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cbfa9da14bec68/CNGT 2018/tableau excel resultats prog/"/>
    </mc:Choice>
  </mc:AlternateContent>
  <bookViews>
    <workbookView xWindow="0" yWindow="0" windowWidth="28800" windowHeight="12210"/>
  </bookViews>
  <sheets>
    <sheet name="Messieurs" sheetId="1" r:id="rId1"/>
    <sheet name="Dames" sheetId="2" r:id="rId2"/>
    <sheet name="Liste des clubs" sheetId="3" r:id="rId3"/>
    <sheet name="9 dec prog" sheetId="4" r:id="rId4"/>
    <sheet name="9 dec res" sheetId="5" r:id="rId5"/>
  </sheets>
  <definedNames>
    <definedName name="CS_M_30_1">OFFSET(Messieurs!$L$2,0,0,3,0)</definedName>
    <definedName name="CS_M_30_3">Messieurs!$J$2:$J$915</definedName>
    <definedName name="matrice_CS_M_30_3">Messieurs!$A$2:$G$899</definedName>
    <definedName name="matrice_SD">Dames!$A$2:$G$200</definedName>
    <definedName name="matrice_SM">Messieurs!$A$2:$G$899</definedName>
    <definedName name="SD">Dames!$A$2:$A$23</definedName>
    <definedName name="SM" localSheetId="0">OFFSET(Messieurs!$A$2,0,0,COUNTA(Messieurs!$A$2:$A$200),1)</definedName>
  </definedNames>
  <calcPr calcId="162913" concurrentCalc="0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2" i="2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2" i="1"/>
  <c r="Q300" i="2"/>
  <c r="O300" i="2"/>
  <c r="M300" i="2"/>
  <c r="K300" i="2"/>
  <c r="I300" i="2"/>
  <c r="Q299" i="2"/>
  <c r="O299" i="2"/>
  <c r="M299" i="2"/>
  <c r="K299" i="2"/>
  <c r="I299" i="2"/>
  <c r="Q298" i="2"/>
  <c r="O298" i="2"/>
  <c r="M298" i="2"/>
  <c r="K298" i="2"/>
  <c r="I298" i="2"/>
  <c r="Q297" i="2"/>
  <c r="O297" i="2"/>
  <c r="M297" i="2"/>
  <c r="K297" i="2"/>
  <c r="I297" i="2"/>
  <c r="Q296" i="2"/>
  <c r="O296" i="2"/>
  <c r="M296" i="2"/>
  <c r="K296" i="2"/>
  <c r="I296" i="2"/>
  <c r="Q295" i="2"/>
  <c r="O295" i="2"/>
  <c r="M295" i="2"/>
  <c r="K295" i="2"/>
  <c r="I295" i="2"/>
  <c r="Q294" i="2"/>
  <c r="O294" i="2"/>
  <c r="M294" i="2"/>
  <c r="K294" i="2"/>
  <c r="I294" i="2"/>
  <c r="Q293" i="2"/>
  <c r="O293" i="2"/>
  <c r="M293" i="2"/>
  <c r="K293" i="2"/>
  <c r="I293" i="2"/>
  <c r="Q292" i="2"/>
  <c r="O292" i="2"/>
  <c r="M292" i="2"/>
  <c r="K292" i="2"/>
  <c r="I292" i="2"/>
  <c r="Q291" i="2"/>
  <c r="O291" i="2"/>
  <c r="M291" i="2"/>
  <c r="K291" i="2"/>
  <c r="I291" i="2"/>
  <c r="Q290" i="2"/>
  <c r="O290" i="2"/>
  <c r="M290" i="2"/>
  <c r="K290" i="2"/>
  <c r="I290" i="2"/>
  <c r="Q289" i="2"/>
  <c r="O289" i="2"/>
  <c r="M289" i="2"/>
  <c r="K289" i="2"/>
  <c r="I289" i="2"/>
  <c r="Q288" i="2"/>
  <c r="O288" i="2"/>
  <c r="M288" i="2"/>
  <c r="K288" i="2"/>
  <c r="I288" i="2"/>
  <c r="Q287" i="2"/>
  <c r="O287" i="2"/>
  <c r="M287" i="2"/>
  <c r="K287" i="2"/>
  <c r="I287" i="2"/>
  <c r="Q286" i="2"/>
  <c r="O286" i="2"/>
  <c r="M286" i="2"/>
  <c r="K286" i="2"/>
  <c r="I286" i="2"/>
  <c r="Q285" i="2"/>
  <c r="O285" i="2"/>
  <c r="M285" i="2"/>
  <c r="K285" i="2"/>
  <c r="I285" i="2"/>
  <c r="Q284" i="2"/>
  <c r="O284" i="2"/>
  <c r="M284" i="2"/>
  <c r="K284" i="2"/>
  <c r="I284" i="2"/>
  <c r="Q283" i="2"/>
  <c r="O283" i="2"/>
  <c r="M283" i="2"/>
  <c r="K283" i="2"/>
  <c r="I283" i="2"/>
  <c r="Q282" i="2"/>
  <c r="O282" i="2"/>
  <c r="M282" i="2"/>
  <c r="K282" i="2"/>
  <c r="I282" i="2"/>
  <c r="Q281" i="2"/>
  <c r="O281" i="2"/>
  <c r="M281" i="2"/>
  <c r="K281" i="2"/>
  <c r="I281" i="2"/>
  <c r="Q280" i="2"/>
  <c r="O280" i="2"/>
  <c r="M280" i="2"/>
  <c r="K280" i="2"/>
  <c r="I280" i="2"/>
  <c r="Q279" i="2"/>
  <c r="O279" i="2"/>
  <c r="M279" i="2"/>
  <c r="K279" i="2"/>
  <c r="I279" i="2"/>
  <c r="Q278" i="2"/>
  <c r="O278" i="2"/>
  <c r="M278" i="2"/>
  <c r="K278" i="2"/>
  <c r="I278" i="2"/>
  <c r="Q277" i="2"/>
  <c r="O277" i="2"/>
  <c r="M277" i="2"/>
  <c r="K277" i="2"/>
  <c r="I277" i="2"/>
  <c r="Q276" i="2"/>
  <c r="O276" i="2"/>
  <c r="M276" i="2"/>
  <c r="K276" i="2"/>
  <c r="I276" i="2"/>
  <c r="Q275" i="2"/>
  <c r="O275" i="2"/>
  <c r="M275" i="2"/>
  <c r="K275" i="2"/>
  <c r="I275" i="2"/>
  <c r="Q274" i="2"/>
  <c r="O274" i="2"/>
  <c r="M274" i="2"/>
  <c r="K274" i="2"/>
  <c r="I274" i="2"/>
  <c r="Q273" i="2"/>
  <c r="O273" i="2"/>
  <c r="M273" i="2"/>
  <c r="K273" i="2"/>
  <c r="I273" i="2"/>
  <c r="Q272" i="2"/>
  <c r="O272" i="2"/>
  <c r="M272" i="2"/>
  <c r="K272" i="2"/>
  <c r="I272" i="2"/>
  <c r="Q271" i="2"/>
  <c r="O271" i="2"/>
  <c r="M271" i="2"/>
  <c r="K271" i="2"/>
  <c r="I271" i="2"/>
  <c r="Q270" i="2"/>
  <c r="O270" i="2"/>
  <c r="M270" i="2"/>
  <c r="K270" i="2"/>
  <c r="I270" i="2"/>
  <c r="Q269" i="2"/>
  <c r="O269" i="2"/>
  <c r="M269" i="2"/>
  <c r="K269" i="2"/>
  <c r="I269" i="2"/>
  <c r="Q268" i="2"/>
  <c r="O268" i="2"/>
  <c r="M268" i="2"/>
  <c r="K268" i="2"/>
  <c r="I268" i="2"/>
  <c r="Q267" i="2"/>
  <c r="O267" i="2"/>
  <c r="M267" i="2"/>
  <c r="K267" i="2"/>
  <c r="I267" i="2"/>
  <c r="Q266" i="2"/>
  <c r="O266" i="2"/>
  <c r="M266" i="2"/>
  <c r="K266" i="2"/>
  <c r="I266" i="2"/>
  <c r="Q265" i="2"/>
  <c r="O265" i="2"/>
  <c r="M265" i="2"/>
  <c r="K265" i="2"/>
  <c r="I265" i="2"/>
  <c r="Q264" i="2"/>
  <c r="O264" i="2"/>
  <c r="M264" i="2"/>
  <c r="K264" i="2"/>
  <c r="I264" i="2"/>
  <c r="Q263" i="2"/>
  <c r="O263" i="2"/>
  <c r="M263" i="2"/>
  <c r="K263" i="2"/>
  <c r="I263" i="2"/>
  <c r="Q262" i="2"/>
  <c r="O262" i="2"/>
  <c r="M262" i="2"/>
  <c r="K262" i="2"/>
  <c r="I262" i="2"/>
  <c r="Q261" i="2"/>
  <c r="O261" i="2"/>
  <c r="M261" i="2"/>
  <c r="K261" i="2"/>
  <c r="I261" i="2"/>
  <c r="Q260" i="2"/>
  <c r="O260" i="2"/>
  <c r="M260" i="2"/>
  <c r="K260" i="2"/>
  <c r="I260" i="2"/>
  <c r="Q259" i="2"/>
  <c r="O259" i="2"/>
  <c r="M259" i="2"/>
  <c r="K259" i="2"/>
  <c r="I259" i="2"/>
  <c r="Q258" i="2"/>
  <c r="O258" i="2"/>
  <c r="M258" i="2"/>
  <c r="K258" i="2"/>
  <c r="I258" i="2"/>
  <c r="Q257" i="2"/>
  <c r="O257" i="2"/>
  <c r="M257" i="2"/>
  <c r="K257" i="2"/>
  <c r="I257" i="2"/>
  <c r="Q256" i="2"/>
  <c r="O256" i="2"/>
  <c r="M256" i="2"/>
  <c r="K256" i="2"/>
  <c r="I256" i="2"/>
  <c r="Q255" i="2"/>
  <c r="O255" i="2"/>
  <c r="M255" i="2"/>
  <c r="K255" i="2"/>
  <c r="I255" i="2"/>
  <c r="Q254" i="2"/>
  <c r="O254" i="2"/>
  <c r="M254" i="2"/>
  <c r="K254" i="2"/>
  <c r="I254" i="2"/>
  <c r="Q253" i="2"/>
  <c r="O253" i="2"/>
  <c r="M253" i="2"/>
  <c r="K253" i="2"/>
  <c r="I253" i="2"/>
  <c r="Q252" i="2"/>
  <c r="O252" i="2"/>
  <c r="M252" i="2"/>
  <c r="K252" i="2"/>
  <c r="I252" i="2"/>
  <c r="Q251" i="2"/>
  <c r="O251" i="2"/>
  <c r="M251" i="2"/>
  <c r="K251" i="2"/>
  <c r="I251" i="2"/>
  <c r="Q250" i="2"/>
  <c r="O250" i="2"/>
  <c r="M250" i="2"/>
  <c r="K250" i="2"/>
  <c r="I250" i="2"/>
  <c r="Q249" i="2"/>
  <c r="O249" i="2"/>
  <c r="M249" i="2"/>
  <c r="K249" i="2"/>
  <c r="I249" i="2"/>
  <c r="Q248" i="2"/>
  <c r="O248" i="2"/>
  <c r="M248" i="2"/>
  <c r="K248" i="2"/>
  <c r="I248" i="2"/>
  <c r="Q247" i="2"/>
  <c r="O247" i="2"/>
  <c r="M247" i="2"/>
  <c r="K247" i="2"/>
  <c r="I247" i="2"/>
  <c r="Q246" i="2"/>
  <c r="O246" i="2"/>
  <c r="M246" i="2"/>
  <c r="K246" i="2"/>
  <c r="I246" i="2"/>
  <c r="Q245" i="2"/>
  <c r="O245" i="2"/>
  <c r="M245" i="2"/>
  <c r="K245" i="2"/>
  <c r="I245" i="2"/>
  <c r="Q244" i="2"/>
  <c r="O244" i="2"/>
  <c r="M244" i="2"/>
  <c r="K244" i="2"/>
  <c r="I244" i="2"/>
  <c r="Q243" i="2"/>
  <c r="O243" i="2"/>
  <c r="M243" i="2"/>
  <c r="K243" i="2"/>
  <c r="I243" i="2"/>
  <c r="Q242" i="2"/>
  <c r="O242" i="2"/>
  <c r="M242" i="2"/>
  <c r="K242" i="2"/>
  <c r="I242" i="2"/>
  <c r="Q241" i="2"/>
  <c r="O241" i="2"/>
  <c r="M241" i="2"/>
  <c r="K241" i="2"/>
  <c r="I241" i="2"/>
  <c r="Q240" i="2"/>
  <c r="O240" i="2"/>
  <c r="M240" i="2"/>
  <c r="K240" i="2"/>
  <c r="I240" i="2"/>
  <c r="Q239" i="2"/>
  <c r="O239" i="2"/>
  <c r="M239" i="2"/>
  <c r="K239" i="2"/>
  <c r="I239" i="2"/>
  <c r="Q238" i="2"/>
  <c r="O238" i="2"/>
  <c r="M238" i="2"/>
  <c r="K238" i="2"/>
  <c r="I238" i="2"/>
  <c r="Q237" i="2"/>
  <c r="O237" i="2"/>
  <c r="M237" i="2"/>
  <c r="K237" i="2"/>
  <c r="I237" i="2"/>
  <c r="Q236" i="2"/>
  <c r="O236" i="2"/>
  <c r="M236" i="2"/>
  <c r="K236" i="2"/>
  <c r="I236" i="2"/>
  <c r="Q235" i="2"/>
  <c r="O235" i="2"/>
  <c r="M235" i="2"/>
  <c r="K235" i="2"/>
  <c r="I235" i="2"/>
  <c r="Q234" i="2"/>
  <c r="O234" i="2"/>
  <c r="M234" i="2"/>
  <c r="K234" i="2"/>
  <c r="I234" i="2"/>
  <c r="Q233" i="2"/>
  <c r="O233" i="2"/>
  <c r="M233" i="2"/>
  <c r="K233" i="2"/>
  <c r="I233" i="2"/>
  <c r="Q232" i="2"/>
  <c r="O232" i="2"/>
  <c r="M232" i="2"/>
  <c r="K232" i="2"/>
  <c r="I232" i="2"/>
  <c r="Q231" i="2"/>
  <c r="O231" i="2"/>
  <c r="M231" i="2"/>
  <c r="K231" i="2"/>
  <c r="I231" i="2"/>
  <c r="Q230" i="2"/>
  <c r="O230" i="2"/>
  <c r="M230" i="2"/>
  <c r="K230" i="2"/>
  <c r="I230" i="2"/>
  <c r="Q229" i="2"/>
  <c r="O229" i="2"/>
  <c r="M229" i="2"/>
  <c r="K229" i="2"/>
  <c r="I229" i="2"/>
  <c r="Q228" i="2"/>
  <c r="O228" i="2"/>
  <c r="M228" i="2"/>
  <c r="K228" i="2"/>
  <c r="I228" i="2"/>
  <c r="Q227" i="2"/>
  <c r="O227" i="2"/>
  <c r="M227" i="2"/>
  <c r="K227" i="2"/>
  <c r="I227" i="2"/>
  <c r="Q226" i="2"/>
  <c r="O226" i="2"/>
  <c r="M226" i="2"/>
  <c r="K226" i="2"/>
  <c r="I226" i="2"/>
  <c r="Q225" i="2"/>
  <c r="O225" i="2"/>
  <c r="M225" i="2"/>
  <c r="K225" i="2"/>
  <c r="I225" i="2"/>
  <c r="Q224" i="2"/>
  <c r="O224" i="2"/>
  <c r="M224" i="2"/>
  <c r="K224" i="2"/>
  <c r="I224" i="2"/>
  <c r="Q223" i="2"/>
  <c r="O223" i="2"/>
  <c r="M223" i="2"/>
  <c r="K223" i="2"/>
  <c r="I223" i="2"/>
  <c r="Q222" i="2"/>
  <c r="O222" i="2"/>
  <c r="M222" i="2"/>
  <c r="K222" i="2"/>
  <c r="I222" i="2"/>
  <c r="Q221" i="2"/>
  <c r="O221" i="2"/>
  <c r="M221" i="2"/>
  <c r="K221" i="2"/>
  <c r="I221" i="2"/>
  <c r="Q220" i="2"/>
  <c r="O220" i="2"/>
  <c r="M220" i="2"/>
  <c r="K220" i="2"/>
  <c r="I220" i="2"/>
  <c r="Q219" i="2"/>
  <c r="O219" i="2"/>
  <c r="M219" i="2"/>
  <c r="K219" i="2"/>
  <c r="I219" i="2"/>
  <c r="Q218" i="2"/>
  <c r="O218" i="2"/>
  <c r="M218" i="2"/>
  <c r="K218" i="2"/>
  <c r="I218" i="2"/>
  <c r="Q217" i="2"/>
  <c r="O217" i="2"/>
  <c r="M217" i="2"/>
  <c r="K217" i="2"/>
  <c r="I217" i="2"/>
  <c r="Q216" i="2"/>
  <c r="O216" i="2"/>
  <c r="M216" i="2"/>
  <c r="K216" i="2"/>
  <c r="I216" i="2"/>
  <c r="Q215" i="2"/>
  <c r="O215" i="2"/>
  <c r="M215" i="2"/>
  <c r="K215" i="2"/>
  <c r="I215" i="2"/>
  <c r="Q214" i="2"/>
  <c r="O214" i="2"/>
  <c r="M214" i="2"/>
  <c r="K214" i="2"/>
  <c r="I214" i="2"/>
  <c r="Q213" i="2"/>
  <c r="O213" i="2"/>
  <c r="M213" i="2"/>
  <c r="K213" i="2"/>
  <c r="I213" i="2"/>
  <c r="Q212" i="2"/>
  <c r="O212" i="2"/>
  <c r="M212" i="2"/>
  <c r="K212" i="2"/>
  <c r="I212" i="2"/>
  <c r="Q211" i="2"/>
  <c r="O211" i="2"/>
  <c r="M211" i="2"/>
  <c r="K211" i="2"/>
  <c r="I211" i="2"/>
  <c r="Q210" i="2"/>
  <c r="O210" i="2"/>
  <c r="M210" i="2"/>
  <c r="K210" i="2"/>
  <c r="I210" i="2"/>
  <c r="Q2" i="2"/>
  <c r="Q3" i="2"/>
  <c r="Q4" i="2"/>
  <c r="Q5" i="2"/>
  <c r="Q6" i="2"/>
  <c r="Q7" i="2"/>
  <c r="Q8" i="2"/>
  <c r="Q9" i="2"/>
  <c r="A10" i="2"/>
  <c r="Q10" i="2"/>
  <c r="A11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R209" i="2" a="1"/>
  <c r="R209" i="2"/>
  <c r="O2" i="2"/>
  <c r="O3" i="2"/>
  <c r="O4" i="2"/>
  <c r="A5" i="2"/>
  <c r="O5" i="2"/>
  <c r="O6" i="2"/>
  <c r="O7" i="2"/>
  <c r="O8" i="2"/>
  <c r="A9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P209" i="2" a="1"/>
  <c r="P209" i="2"/>
  <c r="M2" i="2"/>
  <c r="M3" i="2"/>
  <c r="A4" i="2"/>
  <c r="M4" i="2"/>
  <c r="M5" i="2"/>
  <c r="M6" i="2"/>
  <c r="M7" i="2"/>
  <c r="A8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N209" i="2" a="1"/>
  <c r="N209" i="2"/>
  <c r="K2" i="2"/>
  <c r="A3" i="2"/>
  <c r="K3" i="2"/>
  <c r="K4" i="2"/>
  <c r="K5" i="2"/>
  <c r="K6" i="2"/>
  <c r="A7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L209" i="2" a="1"/>
  <c r="L209" i="2"/>
  <c r="A2" i="2"/>
  <c r="I2" i="2"/>
  <c r="I3" i="2"/>
  <c r="I4" i="2"/>
  <c r="I5" i="2"/>
  <c r="A6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J209" i="2" a="1"/>
  <c r="J209" i="2"/>
  <c r="R208" i="2" a="1"/>
  <c r="R208" i="2"/>
  <c r="P208" i="2" a="1"/>
  <c r="P208" i="2"/>
  <c r="N208" i="2" a="1"/>
  <c r="N208" i="2"/>
  <c r="L208" i="2" a="1"/>
  <c r="L208" i="2"/>
  <c r="J208" i="2" a="1"/>
  <c r="J208" i="2"/>
  <c r="R207" i="2" a="1"/>
  <c r="R207" i="2"/>
  <c r="P207" i="2" a="1"/>
  <c r="P207" i="2"/>
  <c r="N207" i="2" a="1"/>
  <c r="N207" i="2"/>
  <c r="L207" i="2" a="1"/>
  <c r="L207" i="2"/>
  <c r="J207" i="2" a="1"/>
  <c r="J207" i="2"/>
  <c r="R206" i="2" a="1"/>
  <c r="R206" i="2"/>
  <c r="P206" i="2" a="1"/>
  <c r="P206" i="2"/>
  <c r="N206" i="2" a="1"/>
  <c r="N206" i="2"/>
  <c r="L206" i="2" a="1"/>
  <c r="L206" i="2"/>
  <c r="J206" i="2" a="1"/>
  <c r="J206" i="2"/>
  <c r="R205" i="2" a="1"/>
  <c r="R205" i="2"/>
  <c r="P205" i="2" a="1"/>
  <c r="P205" i="2"/>
  <c r="N205" i="2" a="1"/>
  <c r="N205" i="2"/>
  <c r="L205" i="2" a="1"/>
  <c r="L205" i="2"/>
  <c r="J205" i="2" a="1"/>
  <c r="J205" i="2"/>
  <c r="R204" i="2" a="1"/>
  <c r="R204" i="2"/>
  <c r="P204" i="2" a="1"/>
  <c r="P204" i="2"/>
  <c r="N204" i="2" a="1"/>
  <c r="N204" i="2"/>
  <c r="L204" i="2" a="1"/>
  <c r="L204" i="2"/>
  <c r="J204" i="2" a="1"/>
  <c r="J204" i="2"/>
  <c r="R203" i="2" a="1"/>
  <c r="R203" i="2"/>
  <c r="P203" i="2" a="1"/>
  <c r="P203" i="2"/>
  <c r="N203" i="2" a="1"/>
  <c r="N203" i="2"/>
  <c r="L203" i="2" a="1"/>
  <c r="L203" i="2"/>
  <c r="J203" i="2" a="1"/>
  <c r="J203" i="2"/>
  <c r="R202" i="2" a="1"/>
  <c r="R202" i="2"/>
  <c r="P202" i="2" a="1"/>
  <c r="P202" i="2"/>
  <c r="N202" i="2" a="1"/>
  <c r="N202" i="2"/>
  <c r="L202" i="2" a="1"/>
  <c r="L202" i="2"/>
  <c r="J202" i="2" a="1"/>
  <c r="J202" i="2"/>
  <c r="R201" i="2" a="1"/>
  <c r="R201" i="2"/>
  <c r="P201" i="2" a="1"/>
  <c r="P201" i="2"/>
  <c r="N201" i="2" a="1"/>
  <c r="N201" i="2"/>
  <c r="L201" i="2" a="1"/>
  <c r="L201" i="2"/>
  <c r="J201" i="2" a="1"/>
  <c r="J201" i="2"/>
  <c r="R200" i="2" a="1"/>
  <c r="R200" i="2"/>
  <c r="P200" i="2" a="1"/>
  <c r="P200" i="2"/>
  <c r="N200" i="2" a="1"/>
  <c r="N200" i="2"/>
  <c r="L200" i="2" a="1"/>
  <c r="L200" i="2"/>
  <c r="J200" i="2" a="1"/>
  <c r="J200" i="2"/>
  <c r="R199" i="2" a="1"/>
  <c r="R199" i="2"/>
  <c r="P199" i="2" a="1"/>
  <c r="P199" i="2"/>
  <c r="N199" i="2" a="1"/>
  <c r="N199" i="2"/>
  <c r="L199" i="2" a="1"/>
  <c r="L199" i="2"/>
  <c r="J199" i="2" a="1"/>
  <c r="J199" i="2"/>
  <c r="R198" i="2" a="1"/>
  <c r="R198" i="2"/>
  <c r="P198" i="2" a="1"/>
  <c r="P198" i="2"/>
  <c r="N198" i="2" a="1"/>
  <c r="N198" i="2"/>
  <c r="L198" i="2" a="1"/>
  <c r="L198" i="2"/>
  <c r="J198" i="2" a="1"/>
  <c r="J198" i="2"/>
  <c r="R197" i="2" a="1"/>
  <c r="R197" i="2"/>
  <c r="P197" i="2" a="1"/>
  <c r="P197" i="2"/>
  <c r="N197" i="2" a="1"/>
  <c r="N197" i="2"/>
  <c r="L197" i="2" a="1"/>
  <c r="L197" i="2"/>
  <c r="J197" i="2" a="1"/>
  <c r="J197" i="2"/>
  <c r="R196" i="2" a="1"/>
  <c r="R196" i="2"/>
  <c r="P196" i="2" a="1"/>
  <c r="P196" i="2"/>
  <c r="N196" i="2" a="1"/>
  <c r="N196" i="2"/>
  <c r="L196" i="2" a="1"/>
  <c r="L196" i="2"/>
  <c r="J196" i="2" a="1"/>
  <c r="J196" i="2"/>
  <c r="R195" i="2" a="1"/>
  <c r="R195" i="2"/>
  <c r="P195" i="2" a="1"/>
  <c r="P195" i="2"/>
  <c r="N195" i="2" a="1"/>
  <c r="N195" i="2"/>
  <c r="L195" i="2" a="1"/>
  <c r="L195" i="2"/>
  <c r="J195" i="2" a="1"/>
  <c r="J195" i="2"/>
  <c r="R194" i="2" a="1"/>
  <c r="R194" i="2"/>
  <c r="P194" i="2" a="1"/>
  <c r="P194" i="2"/>
  <c r="N194" i="2" a="1"/>
  <c r="N194" i="2"/>
  <c r="L194" i="2" a="1"/>
  <c r="L194" i="2"/>
  <c r="J194" i="2" a="1"/>
  <c r="J194" i="2"/>
  <c r="R193" i="2" a="1"/>
  <c r="R193" i="2"/>
  <c r="P193" i="2" a="1"/>
  <c r="P193" i="2"/>
  <c r="N193" i="2" a="1"/>
  <c r="N193" i="2"/>
  <c r="L193" i="2" a="1"/>
  <c r="L193" i="2"/>
  <c r="J193" i="2" a="1"/>
  <c r="J193" i="2"/>
  <c r="R192" i="2" a="1"/>
  <c r="R192" i="2"/>
  <c r="P192" i="2" a="1"/>
  <c r="P192" i="2"/>
  <c r="N192" i="2" a="1"/>
  <c r="N192" i="2"/>
  <c r="L192" i="2" a="1"/>
  <c r="L192" i="2"/>
  <c r="J192" i="2" a="1"/>
  <c r="J192" i="2"/>
  <c r="R191" i="2" a="1"/>
  <c r="R191" i="2"/>
  <c r="P191" i="2" a="1"/>
  <c r="P191" i="2"/>
  <c r="N191" i="2" a="1"/>
  <c r="N191" i="2"/>
  <c r="L191" i="2" a="1"/>
  <c r="L191" i="2"/>
  <c r="J191" i="2" a="1"/>
  <c r="J191" i="2"/>
  <c r="R190" i="2" a="1"/>
  <c r="R190" i="2"/>
  <c r="P190" i="2" a="1"/>
  <c r="P190" i="2"/>
  <c r="N190" i="2" a="1"/>
  <c r="N190" i="2"/>
  <c r="L190" i="2" a="1"/>
  <c r="L190" i="2"/>
  <c r="J190" i="2" a="1"/>
  <c r="J190" i="2"/>
  <c r="R189" i="2" a="1"/>
  <c r="R189" i="2"/>
  <c r="P189" i="2" a="1"/>
  <c r="P189" i="2"/>
  <c r="N189" i="2" a="1"/>
  <c r="N189" i="2"/>
  <c r="L189" i="2" a="1"/>
  <c r="L189" i="2"/>
  <c r="J189" i="2" a="1"/>
  <c r="J189" i="2"/>
  <c r="R188" i="2" a="1"/>
  <c r="R188" i="2"/>
  <c r="P188" i="2" a="1"/>
  <c r="P188" i="2"/>
  <c r="N188" i="2" a="1"/>
  <c r="N188" i="2"/>
  <c r="L188" i="2" a="1"/>
  <c r="L188" i="2"/>
  <c r="J188" i="2" a="1"/>
  <c r="J188" i="2"/>
  <c r="R187" i="2" a="1"/>
  <c r="R187" i="2"/>
  <c r="P187" i="2" a="1"/>
  <c r="P187" i="2"/>
  <c r="N187" i="2" a="1"/>
  <c r="N187" i="2"/>
  <c r="L187" i="2" a="1"/>
  <c r="L187" i="2"/>
  <c r="J187" i="2" a="1"/>
  <c r="J187" i="2"/>
  <c r="R186" i="2" a="1"/>
  <c r="R186" i="2"/>
  <c r="P186" i="2" a="1"/>
  <c r="P186" i="2"/>
  <c r="N186" i="2" a="1"/>
  <c r="N186" i="2"/>
  <c r="L186" i="2" a="1"/>
  <c r="L186" i="2"/>
  <c r="J186" i="2" a="1"/>
  <c r="J186" i="2"/>
  <c r="R185" i="2" a="1"/>
  <c r="R185" i="2"/>
  <c r="P185" i="2" a="1"/>
  <c r="P185" i="2"/>
  <c r="N185" i="2" a="1"/>
  <c r="N185" i="2"/>
  <c r="L185" i="2" a="1"/>
  <c r="L185" i="2"/>
  <c r="J185" i="2" a="1"/>
  <c r="J185" i="2"/>
  <c r="R184" i="2" a="1"/>
  <c r="R184" i="2"/>
  <c r="P184" i="2" a="1"/>
  <c r="P184" i="2"/>
  <c r="N184" i="2" a="1"/>
  <c r="N184" i="2"/>
  <c r="L184" i="2" a="1"/>
  <c r="L184" i="2"/>
  <c r="J184" i="2" a="1"/>
  <c r="J184" i="2"/>
  <c r="R183" i="2" a="1"/>
  <c r="R183" i="2"/>
  <c r="P183" i="2" a="1"/>
  <c r="P183" i="2"/>
  <c r="N183" i="2" a="1"/>
  <c r="N183" i="2"/>
  <c r="L183" i="2" a="1"/>
  <c r="L183" i="2"/>
  <c r="J183" i="2" a="1"/>
  <c r="J183" i="2"/>
  <c r="R182" i="2" a="1"/>
  <c r="R182" i="2"/>
  <c r="P182" i="2" a="1"/>
  <c r="P182" i="2"/>
  <c r="N182" i="2" a="1"/>
  <c r="N182" i="2"/>
  <c r="L182" i="2" a="1"/>
  <c r="L182" i="2"/>
  <c r="J182" i="2" a="1"/>
  <c r="J182" i="2"/>
  <c r="R181" i="2" a="1"/>
  <c r="R181" i="2"/>
  <c r="P181" i="2" a="1"/>
  <c r="P181" i="2"/>
  <c r="N181" i="2" a="1"/>
  <c r="N181" i="2"/>
  <c r="L181" i="2" a="1"/>
  <c r="L181" i="2"/>
  <c r="J181" i="2" a="1"/>
  <c r="J181" i="2"/>
  <c r="R180" i="2" a="1"/>
  <c r="R180" i="2"/>
  <c r="P180" i="2" a="1"/>
  <c r="P180" i="2"/>
  <c r="N180" i="2" a="1"/>
  <c r="N180" i="2"/>
  <c r="L180" i="2" a="1"/>
  <c r="L180" i="2"/>
  <c r="J180" i="2" a="1"/>
  <c r="J180" i="2"/>
  <c r="R179" i="2" a="1"/>
  <c r="R179" i="2"/>
  <c r="P179" i="2" a="1"/>
  <c r="P179" i="2"/>
  <c r="N179" i="2" a="1"/>
  <c r="N179" i="2"/>
  <c r="L179" i="2" a="1"/>
  <c r="L179" i="2"/>
  <c r="J179" i="2" a="1"/>
  <c r="J179" i="2"/>
  <c r="R178" i="2" a="1"/>
  <c r="R178" i="2"/>
  <c r="P178" i="2" a="1"/>
  <c r="P178" i="2"/>
  <c r="N178" i="2" a="1"/>
  <c r="N178" i="2"/>
  <c r="L178" i="2" a="1"/>
  <c r="L178" i="2"/>
  <c r="J178" i="2" a="1"/>
  <c r="J178" i="2"/>
  <c r="R177" i="2" a="1"/>
  <c r="R177" i="2"/>
  <c r="P177" i="2" a="1"/>
  <c r="P177" i="2"/>
  <c r="N177" i="2" a="1"/>
  <c r="N177" i="2"/>
  <c r="L177" i="2" a="1"/>
  <c r="L177" i="2"/>
  <c r="J177" i="2" a="1"/>
  <c r="J177" i="2"/>
  <c r="R176" i="2" a="1"/>
  <c r="R176" i="2"/>
  <c r="P176" i="2" a="1"/>
  <c r="P176" i="2"/>
  <c r="N176" i="2" a="1"/>
  <c r="N176" i="2"/>
  <c r="L176" i="2" a="1"/>
  <c r="L176" i="2"/>
  <c r="J176" i="2" a="1"/>
  <c r="J176" i="2"/>
  <c r="R175" i="2" a="1"/>
  <c r="R175" i="2"/>
  <c r="P175" i="2" a="1"/>
  <c r="P175" i="2"/>
  <c r="N175" i="2" a="1"/>
  <c r="N175" i="2"/>
  <c r="L175" i="2" a="1"/>
  <c r="L175" i="2"/>
  <c r="J175" i="2" a="1"/>
  <c r="J175" i="2"/>
  <c r="R174" i="2" a="1"/>
  <c r="R174" i="2"/>
  <c r="P174" i="2" a="1"/>
  <c r="P174" i="2"/>
  <c r="N174" i="2" a="1"/>
  <c r="N174" i="2"/>
  <c r="L174" i="2" a="1"/>
  <c r="L174" i="2"/>
  <c r="J174" i="2" a="1"/>
  <c r="J174" i="2"/>
  <c r="R173" i="2" a="1"/>
  <c r="R173" i="2"/>
  <c r="P173" i="2" a="1"/>
  <c r="P173" i="2"/>
  <c r="N173" i="2" a="1"/>
  <c r="N173" i="2"/>
  <c r="L173" i="2" a="1"/>
  <c r="L173" i="2"/>
  <c r="J173" i="2" a="1"/>
  <c r="J173" i="2"/>
  <c r="R172" i="2" a="1"/>
  <c r="R172" i="2"/>
  <c r="P172" i="2" a="1"/>
  <c r="P172" i="2"/>
  <c r="N172" i="2" a="1"/>
  <c r="N172" i="2"/>
  <c r="L172" i="2" a="1"/>
  <c r="L172" i="2"/>
  <c r="J172" i="2" a="1"/>
  <c r="J172" i="2"/>
  <c r="R171" i="2" a="1"/>
  <c r="R171" i="2"/>
  <c r="P171" i="2" a="1"/>
  <c r="P171" i="2"/>
  <c r="N171" i="2" a="1"/>
  <c r="N171" i="2"/>
  <c r="L171" i="2" a="1"/>
  <c r="L171" i="2"/>
  <c r="J171" i="2" a="1"/>
  <c r="J171" i="2"/>
  <c r="R170" i="2" a="1"/>
  <c r="R170" i="2"/>
  <c r="P170" i="2" a="1"/>
  <c r="P170" i="2"/>
  <c r="N170" i="2" a="1"/>
  <c r="N170" i="2"/>
  <c r="L170" i="2" a="1"/>
  <c r="L170" i="2"/>
  <c r="J170" i="2" a="1"/>
  <c r="J170" i="2"/>
  <c r="R169" i="2" a="1"/>
  <c r="R169" i="2"/>
  <c r="P169" i="2" a="1"/>
  <c r="P169" i="2"/>
  <c r="N169" i="2" a="1"/>
  <c r="N169" i="2"/>
  <c r="L169" i="2" a="1"/>
  <c r="L169" i="2"/>
  <c r="J169" i="2" a="1"/>
  <c r="J169" i="2"/>
  <c r="R168" i="2" a="1"/>
  <c r="R168" i="2"/>
  <c r="P168" i="2" a="1"/>
  <c r="P168" i="2"/>
  <c r="N168" i="2" a="1"/>
  <c r="N168" i="2"/>
  <c r="L168" i="2" a="1"/>
  <c r="L168" i="2"/>
  <c r="J168" i="2" a="1"/>
  <c r="J168" i="2"/>
  <c r="R167" i="2" a="1"/>
  <c r="R167" i="2"/>
  <c r="P167" i="2" a="1"/>
  <c r="P167" i="2"/>
  <c r="N167" i="2" a="1"/>
  <c r="N167" i="2"/>
  <c r="L167" i="2" a="1"/>
  <c r="L167" i="2"/>
  <c r="J167" i="2" a="1"/>
  <c r="J167" i="2"/>
  <c r="R166" i="2" a="1"/>
  <c r="R166" i="2"/>
  <c r="P166" i="2" a="1"/>
  <c r="P166" i="2"/>
  <c r="N166" i="2" a="1"/>
  <c r="N166" i="2"/>
  <c r="L166" i="2" a="1"/>
  <c r="L166" i="2"/>
  <c r="J166" i="2" a="1"/>
  <c r="J166" i="2"/>
  <c r="R165" i="2" a="1"/>
  <c r="R165" i="2"/>
  <c r="P165" i="2" a="1"/>
  <c r="P165" i="2"/>
  <c r="N165" i="2" a="1"/>
  <c r="N165" i="2"/>
  <c r="L165" i="2" a="1"/>
  <c r="L165" i="2"/>
  <c r="J165" i="2" a="1"/>
  <c r="J165" i="2"/>
  <c r="R164" i="2" a="1"/>
  <c r="R164" i="2"/>
  <c r="P164" i="2" a="1"/>
  <c r="P164" i="2"/>
  <c r="N164" i="2" a="1"/>
  <c r="N164" i="2"/>
  <c r="L164" i="2" a="1"/>
  <c r="L164" i="2"/>
  <c r="J164" i="2" a="1"/>
  <c r="J164" i="2"/>
  <c r="R163" i="2" a="1"/>
  <c r="R163" i="2"/>
  <c r="P163" i="2" a="1"/>
  <c r="P163" i="2"/>
  <c r="N163" i="2" a="1"/>
  <c r="N163" i="2"/>
  <c r="L163" i="2" a="1"/>
  <c r="L163" i="2"/>
  <c r="J163" i="2" a="1"/>
  <c r="J163" i="2"/>
  <c r="R162" i="2" a="1"/>
  <c r="R162" i="2"/>
  <c r="P162" i="2" a="1"/>
  <c r="P162" i="2"/>
  <c r="N162" i="2" a="1"/>
  <c r="N162" i="2"/>
  <c r="L162" i="2" a="1"/>
  <c r="L162" i="2"/>
  <c r="J162" i="2" a="1"/>
  <c r="J162" i="2"/>
  <c r="R161" i="2" a="1"/>
  <c r="R161" i="2"/>
  <c r="P161" i="2" a="1"/>
  <c r="P161" i="2"/>
  <c r="N161" i="2" a="1"/>
  <c r="N161" i="2"/>
  <c r="L161" i="2" a="1"/>
  <c r="L161" i="2"/>
  <c r="J161" i="2" a="1"/>
  <c r="J161" i="2"/>
  <c r="R160" i="2" a="1"/>
  <c r="R160" i="2"/>
  <c r="P160" i="2" a="1"/>
  <c r="P160" i="2"/>
  <c r="N160" i="2" a="1"/>
  <c r="N160" i="2"/>
  <c r="L160" i="2" a="1"/>
  <c r="L160" i="2"/>
  <c r="J160" i="2" a="1"/>
  <c r="J160" i="2"/>
  <c r="R159" i="2" a="1"/>
  <c r="R159" i="2"/>
  <c r="P159" i="2" a="1"/>
  <c r="P159" i="2"/>
  <c r="N159" i="2" a="1"/>
  <c r="N159" i="2"/>
  <c r="L159" i="2" a="1"/>
  <c r="L159" i="2"/>
  <c r="J159" i="2" a="1"/>
  <c r="J159" i="2"/>
  <c r="R158" i="2" a="1"/>
  <c r="R158" i="2"/>
  <c r="P158" i="2" a="1"/>
  <c r="P158" i="2"/>
  <c r="N158" i="2" a="1"/>
  <c r="N158" i="2"/>
  <c r="L158" i="2" a="1"/>
  <c r="L158" i="2"/>
  <c r="J158" i="2" a="1"/>
  <c r="J158" i="2"/>
  <c r="R157" i="2" a="1"/>
  <c r="R157" i="2"/>
  <c r="P157" i="2" a="1"/>
  <c r="P157" i="2"/>
  <c r="N157" i="2" a="1"/>
  <c r="N157" i="2"/>
  <c r="L157" i="2" a="1"/>
  <c r="L157" i="2"/>
  <c r="J157" i="2" a="1"/>
  <c r="J157" i="2"/>
  <c r="R156" i="2" a="1"/>
  <c r="R156" i="2"/>
  <c r="P156" i="2" a="1"/>
  <c r="P156" i="2"/>
  <c r="N156" i="2" a="1"/>
  <c r="N156" i="2"/>
  <c r="L156" i="2" a="1"/>
  <c r="L156" i="2"/>
  <c r="J156" i="2" a="1"/>
  <c r="J156" i="2"/>
  <c r="R155" i="2" a="1"/>
  <c r="R155" i="2"/>
  <c r="P155" i="2" a="1"/>
  <c r="P155" i="2"/>
  <c r="N155" i="2" a="1"/>
  <c r="N155" i="2"/>
  <c r="L155" i="2" a="1"/>
  <c r="L155" i="2"/>
  <c r="J155" i="2" a="1"/>
  <c r="J155" i="2"/>
  <c r="R154" i="2" a="1"/>
  <c r="R154" i="2"/>
  <c r="P154" i="2" a="1"/>
  <c r="P154" i="2"/>
  <c r="N154" i="2" a="1"/>
  <c r="N154" i="2"/>
  <c r="L154" i="2" a="1"/>
  <c r="L154" i="2"/>
  <c r="J154" i="2" a="1"/>
  <c r="J154" i="2"/>
  <c r="R153" i="2" a="1"/>
  <c r="R153" i="2"/>
  <c r="P153" i="2" a="1"/>
  <c r="P153" i="2"/>
  <c r="N153" i="2" a="1"/>
  <c r="N153" i="2"/>
  <c r="L153" i="2" a="1"/>
  <c r="L153" i="2"/>
  <c r="J153" i="2" a="1"/>
  <c r="J153" i="2"/>
  <c r="R152" i="2" a="1"/>
  <c r="R152" i="2"/>
  <c r="P152" i="2" a="1"/>
  <c r="P152" i="2"/>
  <c r="N152" i="2" a="1"/>
  <c r="N152" i="2"/>
  <c r="L152" i="2" a="1"/>
  <c r="L152" i="2"/>
  <c r="J152" i="2" a="1"/>
  <c r="J152" i="2"/>
  <c r="R151" i="2" a="1"/>
  <c r="R151" i="2"/>
  <c r="P151" i="2" a="1"/>
  <c r="P151" i="2"/>
  <c r="N151" i="2" a="1"/>
  <c r="N151" i="2"/>
  <c r="L151" i="2" a="1"/>
  <c r="L151" i="2"/>
  <c r="J151" i="2" a="1"/>
  <c r="J151" i="2"/>
  <c r="R150" i="2" a="1"/>
  <c r="R150" i="2"/>
  <c r="P150" i="2" a="1"/>
  <c r="P150" i="2"/>
  <c r="N150" i="2" a="1"/>
  <c r="N150" i="2"/>
  <c r="L150" i="2" a="1"/>
  <c r="L150" i="2"/>
  <c r="J150" i="2" a="1"/>
  <c r="J150" i="2"/>
  <c r="R149" i="2" a="1"/>
  <c r="R149" i="2"/>
  <c r="P149" i="2" a="1"/>
  <c r="P149" i="2"/>
  <c r="N149" i="2" a="1"/>
  <c r="N149" i="2"/>
  <c r="L149" i="2" a="1"/>
  <c r="L149" i="2"/>
  <c r="J149" i="2" a="1"/>
  <c r="J149" i="2"/>
  <c r="R148" i="2" a="1"/>
  <c r="R148" i="2"/>
  <c r="P148" i="2" a="1"/>
  <c r="P148" i="2"/>
  <c r="N148" i="2" a="1"/>
  <c r="N148" i="2"/>
  <c r="L148" i="2" a="1"/>
  <c r="L148" i="2"/>
  <c r="J148" i="2" a="1"/>
  <c r="J148" i="2"/>
  <c r="R147" i="2" a="1"/>
  <c r="R147" i="2"/>
  <c r="P147" i="2" a="1"/>
  <c r="P147" i="2"/>
  <c r="N147" i="2" a="1"/>
  <c r="N147" i="2"/>
  <c r="L147" i="2" a="1"/>
  <c r="L147" i="2"/>
  <c r="J147" i="2" a="1"/>
  <c r="J147" i="2"/>
  <c r="R146" i="2" a="1"/>
  <c r="R146" i="2"/>
  <c r="P146" i="2" a="1"/>
  <c r="P146" i="2"/>
  <c r="N146" i="2" a="1"/>
  <c r="N146" i="2"/>
  <c r="L146" i="2" a="1"/>
  <c r="L146" i="2"/>
  <c r="J146" i="2" a="1"/>
  <c r="J146" i="2"/>
  <c r="R145" i="2" a="1"/>
  <c r="R145" i="2"/>
  <c r="P145" i="2" a="1"/>
  <c r="P145" i="2"/>
  <c r="N145" i="2" a="1"/>
  <c r="N145" i="2"/>
  <c r="L145" i="2" a="1"/>
  <c r="L145" i="2"/>
  <c r="J145" i="2" a="1"/>
  <c r="J145" i="2"/>
  <c r="R144" i="2" a="1"/>
  <c r="R144" i="2"/>
  <c r="P144" i="2" a="1"/>
  <c r="P144" i="2"/>
  <c r="N144" i="2" a="1"/>
  <c r="N144" i="2"/>
  <c r="L144" i="2" a="1"/>
  <c r="L144" i="2"/>
  <c r="J144" i="2" a="1"/>
  <c r="J144" i="2"/>
  <c r="R143" i="2" a="1"/>
  <c r="R143" i="2"/>
  <c r="P143" i="2" a="1"/>
  <c r="P143" i="2"/>
  <c r="N143" i="2" a="1"/>
  <c r="N143" i="2"/>
  <c r="L143" i="2" a="1"/>
  <c r="L143" i="2"/>
  <c r="J143" i="2" a="1"/>
  <c r="J143" i="2"/>
  <c r="R142" i="2" a="1"/>
  <c r="R142" i="2"/>
  <c r="P142" i="2" a="1"/>
  <c r="P142" i="2"/>
  <c r="N142" i="2" a="1"/>
  <c r="N142" i="2"/>
  <c r="L142" i="2" a="1"/>
  <c r="L142" i="2"/>
  <c r="J142" i="2" a="1"/>
  <c r="J142" i="2"/>
  <c r="R141" i="2" a="1"/>
  <c r="R141" i="2"/>
  <c r="P141" i="2" a="1"/>
  <c r="P141" i="2"/>
  <c r="N141" i="2" a="1"/>
  <c r="N141" i="2"/>
  <c r="L141" i="2" a="1"/>
  <c r="L141" i="2"/>
  <c r="J141" i="2" a="1"/>
  <c r="J141" i="2"/>
  <c r="R140" i="2" a="1"/>
  <c r="R140" i="2"/>
  <c r="P140" i="2" a="1"/>
  <c r="P140" i="2"/>
  <c r="N140" i="2" a="1"/>
  <c r="N140" i="2"/>
  <c r="L140" i="2" a="1"/>
  <c r="L140" i="2"/>
  <c r="J140" i="2" a="1"/>
  <c r="J140" i="2"/>
  <c r="R139" i="2" a="1"/>
  <c r="R139" i="2"/>
  <c r="P139" i="2" a="1"/>
  <c r="P139" i="2"/>
  <c r="N139" i="2" a="1"/>
  <c r="N139" i="2"/>
  <c r="L139" i="2" a="1"/>
  <c r="L139" i="2"/>
  <c r="J139" i="2" a="1"/>
  <c r="J139" i="2"/>
  <c r="R138" i="2" a="1"/>
  <c r="R138" i="2"/>
  <c r="P138" i="2" a="1"/>
  <c r="P138" i="2"/>
  <c r="N138" i="2" a="1"/>
  <c r="N138" i="2"/>
  <c r="L138" i="2" a="1"/>
  <c r="L138" i="2"/>
  <c r="J138" i="2" a="1"/>
  <c r="J138" i="2"/>
  <c r="R137" i="2" a="1"/>
  <c r="R137" i="2"/>
  <c r="P137" i="2" a="1"/>
  <c r="P137" i="2"/>
  <c r="N137" i="2" a="1"/>
  <c r="N137" i="2"/>
  <c r="L137" i="2" a="1"/>
  <c r="L137" i="2"/>
  <c r="J137" i="2" a="1"/>
  <c r="J137" i="2"/>
  <c r="R136" i="2" a="1"/>
  <c r="R136" i="2"/>
  <c r="P136" i="2" a="1"/>
  <c r="P136" i="2"/>
  <c r="N136" i="2" a="1"/>
  <c r="N136" i="2"/>
  <c r="L136" i="2" a="1"/>
  <c r="L136" i="2"/>
  <c r="J136" i="2" a="1"/>
  <c r="J136" i="2"/>
  <c r="R135" i="2" a="1"/>
  <c r="R135" i="2"/>
  <c r="P135" i="2" a="1"/>
  <c r="P135" i="2"/>
  <c r="N135" i="2" a="1"/>
  <c r="N135" i="2"/>
  <c r="L135" i="2" a="1"/>
  <c r="L135" i="2"/>
  <c r="J135" i="2" a="1"/>
  <c r="J135" i="2"/>
  <c r="R134" i="2" a="1"/>
  <c r="R134" i="2"/>
  <c r="P134" i="2" a="1"/>
  <c r="P134" i="2"/>
  <c r="N134" i="2" a="1"/>
  <c r="N134" i="2"/>
  <c r="L134" i="2" a="1"/>
  <c r="L134" i="2"/>
  <c r="J134" i="2" a="1"/>
  <c r="J134" i="2"/>
  <c r="R133" i="2" a="1"/>
  <c r="R133" i="2"/>
  <c r="P133" i="2" a="1"/>
  <c r="P133" i="2"/>
  <c r="N133" i="2" a="1"/>
  <c r="N133" i="2"/>
  <c r="L133" i="2" a="1"/>
  <c r="L133" i="2"/>
  <c r="J133" i="2" a="1"/>
  <c r="J133" i="2"/>
  <c r="R132" i="2" a="1"/>
  <c r="R132" i="2"/>
  <c r="P132" i="2" a="1"/>
  <c r="P132" i="2"/>
  <c r="N132" i="2" a="1"/>
  <c r="N132" i="2"/>
  <c r="L132" i="2" a="1"/>
  <c r="L132" i="2"/>
  <c r="J132" i="2" a="1"/>
  <c r="J132" i="2"/>
  <c r="R131" i="2" a="1"/>
  <c r="R131" i="2"/>
  <c r="P131" i="2" a="1"/>
  <c r="P131" i="2"/>
  <c r="N131" i="2" a="1"/>
  <c r="N131" i="2"/>
  <c r="L131" i="2" a="1"/>
  <c r="L131" i="2"/>
  <c r="J131" i="2" a="1"/>
  <c r="J131" i="2"/>
  <c r="R130" i="2" a="1"/>
  <c r="R130" i="2"/>
  <c r="P130" i="2" a="1"/>
  <c r="P130" i="2"/>
  <c r="N130" i="2" a="1"/>
  <c r="N130" i="2"/>
  <c r="L130" i="2" a="1"/>
  <c r="L130" i="2"/>
  <c r="J130" i="2" a="1"/>
  <c r="J130" i="2"/>
  <c r="R129" i="2" a="1"/>
  <c r="R129" i="2"/>
  <c r="P129" i="2" a="1"/>
  <c r="P129" i="2"/>
  <c r="N129" i="2" a="1"/>
  <c r="N129" i="2"/>
  <c r="L129" i="2" a="1"/>
  <c r="L129" i="2"/>
  <c r="J129" i="2" a="1"/>
  <c r="J129" i="2"/>
  <c r="R128" i="2" a="1"/>
  <c r="R128" i="2"/>
  <c r="P128" i="2" a="1"/>
  <c r="P128" i="2"/>
  <c r="N128" i="2" a="1"/>
  <c r="N128" i="2"/>
  <c r="L128" i="2" a="1"/>
  <c r="L128" i="2"/>
  <c r="J128" i="2" a="1"/>
  <c r="J128" i="2"/>
  <c r="R127" i="2" a="1"/>
  <c r="R127" i="2"/>
  <c r="P127" i="2" a="1"/>
  <c r="P127" i="2"/>
  <c r="N127" i="2" a="1"/>
  <c r="N127" i="2"/>
  <c r="L127" i="2" a="1"/>
  <c r="L127" i="2"/>
  <c r="J127" i="2" a="1"/>
  <c r="J127" i="2"/>
  <c r="R126" i="2" a="1"/>
  <c r="R126" i="2"/>
  <c r="P126" i="2" a="1"/>
  <c r="P126" i="2"/>
  <c r="N126" i="2" a="1"/>
  <c r="N126" i="2"/>
  <c r="L126" i="2" a="1"/>
  <c r="L126" i="2"/>
  <c r="J126" i="2" a="1"/>
  <c r="J126" i="2"/>
  <c r="R125" i="2" a="1"/>
  <c r="R125" i="2"/>
  <c r="P125" i="2" a="1"/>
  <c r="P125" i="2"/>
  <c r="N125" i="2" a="1"/>
  <c r="N125" i="2"/>
  <c r="L125" i="2" a="1"/>
  <c r="L125" i="2"/>
  <c r="J125" i="2" a="1"/>
  <c r="J125" i="2"/>
  <c r="R124" i="2" a="1"/>
  <c r="R124" i="2"/>
  <c r="P124" i="2" a="1"/>
  <c r="P124" i="2"/>
  <c r="N124" i="2" a="1"/>
  <c r="N124" i="2"/>
  <c r="L124" i="2" a="1"/>
  <c r="L124" i="2"/>
  <c r="J124" i="2" a="1"/>
  <c r="J124" i="2"/>
  <c r="R123" i="2" a="1"/>
  <c r="R123" i="2"/>
  <c r="P123" i="2" a="1"/>
  <c r="P123" i="2"/>
  <c r="N123" i="2" a="1"/>
  <c r="N123" i="2"/>
  <c r="L123" i="2" a="1"/>
  <c r="L123" i="2"/>
  <c r="J123" i="2" a="1"/>
  <c r="J123" i="2"/>
  <c r="R122" i="2" a="1"/>
  <c r="R122" i="2"/>
  <c r="P122" i="2" a="1"/>
  <c r="P122" i="2"/>
  <c r="N122" i="2" a="1"/>
  <c r="N122" i="2"/>
  <c r="L122" i="2" a="1"/>
  <c r="L122" i="2"/>
  <c r="J122" i="2" a="1"/>
  <c r="J122" i="2"/>
  <c r="R121" i="2" a="1"/>
  <c r="R121" i="2"/>
  <c r="P121" i="2" a="1"/>
  <c r="P121" i="2"/>
  <c r="N121" i="2" a="1"/>
  <c r="N121" i="2"/>
  <c r="L121" i="2" a="1"/>
  <c r="L121" i="2"/>
  <c r="J121" i="2" a="1"/>
  <c r="J121" i="2"/>
  <c r="R120" i="2" a="1"/>
  <c r="R120" i="2"/>
  <c r="P120" i="2" a="1"/>
  <c r="P120" i="2"/>
  <c r="N120" i="2" a="1"/>
  <c r="N120" i="2"/>
  <c r="L120" i="2" a="1"/>
  <c r="L120" i="2"/>
  <c r="J120" i="2" a="1"/>
  <c r="J120" i="2"/>
  <c r="R119" i="2" a="1"/>
  <c r="R119" i="2"/>
  <c r="P119" i="2" a="1"/>
  <c r="P119" i="2"/>
  <c r="N119" i="2" a="1"/>
  <c r="N119" i="2"/>
  <c r="L119" i="2" a="1"/>
  <c r="L119" i="2"/>
  <c r="J119" i="2" a="1"/>
  <c r="J119" i="2"/>
  <c r="R118" i="2" a="1"/>
  <c r="R118" i="2"/>
  <c r="P118" i="2" a="1"/>
  <c r="P118" i="2"/>
  <c r="N118" i="2" a="1"/>
  <c r="N118" i="2"/>
  <c r="L118" i="2" a="1"/>
  <c r="L118" i="2"/>
  <c r="J118" i="2" a="1"/>
  <c r="J118" i="2"/>
  <c r="R117" i="2" a="1"/>
  <c r="R117" i="2"/>
  <c r="P117" i="2" a="1"/>
  <c r="P117" i="2"/>
  <c r="N117" i="2" a="1"/>
  <c r="N117" i="2"/>
  <c r="L117" i="2" a="1"/>
  <c r="L117" i="2"/>
  <c r="J117" i="2" a="1"/>
  <c r="J117" i="2"/>
  <c r="R116" i="2" a="1"/>
  <c r="R116" i="2"/>
  <c r="P116" i="2" a="1"/>
  <c r="P116" i="2"/>
  <c r="N116" i="2" a="1"/>
  <c r="N116" i="2"/>
  <c r="L116" i="2" a="1"/>
  <c r="L116" i="2"/>
  <c r="J116" i="2" a="1"/>
  <c r="J116" i="2"/>
  <c r="R115" i="2" a="1"/>
  <c r="R115" i="2"/>
  <c r="P115" i="2" a="1"/>
  <c r="P115" i="2"/>
  <c r="N115" i="2" a="1"/>
  <c r="N115" i="2"/>
  <c r="L115" i="2" a="1"/>
  <c r="L115" i="2"/>
  <c r="J115" i="2" a="1"/>
  <c r="J115" i="2"/>
  <c r="R114" i="2" a="1"/>
  <c r="R114" i="2"/>
  <c r="P114" i="2" a="1"/>
  <c r="P114" i="2"/>
  <c r="N114" i="2" a="1"/>
  <c r="N114" i="2"/>
  <c r="L114" i="2" a="1"/>
  <c r="L114" i="2"/>
  <c r="J114" i="2" a="1"/>
  <c r="J114" i="2"/>
  <c r="R113" i="2" a="1"/>
  <c r="R113" i="2"/>
  <c r="P113" i="2" a="1"/>
  <c r="P113" i="2"/>
  <c r="N113" i="2" a="1"/>
  <c r="N113" i="2"/>
  <c r="L113" i="2" a="1"/>
  <c r="L113" i="2"/>
  <c r="J113" i="2" a="1"/>
  <c r="J113" i="2"/>
  <c r="R112" i="2" a="1"/>
  <c r="R112" i="2"/>
  <c r="P112" i="2" a="1"/>
  <c r="P112" i="2"/>
  <c r="N112" i="2" a="1"/>
  <c r="N112" i="2"/>
  <c r="L112" i="2" a="1"/>
  <c r="L112" i="2"/>
  <c r="J112" i="2" a="1"/>
  <c r="J112" i="2"/>
  <c r="R111" i="2" a="1"/>
  <c r="R111" i="2"/>
  <c r="P111" i="2" a="1"/>
  <c r="P111" i="2"/>
  <c r="N111" i="2" a="1"/>
  <c r="N111" i="2"/>
  <c r="L111" i="2" a="1"/>
  <c r="L111" i="2"/>
  <c r="J111" i="2" a="1"/>
  <c r="J111" i="2"/>
  <c r="R110" i="2" a="1"/>
  <c r="R110" i="2"/>
  <c r="P110" i="2" a="1"/>
  <c r="P110" i="2"/>
  <c r="N110" i="2" a="1"/>
  <c r="N110" i="2"/>
  <c r="L110" i="2" a="1"/>
  <c r="L110" i="2"/>
  <c r="J110" i="2" a="1"/>
  <c r="J110" i="2"/>
  <c r="R109" i="2" a="1"/>
  <c r="R109" i="2"/>
  <c r="P109" i="2" a="1"/>
  <c r="P109" i="2"/>
  <c r="N109" i="2" a="1"/>
  <c r="N109" i="2"/>
  <c r="L109" i="2" a="1"/>
  <c r="L109" i="2"/>
  <c r="J109" i="2" a="1"/>
  <c r="J109" i="2"/>
  <c r="R108" i="2" a="1"/>
  <c r="R108" i="2"/>
  <c r="P108" i="2" a="1"/>
  <c r="P108" i="2"/>
  <c r="N108" i="2" a="1"/>
  <c r="N108" i="2"/>
  <c r="L108" i="2" a="1"/>
  <c r="L108" i="2"/>
  <c r="J108" i="2" a="1"/>
  <c r="J108" i="2"/>
  <c r="R107" i="2" a="1"/>
  <c r="R107" i="2"/>
  <c r="P107" i="2" a="1"/>
  <c r="P107" i="2"/>
  <c r="N107" i="2" a="1"/>
  <c r="N107" i="2"/>
  <c r="L107" i="2" a="1"/>
  <c r="L107" i="2"/>
  <c r="J107" i="2" a="1"/>
  <c r="J107" i="2"/>
  <c r="R106" i="2" a="1"/>
  <c r="R106" i="2"/>
  <c r="P106" i="2" a="1"/>
  <c r="P106" i="2"/>
  <c r="N106" i="2" a="1"/>
  <c r="N106" i="2"/>
  <c r="L106" i="2" a="1"/>
  <c r="L106" i="2"/>
  <c r="J106" i="2" a="1"/>
  <c r="J106" i="2"/>
  <c r="R105" i="2" a="1"/>
  <c r="R105" i="2"/>
  <c r="P105" i="2" a="1"/>
  <c r="P105" i="2"/>
  <c r="N105" i="2" a="1"/>
  <c r="N105" i="2"/>
  <c r="L105" i="2" a="1"/>
  <c r="L105" i="2"/>
  <c r="J105" i="2" a="1"/>
  <c r="J105" i="2"/>
  <c r="R104" i="2" a="1"/>
  <c r="R104" i="2"/>
  <c r="P104" i="2" a="1"/>
  <c r="P104" i="2"/>
  <c r="N104" i="2" a="1"/>
  <c r="N104" i="2"/>
  <c r="L104" i="2" a="1"/>
  <c r="L104" i="2"/>
  <c r="J104" i="2" a="1"/>
  <c r="J104" i="2"/>
  <c r="R103" i="2" a="1"/>
  <c r="R103" i="2"/>
  <c r="P103" i="2" a="1"/>
  <c r="P103" i="2"/>
  <c r="N103" i="2" a="1"/>
  <c r="N103" i="2"/>
  <c r="L103" i="2" a="1"/>
  <c r="L103" i="2"/>
  <c r="J103" i="2" a="1"/>
  <c r="J103" i="2"/>
  <c r="R102" i="2" a="1"/>
  <c r="R102" i="2"/>
  <c r="P102" i="2" a="1"/>
  <c r="P102" i="2"/>
  <c r="N102" i="2" a="1"/>
  <c r="N102" i="2"/>
  <c r="L102" i="2" a="1"/>
  <c r="L102" i="2"/>
  <c r="J102" i="2" a="1"/>
  <c r="J102" i="2"/>
  <c r="R101" i="2" a="1"/>
  <c r="R101" i="2"/>
  <c r="P101" i="2" a="1"/>
  <c r="P101" i="2"/>
  <c r="N101" i="2" a="1"/>
  <c r="N101" i="2"/>
  <c r="L101" i="2" a="1"/>
  <c r="L101" i="2"/>
  <c r="J101" i="2" a="1"/>
  <c r="J101" i="2"/>
  <c r="R100" i="2" a="1"/>
  <c r="R100" i="2"/>
  <c r="P100" i="2" a="1"/>
  <c r="P100" i="2"/>
  <c r="N100" i="2" a="1"/>
  <c r="N100" i="2"/>
  <c r="L100" i="2" a="1"/>
  <c r="L100" i="2"/>
  <c r="J100" i="2" a="1"/>
  <c r="J100" i="2"/>
  <c r="R99" i="2" a="1"/>
  <c r="R99" i="2"/>
  <c r="P99" i="2" a="1"/>
  <c r="P99" i="2"/>
  <c r="N99" i="2" a="1"/>
  <c r="N99" i="2"/>
  <c r="L99" i="2" a="1"/>
  <c r="L99" i="2"/>
  <c r="J99" i="2" a="1"/>
  <c r="J99" i="2"/>
  <c r="R98" i="2" a="1"/>
  <c r="R98" i="2"/>
  <c r="P98" i="2" a="1"/>
  <c r="P98" i="2"/>
  <c r="N98" i="2" a="1"/>
  <c r="N98" i="2"/>
  <c r="L98" i="2" a="1"/>
  <c r="L98" i="2"/>
  <c r="J98" i="2" a="1"/>
  <c r="J98" i="2"/>
  <c r="R97" i="2" a="1"/>
  <c r="R97" i="2"/>
  <c r="P97" i="2" a="1"/>
  <c r="P97" i="2"/>
  <c r="N97" i="2" a="1"/>
  <c r="N97" i="2"/>
  <c r="L97" i="2" a="1"/>
  <c r="L97" i="2"/>
  <c r="J97" i="2" a="1"/>
  <c r="J97" i="2"/>
  <c r="R96" i="2" a="1"/>
  <c r="R96" i="2"/>
  <c r="P96" i="2" a="1"/>
  <c r="P96" i="2"/>
  <c r="N96" i="2" a="1"/>
  <c r="N96" i="2"/>
  <c r="L96" i="2" a="1"/>
  <c r="L96" i="2"/>
  <c r="J96" i="2" a="1"/>
  <c r="J96" i="2"/>
  <c r="R95" i="2" a="1"/>
  <c r="R95" i="2"/>
  <c r="P95" i="2" a="1"/>
  <c r="P95" i="2"/>
  <c r="N95" i="2" a="1"/>
  <c r="N95" i="2"/>
  <c r="L95" i="2" a="1"/>
  <c r="L95" i="2"/>
  <c r="J95" i="2" a="1"/>
  <c r="J95" i="2"/>
  <c r="R94" i="2" a="1"/>
  <c r="R94" i="2"/>
  <c r="P94" i="2" a="1"/>
  <c r="P94" i="2"/>
  <c r="N94" i="2" a="1"/>
  <c r="N94" i="2"/>
  <c r="L94" i="2" a="1"/>
  <c r="L94" i="2"/>
  <c r="J94" i="2" a="1"/>
  <c r="J94" i="2"/>
  <c r="R93" i="2" a="1"/>
  <c r="R93" i="2"/>
  <c r="P93" i="2" a="1"/>
  <c r="P93" i="2"/>
  <c r="N93" i="2" a="1"/>
  <c r="N93" i="2"/>
  <c r="L93" i="2" a="1"/>
  <c r="L93" i="2"/>
  <c r="J93" i="2" a="1"/>
  <c r="J93" i="2"/>
  <c r="R92" i="2" a="1"/>
  <c r="R92" i="2"/>
  <c r="P92" i="2" a="1"/>
  <c r="P92" i="2"/>
  <c r="N92" i="2" a="1"/>
  <c r="N92" i="2"/>
  <c r="L92" i="2" a="1"/>
  <c r="L92" i="2"/>
  <c r="J92" i="2" a="1"/>
  <c r="J92" i="2"/>
  <c r="R91" i="2" a="1"/>
  <c r="R91" i="2"/>
  <c r="P91" i="2" a="1"/>
  <c r="P91" i="2"/>
  <c r="N91" i="2" a="1"/>
  <c r="N91" i="2"/>
  <c r="L91" i="2" a="1"/>
  <c r="L91" i="2"/>
  <c r="J91" i="2" a="1"/>
  <c r="J91" i="2"/>
  <c r="R90" i="2" a="1"/>
  <c r="R90" i="2"/>
  <c r="P90" i="2" a="1"/>
  <c r="P90" i="2"/>
  <c r="N90" i="2" a="1"/>
  <c r="N90" i="2"/>
  <c r="L90" i="2" a="1"/>
  <c r="L90" i="2"/>
  <c r="J90" i="2" a="1"/>
  <c r="J90" i="2"/>
  <c r="R89" i="2" a="1"/>
  <c r="R89" i="2"/>
  <c r="P89" i="2" a="1"/>
  <c r="P89" i="2"/>
  <c r="N89" i="2" a="1"/>
  <c r="N89" i="2"/>
  <c r="L89" i="2" a="1"/>
  <c r="L89" i="2"/>
  <c r="J89" i="2" a="1"/>
  <c r="J89" i="2"/>
  <c r="R88" i="2" a="1"/>
  <c r="R88" i="2"/>
  <c r="P88" i="2" a="1"/>
  <c r="P88" i="2"/>
  <c r="N88" i="2" a="1"/>
  <c r="N88" i="2"/>
  <c r="L88" i="2" a="1"/>
  <c r="L88" i="2"/>
  <c r="J88" i="2" a="1"/>
  <c r="J88" i="2"/>
  <c r="R87" i="2" a="1"/>
  <c r="R87" i="2"/>
  <c r="P87" i="2" a="1"/>
  <c r="P87" i="2"/>
  <c r="N87" i="2" a="1"/>
  <c r="N87" i="2"/>
  <c r="L87" i="2" a="1"/>
  <c r="L87" i="2"/>
  <c r="J87" i="2" a="1"/>
  <c r="J87" i="2"/>
  <c r="R86" i="2" a="1"/>
  <c r="R86" i="2"/>
  <c r="P86" i="2" a="1"/>
  <c r="P86" i="2"/>
  <c r="N86" i="2" a="1"/>
  <c r="N86" i="2"/>
  <c r="L86" i="2" a="1"/>
  <c r="L86" i="2"/>
  <c r="J86" i="2" a="1"/>
  <c r="J86" i="2"/>
  <c r="R85" i="2" a="1"/>
  <c r="R85" i="2"/>
  <c r="P85" i="2" a="1"/>
  <c r="P85" i="2"/>
  <c r="N85" i="2" a="1"/>
  <c r="N85" i="2"/>
  <c r="L85" i="2" a="1"/>
  <c r="L85" i="2"/>
  <c r="J85" i="2" a="1"/>
  <c r="J85" i="2"/>
  <c r="R84" i="2" a="1"/>
  <c r="R84" i="2"/>
  <c r="P84" i="2" a="1"/>
  <c r="P84" i="2"/>
  <c r="N84" i="2" a="1"/>
  <c r="N84" i="2"/>
  <c r="L84" i="2" a="1"/>
  <c r="L84" i="2"/>
  <c r="J84" i="2" a="1"/>
  <c r="J84" i="2"/>
  <c r="R83" i="2" a="1"/>
  <c r="R83" i="2"/>
  <c r="P83" i="2" a="1"/>
  <c r="P83" i="2"/>
  <c r="N83" i="2" a="1"/>
  <c r="N83" i="2"/>
  <c r="L83" i="2" a="1"/>
  <c r="L83" i="2"/>
  <c r="J83" i="2" a="1"/>
  <c r="J83" i="2"/>
  <c r="R82" i="2" a="1"/>
  <c r="R82" i="2"/>
  <c r="P82" i="2" a="1"/>
  <c r="P82" i="2"/>
  <c r="N82" i="2" a="1"/>
  <c r="N82" i="2"/>
  <c r="L82" i="2" a="1"/>
  <c r="L82" i="2"/>
  <c r="J82" i="2" a="1"/>
  <c r="J82" i="2"/>
  <c r="R81" i="2" a="1"/>
  <c r="R81" i="2"/>
  <c r="P81" i="2" a="1"/>
  <c r="P81" i="2"/>
  <c r="N81" i="2" a="1"/>
  <c r="N81" i="2"/>
  <c r="L81" i="2" a="1"/>
  <c r="L81" i="2"/>
  <c r="J81" i="2" a="1"/>
  <c r="J81" i="2"/>
  <c r="R80" i="2" a="1"/>
  <c r="R80" i="2"/>
  <c r="P80" i="2" a="1"/>
  <c r="P80" i="2"/>
  <c r="N80" i="2" a="1"/>
  <c r="N80" i="2"/>
  <c r="L80" i="2" a="1"/>
  <c r="L80" i="2"/>
  <c r="J80" i="2" a="1"/>
  <c r="J80" i="2"/>
  <c r="R79" i="2" a="1"/>
  <c r="R79" i="2"/>
  <c r="P79" i="2" a="1"/>
  <c r="P79" i="2"/>
  <c r="N79" i="2" a="1"/>
  <c r="N79" i="2"/>
  <c r="L79" i="2" a="1"/>
  <c r="L79" i="2"/>
  <c r="J79" i="2" a="1"/>
  <c r="J79" i="2"/>
  <c r="R78" i="2" a="1"/>
  <c r="R78" i="2"/>
  <c r="P78" i="2" a="1"/>
  <c r="P78" i="2"/>
  <c r="N78" i="2" a="1"/>
  <c r="N78" i="2"/>
  <c r="L78" i="2" a="1"/>
  <c r="L78" i="2"/>
  <c r="J78" i="2" a="1"/>
  <c r="J78" i="2"/>
  <c r="R77" i="2" a="1"/>
  <c r="R77" i="2"/>
  <c r="P77" i="2" a="1"/>
  <c r="P77" i="2"/>
  <c r="N77" i="2" a="1"/>
  <c r="N77" i="2"/>
  <c r="L77" i="2" a="1"/>
  <c r="L77" i="2"/>
  <c r="J77" i="2" a="1"/>
  <c r="J77" i="2"/>
  <c r="R76" i="2" a="1"/>
  <c r="R76" i="2"/>
  <c r="P76" i="2" a="1"/>
  <c r="P76" i="2"/>
  <c r="N76" i="2" a="1"/>
  <c r="N76" i="2"/>
  <c r="L76" i="2" a="1"/>
  <c r="L76" i="2"/>
  <c r="J76" i="2" a="1"/>
  <c r="J76" i="2"/>
  <c r="R75" i="2" a="1"/>
  <c r="R75" i="2"/>
  <c r="P75" i="2" a="1"/>
  <c r="P75" i="2"/>
  <c r="N75" i="2" a="1"/>
  <c r="N75" i="2"/>
  <c r="L75" i="2" a="1"/>
  <c r="L75" i="2"/>
  <c r="J75" i="2" a="1"/>
  <c r="J75" i="2"/>
  <c r="R74" i="2" a="1"/>
  <c r="R74" i="2"/>
  <c r="P74" i="2" a="1"/>
  <c r="P74" i="2"/>
  <c r="N74" i="2" a="1"/>
  <c r="N74" i="2"/>
  <c r="L74" i="2" a="1"/>
  <c r="L74" i="2"/>
  <c r="J74" i="2" a="1"/>
  <c r="J74" i="2"/>
  <c r="R73" i="2" a="1"/>
  <c r="R73" i="2"/>
  <c r="P73" i="2" a="1"/>
  <c r="P73" i="2"/>
  <c r="N73" i="2" a="1"/>
  <c r="N73" i="2"/>
  <c r="L73" i="2" a="1"/>
  <c r="L73" i="2"/>
  <c r="J73" i="2" a="1"/>
  <c r="J73" i="2"/>
  <c r="R72" i="2" a="1"/>
  <c r="R72" i="2"/>
  <c r="P72" i="2" a="1"/>
  <c r="P72" i="2"/>
  <c r="N72" i="2" a="1"/>
  <c r="N72" i="2"/>
  <c r="L72" i="2" a="1"/>
  <c r="L72" i="2"/>
  <c r="J72" i="2" a="1"/>
  <c r="J72" i="2"/>
  <c r="R71" i="2" a="1"/>
  <c r="R71" i="2"/>
  <c r="P71" i="2" a="1"/>
  <c r="P71" i="2"/>
  <c r="N71" i="2" a="1"/>
  <c r="N71" i="2"/>
  <c r="L71" i="2" a="1"/>
  <c r="L71" i="2"/>
  <c r="J71" i="2" a="1"/>
  <c r="J71" i="2"/>
  <c r="R70" i="2" a="1"/>
  <c r="R70" i="2"/>
  <c r="P70" i="2" a="1"/>
  <c r="P70" i="2"/>
  <c r="N70" i="2" a="1"/>
  <c r="N70" i="2"/>
  <c r="L70" i="2" a="1"/>
  <c r="L70" i="2"/>
  <c r="J70" i="2" a="1"/>
  <c r="J70" i="2"/>
  <c r="R69" i="2" a="1"/>
  <c r="R69" i="2"/>
  <c r="P69" i="2" a="1"/>
  <c r="P69" i="2"/>
  <c r="N69" i="2" a="1"/>
  <c r="N69" i="2"/>
  <c r="L69" i="2" a="1"/>
  <c r="L69" i="2"/>
  <c r="J69" i="2" a="1"/>
  <c r="J69" i="2"/>
  <c r="R68" i="2" a="1"/>
  <c r="R68" i="2"/>
  <c r="P68" i="2" a="1"/>
  <c r="P68" i="2"/>
  <c r="N68" i="2" a="1"/>
  <c r="N68" i="2"/>
  <c r="L68" i="2" a="1"/>
  <c r="L68" i="2"/>
  <c r="J68" i="2" a="1"/>
  <c r="J68" i="2"/>
  <c r="R67" i="2" a="1"/>
  <c r="R67" i="2"/>
  <c r="P67" i="2" a="1"/>
  <c r="P67" i="2"/>
  <c r="N67" i="2" a="1"/>
  <c r="N67" i="2"/>
  <c r="L67" i="2" a="1"/>
  <c r="L67" i="2"/>
  <c r="J67" i="2" a="1"/>
  <c r="J67" i="2"/>
  <c r="R66" i="2" a="1"/>
  <c r="R66" i="2"/>
  <c r="P66" i="2" a="1"/>
  <c r="P66" i="2"/>
  <c r="N66" i="2" a="1"/>
  <c r="N66" i="2"/>
  <c r="L66" i="2" a="1"/>
  <c r="L66" i="2"/>
  <c r="J66" i="2" a="1"/>
  <c r="J66" i="2"/>
  <c r="R65" i="2" a="1"/>
  <c r="R65" i="2"/>
  <c r="P65" i="2" a="1"/>
  <c r="P65" i="2"/>
  <c r="N65" i="2" a="1"/>
  <c r="N65" i="2"/>
  <c r="L65" i="2" a="1"/>
  <c r="L65" i="2"/>
  <c r="J65" i="2" a="1"/>
  <c r="J65" i="2"/>
  <c r="R64" i="2" a="1"/>
  <c r="R64" i="2"/>
  <c r="P64" i="2" a="1"/>
  <c r="P64" i="2"/>
  <c r="N64" i="2" a="1"/>
  <c r="N64" i="2"/>
  <c r="L64" i="2" a="1"/>
  <c r="L64" i="2"/>
  <c r="J64" i="2" a="1"/>
  <c r="J64" i="2"/>
  <c r="R63" i="2" a="1"/>
  <c r="R63" i="2"/>
  <c r="P63" i="2" a="1"/>
  <c r="P63" i="2"/>
  <c r="N63" i="2" a="1"/>
  <c r="N63" i="2"/>
  <c r="L63" i="2" a="1"/>
  <c r="L63" i="2"/>
  <c r="J63" i="2" a="1"/>
  <c r="J63" i="2"/>
  <c r="R62" i="2" a="1"/>
  <c r="R62" i="2"/>
  <c r="P62" i="2" a="1"/>
  <c r="P62" i="2"/>
  <c r="N62" i="2" a="1"/>
  <c r="N62" i="2"/>
  <c r="L62" i="2" a="1"/>
  <c r="L62" i="2"/>
  <c r="J62" i="2" a="1"/>
  <c r="J62" i="2"/>
  <c r="R61" i="2" a="1"/>
  <c r="R61" i="2"/>
  <c r="P61" i="2" a="1"/>
  <c r="P61" i="2"/>
  <c r="N61" i="2" a="1"/>
  <c r="N61" i="2"/>
  <c r="L61" i="2" a="1"/>
  <c r="L61" i="2"/>
  <c r="J61" i="2" a="1"/>
  <c r="J61" i="2"/>
  <c r="R60" i="2" a="1"/>
  <c r="R60" i="2"/>
  <c r="P60" i="2" a="1"/>
  <c r="P60" i="2"/>
  <c r="N60" i="2" a="1"/>
  <c r="N60" i="2"/>
  <c r="L60" i="2" a="1"/>
  <c r="L60" i="2"/>
  <c r="J60" i="2" a="1"/>
  <c r="J60" i="2"/>
  <c r="R59" i="2" a="1"/>
  <c r="R59" i="2"/>
  <c r="P59" i="2" a="1"/>
  <c r="P59" i="2"/>
  <c r="N59" i="2" a="1"/>
  <c r="N59" i="2"/>
  <c r="L59" i="2" a="1"/>
  <c r="L59" i="2"/>
  <c r="J59" i="2" a="1"/>
  <c r="J59" i="2"/>
  <c r="R58" i="2" a="1"/>
  <c r="R58" i="2"/>
  <c r="P58" i="2" a="1"/>
  <c r="P58" i="2"/>
  <c r="N58" i="2" a="1"/>
  <c r="N58" i="2"/>
  <c r="L58" i="2" a="1"/>
  <c r="L58" i="2"/>
  <c r="J58" i="2" a="1"/>
  <c r="J58" i="2"/>
  <c r="R57" i="2" a="1"/>
  <c r="R57" i="2"/>
  <c r="P57" i="2" a="1"/>
  <c r="P57" i="2"/>
  <c r="N57" i="2" a="1"/>
  <c r="N57" i="2"/>
  <c r="L57" i="2" a="1"/>
  <c r="L57" i="2"/>
  <c r="J57" i="2" a="1"/>
  <c r="J57" i="2"/>
  <c r="R56" i="2" a="1"/>
  <c r="R56" i="2"/>
  <c r="P56" i="2" a="1"/>
  <c r="P56" i="2"/>
  <c r="N56" i="2" a="1"/>
  <c r="N56" i="2"/>
  <c r="L56" i="2" a="1"/>
  <c r="L56" i="2"/>
  <c r="J56" i="2" a="1"/>
  <c r="J56" i="2"/>
  <c r="R55" i="2" a="1"/>
  <c r="R55" i="2"/>
  <c r="P55" i="2" a="1"/>
  <c r="P55" i="2"/>
  <c r="N55" i="2" a="1"/>
  <c r="N55" i="2"/>
  <c r="L55" i="2" a="1"/>
  <c r="L55" i="2"/>
  <c r="J55" i="2" a="1"/>
  <c r="J55" i="2"/>
  <c r="R54" i="2" a="1"/>
  <c r="R54" i="2"/>
  <c r="P54" i="2" a="1"/>
  <c r="P54" i="2"/>
  <c r="N54" i="2" a="1"/>
  <c r="N54" i="2"/>
  <c r="L54" i="2" a="1"/>
  <c r="L54" i="2"/>
  <c r="J54" i="2" a="1"/>
  <c r="J54" i="2"/>
  <c r="R53" i="2" a="1"/>
  <c r="R53" i="2"/>
  <c r="P53" i="2" a="1"/>
  <c r="P53" i="2"/>
  <c r="N53" i="2" a="1"/>
  <c r="N53" i="2"/>
  <c r="L53" i="2" a="1"/>
  <c r="L53" i="2"/>
  <c r="J53" i="2" a="1"/>
  <c r="J53" i="2"/>
  <c r="R52" i="2" a="1"/>
  <c r="R52" i="2"/>
  <c r="P52" i="2" a="1"/>
  <c r="P52" i="2"/>
  <c r="N52" i="2" a="1"/>
  <c r="N52" i="2"/>
  <c r="L52" i="2" a="1"/>
  <c r="L52" i="2"/>
  <c r="J52" i="2" a="1"/>
  <c r="J52" i="2"/>
  <c r="R51" i="2" a="1"/>
  <c r="R51" i="2"/>
  <c r="P51" i="2" a="1"/>
  <c r="P51" i="2"/>
  <c r="N51" i="2" a="1"/>
  <c r="N51" i="2"/>
  <c r="L51" i="2" a="1"/>
  <c r="L51" i="2"/>
  <c r="J51" i="2" a="1"/>
  <c r="J51" i="2"/>
  <c r="R50" i="2" a="1"/>
  <c r="R50" i="2"/>
  <c r="P50" i="2" a="1"/>
  <c r="P50" i="2"/>
  <c r="N50" i="2" a="1"/>
  <c r="N50" i="2"/>
  <c r="L50" i="2" a="1"/>
  <c r="L50" i="2"/>
  <c r="J50" i="2" a="1"/>
  <c r="J50" i="2"/>
  <c r="R49" i="2" a="1"/>
  <c r="R49" i="2"/>
  <c r="P49" i="2" a="1"/>
  <c r="P49" i="2"/>
  <c r="N49" i="2" a="1"/>
  <c r="N49" i="2"/>
  <c r="L49" i="2" a="1"/>
  <c r="L49" i="2"/>
  <c r="J49" i="2" a="1"/>
  <c r="J49" i="2"/>
  <c r="R48" i="2" a="1"/>
  <c r="R48" i="2"/>
  <c r="P48" i="2" a="1"/>
  <c r="P48" i="2"/>
  <c r="N48" i="2" a="1"/>
  <c r="N48" i="2"/>
  <c r="L48" i="2" a="1"/>
  <c r="L48" i="2"/>
  <c r="J48" i="2" a="1"/>
  <c r="J48" i="2"/>
  <c r="R47" i="2" a="1"/>
  <c r="R47" i="2"/>
  <c r="P47" i="2" a="1"/>
  <c r="P47" i="2"/>
  <c r="N47" i="2" a="1"/>
  <c r="N47" i="2"/>
  <c r="L47" i="2" a="1"/>
  <c r="L47" i="2"/>
  <c r="J47" i="2" a="1"/>
  <c r="J47" i="2"/>
  <c r="R46" i="2" a="1"/>
  <c r="R46" i="2"/>
  <c r="P46" i="2" a="1"/>
  <c r="P46" i="2"/>
  <c r="N46" i="2" a="1"/>
  <c r="N46" i="2"/>
  <c r="L46" i="2" a="1"/>
  <c r="L46" i="2"/>
  <c r="J46" i="2" a="1"/>
  <c r="J46" i="2"/>
  <c r="R45" i="2" a="1"/>
  <c r="R45" i="2"/>
  <c r="P45" i="2" a="1"/>
  <c r="P45" i="2"/>
  <c r="N45" i="2" a="1"/>
  <c r="N45" i="2"/>
  <c r="L45" i="2" a="1"/>
  <c r="L45" i="2"/>
  <c r="J45" i="2" a="1"/>
  <c r="J45" i="2"/>
  <c r="R44" i="2" a="1"/>
  <c r="R44" i="2"/>
  <c r="P44" i="2" a="1"/>
  <c r="P44" i="2"/>
  <c r="N44" i="2" a="1"/>
  <c r="N44" i="2"/>
  <c r="L44" i="2" a="1"/>
  <c r="L44" i="2"/>
  <c r="J44" i="2" a="1"/>
  <c r="J44" i="2"/>
  <c r="R43" i="2" a="1"/>
  <c r="R43" i="2"/>
  <c r="P43" i="2" a="1"/>
  <c r="P43" i="2"/>
  <c r="N43" i="2" a="1"/>
  <c r="N43" i="2"/>
  <c r="L43" i="2" a="1"/>
  <c r="L43" i="2"/>
  <c r="J43" i="2" a="1"/>
  <c r="J43" i="2"/>
  <c r="R42" i="2" a="1"/>
  <c r="R42" i="2"/>
  <c r="P42" i="2" a="1"/>
  <c r="P42" i="2"/>
  <c r="N42" i="2" a="1"/>
  <c r="N42" i="2"/>
  <c r="L42" i="2" a="1"/>
  <c r="L42" i="2"/>
  <c r="J42" i="2" a="1"/>
  <c r="J42" i="2"/>
  <c r="R41" i="2" a="1"/>
  <c r="R41" i="2"/>
  <c r="P41" i="2" a="1"/>
  <c r="P41" i="2"/>
  <c r="N41" i="2" a="1"/>
  <c r="N41" i="2"/>
  <c r="L41" i="2" a="1"/>
  <c r="L41" i="2"/>
  <c r="J41" i="2" a="1"/>
  <c r="J41" i="2"/>
  <c r="R40" i="2" a="1"/>
  <c r="R40" i="2"/>
  <c r="P40" i="2" a="1"/>
  <c r="P40" i="2"/>
  <c r="N40" i="2" a="1"/>
  <c r="N40" i="2"/>
  <c r="L40" i="2" a="1"/>
  <c r="L40" i="2"/>
  <c r="J40" i="2" a="1"/>
  <c r="J40" i="2"/>
  <c r="R39" i="2" a="1"/>
  <c r="R39" i="2"/>
  <c r="P39" i="2" a="1"/>
  <c r="P39" i="2"/>
  <c r="N39" i="2" a="1"/>
  <c r="N39" i="2"/>
  <c r="L39" i="2" a="1"/>
  <c r="L39" i="2"/>
  <c r="J39" i="2" a="1"/>
  <c r="J39" i="2"/>
  <c r="R38" i="2" a="1"/>
  <c r="R38" i="2"/>
  <c r="P38" i="2" a="1"/>
  <c r="P38" i="2"/>
  <c r="N38" i="2" a="1"/>
  <c r="N38" i="2"/>
  <c r="L38" i="2" a="1"/>
  <c r="L38" i="2"/>
  <c r="J38" i="2" a="1"/>
  <c r="J38" i="2"/>
  <c r="R37" i="2" a="1"/>
  <c r="R37" i="2"/>
  <c r="P37" i="2" a="1"/>
  <c r="P37" i="2"/>
  <c r="N37" i="2" a="1"/>
  <c r="N37" i="2"/>
  <c r="L37" i="2" a="1"/>
  <c r="L37" i="2"/>
  <c r="J37" i="2" a="1"/>
  <c r="J37" i="2"/>
  <c r="R36" i="2" a="1"/>
  <c r="R36" i="2"/>
  <c r="P36" i="2" a="1"/>
  <c r="P36" i="2"/>
  <c r="N36" i="2" a="1"/>
  <c r="N36" i="2"/>
  <c r="L36" i="2" a="1"/>
  <c r="L36" i="2"/>
  <c r="J36" i="2" a="1"/>
  <c r="J36" i="2"/>
  <c r="R35" i="2" a="1"/>
  <c r="R35" i="2"/>
  <c r="P35" i="2" a="1"/>
  <c r="P35" i="2"/>
  <c r="N35" i="2" a="1"/>
  <c r="N35" i="2"/>
  <c r="L35" i="2" a="1"/>
  <c r="L35" i="2"/>
  <c r="J35" i="2" a="1"/>
  <c r="J35" i="2"/>
  <c r="R34" i="2" a="1"/>
  <c r="R34" i="2"/>
  <c r="P34" i="2" a="1"/>
  <c r="P34" i="2"/>
  <c r="N34" i="2" a="1"/>
  <c r="N34" i="2"/>
  <c r="L34" i="2" a="1"/>
  <c r="L34" i="2"/>
  <c r="J34" i="2" a="1"/>
  <c r="J34" i="2"/>
  <c r="R33" i="2" a="1"/>
  <c r="R33" i="2"/>
  <c r="P33" i="2" a="1"/>
  <c r="P33" i="2"/>
  <c r="N33" i="2" a="1"/>
  <c r="N33" i="2"/>
  <c r="L33" i="2" a="1"/>
  <c r="L33" i="2"/>
  <c r="J33" i="2" a="1"/>
  <c r="J33" i="2"/>
  <c r="R32" i="2" a="1"/>
  <c r="R32" i="2"/>
  <c r="P32" i="2" a="1"/>
  <c r="P32" i="2"/>
  <c r="N32" i="2" a="1"/>
  <c r="N32" i="2"/>
  <c r="L32" i="2" a="1"/>
  <c r="L32" i="2"/>
  <c r="J32" i="2" a="1"/>
  <c r="J32" i="2"/>
  <c r="R31" i="2" a="1"/>
  <c r="R31" i="2"/>
  <c r="P31" i="2" a="1"/>
  <c r="P31" i="2"/>
  <c r="N31" i="2" a="1"/>
  <c r="N31" i="2"/>
  <c r="L31" i="2" a="1"/>
  <c r="L31" i="2"/>
  <c r="J31" i="2" a="1"/>
  <c r="J31" i="2"/>
  <c r="R30" i="2" a="1"/>
  <c r="R30" i="2"/>
  <c r="P30" i="2" a="1"/>
  <c r="P30" i="2"/>
  <c r="N30" i="2" a="1"/>
  <c r="N30" i="2"/>
  <c r="L30" i="2" a="1"/>
  <c r="L30" i="2"/>
  <c r="J30" i="2" a="1"/>
  <c r="J30" i="2"/>
  <c r="R29" i="2" a="1"/>
  <c r="R29" i="2"/>
  <c r="P29" i="2" a="1"/>
  <c r="P29" i="2"/>
  <c r="N29" i="2" a="1"/>
  <c r="N29" i="2"/>
  <c r="L29" i="2" a="1"/>
  <c r="L29" i="2"/>
  <c r="J29" i="2" a="1"/>
  <c r="J29" i="2"/>
  <c r="R28" i="2" a="1"/>
  <c r="R28" i="2"/>
  <c r="P28" i="2" a="1"/>
  <c r="P28" i="2"/>
  <c r="N28" i="2" a="1"/>
  <c r="N28" i="2"/>
  <c r="L28" i="2" a="1"/>
  <c r="L28" i="2"/>
  <c r="J28" i="2" a="1"/>
  <c r="J28" i="2"/>
  <c r="R27" i="2" a="1"/>
  <c r="R27" i="2"/>
  <c r="P27" i="2" a="1"/>
  <c r="P27" i="2"/>
  <c r="N27" i="2" a="1"/>
  <c r="N27" i="2"/>
  <c r="L27" i="2" a="1"/>
  <c r="L27" i="2"/>
  <c r="J27" i="2" a="1"/>
  <c r="J27" i="2"/>
  <c r="R26" i="2" a="1"/>
  <c r="R26" i="2"/>
  <c r="P26" i="2" a="1"/>
  <c r="P26" i="2"/>
  <c r="N26" i="2" a="1"/>
  <c r="N26" i="2"/>
  <c r="L26" i="2" a="1"/>
  <c r="L26" i="2"/>
  <c r="J26" i="2" a="1"/>
  <c r="J26" i="2"/>
  <c r="R25" i="2" a="1"/>
  <c r="R25" i="2"/>
  <c r="P25" i="2" a="1"/>
  <c r="P25" i="2"/>
  <c r="N25" i="2" a="1"/>
  <c r="N25" i="2"/>
  <c r="L25" i="2" a="1"/>
  <c r="L25" i="2"/>
  <c r="J25" i="2" a="1"/>
  <c r="J25" i="2"/>
  <c r="R24" i="2" a="1"/>
  <c r="R24" i="2"/>
  <c r="P24" i="2" a="1"/>
  <c r="P24" i="2"/>
  <c r="N24" i="2" a="1"/>
  <c r="N24" i="2"/>
  <c r="L24" i="2" a="1"/>
  <c r="L24" i="2"/>
  <c r="J24" i="2" a="1"/>
  <c r="J24" i="2"/>
  <c r="R23" i="2" a="1"/>
  <c r="R23" i="2"/>
  <c r="P23" i="2" a="1"/>
  <c r="P23" i="2"/>
  <c r="N23" i="2" a="1"/>
  <c r="N23" i="2"/>
  <c r="L23" i="2" a="1"/>
  <c r="L23" i="2"/>
  <c r="J23" i="2" a="1"/>
  <c r="J23" i="2"/>
  <c r="R22" i="2" a="1"/>
  <c r="R22" i="2"/>
  <c r="P22" i="2" a="1"/>
  <c r="P22" i="2"/>
  <c r="N22" i="2" a="1"/>
  <c r="N22" i="2"/>
  <c r="L22" i="2" a="1"/>
  <c r="L22" i="2"/>
  <c r="J22" i="2" a="1"/>
  <c r="J22" i="2"/>
  <c r="R21" i="2" a="1"/>
  <c r="R21" i="2"/>
  <c r="P21" i="2" a="1"/>
  <c r="P21" i="2"/>
  <c r="N21" i="2" a="1"/>
  <c r="N21" i="2"/>
  <c r="L21" i="2" a="1"/>
  <c r="L21" i="2"/>
  <c r="J21" i="2" a="1"/>
  <c r="J21" i="2"/>
  <c r="R20" i="2" a="1"/>
  <c r="R20" i="2"/>
  <c r="P20" i="2" a="1"/>
  <c r="P20" i="2"/>
  <c r="N20" i="2" a="1"/>
  <c r="N20" i="2"/>
  <c r="L20" i="2" a="1"/>
  <c r="L20" i="2"/>
  <c r="J20" i="2" a="1"/>
  <c r="J20" i="2"/>
  <c r="R19" i="2" a="1"/>
  <c r="R19" i="2"/>
  <c r="P19" i="2" a="1"/>
  <c r="P19" i="2"/>
  <c r="N19" i="2" a="1"/>
  <c r="N19" i="2"/>
  <c r="L19" i="2" a="1"/>
  <c r="L19" i="2"/>
  <c r="J19" i="2" a="1"/>
  <c r="J19" i="2"/>
  <c r="R18" i="2" a="1"/>
  <c r="R18" i="2"/>
  <c r="P18" i="2" a="1"/>
  <c r="P18" i="2"/>
  <c r="N18" i="2" a="1"/>
  <c r="N18" i="2"/>
  <c r="L18" i="2" a="1"/>
  <c r="L18" i="2"/>
  <c r="J18" i="2" a="1"/>
  <c r="J18" i="2"/>
  <c r="R17" i="2" a="1"/>
  <c r="R17" i="2"/>
  <c r="P17" i="2" a="1"/>
  <c r="P17" i="2"/>
  <c r="N17" i="2" a="1"/>
  <c r="N17" i="2"/>
  <c r="L17" i="2" a="1"/>
  <c r="L17" i="2"/>
  <c r="J17" i="2" a="1"/>
  <c r="J17" i="2"/>
  <c r="R16" i="2" a="1"/>
  <c r="R16" i="2"/>
  <c r="P16" i="2" a="1"/>
  <c r="P16" i="2"/>
  <c r="N16" i="2" a="1"/>
  <c r="N16" i="2"/>
  <c r="L16" i="2" a="1"/>
  <c r="L16" i="2"/>
  <c r="J16" i="2" a="1"/>
  <c r="J16" i="2"/>
  <c r="R15" i="2" a="1"/>
  <c r="R15" i="2"/>
  <c r="P15" i="2" a="1"/>
  <c r="P15" i="2"/>
  <c r="N15" i="2" a="1"/>
  <c r="N15" i="2"/>
  <c r="L15" i="2" a="1"/>
  <c r="L15" i="2"/>
  <c r="J15" i="2" a="1"/>
  <c r="J15" i="2"/>
  <c r="R14" i="2" a="1"/>
  <c r="R14" i="2"/>
  <c r="P14" i="2" a="1"/>
  <c r="P14" i="2"/>
  <c r="N14" i="2" a="1"/>
  <c r="N14" i="2"/>
  <c r="L14" i="2" a="1"/>
  <c r="L14" i="2"/>
  <c r="J14" i="2" a="1"/>
  <c r="J14" i="2"/>
  <c r="R13" i="2" a="1"/>
  <c r="R13" i="2"/>
  <c r="P13" i="2" a="1"/>
  <c r="P13" i="2"/>
  <c r="N13" i="2" a="1"/>
  <c r="N13" i="2"/>
  <c r="L13" i="2" a="1"/>
  <c r="L13" i="2"/>
  <c r="J13" i="2" a="1"/>
  <c r="J13" i="2"/>
  <c r="R12" i="2" a="1"/>
  <c r="R12" i="2"/>
  <c r="P12" i="2" a="1"/>
  <c r="P12" i="2"/>
  <c r="N12" i="2" a="1"/>
  <c r="N12" i="2"/>
  <c r="L12" i="2" a="1"/>
  <c r="L12" i="2"/>
  <c r="J12" i="2" a="1"/>
  <c r="J12" i="2"/>
  <c r="R11" i="2" a="1"/>
  <c r="R11" i="2"/>
  <c r="P11" i="2" a="1"/>
  <c r="P11" i="2"/>
  <c r="N11" i="2" a="1"/>
  <c r="N11" i="2"/>
  <c r="L11" i="2" a="1"/>
  <c r="L11" i="2"/>
  <c r="J11" i="2" a="1"/>
  <c r="J11" i="2"/>
  <c r="R10" i="2" a="1"/>
  <c r="R10" i="2"/>
  <c r="P10" i="2" a="1"/>
  <c r="P10" i="2"/>
  <c r="N10" i="2" a="1"/>
  <c r="N10" i="2"/>
  <c r="L10" i="2" a="1"/>
  <c r="L10" i="2"/>
  <c r="J10" i="2" a="1"/>
  <c r="J10" i="2"/>
  <c r="R9" i="2" a="1"/>
  <c r="R9" i="2"/>
  <c r="P9" i="2" a="1"/>
  <c r="P9" i="2"/>
  <c r="N9" i="2" a="1"/>
  <c r="N9" i="2"/>
  <c r="L9" i="2" a="1"/>
  <c r="L9" i="2"/>
  <c r="J9" i="2" a="1"/>
  <c r="J9" i="2"/>
  <c r="R8" i="2" a="1"/>
  <c r="R8" i="2"/>
  <c r="P8" i="2" a="1"/>
  <c r="P8" i="2"/>
  <c r="N8" i="2" a="1"/>
  <c r="N8" i="2"/>
  <c r="L8" i="2" a="1"/>
  <c r="L8" i="2"/>
  <c r="J8" i="2" a="1"/>
  <c r="J8" i="2"/>
  <c r="R7" i="2" a="1"/>
  <c r="R7" i="2"/>
  <c r="P7" i="2" a="1"/>
  <c r="P7" i="2"/>
  <c r="N7" i="2" a="1"/>
  <c r="N7" i="2"/>
  <c r="L7" i="2" a="1"/>
  <c r="L7" i="2"/>
  <c r="J7" i="2" a="1"/>
  <c r="J7" i="2"/>
  <c r="R6" i="2" a="1"/>
  <c r="R6" i="2"/>
  <c r="P6" i="2" a="1"/>
  <c r="P6" i="2"/>
  <c r="N6" i="2" a="1"/>
  <c r="N6" i="2"/>
  <c r="L6" i="2" a="1"/>
  <c r="L6" i="2"/>
  <c r="J6" i="2" a="1"/>
  <c r="J6" i="2"/>
  <c r="R5" i="2" a="1"/>
  <c r="R5" i="2"/>
  <c r="P5" i="2" a="1"/>
  <c r="P5" i="2"/>
  <c r="N5" i="2" a="1"/>
  <c r="N5" i="2"/>
  <c r="L5" i="2" a="1"/>
  <c r="L5" i="2"/>
  <c r="J5" i="2" a="1"/>
  <c r="J5" i="2"/>
  <c r="R4" i="2" a="1"/>
  <c r="R4" i="2"/>
  <c r="P4" i="2" a="1"/>
  <c r="P4" i="2"/>
  <c r="N4" i="2" a="1"/>
  <c r="N4" i="2"/>
  <c r="L4" i="2" a="1"/>
  <c r="L4" i="2"/>
  <c r="J4" i="2" a="1"/>
  <c r="J4" i="2"/>
  <c r="R3" i="2" a="1"/>
  <c r="R3" i="2"/>
  <c r="P3" i="2" a="1"/>
  <c r="P3" i="2"/>
  <c r="N3" i="2" a="1"/>
  <c r="N3" i="2"/>
  <c r="L3" i="2" a="1"/>
  <c r="L3" i="2"/>
  <c r="J3" i="2" a="1"/>
  <c r="J3" i="2"/>
  <c r="R2" i="2" a="1"/>
  <c r="R2" i="2"/>
  <c r="P2" i="2" a="1"/>
  <c r="P2" i="2"/>
  <c r="N2" i="2" a="1"/>
  <c r="N2" i="2"/>
  <c r="L2" i="2" a="1"/>
  <c r="L2" i="2"/>
  <c r="J2" i="2" a="1"/>
  <c r="J2" i="2"/>
  <c r="Q8" i="1"/>
  <c r="Q2" i="1"/>
  <c r="Q3" i="1"/>
  <c r="Q4" i="1"/>
  <c r="Q5" i="1"/>
  <c r="Q6" i="1"/>
  <c r="A7" i="1"/>
  <c r="Q7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R500" i="1" a="1"/>
  <c r="R500" i="1"/>
  <c r="R499" i="1" a="1"/>
  <c r="R499" i="1"/>
  <c r="R498" i="1" a="1"/>
  <c r="R498" i="1"/>
  <c r="R497" i="1" a="1"/>
  <c r="R497" i="1"/>
  <c r="R496" i="1" a="1"/>
  <c r="R496" i="1"/>
  <c r="R495" i="1" a="1"/>
  <c r="R495" i="1"/>
  <c r="R494" i="1" a="1"/>
  <c r="R494" i="1"/>
  <c r="R493" i="1" a="1"/>
  <c r="R493" i="1"/>
  <c r="R492" i="1" a="1"/>
  <c r="R492" i="1"/>
  <c r="R491" i="1" a="1"/>
  <c r="R491" i="1"/>
  <c r="R490" i="1" a="1"/>
  <c r="R490" i="1"/>
  <c r="R489" i="1" a="1"/>
  <c r="R489" i="1"/>
  <c r="R488" i="1" a="1"/>
  <c r="R488" i="1"/>
  <c r="R487" i="1" a="1"/>
  <c r="R487" i="1"/>
  <c r="R486" i="1" a="1"/>
  <c r="R486" i="1"/>
  <c r="R485" i="1" a="1"/>
  <c r="R485" i="1"/>
  <c r="R484" i="1" a="1"/>
  <c r="R484" i="1"/>
  <c r="R483" i="1" a="1"/>
  <c r="R483" i="1"/>
  <c r="R482" i="1" a="1"/>
  <c r="R482" i="1"/>
  <c r="R481" i="1" a="1"/>
  <c r="R481" i="1"/>
  <c r="R480" i="1" a="1"/>
  <c r="R480" i="1"/>
  <c r="R479" i="1" a="1"/>
  <c r="R479" i="1"/>
  <c r="R478" i="1" a="1"/>
  <c r="R478" i="1"/>
  <c r="R477" i="1" a="1"/>
  <c r="R477" i="1"/>
  <c r="R476" i="1" a="1"/>
  <c r="R476" i="1"/>
  <c r="R475" i="1" a="1"/>
  <c r="R475" i="1"/>
  <c r="R474" i="1" a="1"/>
  <c r="R474" i="1"/>
  <c r="R473" i="1" a="1"/>
  <c r="R473" i="1"/>
  <c r="R472" i="1" a="1"/>
  <c r="R472" i="1"/>
  <c r="R471" i="1" a="1"/>
  <c r="R471" i="1"/>
  <c r="R470" i="1" a="1"/>
  <c r="R470" i="1"/>
  <c r="R469" i="1" a="1"/>
  <c r="R469" i="1"/>
  <c r="R468" i="1" a="1"/>
  <c r="R468" i="1"/>
  <c r="R467" i="1" a="1"/>
  <c r="R467" i="1"/>
  <c r="R466" i="1" a="1"/>
  <c r="R466" i="1"/>
  <c r="R465" i="1" a="1"/>
  <c r="R465" i="1"/>
  <c r="R464" i="1" a="1"/>
  <c r="R464" i="1"/>
  <c r="R463" i="1" a="1"/>
  <c r="R463" i="1"/>
  <c r="R462" i="1" a="1"/>
  <c r="R462" i="1"/>
  <c r="R461" i="1" a="1"/>
  <c r="R461" i="1"/>
  <c r="R460" i="1" a="1"/>
  <c r="R460" i="1"/>
  <c r="R459" i="1" a="1"/>
  <c r="R459" i="1"/>
  <c r="R458" i="1" a="1"/>
  <c r="R458" i="1"/>
  <c r="R457" i="1" a="1"/>
  <c r="R457" i="1"/>
  <c r="R456" i="1" a="1"/>
  <c r="R456" i="1"/>
  <c r="R455" i="1" a="1"/>
  <c r="R455" i="1"/>
  <c r="R454" i="1" a="1"/>
  <c r="R454" i="1"/>
  <c r="R453" i="1" a="1"/>
  <c r="R453" i="1"/>
  <c r="R452" i="1" a="1"/>
  <c r="R452" i="1"/>
  <c r="R451" i="1" a="1"/>
  <c r="R451" i="1"/>
  <c r="R450" i="1" a="1"/>
  <c r="R450" i="1"/>
  <c r="R449" i="1" a="1"/>
  <c r="R449" i="1"/>
  <c r="R448" i="1" a="1"/>
  <c r="R448" i="1"/>
  <c r="R447" i="1" a="1"/>
  <c r="R447" i="1"/>
  <c r="R446" i="1" a="1"/>
  <c r="R446" i="1"/>
  <c r="R445" i="1" a="1"/>
  <c r="R445" i="1"/>
  <c r="R444" i="1" a="1"/>
  <c r="R444" i="1"/>
  <c r="R443" i="1" a="1"/>
  <c r="R443" i="1"/>
  <c r="R442" i="1" a="1"/>
  <c r="R442" i="1"/>
  <c r="R441" i="1" a="1"/>
  <c r="R441" i="1"/>
  <c r="R440" i="1" a="1"/>
  <c r="R440" i="1"/>
  <c r="R439" i="1" a="1"/>
  <c r="R439" i="1"/>
  <c r="R438" i="1" a="1"/>
  <c r="R438" i="1"/>
  <c r="R437" i="1" a="1"/>
  <c r="R437" i="1"/>
  <c r="R436" i="1" a="1"/>
  <c r="R436" i="1"/>
  <c r="R435" i="1" a="1"/>
  <c r="R435" i="1"/>
  <c r="R434" i="1" a="1"/>
  <c r="R434" i="1"/>
  <c r="R433" i="1" a="1"/>
  <c r="R433" i="1"/>
  <c r="R432" i="1" a="1"/>
  <c r="R432" i="1"/>
  <c r="R431" i="1" a="1"/>
  <c r="R431" i="1"/>
  <c r="R430" i="1" a="1"/>
  <c r="R430" i="1"/>
  <c r="R429" i="1" a="1"/>
  <c r="R429" i="1"/>
  <c r="R428" i="1" a="1"/>
  <c r="R428" i="1"/>
  <c r="R427" i="1" a="1"/>
  <c r="R427" i="1"/>
  <c r="R426" i="1" a="1"/>
  <c r="R426" i="1"/>
  <c r="R425" i="1" a="1"/>
  <c r="R425" i="1"/>
  <c r="R424" i="1" a="1"/>
  <c r="R424" i="1"/>
  <c r="R423" i="1" a="1"/>
  <c r="R423" i="1"/>
  <c r="R422" i="1" a="1"/>
  <c r="R422" i="1"/>
  <c r="R421" i="1" a="1"/>
  <c r="R421" i="1"/>
  <c r="R420" i="1" a="1"/>
  <c r="R420" i="1"/>
  <c r="R419" i="1" a="1"/>
  <c r="R419" i="1"/>
  <c r="R418" i="1" a="1"/>
  <c r="R418" i="1"/>
  <c r="R417" i="1" a="1"/>
  <c r="R417" i="1"/>
  <c r="R416" i="1" a="1"/>
  <c r="R416" i="1"/>
  <c r="R415" i="1" a="1"/>
  <c r="R415" i="1"/>
  <c r="R414" i="1" a="1"/>
  <c r="R414" i="1"/>
  <c r="R413" i="1" a="1"/>
  <c r="R413" i="1"/>
  <c r="R412" i="1" a="1"/>
  <c r="R412" i="1"/>
  <c r="R411" i="1" a="1"/>
  <c r="R411" i="1"/>
  <c r="R410" i="1" a="1"/>
  <c r="R410" i="1"/>
  <c r="R409" i="1" a="1"/>
  <c r="R409" i="1"/>
  <c r="R408" i="1" a="1"/>
  <c r="R408" i="1"/>
  <c r="R407" i="1" a="1"/>
  <c r="R407" i="1"/>
  <c r="R406" i="1" a="1"/>
  <c r="R406" i="1"/>
  <c r="R405" i="1" a="1"/>
  <c r="R405" i="1"/>
  <c r="R404" i="1" a="1"/>
  <c r="R404" i="1"/>
  <c r="R403" i="1" a="1"/>
  <c r="R403" i="1"/>
  <c r="R402" i="1" a="1"/>
  <c r="R402" i="1"/>
  <c r="R401" i="1" a="1"/>
  <c r="R401" i="1"/>
  <c r="R400" i="1" a="1"/>
  <c r="R400" i="1"/>
  <c r="R399" i="1" a="1"/>
  <c r="R399" i="1"/>
  <c r="R398" i="1" a="1"/>
  <c r="R398" i="1"/>
  <c r="R397" i="1" a="1"/>
  <c r="R397" i="1"/>
  <c r="R396" i="1" a="1"/>
  <c r="R396" i="1"/>
  <c r="R395" i="1" a="1"/>
  <c r="R395" i="1"/>
  <c r="R394" i="1" a="1"/>
  <c r="R394" i="1"/>
  <c r="R393" i="1" a="1"/>
  <c r="R393" i="1"/>
  <c r="R392" i="1" a="1"/>
  <c r="R392" i="1"/>
  <c r="R391" i="1" a="1"/>
  <c r="R391" i="1"/>
  <c r="R390" i="1" a="1"/>
  <c r="R390" i="1"/>
  <c r="R389" i="1" a="1"/>
  <c r="R389" i="1"/>
  <c r="R388" i="1" a="1"/>
  <c r="R388" i="1"/>
  <c r="R387" i="1" a="1"/>
  <c r="R387" i="1"/>
  <c r="R386" i="1" a="1"/>
  <c r="R386" i="1"/>
  <c r="R385" i="1" a="1"/>
  <c r="R385" i="1"/>
  <c r="R384" i="1" a="1"/>
  <c r="R384" i="1"/>
  <c r="R383" i="1" a="1"/>
  <c r="R383" i="1"/>
  <c r="R382" i="1" a="1"/>
  <c r="R382" i="1"/>
  <c r="R381" i="1" a="1"/>
  <c r="R381" i="1"/>
  <c r="R380" i="1" a="1"/>
  <c r="R380" i="1"/>
  <c r="R379" i="1" a="1"/>
  <c r="R379" i="1"/>
  <c r="R378" i="1" a="1"/>
  <c r="R378" i="1"/>
  <c r="R377" i="1" a="1"/>
  <c r="R377" i="1"/>
  <c r="R376" i="1" a="1"/>
  <c r="R376" i="1"/>
  <c r="R375" i="1" a="1"/>
  <c r="R375" i="1"/>
  <c r="R374" i="1" a="1"/>
  <c r="R374" i="1"/>
  <c r="R373" i="1" a="1"/>
  <c r="R373" i="1"/>
  <c r="R372" i="1" a="1"/>
  <c r="R372" i="1"/>
  <c r="R371" i="1" a="1"/>
  <c r="R371" i="1"/>
  <c r="R370" i="1" a="1"/>
  <c r="R370" i="1"/>
  <c r="R369" i="1" a="1"/>
  <c r="R369" i="1"/>
  <c r="R368" i="1" a="1"/>
  <c r="R368" i="1"/>
  <c r="R367" i="1" a="1"/>
  <c r="R367" i="1"/>
  <c r="R366" i="1" a="1"/>
  <c r="R366" i="1"/>
  <c r="R365" i="1" a="1"/>
  <c r="R365" i="1"/>
  <c r="R364" i="1" a="1"/>
  <c r="R364" i="1"/>
  <c r="R363" i="1" a="1"/>
  <c r="R363" i="1"/>
  <c r="R362" i="1" a="1"/>
  <c r="R362" i="1"/>
  <c r="R361" i="1" a="1"/>
  <c r="R361" i="1"/>
  <c r="R360" i="1" a="1"/>
  <c r="R360" i="1"/>
  <c r="R359" i="1" a="1"/>
  <c r="R359" i="1"/>
  <c r="R358" i="1" a="1"/>
  <c r="R358" i="1"/>
  <c r="R357" i="1" a="1"/>
  <c r="R357" i="1"/>
  <c r="R356" i="1" a="1"/>
  <c r="R356" i="1"/>
  <c r="R355" i="1" a="1"/>
  <c r="R355" i="1"/>
  <c r="R354" i="1" a="1"/>
  <c r="R354" i="1"/>
  <c r="R353" i="1" a="1"/>
  <c r="R353" i="1"/>
  <c r="R352" i="1" a="1"/>
  <c r="R352" i="1"/>
  <c r="R351" i="1" a="1"/>
  <c r="R351" i="1"/>
  <c r="R350" i="1" a="1"/>
  <c r="R350" i="1"/>
  <c r="R349" i="1" a="1"/>
  <c r="R349" i="1"/>
  <c r="R348" i="1" a="1"/>
  <c r="R348" i="1"/>
  <c r="R347" i="1" a="1"/>
  <c r="R347" i="1"/>
  <c r="R346" i="1" a="1"/>
  <c r="R346" i="1"/>
  <c r="R345" i="1" a="1"/>
  <c r="R345" i="1"/>
  <c r="R344" i="1" a="1"/>
  <c r="R344" i="1"/>
  <c r="R343" i="1" a="1"/>
  <c r="R343" i="1"/>
  <c r="R342" i="1" a="1"/>
  <c r="R342" i="1"/>
  <c r="R341" i="1" a="1"/>
  <c r="R341" i="1"/>
  <c r="R340" i="1" a="1"/>
  <c r="R340" i="1"/>
  <c r="R339" i="1" a="1"/>
  <c r="R339" i="1"/>
  <c r="R338" i="1" a="1"/>
  <c r="R338" i="1"/>
  <c r="R337" i="1" a="1"/>
  <c r="R337" i="1"/>
  <c r="R336" i="1" a="1"/>
  <c r="R336" i="1"/>
  <c r="R335" i="1" a="1"/>
  <c r="R335" i="1"/>
  <c r="R334" i="1" a="1"/>
  <c r="R334" i="1"/>
  <c r="R333" i="1" a="1"/>
  <c r="R333" i="1"/>
  <c r="R332" i="1" a="1"/>
  <c r="R332" i="1"/>
  <c r="R331" i="1" a="1"/>
  <c r="R331" i="1"/>
  <c r="R330" i="1" a="1"/>
  <c r="R330" i="1"/>
  <c r="R329" i="1" a="1"/>
  <c r="R329" i="1"/>
  <c r="R328" i="1" a="1"/>
  <c r="R328" i="1"/>
  <c r="R327" i="1" a="1"/>
  <c r="R327" i="1"/>
  <c r="R326" i="1" a="1"/>
  <c r="R326" i="1"/>
  <c r="R325" i="1" a="1"/>
  <c r="R325" i="1"/>
  <c r="R324" i="1" a="1"/>
  <c r="R324" i="1"/>
  <c r="R323" i="1" a="1"/>
  <c r="R323" i="1"/>
  <c r="R322" i="1" a="1"/>
  <c r="R322" i="1"/>
  <c r="R321" i="1" a="1"/>
  <c r="R321" i="1"/>
  <c r="R320" i="1" a="1"/>
  <c r="R320" i="1"/>
  <c r="R319" i="1" a="1"/>
  <c r="R319" i="1"/>
  <c r="R318" i="1" a="1"/>
  <c r="R318" i="1"/>
  <c r="R317" i="1" a="1"/>
  <c r="R317" i="1"/>
  <c r="R316" i="1" a="1"/>
  <c r="R316" i="1"/>
  <c r="R315" i="1" a="1"/>
  <c r="R315" i="1"/>
  <c r="R314" i="1" a="1"/>
  <c r="R314" i="1"/>
  <c r="R313" i="1" a="1"/>
  <c r="R313" i="1"/>
  <c r="R312" i="1" a="1"/>
  <c r="R312" i="1"/>
  <c r="R311" i="1" a="1"/>
  <c r="R311" i="1"/>
  <c r="R310" i="1" a="1"/>
  <c r="R310" i="1"/>
  <c r="R309" i="1" a="1"/>
  <c r="R309" i="1"/>
  <c r="R308" i="1" a="1"/>
  <c r="R308" i="1"/>
  <c r="R307" i="1" a="1"/>
  <c r="R307" i="1"/>
  <c r="R306" i="1" a="1"/>
  <c r="R306" i="1"/>
  <c r="R305" i="1" a="1"/>
  <c r="R305" i="1"/>
  <c r="R304" i="1" a="1"/>
  <c r="R304" i="1"/>
  <c r="R303" i="1" a="1"/>
  <c r="R303" i="1"/>
  <c r="R302" i="1" a="1"/>
  <c r="R302" i="1"/>
  <c r="R301" i="1" a="1"/>
  <c r="R301" i="1"/>
  <c r="R300" i="1" a="1"/>
  <c r="R300" i="1"/>
  <c r="R299" i="1" a="1"/>
  <c r="R299" i="1"/>
  <c r="R298" i="1" a="1"/>
  <c r="R298" i="1"/>
  <c r="R297" i="1" a="1"/>
  <c r="R297" i="1"/>
  <c r="R296" i="1" a="1"/>
  <c r="R296" i="1"/>
  <c r="R295" i="1" a="1"/>
  <c r="R295" i="1"/>
  <c r="R294" i="1" a="1"/>
  <c r="R294" i="1"/>
  <c r="R293" i="1" a="1"/>
  <c r="R293" i="1"/>
  <c r="R292" i="1" a="1"/>
  <c r="R292" i="1"/>
  <c r="R291" i="1" a="1"/>
  <c r="R291" i="1"/>
  <c r="R290" i="1" a="1"/>
  <c r="R290" i="1"/>
  <c r="R289" i="1" a="1"/>
  <c r="R289" i="1"/>
  <c r="R288" i="1" a="1"/>
  <c r="R288" i="1"/>
  <c r="R287" i="1" a="1"/>
  <c r="R287" i="1"/>
  <c r="R286" i="1" a="1"/>
  <c r="R286" i="1"/>
  <c r="R285" i="1" a="1"/>
  <c r="R285" i="1"/>
  <c r="R284" i="1" a="1"/>
  <c r="R284" i="1"/>
  <c r="R283" i="1" a="1"/>
  <c r="R283" i="1"/>
  <c r="R282" i="1" a="1"/>
  <c r="R282" i="1"/>
  <c r="R281" i="1" a="1"/>
  <c r="R281" i="1"/>
  <c r="R280" i="1" a="1"/>
  <c r="R280" i="1"/>
  <c r="R279" i="1" a="1"/>
  <c r="R279" i="1"/>
  <c r="R278" i="1" a="1"/>
  <c r="R278" i="1"/>
  <c r="R277" i="1" a="1"/>
  <c r="R277" i="1"/>
  <c r="R276" i="1" a="1"/>
  <c r="R276" i="1"/>
  <c r="R275" i="1" a="1"/>
  <c r="R275" i="1"/>
  <c r="R274" i="1" a="1"/>
  <c r="R274" i="1"/>
  <c r="R273" i="1" a="1"/>
  <c r="R273" i="1"/>
  <c r="R272" i="1" a="1"/>
  <c r="R272" i="1"/>
  <c r="R271" i="1" a="1"/>
  <c r="R271" i="1"/>
  <c r="R270" i="1" a="1"/>
  <c r="R270" i="1"/>
  <c r="R269" i="1" a="1"/>
  <c r="R269" i="1"/>
  <c r="R268" i="1" a="1"/>
  <c r="R268" i="1"/>
  <c r="R267" i="1" a="1"/>
  <c r="R267" i="1"/>
  <c r="R266" i="1" a="1"/>
  <c r="R266" i="1"/>
  <c r="R265" i="1" a="1"/>
  <c r="R265" i="1"/>
  <c r="R264" i="1" a="1"/>
  <c r="R264" i="1"/>
  <c r="R263" i="1" a="1"/>
  <c r="R263" i="1"/>
  <c r="R262" i="1" a="1"/>
  <c r="R262" i="1"/>
  <c r="R261" i="1" a="1"/>
  <c r="R261" i="1"/>
  <c r="R260" i="1" a="1"/>
  <c r="R260" i="1"/>
  <c r="R259" i="1" a="1"/>
  <c r="R259" i="1"/>
  <c r="R258" i="1" a="1"/>
  <c r="R258" i="1"/>
  <c r="R257" i="1" a="1"/>
  <c r="R257" i="1"/>
  <c r="R256" i="1" a="1"/>
  <c r="R256" i="1"/>
  <c r="R255" i="1" a="1"/>
  <c r="R255" i="1"/>
  <c r="R254" i="1" a="1"/>
  <c r="R254" i="1"/>
  <c r="R253" i="1" a="1"/>
  <c r="R253" i="1"/>
  <c r="R252" i="1" a="1"/>
  <c r="R252" i="1"/>
  <c r="R251" i="1" a="1"/>
  <c r="R251" i="1"/>
  <c r="R250" i="1" a="1"/>
  <c r="R250" i="1"/>
  <c r="R249" i="1" a="1"/>
  <c r="R249" i="1"/>
  <c r="R248" i="1" a="1"/>
  <c r="R248" i="1"/>
  <c r="R247" i="1" a="1"/>
  <c r="R247" i="1"/>
  <c r="R246" i="1" a="1"/>
  <c r="R246" i="1"/>
  <c r="R245" i="1" a="1"/>
  <c r="R245" i="1"/>
  <c r="R244" i="1" a="1"/>
  <c r="R244" i="1"/>
  <c r="R243" i="1" a="1"/>
  <c r="R243" i="1"/>
  <c r="R242" i="1" a="1"/>
  <c r="R242" i="1"/>
  <c r="R241" i="1" a="1"/>
  <c r="R241" i="1"/>
  <c r="R240" i="1" a="1"/>
  <c r="R240" i="1"/>
  <c r="R239" i="1" a="1"/>
  <c r="R239" i="1"/>
  <c r="R238" i="1" a="1"/>
  <c r="R238" i="1"/>
  <c r="R237" i="1" a="1"/>
  <c r="R237" i="1"/>
  <c r="R236" i="1" a="1"/>
  <c r="R236" i="1"/>
  <c r="R235" i="1" a="1"/>
  <c r="R235" i="1"/>
  <c r="R234" i="1" a="1"/>
  <c r="R234" i="1"/>
  <c r="R233" i="1" a="1"/>
  <c r="R233" i="1"/>
  <c r="R232" i="1" a="1"/>
  <c r="R232" i="1"/>
  <c r="R231" i="1" a="1"/>
  <c r="R231" i="1"/>
  <c r="R230" i="1" a="1"/>
  <c r="R230" i="1"/>
  <c r="R229" i="1" a="1"/>
  <c r="R229" i="1"/>
  <c r="R228" i="1" a="1"/>
  <c r="R228" i="1"/>
  <c r="R227" i="1" a="1"/>
  <c r="R227" i="1"/>
  <c r="R226" i="1" a="1"/>
  <c r="R226" i="1"/>
  <c r="R225" i="1" a="1"/>
  <c r="R225" i="1"/>
  <c r="R224" i="1" a="1"/>
  <c r="R224" i="1"/>
  <c r="R223" i="1" a="1"/>
  <c r="R223" i="1"/>
  <c r="R222" i="1" a="1"/>
  <c r="R222" i="1"/>
  <c r="R221" i="1" a="1"/>
  <c r="R221" i="1"/>
  <c r="R220" i="1" a="1"/>
  <c r="R220" i="1"/>
  <c r="R219" i="1" a="1"/>
  <c r="R219" i="1"/>
  <c r="R218" i="1" a="1"/>
  <c r="R218" i="1"/>
  <c r="R217" i="1" a="1"/>
  <c r="R217" i="1"/>
  <c r="R216" i="1" a="1"/>
  <c r="R216" i="1"/>
  <c r="R215" i="1" a="1"/>
  <c r="R215" i="1"/>
  <c r="R214" i="1" a="1"/>
  <c r="R214" i="1"/>
  <c r="R213" i="1" a="1"/>
  <c r="R213" i="1"/>
  <c r="R212" i="1" a="1"/>
  <c r="R212" i="1"/>
  <c r="R211" i="1" a="1"/>
  <c r="R211" i="1"/>
  <c r="R210" i="1" a="1"/>
  <c r="R210" i="1"/>
  <c r="R209" i="1" a="1"/>
  <c r="R209" i="1"/>
  <c r="R208" i="1" a="1"/>
  <c r="R208" i="1"/>
  <c r="R207" i="1" a="1"/>
  <c r="R207" i="1"/>
  <c r="R206" i="1" a="1"/>
  <c r="R206" i="1"/>
  <c r="R205" i="1" a="1"/>
  <c r="R205" i="1"/>
  <c r="R204" i="1" a="1"/>
  <c r="R204" i="1"/>
  <c r="R203" i="1" a="1"/>
  <c r="R203" i="1"/>
  <c r="R202" i="1" a="1"/>
  <c r="R202" i="1"/>
  <c r="R201" i="1" a="1"/>
  <c r="R201" i="1"/>
  <c r="R200" i="1" a="1"/>
  <c r="R200" i="1"/>
  <c r="R199" i="1" a="1"/>
  <c r="R199" i="1"/>
  <c r="R198" i="1" a="1"/>
  <c r="R198" i="1"/>
  <c r="R197" i="1" a="1"/>
  <c r="R197" i="1"/>
  <c r="R196" i="1" a="1"/>
  <c r="R196" i="1"/>
  <c r="R195" i="1" a="1"/>
  <c r="R195" i="1"/>
  <c r="R194" i="1" a="1"/>
  <c r="R194" i="1"/>
  <c r="R193" i="1" a="1"/>
  <c r="R193" i="1"/>
  <c r="R192" i="1" a="1"/>
  <c r="R192" i="1"/>
  <c r="R191" i="1" a="1"/>
  <c r="R191" i="1"/>
  <c r="R190" i="1" a="1"/>
  <c r="R190" i="1"/>
  <c r="R189" i="1" a="1"/>
  <c r="R189" i="1"/>
  <c r="R188" i="1" a="1"/>
  <c r="R188" i="1"/>
  <c r="R187" i="1" a="1"/>
  <c r="R187" i="1"/>
  <c r="R186" i="1" a="1"/>
  <c r="R186" i="1"/>
  <c r="R185" i="1" a="1"/>
  <c r="R185" i="1"/>
  <c r="R184" i="1" a="1"/>
  <c r="R184" i="1"/>
  <c r="R183" i="1" a="1"/>
  <c r="R183" i="1"/>
  <c r="R182" i="1" a="1"/>
  <c r="R182" i="1"/>
  <c r="R181" i="1" a="1"/>
  <c r="R181" i="1"/>
  <c r="R180" i="1" a="1"/>
  <c r="R180" i="1"/>
  <c r="R179" i="1" a="1"/>
  <c r="R179" i="1"/>
  <c r="R178" i="1" a="1"/>
  <c r="R178" i="1"/>
  <c r="R177" i="1" a="1"/>
  <c r="R177" i="1"/>
  <c r="R176" i="1" a="1"/>
  <c r="R176" i="1"/>
  <c r="R175" i="1" a="1"/>
  <c r="R175" i="1"/>
  <c r="R174" i="1" a="1"/>
  <c r="R174" i="1"/>
  <c r="R173" i="1" a="1"/>
  <c r="R173" i="1"/>
  <c r="R172" i="1" a="1"/>
  <c r="R172" i="1"/>
  <c r="R171" i="1" a="1"/>
  <c r="R171" i="1"/>
  <c r="R170" i="1" a="1"/>
  <c r="R170" i="1"/>
  <c r="R169" i="1" a="1"/>
  <c r="R169" i="1"/>
  <c r="R168" i="1" a="1"/>
  <c r="R168" i="1"/>
  <c r="R167" i="1" a="1"/>
  <c r="R167" i="1"/>
  <c r="R166" i="1" a="1"/>
  <c r="R166" i="1"/>
  <c r="R165" i="1" a="1"/>
  <c r="R165" i="1"/>
  <c r="R164" i="1" a="1"/>
  <c r="R164" i="1"/>
  <c r="R163" i="1" a="1"/>
  <c r="R163" i="1"/>
  <c r="R162" i="1" a="1"/>
  <c r="R162" i="1"/>
  <c r="R161" i="1" a="1"/>
  <c r="R161" i="1"/>
  <c r="R160" i="1" a="1"/>
  <c r="R160" i="1"/>
  <c r="R159" i="1" a="1"/>
  <c r="R159" i="1"/>
  <c r="R158" i="1" a="1"/>
  <c r="R158" i="1"/>
  <c r="R157" i="1" a="1"/>
  <c r="R157" i="1"/>
  <c r="R156" i="1" a="1"/>
  <c r="R156" i="1"/>
  <c r="R155" i="1" a="1"/>
  <c r="R155" i="1"/>
  <c r="R154" i="1" a="1"/>
  <c r="R154" i="1"/>
  <c r="R153" i="1" a="1"/>
  <c r="R153" i="1"/>
  <c r="R152" i="1" a="1"/>
  <c r="R152" i="1"/>
  <c r="R151" i="1" a="1"/>
  <c r="R151" i="1"/>
  <c r="R150" i="1" a="1"/>
  <c r="R150" i="1"/>
  <c r="R149" i="1" a="1"/>
  <c r="R149" i="1"/>
  <c r="R148" i="1" a="1"/>
  <c r="R148" i="1"/>
  <c r="R147" i="1" a="1"/>
  <c r="R147" i="1"/>
  <c r="R146" i="1" a="1"/>
  <c r="R146" i="1"/>
  <c r="R145" i="1" a="1"/>
  <c r="R145" i="1"/>
  <c r="R144" i="1" a="1"/>
  <c r="R144" i="1"/>
  <c r="R143" i="1" a="1"/>
  <c r="R143" i="1"/>
  <c r="R142" i="1" a="1"/>
  <c r="R142" i="1"/>
  <c r="R141" i="1" a="1"/>
  <c r="R141" i="1"/>
  <c r="R140" i="1" a="1"/>
  <c r="R140" i="1"/>
  <c r="R139" i="1" a="1"/>
  <c r="R139" i="1"/>
  <c r="R138" i="1" a="1"/>
  <c r="R138" i="1"/>
  <c r="R137" i="1" a="1"/>
  <c r="R137" i="1"/>
  <c r="R136" i="1" a="1"/>
  <c r="R136" i="1"/>
  <c r="R135" i="1" a="1"/>
  <c r="R135" i="1"/>
  <c r="R134" i="1" a="1"/>
  <c r="R134" i="1"/>
  <c r="R133" i="1" a="1"/>
  <c r="R133" i="1"/>
  <c r="R132" i="1" a="1"/>
  <c r="R132" i="1"/>
  <c r="R131" i="1" a="1"/>
  <c r="R131" i="1"/>
  <c r="R130" i="1" a="1"/>
  <c r="R130" i="1"/>
  <c r="R129" i="1" a="1"/>
  <c r="R129" i="1"/>
  <c r="R128" i="1" a="1"/>
  <c r="R128" i="1"/>
  <c r="R127" i="1" a="1"/>
  <c r="R127" i="1"/>
  <c r="R126" i="1" a="1"/>
  <c r="R126" i="1"/>
  <c r="R125" i="1" a="1"/>
  <c r="R125" i="1"/>
  <c r="R124" i="1" a="1"/>
  <c r="R124" i="1"/>
  <c r="R123" i="1" a="1"/>
  <c r="R123" i="1"/>
  <c r="R122" i="1" a="1"/>
  <c r="R122" i="1"/>
  <c r="R121" i="1" a="1"/>
  <c r="R121" i="1"/>
  <c r="R120" i="1" a="1"/>
  <c r="R120" i="1"/>
  <c r="R119" i="1" a="1"/>
  <c r="R119" i="1"/>
  <c r="R118" i="1" a="1"/>
  <c r="R118" i="1"/>
  <c r="R117" i="1" a="1"/>
  <c r="R117" i="1"/>
  <c r="R116" i="1" a="1"/>
  <c r="R116" i="1"/>
  <c r="R115" i="1" a="1"/>
  <c r="R115" i="1"/>
  <c r="R114" i="1" a="1"/>
  <c r="R114" i="1"/>
  <c r="R113" i="1" a="1"/>
  <c r="R113" i="1"/>
  <c r="R112" i="1" a="1"/>
  <c r="R112" i="1"/>
  <c r="R111" i="1" a="1"/>
  <c r="R111" i="1"/>
  <c r="R110" i="1" a="1"/>
  <c r="R110" i="1"/>
  <c r="R109" i="1" a="1"/>
  <c r="R109" i="1"/>
  <c r="R108" i="1" a="1"/>
  <c r="R108" i="1"/>
  <c r="R107" i="1" a="1"/>
  <c r="R107" i="1"/>
  <c r="R106" i="1" a="1"/>
  <c r="R106" i="1"/>
  <c r="R105" i="1" a="1"/>
  <c r="R105" i="1"/>
  <c r="R104" i="1" a="1"/>
  <c r="R104" i="1"/>
  <c r="R103" i="1" a="1"/>
  <c r="R103" i="1"/>
  <c r="R102" i="1" a="1"/>
  <c r="R102" i="1"/>
  <c r="R101" i="1" a="1"/>
  <c r="R101" i="1"/>
  <c r="R100" i="1" a="1"/>
  <c r="R100" i="1"/>
  <c r="R99" i="1" a="1"/>
  <c r="R99" i="1"/>
  <c r="R98" i="1" a="1"/>
  <c r="R98" i="1"/>
  <c r="R97" i="1" a="1"/>
  <c r="R97" i="1"/>
  <c r="R96" i="1" a="1"/>
  <c r="R96" i="1"/>
  <c r="R95" i="1" a="1"/>
  <c r="R95" i="1"/>
  <c r="R94" i="1" a="1"/>
  <c r="R94" i="1"/>
  <c r="R93" i="1" a="1"/>
  <c r="R93" i="1"/>
  <c r="R92" i="1" a="1"/>
  <c r="R92" i="1"/>
  <c r="R91" i="1" a="1"/>
  <c r="R91" i="1"/>
  <c r="R90" i="1" a="1"/>
  <c r="R90" i="1"/>
  <c r="R89" i="1" a="1"/>
  <c r="R89" i="1"/>
  <c r="R88" i="1" a="1"/>
  <c r="R88" i="1"/>
  <c r="R87" i="1" a="1"/>
  <c r="R87" i="1"/>
  <c r="R86" i="1" a="1"/>
  <c r="R86" i="1"/>
  <c r="R85" i="1" a="1"/>
  <c r="R85" i="1"/>
  <c r="R84" i="1" a="1"/>
  <c r="R84" i="1"/>
  <c r="R83" i="1" a="1"/>
  <c r="R83" i="1"/>
  <c r="R82" i="1" a="1"/>
  <c r="R82" i="1"/>
  <c r="R81" i="1" a="1"/>
  <c r="R81" i="1"/>
  <c r="R80" i="1" a="1"/>
  <c r="R80" i="1"/>
  <c r="R79" i="1" a="1"/>
  <c r="R79" i="1"/>
  <c r="R78" i="1" a="1"/>
  <c r="R78" i="1"/>
  <c r="R77" i="1" a="1"/>
  <c r="R77" i="1"/>
  <c r="R76" i="1" a="1"/>
  <c r="R76" i="1"/>
  <c r="R75" i="1" a="1"/>
  <c r="R75" i="1"/>
  <c r="R74" i="1" a="1"/>
  <c r="R74" i="1"/>
  <c r="R73" i="1" a="1"/>
  <c r="R73" i="1"/>
  <c r="R72" i="1" a="1"/>
  <c r="R72" i="1"/>
  <c r="R71" i="1" a="1"/>
  <c r="R71" i="1"/>
  <c r="R70" i="1" a="1"/>
  <c r="R70" i="1"/>
  <c r="R69" i="1" a="1"/>
  <c r="R69" i="1"/>
  <c r="R68" i="1" a="1"/>
  <c r="R68" i="1"/>
  <c r="R67" i="1" a="1"/>
  <c r="R67" i="1"/>
  <c r="R66" i="1" a="1"/>
  <c r="R66" i="1"/>
  <c r="R65" i="1" a="1"/>
  <c r="R65" i="1"/>
  <c r="R64" i="1" a="1"/>
  <c r="R64" i="1"/>
  <c r="R63" i="1" a="1"/>
  <c r="R63" i="1"/>
  <c r="R62" i="1" a="1"/>
  <c r="R62" i="1"/>
  <c r="R61" i="1" a="1"/>
  <c r="R61" i="1"/>
  <c r="R60" i="1" a="1"/>
  <c r="R60" i="1"/>
  <c r="R59" i="1" a="1"/>
  <c r="R59" i="1"/>
  <c r="R58" i="1" a="1"/>
  <c r="R58" i="1"/>
  <c r="R57" i="1" a="1"/>
  <c r="R57" i="1"/>
  <c r="R56" i="1" a="1"/>
  <c r="R56" i="1"/>
  <c r="R55" i="1" a="1"/>
  <c r="R55" i="1"/>
  <c r="R54" i="1" a="1"/>
  <c r="R54" i="1"/>
  <c r="R53" i="1" a="1"/>
  <c r="R53" i="1"/>
  <c r="R52" i="1" a="1"/>
  <c r="R52" i="1"/>
  <c r="R51" i="1" a="1"/>
  <c r="R51" i="1"/>
  <c r="R50" i="1" a="1"/>
  <c r="R50" i="1"/>
  <c r="R49" i="1" a="1"/>
  <c r="R49" i="1"/>
  <c r="R48" i="1" a="1"/>
  <c r="R48" i="1"/>
  <c r="R47" i="1" a="1"/>
  <c r="R47" i="1"/>
  <c r="R46" i="1" a="1"/>
  <c r="R46" i="1"/>
  <c r="R45" i="1" a="1"/>
  <c r="R45" i="1"/>
  <c r="R44" i="1" a="1"/>
  <c r="R44" i="1"/>
  <c r="R43" i="1" a="1"/>
  <c r="R43" i="1"/>
  <c r="R42" i="1" a="1"/>
  <c r="R42" i="1"/>
  <c r="R41" i="1" a="1"/>
  <c r="R41" i="1"/>
  <c r="R40" i="1" a="1"/>
  <c r="R40" i="1"/>
  <c r="R39" i="1" a="1"/>
  <c r="R39" i="1"/>
  <c r="R38" i="1" a="1"/>
  <c r="R38" i="1"/>
  <c r="R37" i="1" a="1"/>
  <c r="R37" i="1"/>
  <c r="R36" i="1" a="1"/>
  <c r="R36" i="1"/>
  <c r="R35" i="1" a="1"/>
  <c r="R35" i="1"/>
  <c r="R34" i="1" a="1"/>
  <c r="R34" i="1"/>
  <c r="R33" i="1" a="1"/>
  <c r="R33" i="1"/>
  <c r="R32" i="1" a="1"/>
  <c r="R32" i="1"/>
  <c r="R31" i="1" a="1"/>
  <c r="R31" i="1"/>
  <c r="R30" i="1" a="1"/>
  <c r="R30" i="1"/>
  <c r="R29" i="1" a="1"/>
  <c r="R29" i="1"/>
  <c r="R28" i="1" a="1"/>
  <c r="R28" i="1"/>
  <c r="R27" i="1" a="1"/>
  <c r="R27" i="1"/>
  <c r="R26" i="1" a="1"/>
  <c r="R26" i="1"/>
  <c r="R25" i="1" a="1"/>
  <c r="R25" i="1"/>
  <c r="R24" i="1" a="1"/>
  <c r="R24" i="1"/>
  <c r="R23" i="1" a="1"/>
  <c r="R23" i="1"/>
  <c r="R22" i="1" a="1"/>
  <c r="R22" i="1"/>
  <c r="R21" i="1" a="1"/>
  <c r="R21" i="1"/>
  <c r="R20" i="1" a="1"/>
  <c r="R20" i="1"/>
  <c r="R19" i="1" a="1"/>
  <c r="R19" i="1"/>
  <c r="R18" i="1" a="1"/>
  <c r="R18" i="1"/>
  <c r="R17" i="1" a="1"/>
  <c r="R17" i="1"/>
  <c r="R16" i="1" a="1"/>
  <c r="R16" i="1"/>
  <c r="R15" i="1" a="1"/>
  <c r="R15" i="1"/>
  <c r="R14" i="1" a="1"/>
  <c r="R14" i="1"/>
  <c r="R13" i="1" a="1"/>
  <c r="R13" i="1"/>
  <c r="R12" i="1" a="1"/>
  <c r="R12" i="1"/>
  <c r="R11" i="1" a="1"/>
  <c r="R11" i="1"/>
  <c r="R10" i="1" a="1"/>
  <c r="R10" i="1"/>
  <c r="R9" i="1" a="1"/>
  <c r="R9" i="1"/>
  <c r="R8" i="1" a="1"/>
  <c r="R8" i="1"/>
  <c r="R7" i="1" a="1"/>
  <c r="R7" i="1"/>
  <c r="R6" i="1" a="1"/>
  <c r="R6" i="1"/>
  <c r="R5" i="1" a="1"/>
  <c r="R5" i="1"/>
  <c r="R4" i="1" a="1"/>
  <c r="R4" i="1"/>
  <c r="R3" i="1" a="1"/>
  <c r="R3" i="1"/>
  <c r="R2" i="1" a="1"/>
  <c r="R2" i="1"/>
  <c r="O8" i="1"/>
  <c r="O2" i="1"/>
  <c r="O3" i="1"/>
  <c r="O4" i="1"/>
  <c r="A5" i="1"/>
  <c r="O5" i="1"/>
  <c r="O6" i="1"/>
  <c r="O7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P500" i="1" a="1"/>
  <c r="P500" i="1"/>
  <c r="P499" i="1" a="1"/>
  <c r="P499" i="1"/>
  <c r="P498" i="1" a="1"/>
  <c r="P498" i="1"/>
  <c r="P497" i="1" a="1"/>
  <c r="P497" i="1"/>
  <c r="P496" i="1" a="1"/>
  <c r="P496" i="1"/>
  <c r="P495" i="1" a="1"/>
  <c r="P495" i="1"/>
  <c r="P494" i="1" a="1"/>
  <c r="P494" i="1"/>
  <c r="P493" i="1" a="1"/>
  <c r="P493" i="1"/>
  <c r="P492" i="1" a="1"/>
  <c r="P492" i="1"/>
  <c r="P491" i="1" a="1"/>
  <c r="P491" i="1"/>
  <c r="P490" i="1" a="1"/>
  <c r="P490" i="1"/>
  <c r="P489" i="1" a="1"/>
  <c r="P489" i="1"/>
  <c r="P488" i="1" a="1"/>
  <c r="P488" i="1"/>
  <c r="P487" i="1" a="1"/>
  <c r="P487" i="1"/>
  <c r="P486" i="1" a="1"/>
  <c r="P486" i="1"/>
  <c r="P485" i="1" a="1"/>
  <c r="P485" i="1"/>
  <c r="P484" i="1" a="1"/>
  <c r="P484" i="1"/>
  <c r="P483" i="1" a="1"/>
  <c r="P483" i="1"/>
  <c r="P482" i="1" a="1"/>
  <c r="P482" i="1"/>
  <c r="P481" i="1" a="1"/>
  <c r="P481" i="1"/>
  <c r="P480" i="1" a="1"/>
  <c r="P480" i="1"/>
  <c r="P479" i="1" a="1"/>
  <c r="P479" i="1"/>
  <c r="P478" i="1" a="1"/>
  <c r="P478" i="1"/>
  <c r="P477" i="1" a="1"/>
  <c r="P477" i="1"/>
  <c r="P476" i="1" a="1"/>
  <c r="P476" i="1"/>
  <c r="P475" i="1" a="1"/>
  <c r="P475" i="1"/>
  <c r="P474" i="1" a="1"/>
  <c r="P474" i="1"/>
  <c r="P473" i="1" a="1"/>
  <c r="P473" i="1"/>
  <c r="P472" i="1" a="1"/>
  <c r="P472" i="1"/>
  <c r="P471" i="1" a="1"/>
  <c r="P471" i="1"/>
  <c r="P470" i="1" a="1"/>
  <c r="P470" i="1"/>
  <c r="P469" i="1" a="1"/>
  <c r="P469" i="1"/>
  <c r="P468" i="1" a="1"/>
  <c r="P468" i="1"/>
  <c r="P467" i="1" a="1"/>
  <c r="P467" i="1"/>
  <c r="P466" i="1" a="1"/>
  <c r="P466" i="1"/>
  <c r="P465" i="1" a="1"/>
  <c r="P465" i="1"/>
  <c r="P464" i="1" a="1"/>
  <c r="P464" i="1"/>
  <c r="P463" i="1" a="1"/>
  <c r="P463" i="1"/>
  <c r="P462" i="1" a="1"/>
  <c r="P462" i="1"/>
  <c r="P461" i="1" a="1"/>
  <c r="P461" i="1"/>
  <c r="P460" i="1" a="1"/>
  <c r="P460" i="1"/>
  <c r="P459" i="1" a="1"/>
  <c r="P459" i="1"/>
  <c r="P458" i="1" a="1"/>
  <c r="P458" i="1"/>
  <c r="P457" i="1" a="1"/>
  <c r="P457" i="1"/>
  <c r="P456" i="1" a="1"/>
  <c r="P456" i="1"/>
  <c r="P455" i="1" a="1"/>
  <c r="P455" i="1"/>
  <c r="P454" i="1" a="1"/>
  <c r="P454" i="1"/>
  <c r="P453" i="1" a="1"/>
  <c r="P453" i="1"/>
  <c r="P452" i="1" a="1"/>
  <c r="P452" i="1"/>
  <c r="P451" i="1" a="1"/>
  <c r="P451" i="1"/>
  <c r="P450" i="1" a="1"/>
  <c r="P450" i="1"/>
  <c r="P449" i="1" a="1"/>
  <c r="P449" i="1"/>
  <c r="P448" i="1" a="1"/>
  <c r="P448" i="1"/>
  <c r="P447" i="1" a="1"/>
  <c r="P447" i="1"/>
  <c r="P446" i="1" a="1"/>
  <c r="P446" i="1"/>
  <c r="P445" i="1" a="1"/>
  <c r="P445" i="1"/>
  <c r="P444" i="1" a="1"/>
  <c r="P444" i="1"/>
  <c r="P443" i="1" a="1"/>
  <c r="P443" i="1"/>
  <c r="P442" i="1" a="1"/>
  <c r="P442" i="1"/>
  <c r="P441" i="1" a="1"/>
  <c r="P441" i="1"/>
  <c r="P440" i="1" a="1"/>
  <c r="P440" i="1"/>
  <c r="P439" i="1" a="1"/>
  <c r="P439" i="1"/>
  <c r="P438" i="1" a="1"/>
  <c r="P438" i="1"/>
  <c r="P437" i="1" a="1"/>
  <c r="P437" i="1"/>
  <c r="P436" i="1" a="1"/>
  <c r="P436" i="1"/>
  <c r="P435" i="1" a="1"/>
  <c r="P435" i="1"/>
  <c r="P434" i="1" a="1"/>
  <c r="P434" i="1"/>
  <c r="P433" i="1" a="1"/>
  <c r="P433" i="1"/>
  <c r="P432" i="1" a="1"/>
  <c r="P432" i="1"/>
  <c r="P431" i="1" a="1"/>
  <c r="P431" i="1"/>
  <c r="P430" i="1" a="1"/>
  <c r="P430" i="1"/>
  <c r="P429" i="1" a="1"/>
  <c r="P429" i="1"/>
  <c r="P428" i="1" a="1"/>
  <c r="P428" i="1"/>
  <c r="P427" i="1" a="1"/>
  <c r="P427" i="1"/>
  <c r="P426" i="1" a="1"/>
  <c r="P426" i="1"/>
  <c r="P425" i="1" a="1"/>
  <c r="P425" i="1"/>
  <c r="P424" i="1" a="1"/>
  <c r="P424" i="1"/>
  <c r="P423" i="1" a="1"/>
  <c r="P423" i="1"/>
  <c r="P422" i="1" a="1"/>
  <c r="P422" i="1"/>
  <c r="P421" i="1" a="1"/>
  <c r="P421" i="1"/>
  <c r="P420" i="1" a="1"/>
  <c r="P420" i="1"/>
  <c r="P419" i="1" a="1"/>
  <c r="P419" i="1"/>
  <c r="P418" i="1" a="1"/>
  <c r="P418" i="1"/>
  <c r="P417" i="1" a="1"/>
  <c r="P417" i="1"/>
  <c r="P416" i="1" a="1"/>
  <c r="P416" i="1"/>
  <c r="P415" i="1" a="1"/>
  <c r="P415" i="1"/>
  <c r="P414" i="1" a="1"/>
  <c r="P414" i="1"/>
  <c r="P413" i="1" a="1"/>
  <c r="P413" i="1"/>
  <c r="P412" i="1" a="1"/>
  <c r="P412" i="1"/>
  <c r="P411" i="1" a="1"/>
  <c r="P411" i="1"/>
  <c r="P410" i="1" a="1"/>
  <c r="P410" i="1"/>
  <c r="P409" i="1" a="1"/>
  <c r="P409" i="1"/>
  <c r="P408" i="1" a="1"/>
  <c r="P408" i="1"/>
  <c r="P407" i="1" a="1"/>
  <c r="P407" i="1"/>
  <c r="P406" i="1" a="1"/>
  <c r="P406" i="1"/>
  <c r="P405" i="1" a="1"/>
  <c r="P405" i="1"/>
  <c r="P404" i="1" a="1"/>
  <c r="P404" i="1"/>
  <c r="P403" i="1" a="1"/>
  <c r="P403" i="1"/>
  <c r="P402" i="1" a="1"/>
  <c r="P402" i="1"/>
  <c r="P401" i="1" a="1"/>
  <c r="P401" i="1"/>
  <c r="P400" i="1" a="1"/>
  <c r="P400" i="1"/>
  <c r="P399" i="1" a="1"/>
  <c r="P399" i="1"/>
  <c r="P398" i="1" a="1"/>
  <c r="P398" i="1"/>
  <c r="P397" i="1" a="1"/>
  <c r="P397" i="1"/>
  <c r="P396" i="1" a="1"/>
  <c r="P396" i="1"/>
  <c r="P395" i="1" a="1"/>
  <c r="P395" i="1"/>
  <c r="P394" i="1" a="1"/>
  <c r="P394" i="1"/>
  <c r="P393" i="1" a="1"/>
  <c r="P393" i="1"/>
  <c r="P392" i="1" a="1"/>
  <c r="P392" i="1"/>
  <c r="P391" i="1" a="1"/>
  <c r="P391" i="1"/>
  <c r="P390" i="1" a="1"/>
  <c r="P390" i="1"/>
  <c r="P389" i="1" a="1"/>
  <c r="P389" i="1"/>
  <c r="P388" i="1" a="1"/>
  <c r="P388" i="1"/>
  <c r="P387" i="1" a="1"/>
  <c r="P387" i="1"/>
  <c r="P386" i="1" a="1"/>
  <c r="P386" i="1"/>
  <c r="P385" i="1" a="1"/>
  <c r="P385" i="1"/>
  <c r="P384" i="1" a="1"/>
  <c r="P384" i="1"/>
  <c r="P383" i="1" a="1"/>
  <c r="P383" i="1"/>
  <c r="P382" i="1" a="1"/>
  <c r="P382" i="1"/>
  <c r="P381" i="1" a="1"/>
  <c r="P381" i="1"/>
  <c r="P380" i="1" a="1"/>
  <c r="P380" i="1"/>
  <c r="P379" i="1" a="1"/>
  <c r="P379" i="1"/>
  <c r="P378" i="1" a="1"/>
  <c r="P378" i="1"/>
  <c r="P377" i="1" a="1"/>
  <c r="P377" i="1"/>
  <c r="P376" i="1" a="1"/>
  <c r="P376" i="1"/>
  <c r="P375" i="1" a="1"/>
  <c r="P375" i="1"/>
  <c r="P374" i="1" a="1"/>
  <c r="P374" i="1"/>
  <c r="P373" i="1" a="1"/>
  <c r="P373" i="1"/>
  <c r="P372" i="1" a="1"/>
  <c r="P372" i="1"/>
  <c r="P371" i="1" a="1"/>
  <c r="P371" i="1"/>
  <c r="P370" i="1" a="1"/>
  <c r="P370" i="1"/>
  <c r="P369" i="1" a="1"/>
  <c r="P369" i="1"/>
  <c r="P368" i="1" a="1"/>
  <c r="P368" i="1"/>
  <c r="P367" i="1" a="1"/>
  <c r="P367" i="1"/>
  <c r="P366" i="1" a="1"/>
  <c r="P366" i="1"/>
  <c r="P365" i="1" a="1"/>
  <c r="P365" i="1"/>
  <c r="P364" i="1" a="1"/>
  <c r="P364" i="1"/>
  <c r="P363" i="1" a="1"/>
  <c r="P363" i="1"/>
  <c r="P362" i="1" a="1"/>
  <c r="P362" i="1"/>
  <c r="P361" i="1" a="1"/>
  <c r="P361" i="1"/>
  <c r="P360" i="1" a="1"/>
  <c r="P360" i="1"/>
  <c r="P359" i="1" a="1"/>
  <c r="P359" i="1"/>
  <c r="P358" i="1" a="1"/>
  <c r="P358" i="1"/>
  <c r="P357" i="1" a="1"/>
  <c r="P357" i="1"/>
  <c r="P356" i="1" a="1"/>
  <c r="P356" i="1"/>
  <c r="P355" i="1" a="1"/>
  <c r="P355" i="1"/>
  <c r="P354" i="1" a="1"/>
  <c r="P354" i="1"/>
  <c r="P353" i="1" a="1"/>
  <c r="P353" i="1"/>
  <c r="P352" i="1" a="1"/>
  <c r="P352" i="1"/>
  <c r="P351" i="1" a="1"/>
  <c r="P351" i="1"/>
  <c r="P350" i="1" a="1"/>
  <c r="P350" i="1"/>
  <c r="P349" i="1" a="1"/>
  <c r="P349" i="1"/>
  <c r="P348" i="1" a="1"/>
  <c r="P348" i="1"/>
  <c r="P347" i="1" a="1"/>
  <c r="P347" i="1"/>
  <c r="P346" i="1" a="1"/>
  <c r="P346" i="1"/>
  <c r="P345" i="1" a="1"/>
  <c r="P345" i="1"/>
  <c r="P344" i="1" a="1"/>
  <c r="P344" i="1"/>
  <c r="P343" i="1" a="1"/>
  <c r="P343" i="1"/>
  <c r="P342" i="1" a="1"/>
  <c r="P342" i="1"/>
  <c r="P341" i="1" a="1"/>
  <c r="P341" i="1"/>
  <c r="P340" i="1" a="1"/>
  <c r="P340" i="1"/>
  <c r="P339" i="1" a="1"/>
  <c r="P339" i="1"/>
  <c r="P338" i="1" a="1"/>
  <c r="P338" i="1"/>
  <c r="P337" i="1" a="1"/>
  <c r="P337" i="1"/>
  <c r="P336" i="1" a="1"/>
  <c r="P336" i="1"/>
  <c r="P335" i="1" a="1"/>
  <c r="P335" i="1"/>
  <c r="P334" i="1" a="1"/>
  <c r="P334" i="1"/>
  <c r="P333" i="1" a="1"/>
  <c r="P333" i="1"/>
  <c r="P332" i="1" a="1"/>
  <c r="P332" i="1"/>
  <c r="P331" i="1" a="1"/>
  <c r="P331" i="1"/>
  <c r="P330" i="1" a="1"/>
  <c r="P330" i="1"/>
  <c r="P329" i="1" a="1"/>
  <c r="P329" i="1"/>
  <c r="P328" i="1" a="1"/>
  <c r="P328" i="1"/>
  <c r="P327" i="1" a="1"/>
  <c r="P327" i="1"/>
  <c r="P326" i="1" a="1"/>
  <c r="P326" i="1"/>
  <c r="P325" i="1" a="1"/>
  <c r="P325" i="1"/>
  <c r="P324" i="1" a="1"/>
  <c r="P324" i="1"/>
  <c r="P323" i="1" a="1"/>
  <c r="P323" i="1"/>
  <c r="P322" i="1" a="1"/>
  <c r="P322" i="1"/>
  <c r="P321" i="1" a="1"/>
  <c r="P321" i="1"/>
  <c r="P320" i="1" a="1"/>
  <c r="P320" i="1"/>
  <c r="P319" i="1" a="1"/>
  <c r="P319" i="1"/>
  <c r="P318" i="1" a="1"/>
  <c r="P318" i="1"/>
  <c r="P317" i="1" a="1"/>
  <c r="P317" i="1"/>
  <c r="P316" i="1" a="1"/>
  <c r="P316" i="1"/>
  <c r="P315" i="1" a="1"/>
  <c r="P315" i="1"/>
  <c r="P314" i="1" a="1"/>
  <c r="P314" i="1"/>
  <c r="P313" i="1" a="1"/>
  <c r="P313" i="1"/>
  <c r="P312" i="1" a="1"/>
  <c r="P312" i="1"/>
  <c r="P311" i="1" a="1"/>
  <c r="P311" i="1"/>
  <c r="P310" i="1" a="1"/>
  <c r="P310" i="1"/>
  <c r="P309" i="1" a="1"/>
  <c r="P309" i="1"/>
  <c r="P308" i="1" a="1"/>
  <c r="P308" i="1"/>
  <c r="P307" i="1" a="1"/>
  <c r="P307" i="1"/>
  <c r="P306" i="1" a="1"/>
  <c r="P306" i="1"/>
  <c r="P305" i="1" a="1"/>
  <c r="P305" i="1"/>
  <c r="P304" i="1" a="1"/>
  <c r="P304" i="1"/>
  <c r="P303" i="1" a="1"/>
  <c r="P303" i="1"/>
  <c r="P302" i="1" a="1"/>
  <c r="P302" i="1"/>
  <c r="P301" i="1" a="1"/>
  <c r="P301" i="1"/>
  <c r="P300" i="1" a="1"/>
  <c r="P300" i="1"/>
  <c r="P299" i="1" a="1"/>
  <c r="P299" i="1"/>
  <c r="P298" i="1" a="1"/>
  <c r="P298" i="1"/>
  <c r="P297" i="1" a="1"/>
  <c r="P297" i="1"/>
  <c r="P296" i="1" a="1"/>
  <c r="P296" i="1"/>
  <c r="P295" i="1" a="1"/>
  <c r="P295" i="1"/>
  <c r="P294" i="1" a="1"/>
  <c r="P294" i="1"/>
  <c r="P293" i="1" a="1"/>
  <c r="P293" i="1"/>
  <c r="P292" i="1" a="1"/>
  <c r="P292" i="1"/>
  <c r="P291" i="1" a="1"/>
  <c r="P291" i="1"/>
  <c r="P290" i="1" a="1"/>
  <c r="P290" i="1"/>
  <c r="P289" i="1" a="1"/>
  <c r="P289" i="1"/>
  <c r="P288" i="1" a="1"/>
  <c r="P288" i="1"/>
  <c r="P287" i="1" a="1"/>
  <c r="P287" i="1"/>
  <c r="P286" i="1" a="1"/>
  <c r="P286" i="1"/>
  <c r="P285" i="1" a="1"/>
  <c r="P285" i="1"/>
  <c r="P284" i="1" a="1"/>
  <c r="P284" i="1"/>
  <c r="P283" i="1" a="1"/>
  <c r="P283" i="1"/>
  <c r="P282" i="1" a="1"/>
  <c r="P282" i="1"/>
  <c r="P281" i="1" a="1"/>
  <c r="P281" i="1"/>
  <c r="P280" i="1" a="1"/>
  <c r="P280" i="1"/>
  <c r="P279" i="1" a="1"/>
  <c r="P279" i="1"/>
  <c r="P278" i="1" a="1"/>
  <c r="P278" i="1"/>
  <c r="P277" i="1" a="1"/>
  <c r="P277" i="1"/>
  <c r="P276" i="1" a="1"/>
  <c r="P276" i="1"/>
  <c r="P275" i="1" a="1"/>
  <c r="P275" i="1"/>
  <c r="P274" i="1" a="1"/>
  <c r="P274" i="1"/>
  <c r="P273" i="1" a="1"/>
  <c r="P273" i="1"/>
  <c r="P272" i="1" a="1"/>
  <c r="P272" i="1"/>
  <c r="P271" i="1" a="1"/>
  <c r="P271" i="1"/>
  <c r="P270" i="1" a="1"/>
  <c r="P270" i="1"/>
  <c r="P269" i="1" a="1"/>
  <c r="P269" i="1"/>
  <c r="P268" i="1" a="1"/>
  <c r="P268" i="1"/>
  <c r="P267" i="1" a="1"/>
  <c r="P267" i="1"/>
  <c r="P266" i="1" a="1"/>
  <c r="P266" i="1"/>
  <c r="P265" i="1" a="1"/>
  <c r="P265" i="1"/>
  <c r="P264" i="1" a="1"/>
  <c r="P264" i="1"/>
  <c r="P263" i="1" a="1"/>
  <c r="P263" i="1"/>
  <c r="P262" i="1" a="1"/>
  <c r="P262" i="1"/>
  <c r="P261" i="1" a="1"/>
  <c r="P261" i="1"/>
  <c r="P260" i="1" a="1"/>
  <c r="P260" i="1"/>
  <c r="P259" i="1" a="1"/>
  <c r="P259" i="1"/>
  <c r="P258" i="1" a="1"/>
  <c r="P258" i="1"/>
  <c r="P257" i="1" a="1"/>
  <c r="P257" i="1"/>
  <c r="P256" i="1" a="1"/>
  <c r="P256" i="1"/>
  <c r="P255" i="1" a="1"/>
  <c r="P255" i="1"/>
  <c r="P254" i="1" a="1"/>
  <c r="P254" i="1"/>
  <c r="P253" i="1" a="1"/>
  <c r="P253" i="1"/>
  <c r="P252" i="1" a="1"/>
  <c r="P252" i="1"/>
  <c r="P251" i="1" a="1"/>
  <c r="P251" i="1"/>
  <c r="P250" i="1" a="1"/>
  <c r="P250" i="1"/>
  <c r="P249" i="1" a="1"/>
  <c r="P249" i="1"/>
  <c r="P248" i="1" a="1"/>
  <c r="P248" i="1"/>
  <c r="P247" i="1" a="1"/>
  <c r="P247" i="1"/>
  <c r="P246" i="1" a="1"/>
  <c r="P246" i="1"/>
  <c r="P245" i="1" a="1"/>
  <c r="P245" i="1"/>
  <c r="P244" i="1" a="1"/>
  <c r="P244" i="1"/>
  <c r="P243" i="1" a="1"/>
  <c r="P243" i="1"/>
  <c r="P242" i="1" a="1"/>
  <c r="P242" i="1"/>
  <c r="P241" i="1" a="1"/>
  <c r="P241" i="1"/>
  <c r="P240" i="1" a="1"/>
  <c r="P240" i="1"/>
  <c r="P239" i="1" a="1"/>
  <c r="P239" i="1"/>
  <c r="P238" i="1" a="1"/>
  <c r="P238" i="1"/>
  <c r="P237" i="1" a="1"/>
  <c r="P237" i="1"/>
  <c r="P236" i="1" a="1"/>
  <c r="P236" i="1"/>
  <c r="P235" i="1" a="1"/>
  <c r="P235" i="1"/>
  <c r="P234" i="1" a="1"/>
  <c r="P234" i="1"/>
  <c r="P233" i="1" a="1"/>
  <c r="P233" i="1"/>
  <c r="P232" i="1" a="1"/>
  <c r="P232" i="1"/>
  <c r="P231" i="1" a="1"/>
  <c r="P231" i="1"/>
  <c r="P230" i="1" a="1"/>
  <c r="P230" i="1"/>
  <c r="P229" i="1" a="1"/>
  <c r="P229" i="1"/>
  <c r="P228" i="1" a="1"/>
  <c r="P228" i="1"/>
  <c r="P227" i="1" a="1"/>
  <c r="P227" i="1"/>
  <c r="P226" i="1" a="1"/>
  <c r="P226" i="1"/>
  <c r="P225" i="1" a="1"/>
  <c r="P225" i="1"/>
  <c r="P224" i="1" a="1"/>
  <c r="P224" i="1"/>
  <c r="P223" i="1" a="1"/>
  <c r="P223" i="1"/>
  <c r="P222" i="1" a="1"/>
  <c r="P222" i="1"/>
  <c r="P221" i="1" a="1"/>
  <c r="P221" i="1"/>
  <c r="P220" i="1" a="1"/>
  <c r="P220" i="1"/>
  <c r="P219" i="1" a="1"/>
  <c r="P219" i="1"/>
  <c r="P218" i="1" a="1"/>
  <c r="P218" i="1"/>
  <c r="P217" i="1" a="1"/>
  <c r="P217" i="1"/>
  <c r="P216" i="1" a="1"/>
  <c r="P216" i="1"/>
  <c r="P215" i="1" a="1"/>
  <c r="P215" i="1"/>
  <c r="P214" i="1" a="1"/>
  <c r="P214" i="1"/>
  <c r="P213" i="1" a="1"/>
  <c r="P213" i="1"/>
  <c r="P212" i="1" a="1"/>
  <c r="P212" i="1"/>
  <c r="P211" i="1" a="1"/>
  <c r="P211" i="1"/>
  <c r="P210" i="1" a="1"/>
  <c r="P210" i="1"/>
  <c r="P209" i="1" a="1"/>
  <c r="P209" i="1"/>
  <c r="P208" i="1" a="1"/>
  <c r="P208" i="1"/>
  <c r="P207" i="1" a="1"/>
  <c r="P207" i="1"/>
  <c r="P206" i="1" a="1"/>
  <c r="P206" i="1"/>
  <c r="P205" i="1" a="1"/>
  <c r="P205" i="1"/>
  <c r="P204" i="1" a="1"/>
  <c r="P204" i="1"/>
  <c r="P203" i="1" a="1"/>
  <c r="P203" i="1"/>
  <c r="P202" i="1" a="1"/>
  <c r="P202" i="1"/>
  <c r="P201" i="1" a="1"/>
  <c r="P201" i="1"/>
  <c r="P200" i="1" a="1"/>
  <c r="P200" i="1"/>
  <c r="P199" i="1" a="1"/>
  <c r="P199" i="1"/>
  <c r="P198" i="1" a="1"/>
  <c r="P198" i="1"/>
  <c r="P197" i="1" a="1"/>
  <c r="P197" i="1"/>
  <c r="P196" i="1" a="1"/>
  <c r="P196" i="1"/>
  <c r="P195" i="1" a="1"/>
  <c r="P195" i="1"/>
  <c r="P194" i="1" a="1"/>
  <c r="P194" i="1"/>
  <c r="P193" i="1" a="1"/>
  <c r="P193" i="1"/>
  <c r="P192" i="1" a="1"/>
  <c r="P192" i="1"/>
  <c r="P191" i="1" a="1"/>
  <c r="P191" i="1"/>
  <c r="P190" i="1" a="1"/>
  <c r="P190" i="1"/>
  <c r="P189" i="1" a="1"/>
  <c r="P189" i="1"/>
  <c r="P188" i="1" a="1"/>
  <c r="P188" i="1"/>
  <c r="P187" i="1" a="1"/>
  <c r="P187" i="1"/>
  <c r="P186" i="1" a="1"/>
  <c r="P186" i="1"/>
  <c r="P185" i="1" a="1"/>
  <c r="P185" i="1"/>
  <c r="P184" i="1" a="1"/>
  <c r="P184" i="1"/>
  <c r="P183" i="1" a="1"/>
  <c r="P183" i="1"/>
  <c r="P182" i="1" a="1"/>
  <c r="P182" i="1"/>
  <c r="P181" i="1" a="1"/>
  <c r="P181" i="1"/>
  <c r="P180" i="1" a="1"/>
  <c r="P180" i="1"/>
  <c r="P179" i="1" a="1"/>
  <c r="P179" i="1"/>
  <c r="P178" i="1" a="1"/>
  <c r="P178" i="1"/>
  <c r="P177" i="1" a="1"/>
  <c r="P177" i="1"/>
  <c r="P176" i="1" a="1"/>
  <c r="P176" i="1"/>
  <c r="P175" i="1" a="1"/>
  <c r="P175" i="1"/>
  <c r="P174" i="1" a="1"/>
  <c r="P174" i="1"/>
  <c r="P173" i="1" a="1"/>
  <c r="P173" i="1"/>
  <c r="P172" i="1" a="1"/>
  <c r="P172" i="1"/>
  <c r="P171" i="1" a="1"/>
  <c r="P171" i="1"/>
  <c r="P170" i="1" a="1"/>
  <c r="P170" i="1"/>
  <c r="P169" i="1" a="1"/>
  <c r="P169" i="1"/>
  <c r="P168" i="1" a="1"/>
  <c r="P168" i="1"/>
  <c r="P167" i="1" a="1"/>
  <c r="P167" i="1"/>
  <c r="P166" i="1" a="1"/>
  <c r="P166" i="1"/>
  <c r="P165" i="1" a="1"/>
  <c r="P165" i="1"/>
  <c r="P164" i="1" a="1"/>
  <c r="P164" i="1"/>
  <c r="P163" i="1" a="1"/>
  <c r="P163" i="1"/>
  <c r="P162" i="1" a="1"/>
  <c r="P162" i="1"/>
  <c r="P161" i="1" a="1"/>
  <c r="P161" i="1"/>
  <c r="P160" i="1" a="1"/>
  <c r="P160" i="1"/>
  <c r="P159" i="1" a="1"/>
  <c r="P159" i="1"/>
  <c r="P158" i="1" a="1"/>
  <c r="P158" i="1"/>
  <c r="P157" i="1" a="1"/>
  <c r="P157" i="1"/>
  <c r="P156" i="1" a="1"/>
  <c r="P156" i="1"/>
  <c r="P155" i="1" a="1"/>
  <c r="P155" i="1"/>
  <c r="P154" i="1" a="1"/>
  <c r="P154" i="1"/>
  <c r="P153" i="1" a="1"/>
  <c r="P153" i="1"/>
  <c r="P152" i="1" a="1"/>
  <c r="P152" i="1"/>
  <c r="P151" i="1" a="1"/>
  <c r="P151" i="1"/>
  <c r="P150" i="1" a="1"/>
  <c r="P150" i="1"/>
  <c r="P149" i="1" a="1"/>
  <c r="P149" i="1"/>
  <c r="P148" i="1" a="1"/>
  <c r="P148" i="1"/>
  <c r="P147" i="1" a="1"/>
  <c r="P147" i="1"/>
  <c r="P146" i="1" a="1"/>
  <c r="P146" i="1"/>
  <c r="P145" i="1" a="1"/>
  <c r="P145" i="1"/>
  <c r="P144" i="1" a="1"/>
  <c r="P144" i="1"/>
  <c r="P143" i="1" a="1"/>
  <c r="P143" i="1"/>
  <c r="P142" i="1" a="1"/>
  <c r="P142" i="1"/>
  <c r="P141" i="1" a="1"/>
  <c r="P141" i="1"/>
  <c r="P140" i="1" a="1"/>
  <c r="P140" i="1"/>
  <c r="P139" i="1" a="1"/>
  <c r="P139" i="1"/>
  <c r="P138" i="1" a="1"/>
  <c r="P138" i="1"/>
  <c r="P137" i="1" a="1"/>
  <c r="P137" i="1"/>
  <c r="P136" i="1" a="1"/>
  <c r="P136" i="1"/>
  <c r="P135" i="1" a="1"/>
  <c r="P135" i="1"/>
  <c r="P134" i="1" a="1"/>
  <c r="P134" i="1"/>
  <c r="P133" i="1" a="1"/>
  <c r="P133" i="1"/>
  <c r="P132" i="1" a="1"/>
  <c r="P132" i="1"/>
  <c r="P131" i="1" a="1"/>
  <c r="P131" i="1"/>
  <c r="P130" i="1" a="1"/>
  <c r="P130" i="1"/>
  <c r="P129" i="1" a="1"/>
  <c r="P129" i="1"/>
  <c r="P128" i="1" a="1"/>
  <c r="P128" i="1"/>
  <c r="P127" i="1" a="1"/>
  <c r="P127" i="1"/>
  <c r="P126" i="1" a="1"/>
  <c r="P126" i="1"/>
  <c r="P125" i="1" a="1"/>
  <c r="P125" i="1"/>
  <c r="P124" i="1" a="1"/>
  <c r="P124" i="1"/>
  <c r="P123" i="1" a="1"/>
  <c r="P123" i="1"/>
  <c r="P122" i="1" a="1"/>
  <c r="P122" i="1"/>
  <c r="P121" i="1" a="1"/>
  <c r="P121" i="1"/>
  <c r="P120" i="1" a="1"/>
  <c r="P120" i="1"/>
  <c r="P119" i="1" a="1"/>
  <c r="P119" i="1"/>
  <c r="P118" i="1" a="1"/>
  <c r="P118" i="1"/>
  <c r="P117" i="1" a="1"/>
  <c r="P117" i="1"/>
  <c r="P116" i="1" a="1"/>
  <c r="P116" i="1"/>
  <c r="P115" i="1" a="1"/>
  <c r="P115" i="1"/>
  <c r="P114" i="1" a="1"/>
  <c r="P114" i="1"/>
  <c r="P113" i="1" a="1"/>
  <c r="P113" i="1"/>
  <c r="P112" i="1" a="1"/>
  <c r="P112" i="1"/>
  <c r="P111" i="1" a="1"/>
  <c r="P111" i="1"/>
  <c r="P110" i="1" a="1"/>
  <c r="P110" i="1"/>
  <c r="P109" i="1" a="1"/>
  <c r="P109" i="1"/>
  <c r="P108" i="1" a="1"/>
  <c r="P108" i="1"/>
  <c r="P107" i="1" a="1"/>
  <c r="P107" i="1"/>
  <c r="P106" i="1" a="1"/>
  <c r="P106" i="1"/>
  <c r="P105" i="1" a="1"/>
  <c r="P105" i="1"/>
  <c r="P104" i="1" a="1"/>
  <c r="P104" i="1"/>
  <c r="P103" i="1" a="1"/>
  <c r="P103" i="1"/>
  <c r="P102" i="1" a="1"/>
  <c r="P102" i="1"/>
  <c r="P101" i="1" a="1"/>
  <c r="P101" i="1"/>
  <c r="P100" i="1" a="1"/>
  <c r="P100" i="1"/>
  <c r="P99" i="1" a="1"/>
  <c r="P99" i="1"/>
  <c r="P98" i="1" a="1"/>
  <c r="P98" i="1"/>
  <c r="P97" i="1" a="1"/>
  <c r="P97" i="1"/>
  <c r="P96" i="1" a="1"/>
  <c r="P96" i="1"/>
  <c r="P95" i="1" a="1"/>
  <c r="P95" i="1"/>
  <c r="P94" i="1" a="1"/>
  <c r="P94" i="1"/>
  <c r="P93" i="1" a="1"/>
  <c r="P93" i="1"/>
  <c r="P92" i="1" a="1"/>
  <c r="P92" i="1"/>
  <c r="P91" i="1" a="1"/>
  <c r="P91" i="1"/>
  <c r="P90" i="1" a="1"/>
  <c r="P90" i="1"/>
  <c r="P89" i="1" a="1"/>
  <c r="P89" i="1"/>
  <c r="P88" i="1" a="1"/>
  <c r="P88" i="1"/>
  <c r="P87" i="1" a="1"/>
  <c r="P87" i="1"/>
  <c r="P86" i="1" a="1"/>
  <c r="P86" i="1"/>
  <c r="P85" i="1" a="1"/>
  <c r="P85" i="1"/>
  <c r="P84" i="1" a="1"/>
  <c r="P84" i="1"/>
  <c r="P83" i="1" a="1"/>
  <c r="P83" i="1"/>
  <c r="P82" i="1" a="1"/>
  <c r="P82" i="1"/>
  <c r="P81" i="1" a="1"/>
  <c r="P81" i="1"/>
  <c r="P80" i="1" a="1"/>
  <c r="P80" i="1"/>
  <c r="P79" i="1" a="1"/>
  <c r="P79" i="1"/>
  <c r="P78" i="1" a="1"/>
  <c r="P78" i="1"/>
  <c r="P77" i="1" a="1"/>
  <c r="P77" i="1"/>
  <c r="P76" i="1" a="1"/>
  <c r="P76" i="1"/>
  <c r="P75" i="1" a="1"/>
  <c r="P75" i="1"/>
  <c r="P74" i="1" a="1"/>
  <c r="P74" i="1"/>
  <c r="P73" i="1" a="1"/>
  <c r="P73" i="1"/>
  <c r="P72" i="1" a="1"/>
  <c r="P72" i="1"/>
  <c r="P71" i="1" a="1"/>
  <c r="P71" i="1"/>
  <c r="P70" i="1" a="1"/>
  <c r="P70" i="1"/>
  <c r="P69" i="1" a="1"/>
  <c r="P69" i="1"/>
  <c r="P68" i="1" a="1"/>
  <c r="P68" i="1"/>
  <c r="P67" i="1" a="1"/>
  <c r="P67" i="1"/>
  <c r="P66" i="1" a="1"/>
  <c r="P66" i="1"/>
  <c r="P65" i="1" a="1"/>
  <c r="P65" i="1"/>
  <c r="P64" i="1" a="1"/>
  <c r="P64" i="1"/>
  <c r="P63" i="1" a="1"/>
  <c r="P63" i="1"/>
  <c r="P62" i="1" a="1"/>
  <c r="P62" i="1"/>
  <c r="P61" i="1" a="1"/>
  <c r="P61" i="1"/>
  <c r="P60" i="1" a="1"/>
  <c r="P60" i="1"/>
  <c r="P59" i="1" a="1"/>
  <c r="P59" i="1"/>
  <c r="P58" i="1" a="1"/>
  <c r="P58" i="1"/>
  <c r="P57" i="1" a="1"/>
  <c r="P57" i="1"/>
  <c r="P56" i="1" a="1"/>
  <c r="P56" i="1"/>
  <c r="P55" i="1" a="1"/>
  <c r="P55" i="1"/>
  <c r="P54" i="1" a="1"/>
  <c r="P54" i="1"/>
  <c r="P53" i="1" a="1"/>
  <c r="P53" i="1"/>
  <c r="P52" i="1" a="1"/>
  <c r="P52" i="1"/>
  <c r="P51" i="1" a="1"/>
  <c r="P51" i="1"/>
  <c r="P50" i="1" a="1"/>
  <c r="P50" i="1"/>
  <c r="P49" i="1" a="1"/>
  <c r="P49" i="1"/>
  <c r="P48" i="1" a="1"/>
  <c r="P48" i="1"/>
  <c r="P47" i="1" a="1"/>
  <c r="P47" i="1"/>
  <c r="P46" i="1" a="1"/>
  <c r="P46" i="1"/>
  <c r="P45" i="1" a="1"/>
  <c r="P45" i="1"/>
  <c r="P44" i="1" a="1"/>
  <c r="P44" i="1"/>
  <c r="P43" i="1" a="1"/>
  <c r="P43" i="1"/>
  <c r="P42" i="1" a="1"/>
  <c r="P42" i="1"/>
  <c r="P41" i="1" a="1"/>
  <c r="P41" i="1"/>
  <c r="P40" i="1" a="1"/>
  <c r="P40" i="1"/>
  <c r="P39" i="1" a="1"/>
  <c r="P39" i="1"/>
  <c r="P38" i="1" a="1"/>
  <c r="P38" i="1"/>
  <c r="P37" i="1" a="1"/>
  <c r="P37" i="1"/>
  <c r="P36" i="1" a="1"/>
  <c r="P36" i="1"/>
  <c r="P35" i="1" a="1"/>
  <c r="P35" i="1"/>
  <c r="P34" i="1" a="1"/>
  <c r="P34" i="1"/>
  <c r="P33" i="1" a="1"/>
  <c r="P33" i="1"/>
  <c r="P32" i="1" a="1"/>
  <c r="P32" i="1"/>
  <c r="P31" i="1" a="1"/>
  <c r="P31" i="1"/>
  <c r="P30" i="1" a="1"/>
  <c r="P30" i="1"/>
  <c r="P29" i="1" a="1"/>
  <c r="P29" i="1"/>
  <c r="P28" i="1" a="1"/>
  <c r="P28" i="1"/>
  <c r="P27" i="1" a="1"/>
  <c r="P27" i="1"/>
  <c r="P26" i="1" a="1"/>
  <c r="P26" i="1"/>
  <c r="P25" i="1" a="1"/>
  <c r="P25" i="1"/>
  <c r="P24" i="1" a="1"/>
  <c r="P24" i="1"/>
  <c r="P23" i="1" a="1"/>
  <c r="P23" i="1"/>
  <c r="P22" i="1" a="1"/>
  <c r="P22" i="1"/>
  <c r="P21" i="1" a="1"/>
  <c r="P21" i="1"/>
  <c r="P20" i="1" a="1"/>
  <c r="P20" i="1"/>
  <c r="P19" i="1" a="1"/>
  <c r="P19" i="1"/>
  <c r="P18" i="1" a="1"/>
  <c r="P18" i="1"/>
  <c r="P17" i="1" a="1"/>
  <c r="P17" i="1"/>
  <c r="P16" i="1" a="1"/>
  <c r="P16" i="1"/>
  <c r="P15" i="1" a="1"/>
  <c r="P15" i="1"/>
  <c r="P14" i="1" a="1"/>
  <c r="P14" i="1"/>
  <c r="P13" i="1" a="1"/>
  <c r="P13" i="1"/>
  <c r="P12" i="1" a="1"/>
  <c r="P12" i="1"/>
  <c r="P11" i="1" a="1"/>
  <c r="P11" i="1"/>
  <c r="P10" i="1" a="1"/>
  <c r="P10" i="1"/>
  <c r="P9" i="1" a="1"/>
  <c r="P9" i="1"/>
  <c r="P8" i="1" a="1"/>
  <c r="P8" i="1"/>
  <c r="P7" i="1" a="1"/>
  <c r="P7" i="1"/>
  <c r="P6" i="1" a="1"/>
  <c r="P6" i="1"/>
  <c r="P5" i="1" a="1"/>
  <c r="P5" i="1"/>
  <c r="P4" i="1" a="1"/>
  <c r="P4" i="1"/>
  <c r="P3" i="1" a="1"/>
  <c r="P3" i="1"/>
  <c r="P2" i="1" a="1"/>
  <c r="P2" i="1"/>
  <c r="A8" i="1"/>
  <c r="M8" i="1"/>
  <c r="M2" i="1"/>
  <c r="M3" i="1"/>
  <c r="M4" i="1"/>
  <c r="M5" i="1"/>
  <c r="M6" i="1"/>
  <c r="M7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N500" i="1" a="1"/>
  <c r="N500" i="1"/>
  <c r="N499" i="1" a="1"/>
  <c r="N499" i="1"/>
  <c r="N498" i="1" a="1"/>
  <c r="N498" i="1"/>
  <c r="N497" i="1" a="1"/>
  <c r="N497" i="1"/>
  <c r="N496" i="1" a="1"/>
  <c r="N496" i="1"/>
  <c r="N495" i="1" a="1"/>
  <c r="N495" i="1"/>
  <c r="N494" i="1" a="1"/>
  <c r="N494" i="1"/>
  <c r="N493" i="1" a="1"/>
  <c r="N493" i="1"/>
  <c r="N492" i="1" a="1"/>
  <c r="N492" i="1"/>
  <c r="N491" i="1" a="1"/>
  <c r="N491" i="1"/>
  <c r="N490" i="1" a="1"/>
  <c r="N490" i="1"/>
  <c r="N489" i="1" a="1"/>
  <c r="N489" i="1"/>
  <c r="N488" i="1" a="1"/>
  <c r="N488" i="1"/>
  <c r="N487" i="1" a="1"/>
  <c r="N487" i="1"/>
  <c r="N486" i="1" a="1"/>
  <c r="N486" i="1"/>
  <c r="N485" i="1" a="1"/>
  <c r="N485" i="1"/>
  <c r="N484" i="1" a="1"/>
  <c r="N484" i="1"/>
  <c r="N483" i="1" a="1"/>
  <c r="N483" i="1"/>
  <c r="N482" i="1" a="1"/>
  <c r="N482" i="1"/>
  <c r="N481" i="1" a="1"/>
  <c r="N481" i="1"/>
  <c r="N480" i="1" a="1"/>
  <c r="N480" i="1"/>
  <c r="N479" i="1" a="1"/>
  <c r="N479" i="1"/>
  <c r="N478" i="1" a="1"/>
  <c r="N478" i="1"/>
  <c r="N477" i="1" a="1"/>
  <c r="N477" i="1"/>
  <c r="N476" i="1" a="1"/>
  <c r="N476" i="1"/>
  <c r="N475" i="1" a="1"/>
  <c r="N475" i="1"/>
  <c r="N474" i="1" a="1"/>
  <c r="N474" i="1"/>
  <c r="N473" i="1" a="1"/>
  <c r="N473" i="1"/>
  <c r="N472" i="1" a="1"/>
  <c r="N472" i="1"/>
  <c r="N471" i="1" a="1"/>
  <c r="N471" i="1"/>
  <c r="N470" i="1" a="1"/>
  <c r="N470" i="1"/>
  <c r="N469" i="1" a="1"/>
  <c r="N469" i="1"/>
  <c r="N468" i="1" a="1"/>
  <c r="N468" i="1"/>
  <c r="N467" i="1" a="1"/>
  <c r="N467" i="1"/>
  <c r="N466" i="1" a="1"/>
  <c r="N466" i="1"/>
  <c r="N465" i="1" a="1"/>
  <c r="N465" i="1"/>
  <c r="N464" i="1" a="1"/>
  <c r="N464" i="1"/>
  <c r="N463" i="1" a="1"/>
  <c r="N463" i="1"/>
  <c r="N462" i="1" a="1"/>
  <c r="N462" i="1"/>
  <c r="N461" i="1" a="1"/>
  <c r="N461" i="1"/>
  <c r="N460" i="1" a="1"/>
  <c r="N460" i="1"/>
  <c r="N459" i="1" a="1"/>
  <c r="N459" i="1"/>
  <c r="N458" i="1" a="1"/>
  <c r="N458" i="1"/>
  <c r="N457" i="1" a="1"/>
  <c r="N457" i="1"/>
  <c r="N456" i="1" a="1"/>
  <c r="N456" i="1"/>
  <c r="N455" i="1" a="1"/>
  <c r="N455" i="1"/>
  <c r="N454" i="1" a="1"/>
  <c r="N454" i="1"/>
  <c r="N453" i="1" a="1"/>
  <c r="N453" i="1"/>
  <c r="N452" i="1" a="1"/>
  <c r="N452" i="1"/>
  <c r="N451" i="1" a="1"/>
  <c r="N451" i="1"/>
  <c r="N450" i="1" a="1"/>
  <c r="N450" i="1"/>
  <c r="N449" i="1" a="1"/>
  <c r="N449" i="1"/>
  <c r="N448" i="1" a="1"/>
  <c r="N448" i="1"/>
  <c r="N447" i="1" a="1"/>
  <c r="N447" i="1"/>
  <c r="N446" i="1" a="1"/>
  <c r="N446" i="1"/>
  <c r="N445" i="1" a="1"/>
  <c r="N445" i="1"/>
  <c r="N444" i="1" a="1"/>
  <c r="N444" i="1"/>
  <c r="N443" i="1" a="1"/>
  <c r="N443" i="1"/>
  <c r="N442" i="1" a="1"/>
  <c r="N442" i="1"/>
  <c r="N441" i="1" a="1"/>
  <c r="N441" i="1"/>
  <c r="N440" i="1" a="1"/>
  <c r="N440" i="1"/>
  <c r="N439" i="1" a="1"/>
  <c r="N439" i="1"/>
  <c r="N438" i="1" a="1"/>
  <c r="N438" i="1"/>
  <c r="N437" i="1" a="1"/>
  <c r="N437" i="1"/>
  <c r="N436" i="1" a="1"/>
  <c r="N436" i="1"/>
  <c r="N435" i="1" a="1"/>
  <c r="N435" i="1"/>
  <c r="N434" i="1" a="1"/>
  <c r="N434" i="1"/>
  <c r="N433" i="1" a="1"/>
  <c r="N433" i="1"/>
  <c r="N432" i="1" a="1"/>
  <c r="N432" i="1"/>
  <c r="N431" i="1" a="1"/>
  <c r="N431" i="1"/>
  <c r="N430" i="1" a="1"/>
  <c r="N430" i="1"/>
  <c r="N429" i="1" a="1"/>
  <c r="N429" i="1"/>
  <c r="N428" i="1" a="1"/>
  <c r="N428" i="1"/>
  <c r="N427" i="1" a="1"/>
  <c r="N427" i="1"/>
  <c r="N426" i="1" a="1"/>
  <c r="N426" i="1"/>
  <c r="N425" i="1" a="1"/>
  <c r="N425" i="1"/>
  <c r="N424" i="1" a="1"/>
  <c r="N424" i="1"/>
  <c r="N423" i="1" a="1"/>
  <c r="N423" i="1"/>
  <c r="N422" i="1" a="1"/>
  <c r="N422" i="1"/>
  <c r="N421" i="1" a="1"/>
  <c r="N421" i="1"/>
  <c r="N420" i="1" a="1"/>
  <c r="N420" i="1"/>
  <c r="N419" i="1" a="1"/>
  <c r="N419" i="1"/>
  <c r="N418" i="1" a="1"/>
  <c r="N418" i="1"/>
  <c r="N417" i="1" a="1"/>
  <c r="N417" i="1"/>
  <c r="N416" i="1" a="1"/>
  <c r="N416" i="1"/>
  <c r="N415" i="1" a="1"/>
  <c r="N415" i="1"/>
  <c r="N414" i="1" a="1"/>
  <c r="N414" i="1"/>
  <c r="N413" i="1" a="1"/>
  <c r="N413" i="1"/>
  <c r="N412" i="1" a="1"/>
  <c r="N412" i="1"/>
  <c r="N411" i="1" a="1"/>
  <c r="N411" i="1"/>
  <c r="N410" i="1" a="1"/>
  <c r="N410" i="1"/>
  <c r="N409" i="1" a="1"/>
  <c r="N409" i="1"/>
  <c r="N408" i="1" a="1"/>
  <c r="N408" i="1"/>
  <c r="N407" i="1" a="1"/>
  <c r="N407" i="1"/>
  <c r="N406" i="1" a="1"/>
  <c r="N406" i="1"/>
  <c r="N405" i="1" a="1"/>
  <c r="N405" i="1"/>
  <c r="N404" i="1" a="1"/>
  <c r="N404" i="1"/>
  <c r="N403" i="1" a="1"/>
  <c r="N403" i="1"/>
  <c r="N402" i="1" a="1"/>
  <c r="N402" i="1"/>
  <c r="N401" i="1" a="1"/>
  <c r="N401" i="1"/>
  <c r="N400" i="1" a="1"/>
  <c r="N400" i="1"/>
  <c r="N399" i="1" a="1"/>
  <c r="N399" i="1"/>
  <c r="N398" i="1" a="1"/>
  <c r="N398" i="1"/>
  <c r="N397" i="1" a="1"/>
  <c r="N397" i="1"/>
  <c r="N396" i="1" a="1"/>
  <c r="N396" i="1"/>
  <c r="N395" i="1" a="1"/>
  <c r="N395" i="1"/>
  <c r="N394" i="1" a="1"/>
  <c r="N394" i="1"/>
  <c r="N393" i="1" a="1"/>
  <c r="N393" i="1"/>
  <c r="N392" i="1" a="1"/>
  <c r="N392" i="1"/>
  <c r="N391" i="1" a="1"/>
  <c r="N391" i="1"/>
  <c r="N390" i="1" a="1"/>
  <c r="N390" i="1"/>
  <c r="N389" i="1" a="1"/>
  <c r="N389" i="1"/>
  <c r="N388" i="1" a="1"/>
  <c r="N388" i="1"/>
  <c r="N387" i="1" a="1"/>
  <c r="N387" i="1"/>
  <c r="N386" i="1" a="1"/>
  <c r="N386" i="1"/>
  <c r="N385" i="1" a="1"/>
  <c r="N385" i="1"/>
  <c r="N384" i="1" a="1"/>
  <c r="N384" i="1"/>
  <c r="N383" i="1" a="1"/>
  <c r="N383" i="1"/>
  <c r="N382" i="1" a="1"/>
  <c r="N382" i="1"/>
  <c r="N381" i="1" a="1"/>
  <c r="N381" i="1"/>
  <c r="N380" i="1" a="1"/>
  <c r="N380" i="1"/>
  <c r="N379" i="1" a="1"/>
  <c r="N379" i="1"/>
  <c r="N378" i="1" a="1"/>
  <c r="N378" i="1"/>
  <c r="N377" i="1" a="1"/>
  <c r="N377" i="1"/>
  <c r="N376" i="1" a="1"/>
  <c r="N376" i="1"/>
  <c r="N375" i="1" a="1"/>
  <c r="N375" i="1"/>
  <c r="N374" i="1" a="1"/>
  <c r="N374" i="1"/>
  <c r="N373" i="1" a="1"/>
  <c r="N373" i="1"/>
  <c r="N372" i="1" a="1"/>
  <c r="N372" i="1"/>
  <c r="N371" i="1" a="1"/>
  <c r="N371" i="1"/>
  <c r="N370" i="1" a="1"/>
  <c r="N370" i="1"/>
  <c r="N369" i="1" a="1"/>
  <c r="N369" i="1"/>
  <c r="N368" i="1" a="1"/>
  <c r="N368" i="1"/>
  <c r="N367" i="1" a="1"/>
  <c r="N367" i="1"/>
  <c r="N366" i="1" a="1"/>
  <c r="N366" i="1"/>
  <c r="N365" i="1" a="1"/>
  <c r="N365" i="1"/>
  <c r="N364" i="1" a="1"/>
  <c r="N364" i="1"/>
  <c r="N363" i="1" a="1"/>
  <c r="N363" i="1"/>
  <c r="N362" i="1" a="1"/>
  <c r="N362" i="1"/>
  <c r="N361" i="1" a="1"/>
  <c r="N361" i="1"/>
  <c r="N360" i="1" a="1"/>
  <c r="N360" i="1"/>
  <c r="N359" i="1" a="1"/>
  <c r="N359" i="1"/>
  <c r="N358" i="1" a="1"/>
  <c r="N358" i="1"/>
  <c r="N357" i="1" a="1"/>
  <c r="N357" i="1"/>
  <c r="N356" i="1" a="1"/>
  <c r="N356" i="1"/>
  <c r="N355" i="1" a="1"/>
  <c r="N355" i="1"/>
  <c r="N354" i="1" a="1"/>
  <c r="N354" i="1"/>
  <c r="N353" i="1" a="1"/>
  <c r="N353" i="1"/>
  <c r="N352" i="1" a="1"/>
  <c r="N352" i="1"/>
  <c r="N351" i="1" a="1"/>
  <c r="N351" i="1"/>
  <c r="N350" i="1" a="1"/>
  <c r="N350" i="1"/>
  <c r="N349" i="1" a="1"/>
  <c r="N349" i="1"/>
  <c r="N348" i="1" a="1"/>
  <c r="N348" i="1"/>
  <c r="N347" i="1" a="1"/>
  <c r="N347" i="1"/>
  <c r="N346" i="1" a="1"/>
  <c r="N346" i="1"/>
  <c r="N345" i="1" a="1"/>
  <c r="N345" i="1"/>
  <c r="N344" i="1" a="1"/>
  <c r="N344" i="1"/>
  <c r="N343" i="1" a="1"/>
  <c r="N343" i="1"/>
  <c r="N342" i="1" a="1"/>
  <c r="N342" i="1"/>
  <c r="N341" i="1" a="1"/>
  <c r="N341" i="1"/>
  <c r="N340" i="1" a="1"/>
  <c r="N340" i="1"/>
  <c r="N339" i="1" a="1"/>
  <c r="N339" i="1"/>
  <c r="N338" i="1" a="1"/>
  <c r="N338" i="1"/>
  <c r="N337" i="1" a="1"/>
  <c r="N337" i="1"/>
  <c r="N336" i="1" a="1"/>
  <c r="N336" i="1"/>
  <c r="N335" i="1" a="1"/>
  <c r="N335" i="1"/>
  <c r="N334" i="1" a="1"/>
  <c r="N334" i="1"/>
  <c r="N333" i="1" a="1"/>
  <c r="N333" i="1"/>
  <c r="N332" i="1" a="1"/>
  <c r="N332" i="1"/>
  <c r="N331" i="1" a="1"/>
  <c r="N331" i="1"/>
  <c r="N330" i="1" a="1"/>
  <c r="N330" i="1"/>
  <c r="N329" i="1" a="1"/>
  <c r="N329" i="1"/>
  <c r="N328" i="1" a="1"/>
  <c r="N328" i="1"/>
  <c r="N327" i="1" a="1"/>
  <c r="N327" i="1"/>
  <c r="N326" i="1" a="1"/>
  <c r="N326" i="1"/>
  <c r="N325" i="1" a="1"/>
  <c r="N325" i="1"/>
  <c r="N324" i="1" a="1"/>
  <c r="N324" i="1"/>
  <c r="N323" i="1" a="1"/>
  <c r="N323" i="1"/>
  <c r="N322" i="1" a="1"/>
  <c r="N322" i="1"/>
  <c r="N321" i="1" a="1"/>
  <c r="N321" i="1"/>
  <c r="N320" i="1" a="1"/>
  <c r="N320" i="1"/>
  <c r="N319" i="1" a="1"/>
  <c r="N319" i="1"/>
  <c r="N318" i="1" a="1"/>
  <c r="N318" i="1"/>
  <c r="N317" i="1" a="1"/>
  <c r="N317" i="1"/>
  <c r="N316" i="1" a="1"/>
  <c r="N316" i="1"/>
  <c r="N315" i="1" a="1"/>
  <c r="N315" i="1"/>
  <c r="N314" i="1" a="1"/>
  <c r="N314" i="1"/>
  <c r="N313" i="1" a="1"/>
  <c r="N313" i="1"/>
  <c r="N312" i="1" a="1"/>
  <c r="N312" i="1"/>
  <c r="N311" i="1" a="1"/>
  <c r="N311" i="1"/>
  <c r="N310" i="1" a="1"/>
  <c r="N310" i="1"/>
  <c r="N309" i="1" a="1"/>
  <c r="N309" i="1"/>
  <c r="N308" i="1" a="1"/>
  <c r="N308" i="1"/>
  <c r="N307" i="1" a="1"/>
  <c r="N307" i="1"/>
  <c r="N306" i="1" a="1"/>
  <c r="N306" i="1"/>
  <c r="N305" i="1" a="1"/>
  <c r="N305" i="1"/>
  <c r="N304" i="1" a="1"/>
  <c r="N304" i="1"/>
  <c r="N303" i="1" a="1"/>
  <c r="N303" i="1"/>
  <c r="N302" i="1" a="1"/>
  <c r="N302" i="1"/>
  <c r="N301" i="1" a="1"/>
  <c r="N301" i="1"/>
  <c r="N300" i="1" a="1"/>
  <c r="N300" i="1"/>
  <c r="N299" i="1" a="1"/>
  <c r="N299" i="1"/>
  <c r="N298" i="1" a="1"/>
  <c r="N298" i="1"/>
  <c r="N297" i="1" a="1"/>
  <c r="N297" i="1"/>
  <c r="N296" i="1" a="1"/>
  <c r="N296" i="1"/>
  <c r="N295" i="1" a="1"/>
  <c r="N295" i="1"/>
  <c r="N294" i="1" a="1"/>
  <c r="N294" i="1"/>
  <c r="N293" i="1" a="1"/>
  <c r="N293" i="1"/>
  <c r="N292" i="1" a="1"/>
  <c r="N292" i="1"/>
  <c r="N291" i="1" a="1"/>
  <c r="N291" i="1"/>
  <c r="N290" i="1" a="1"/>
  <c r="N290" i="1"/>
  <c r="N289" i="1" a="1"/>
  <c r="N289" i="1"/>
  <c r="N288" i="1" a="1"/>
  <c r="N288" i="1"/>
  <c r="N287" i="1" a="1"/>
  <c r="N287" i="1"/>
  <c r="N286" i="1" a="1"/>
  <c r="N286" i="1"/>
  <c r="N285" i="1" a="1"/>
  <c r="N285" i="1"/>
  <c r="N284" i="1" a="1"/>
  <c r="N284" i="1"/>
  <c r="N283" i="1" a="1"/>
  <c r="N283" i="1"/>
  <c r="N282" i="1" a="1"/>
  <c r="N282" i="1"/>
  <c r="N281" i="1" a="1"/>
  <c r="N281" i="1"/>
  <c r="N280" i="1" a="1"/>
  <c r="N280" i="1"/>
  <c r="N279" i="1" a="1"/>
  <c r="N279" i="1"/>
  <c r="N278" i="1" a="1"/>
  <c r="N278" i="1"/>
  <c r="N277" i="1" a="1"/>
  <c r="N277" i="1"/>
  <c r="N276" i="1" a="1"/>
  <c r="N276" i="1"/>
  <c r="N275" i="1" a="1"/>
  <c r="N275" i="1"/>
  <c r="N274" i="1" a="1"/>
  <c r="N274" i="1"/>
  <c r="N273" i="1" a="1"/>
  <c r="N273" i="1"/>
  <c r="N272" i="1" a="1"/>
  <c r="N272" i="1"/>
  <c r="N271" i="1" a="1"/>
  <c r="N271" i="1"/>
  <c r="N270" i="1" a="1"/>
  <c r="N270" i="1"/>
  <c r="N269" i="1" a="1"/>
  <c r="N269" i="1"/>
  <c r="N268" i="1" a="1"/>
  <c r="N268" i="1"/>
  <c r="N267" i="1" a="1"/>
  <c r="N267" i="1"/>
  <c r="N266" i="1" a="1"/>
  <c r="N266" i="1"/>
  <c r="N265" i="1" a="1"/>
  <c r="N265" i="1"/>
  <c r="N264" i="1" a="1"/>
  <c r="N264" i="1"/>
  <c r="N263" i="1" a="1"/>
  <c r="N263" i="1"/>
  <c r="N262" i="1" a="1"/>
  <c r="N262" i="1"/>
  <c r="N261" i="1" a="1"/>
  <c r="N261" i="1"/>
  <c r="N260" i="1" a="1"/>
  <c r="N260" i="1"/>
  <c r="N259" i="1" a="1"/>
  <c r="N259" i="1"/>
  <c r="N258" i="1" a="1"/>
  <c r="N258" i="1"/>
  <c r="N257" i="1" a="1"/>
  <c r="N257" i="1"/>
  <c r="N256" i="1" a="1"/>
  <c r="N256" i="1"/>
  <c r="N255" i="1" a="1"/>
  <c r="N255" i="1"/>
  <c r="N254" i="1" a="1"/>
  <c r="N254" i="1"/>
  <c r="N253" i="1" a="1"/>
  <c r="N253" i="1"/>
  <c r="N252" i="1" a="1"/>
  <c r="N252" i="1"/>
  <c r="N251" i="1" a="1"/>
  <c r="N251" i="1"/>
  <c r="N250" i="1" a="1"/>
  <c r="N250" i="1"/>
  <c r="N249" i="1" a="1"/>
  <c r="N249" i="1"/>
  <c r="N248" i="1" a="1"/>
  <c r="N248" i="1"/>
  <c r="N247" i="1" a="1"/>
  <c r="N247" i="1"/>
  <c r="N246" i="1" a="1"/>
  <c r="N246" i="1"/>
  <c r="N245" i="1" a="1"/>
  <c r="N245" i="1"/>
  <c r="N244" i="1" a="1"/>
  <c r="N244" i="1"/>
  <c r="N243" i="1" a="1"/>
  <c r="N243" i="1"/>
  <c r="N242" i="1" a="1"/>
  <c r="N242" i="1"/>
  <c r="N241" i="1" a="1"/>
  <c r="N241" i="1"/>
  <c r="N240" i="1" a="1"/>
  <c r="N240" i="1"/>
  <c r="N239" i="1" a="1"/>
  <c r="N239" i="1"/>
  <c r="N238" i="1" a="1"/>
  <c r="N238" i="1"/>
  <c r="N237" i="1" a="1"/>
  <c r="N237" i="1"/>
  <c r="N236" i="1" a="1"/>
  <c r="N236" i="1"/>
  <c r="N235" i="1" a="1"/>
  <c r="N235" i="1"/>
  <c r="N234" i="1" a="1"/>
  <c r="N234" i="1"/>
  <c r="N233" i="1" a="1"/>
  <c r="N233" i="1"/>
  <c r="N232" i="1" a="1"/>
  <c r="N232" i="1"/>
  <c r="N231" i="1" a="1"/>
  <c r="N231" i="1"/>
  <c r="N230" i="1" a="1"/>
  <c r="N230" i="1"/>
  <c r="N229" i="1" a="1"/>
  <c r="N229" i="1"/>
  <c r="N228" i="1" a="1"/>
  <c r="N228" i="1"/>
  <c r="N227" i="1" a="1"/>
  <c r="N227" i="1"/>
  <c r="N226" i="1" a="1"/>
  <c r="N226" i="1"/>
  <c r="N225" i="1" a="1"/>
  <c r="N225" i="1"/>
  <c r="N224" i="1" a="1"/>
  <c r="N224" i="1"/>
  <c r="N223" i="1" a="1"/>
  <c r="N223" i="1"/>
  <c r="N222" i="1" a="1"/>
  <c r="N222" i="1"/>
  <c r="N221" i="1" a="1"/>
  <c r="N221" i="1"/>
  <c r="N220" i="1" a="1"/>
  <c r="N220" i="1"/>
  <c r="N219" i="1" a="1"/>
  <c r="N219" i="1"/>
  <c r="N218" i="1" a="1"/>
  <c r="N218" i="1"/>
  <c r="N217" i="1" a="1"/>
  <c r="N217" i="1"/>
  <c r="N216" i="1" a="1"/>
  <c r="N216" i="1"/>
  <c r="N215" i="1" a="1"/>
  <c r="N215" i="1"/>
  <c r="N214" i="1" a="1"/>
  <c r="N214" i="1"/>
  <c r="N213" i="1" a="1"/>
  <c r="N213" i="1"/>
  <c r="N212" i="1" a="1"/>
  <c r="N212" i="1"/>
  <c r="N211" i="1" a="1"/>
  <c r="N211" i="1"/>
  <c r="N210" i="1" a="1"/>
  <c r="N210" i="1"/>
  <c r="N209" i="1" a="1"/>
  <c r="N209" i="1"/>
  <c r="N208" i="1" a="1"/>
  <c r="N208" i="1"/>
  <c r="N207" i="1" a="1"/>
  <c r="N207" i="1"/>
  <c r="N206" i="1" a="1"/>
  <c r="N206" i="1"/>
  <c r="N205" i="1" a="1"/>
  <c r="N205" i="1"/>
  <c r="N204" i="1" a="1"/>
  <c r="N204" i="1"/>
  <c r="N203" i="1" a="1"/>
  <c r="N203" i="1"/>
  <c r="N202" i="1" a="1"/>
  <c r="N202" i="1"/>
  <c r="N201" i="1" a="1"/>
  <c r="N201" i="1"/>
  <c r="N200" i="1" a="1"/>
  <c r="N200" i="1"/>
  <c r="N199" i="1" a="1"/>
  <c r="N199" i="1"/>
  <c r="N198" i="1" a="1"/>
  <c r="N198" i="1"/>
  <c r="N197" i="1" a="1"/>
  <c r="N197" i="1"/>
  <c r="N196" i="1" a="1"/>
  <c r="N196" i="1"/>
  <c r="N195" i="1" a="1"/>
  <c r="N195" i="1"/>
  <c r="N194" i="1" a="1"/>
  <c r="N194" i="1"/>
  <c r="N193" i="1" a="1"/>
  <c r="N193" i="1"/>
  <c r="N192" i="1" a="1"/>
  <c r="N192" i="1"/>
  <c r="N191" i="1" a="1"/>
  <c r="N191" i="1"/>
  <c r="N190" i="1" a="1"/>
  <c r="N190" i="1"/>
  <c r="N189" i="1" a="1"/>
  <c r="N189" i="1"/>
  <c r="N188" i="1" a="1"/>
  <c r="N188" i="1"/>
  <c r="N187" i="1" a="1"/>
  <c r="N187" i="1"/>
  <c r="N186" i="1" a="1"/>
  <c r="N186" i="1"/>
  <c r="N185" i="1" a="1"/>
  <c r="N185" i="1"/>
  <c r="N184" i="1" a="1"/>
  <c r="N184" i="1"/>
  <c r="N183" i="1" a="1"/>
  <c r="N183" i="1"/>
  <c r="N182" i="1" a="1"/>
  <c r="N182" i="1"/>
  <c r="N181" i="1" a="1"/>
  <c r="N181" i="1"/>
  <c r="N180" i="1" a="1"/>
  <c r="N180" i="1"/>
  <c r="N179" i="1" a="1"/>
  <c r="N179" i="1"/>
  <c r="N178" i="1" a="1"/>
  <c r="N178" i="1"/>
  <c r="N177" i="1" a="1"/>
  <c r="N177" i="1"/>
  <c r="N176" i="1" a="1"/>
  <c r="N176" i="1"/>
  <c r="N175" i="1" a="1"/>
  <c r="N175" i="1"/>
  <c r="N174" i="1" a="1"/>
  <c r="N174" i="1"/>
  <c r="N173" i="1" a="1"/>
  <c r="N173" i="1"/>
  <c r="N172" i="1" a="1"/>
  <c r="N172" i="1"/>
  <c r="N171" i="1" a="1"/>
  <c r="N171" i="1"/>
  <c r="N170" i="1" a="1"/>
  <c r="N170" i="1"/>
  <c r="N169" i="1" a="1"/>
  <c r="N169" i="1"/>
  <c r="N168" i="1" a="1"/>
  <c r="N168" i="1"/>
  <c r="N167" i="1" a="1"/>
  <c r="N167" i="1"/>
  <c r="N166" i="1" a="1"/>
  <c r="N166" i="1"/>
  <c r="N165" i="1" a="1"/>
  <c r="N165" i="1"/>
  <c r="N164" i="1" a="1"/>
  <c r="N164" i="1"/>
  <c r="N163" i="1" a="1"/>
  <c r="N163" i="1"/>
  <c r="N162" i="1" a="1"/>
  <c r="N162" i="1"/>
  <c r="N161" i="1" a="1"/>
  <c r="N161" i="1"/>
  <c r="N160" i="1" a="1"/>
  <c r="N160" i="1"/>
  <c r="N159" i="1" a="1"/>
  <c r="N159" i="1"/>
  <c r="N158" i="1" a="1"/>
  <c r="N158" i="1"/>
  <c r="N157" i="1" a="1"/>
  <c r="N157" i="1"/>
  <c r="N156" i="1" a="1"/>
  <c r="N156" i="1"/>
  <c r="N155" i="1" a="1"/>
  <c r="N155" i="1"/>
  <c r="N154" i="1" a="1"/>
  <c r="N154" i="1"/>
  <c r="N153" i="1" a="1"/>
  <c r="N153" i="1"/>
  <c r="N152" i="1" a="1"/>
  <c r="N152" i="1"/>
  <c r="N151" i="1" a="1"/>
  <c r="N151" i="1"/>
  <c r="N150" i="1" a="1"/>
  <c r="N150" i="1"/>
  <c r="N149" i="1" a="1"/>
  <c r="N149" i="1"/>
  <c r="N148" i="1" a="1"/>
  <c r="N148" i="1"/>
  <c r="N147" i="1" a="1"/>
  <c r="N147" i="1"/>
  <c r="N146" i="1" a="1"/>
  <c r="N146" i="1"/>
  <c r="N145" i="1" a="1"/>
  <c r="N145" i="1"/>
  <c r="N144" i="1" a="1"/>
  <c r="N144" i="1"/>
  <c r="N143" i="1" a="1"/>
  <c r="N143" i="1"/>
  <c r="N142" i="1" a="1"/>
  <c r="N142" i="1"/>
  <c r="N141" i="1" a="1"/>
  <c r="N141" i="1"/>
  <c r="N140" i="1" a="1"/>
  <c r="N140" i="1"/>
  <c r="N139" i="1" a="1"/>
  <c r="N139" i="1"/>
  <c r="N138" i="1" a="1"/>
  <c r="N138" i="1"/>
  <c r="N137" i="1" a="1"/>
  <c r="N137" i="1"/>
  <c r="N136" i="1" a="1"/>
  <c r="N136" i="1"/>
  <c r="N135" i="1" a="1"/>
  <c r="N135" i="1"/>
  <c r="N134" i="1" a="1"/>
  <c r="N134" i="1"/>
  <c r="N133" i="1" a="1"/>
  <c r="N133" i="1"/>
  <c r="N132" i="1" a="1"/>
  <c r="N132" i="1"/>
  <c r="N131" i="1" a="1"/>
  <c r="N131" i="1"/>
  <c r="N130" i="1" a="1"/>
  <c r="N130" i="1"/>
  <c r="N129" i="1" a="1"/>
  <c r="N129" i="1"/>
  <c r="N128" i="1" a="1"/>
  <c r="N128" i="1"/>
  <c r="N127" i="1" a="1"/>
  <c r="N127" i="1"/>
  <c r="N126" i="1" a="1"/>
  <c r="N126" i="1"/>
  <c r="N125" i="1" a="1"/>
  <c r="N125" i="1"/>
  <c r="N124" i="1" a="1"/>
  <c r="N124" i="1"/>
  <c r="N123" i="1" a="1"/>
  <c r="N123" i="1"/>
  <c r="N122" i="1" a="1"/>
  <c r="N122" i="1"/>
  <c r="N121" i="1" a="1"/>
  <c r="N121" i="1"/>
  <c r="N120" i="1" a="1"/>
  <c r="N120" i="1"/>
  <c r="N119" i="1" a="1"/>
  <c r="N119" i="1"/>
  <c r="N118" i="1" a="1"/>
  <c r="N118" i="1"/>
  <c r="N117" i="1" a="1"/>
  <c r="N117" i="1"/>
  <c r="N116" i="1" a="1"/>
  <c r="N116" i="1"/>
  <c r="N115" i="1" a="1"/>
  <c r="N115" i="1"/>
  <c r="N114" i="1" a="1"/>
  <c r="N114" i="1"/>
  <c r="N113" i="1" a="1"/>
  <c r="N113" i="1"/>
  <c r="N112" i="1" a="1"/>
  <c r="N112" i="1"/>
  <c r="N111" i="1" a="1"/>
  <c r="N111" i="1"/>
  <c r="N110" i="1" a="1"/>
  <c r="N110" i="1"/>
  <c r="N109" i="1" a="1"/>
  <c r="N109" i="1"/>
  <c r="N108" i="1" a="1"/>
  <c r="N108" i="1"/>
  <c r="N107" i="1" a="1"/>
  <c r="N107" i="1"/>
  <c r="N106" i="1" a="1"/>
  <c r="N106" i="1"/>
  <c r="N105" i="1" a="1"/>
  <c r="N105" i="1"/>
  <c r="N104" i="1" a="1"/>
  <c r="N104" i="1"/>
  <c r="N103" i="1" a="1"/>
  <c r="N103" i="1"/>
  <c r="N102" i="1" a="1"/>
  <c r="N102" i="1"/>
  <c r="N101" i="1" a="1"/>
  <c r="N101" i="1"/>
  <c r="N100" i="1" a="1"/>
  <c r="N100" i="1"/>
  <c r="N99" i="1" a="1"/>
  <c r="N99" i="1"/>
  <c r="N98" i="1" a="1"/>
  <c r="N98" i="1"/>
  <c r="N97" i="1" a="1"/>
  <c r="N97" i="1"/>
  <c r="N96" i="1" a="1"/>
  <c r="N96" i="1"/>
  <c r="N95" i="1" a="1"/>
  <c r="N95" i="1"/>
  <c r="N94" i="1" a="1"/>
  <c r="N94" i="1"/>
  <c r="N93" i="1" a="1"/>
  <c r="N93" i="1"/>
  <c r="N92" i="1" a="1"/>
  <c r="N92" i="1"/>
  <c r="N91" i="1" a="1"/>
  <c r="N91" i="1"/>
  <c r="N90" i="1" a="1"/>
  <c r="N90" i="1"/>
  <c r="N89" i="1" a="1"/>
  <c r="N89" i="1"/>
  <c r="N88" i="1" a="1"/>
  <c r="N88" i="1"/>
  <c r="N87" i="1" a="1"/>
  <c r="N87" i="1"/>
  <c r="N86" i="1" a="1"/>
  <c r="N86" i="1"/>
  <c r="N85" i="1" a="1"/>
  <c r="N85" i="1"/>
  <c r="N84" i="1" a="1"/>
  <c r="N84" i="1"/>
  <c r="N83" i="1" a="1"/>
  <c r="N83" i="1"/>
  <c r="N82" i="1" a="1"/>
  <c r="N82" i="1"/>
  <c r="N81" i="1" a="1"/>
  <c r="N81" i="1"/>
  <c r="N80" i="1" a="1"/>
  <c r="N80" i="1"/>
  <c r="N79" i="1" a="1"/>
  <c r="N79" i="1"/>
  <c r="N78" i="1" a="1"/>
  <c r="N78" i="1"/>
  <c r="N77" i="1" a="1"/>
  <c r="N77" i="1"/>
  <c r="N76" i="1" a="1"/>
  <c r="N76" i="1"/>
  <c r="N75" i="1" a="1"/>
  <c r="N75" i="1"/>
  <c r="N74" i="1" a="1"/>
  <c r="N74" i="1"/>
  <c r="N73" i="1" a="1"/>
  <c r="N73" i="1"/>
  <c r="N72" i="1" a="1"/>
  <c r="N72" i="1"/>
  <c r="N71" i="1" a="1"/>
  <c r="N71" i="1"/>
  <c r="N70" i="1" a="1"/>
  <c r="N70" i="1"/>
  <c r="N69" i="1" a="1"/>
  <c r="N69" i="1"/>
  <c r="N68" i="1" a="1"/>
  <c r="N68" i="1"/>
  <c r="N67" i="1" a="1"/>
  <c r="N67" i="1"/>
  <c r="N66" i="1" a="1"/>
  <c r="N66" i="1"/>
  <c r="N65" i="1" a="1"/>
  <c r="N65" i="1"/>
  <c r="N64" i="1" a="1"/>
  <c r="N64" i="1"/>
  <c r="N63" i="1" a="1"/>
  <c r="N63" i="1"/>
  <c r="N62" i="1" a="1"/>
  <c r="N62" i="1"/>
  <c r="N61" i="1" a="1"/>
  <c r="N61" i="1"/>
  <c r="N60" i="1" a="1"/>
  <c r="N60" i="1"/>
  <c r="N59" i="1" a="1"/>
  <c r="N59" i="1"/>
  <c r="N58" i="1" a="1"/>
  <c r="N58" i="1"/>
  <c r="N57" i="1" a="1"/>
  <c r="N57" i="1"/>
  <c r="N56" i="1" a="1"/>
  <c r="N56" i="1"/>
  <c r="N55" i="1" a="1"/>
  <c r="N55" i="1"/>
  <c r="N54" i="1" a="1"/>
  <c r="N54" i="1"/>
  <c r="N53" i="1" a="1"/>
  <c r="N53" i="1"/>
  <c r="N52" i="1" a="1"/>
  <c r="N52" i="1"/>
  <c r="N51" i="1" a="1"/>
  <c r="N51" i="1"/>
  <c r="N50" i="1" a="1"/>
  <c r="N50" i="1"/>
  <c r="N49" i="1" a="1"/>
  <c r="N49" i="1"/>
  <c r="N48" i="1" a="1"/>
  <c r="N48" i="1"/>
  <c r="N47" i="1" a="1"/>
  <c r="N47" i="1"/>
  <c r="N46" i="1" a="1"/>
  <c r="N46" i="1"/>
  <c r="N45" i="1" a="1"/>
  <c r="N45" i="1"/>
  <c r="N44" i="1" a="1"/>
  <c r="N44" i="1"/>
  <c r="N43" i="1" a="1"/>
  <c r="N43" i="1"/>
  <c r="N42" i="1" a="1"/>
  <c r="N42" i="1"/>
  <c r="N41" i="1" a="1"/>
  <c r="N41" i="1"/>
  <c r="N40" i="1" a="1"/>
  <c r="N40" i="1"/>
  <c r="N39" i="1" a="1"/>
  <c r="N39" i="1"/>
  <c r="N38" i="1" a="1"/>
  <c r="N38" i="1"/>
  <c r="N37" i="1" a="1"/>
  <c r="N37" i="1"/>
  <c r="N36" i="1" a="1"/>
  <c r="N36" i="1"/>
  <c r="N35" i="1" a="1"/>
  <c r="N35" i="1"/>
  <c r="N34" i="1" a="1"/>
  <c r="N34" i="1"/>
  <c r="N33" i="1" a="1"/>
  <c r="N33" i="1"/>
  <c r="N32" i="1" a="1"/>
  <c r="N32" i="1"/>
  <c r="N31" i="1" a="1"/>
  <c r="N31" i="1"/>
  <c r="N30" i="1" a="1"/>
  <c r="N30" i="1"/>
  <c r="N29" i="1" a="1"/>
  <c r="N29" i="1"/>
  <c r="N28" i="1" a="1"/>
  <c r="N28" i="1"/>
  <c r="N27" i="1" a="1"/>
  <c r="N27" i="1"/>
  <c r="N26" i="1" a="1"/>
  <c r="N26" i="1"/>
  <c r="N25" i="1" a="1"/>
  <c r="N25" i="1"/>
  <c r="N24" i="1" a="1"/>
  <c r="N24" i="1"/>
  <c r="N23" i="1" a="1"/>
  <c r="N23" i="1"/>
  <c r="N22" i="1" a="1"/>
  <c r="N22" i="1"/>
  <c r="N21" i="1" a="1"/>
  <c r="N21" i="1"/>
  <c r="N20" i="1" a="1"/>
  <c r="N20" i="1"/>
  <c r="N19" i="1" a="1"/>
  <c r="N19" i="1"/>
  <c r="N18" i="1" a="1"/>
  <c r="N18" i="1"/>
  <c r="N17" i="1" a="1"/>
  <c r="N17" i="1"/>
  <c r="N16" i="1" a="1"/>
  <c r="N16" i="1"/>
  <c r="N15" i="1" a="1"/>
  <c r="N15" i="1"/>
  <c r="N14" i="1" a="1"/>
  <c r="N14" i="1"/>
  <c r="N13" i="1" a="1"/>
  <c r="N13" i="1"/>
  <c r="N12" i="1" a="1"/>
  <c r="N12" i="1"/>
  <c r="N11" i="1" a="1"/>
  <c r="N11" i="1"/>
  <c r="N10" i="1" a="1"/>
  <c r="N10" i="1"/>
  <c r="N9" i="1" a="1"/>
  <c r="N9" i="1"/>
  <c r="N8" i="1" a="1"/>
  <c r="N8" i="1"/>
  <c r="N7" i="1" a="1"/>
  <c r="N7" i="1"/>
  <c r="N6" i="1" a="1"/>
  <c r="N6" i="1"/>
  <c r="N5" i="1" a="1"/>
  <c r="N5" i="1"/>
  <c r="N4" i="1" a="1"/>
  <c r="N4" i="1"/>
  <c r="N3" i="1" a="1"/>
  <c r="N3" i="1"/>
  <c r="N2" i="1" a="1"/>
  <c r="N2" i="1"/>
  <c r="K8" i="1"/>
  <c r="K2" i="1"/>
  <c r="A3" i="1"/>
  <c r="K3" i="1"/>
  <c r="K4" i="1"/>
  <c r="K5" i="1"/>
  <c r="K6" i="1"/>
  <c r="K7" i="1"/>
  <c r="K9" i="1"/>
  <c r="A10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L500" i="1" a="1"/>
  <c r="L500" i="1"/>
  <c r="L499" i="1" a="1"/>
  <c r="L499" i="1"/>
  <c r="L498" i="1" a="1"/>
  <c r="L498" i="1"/>
  <c r="L497" i="1" a="1"/>
  <c r="L497" i="1"/>
  <c r="L496" i="1" a="1"/>
  <c r="L496" i="1"/>
  <c r="L495" i="1" a="1"/>
  <c r="L495" i="1"/>
  <c r="L494" i="1" a="1"/>
  <c r="L494" i="1"/>
  <c r="L493" i="1" a="1"/>
  <c r="L493" i="1"/>
  <c r="L492" i="1" a="1"/>
  <c r="L492" i="1"/>
  <c r="L491" i="1" a="1"/>
  <c r="L491" i="1"/>
  <c r="L490" i="1" a="1"/>
  <c r="L490" i="1"/>
  <c r="L489" i="1" a="1"/>
  <c r="L489" i="1"/>
  <c r="L488" i="1" a="1"/>
  <c r="L488" i="1"/>
  <c r="L487" i="1" a="1"/>
  <c r="L487" i="1"/>
  <c r="L486" i="1" a="1"/>
  <c r="L486" i="1"/>
  <c r="L485" i="1" a="1"/>
  <c r="L485" i="1"/>
  <c r="L484" i="1" a="1"/>
  <c r="L484" i="1"/>
  <c r="L483" i="1" a="1"/>
  <c r="L483" i="1"/>
  <c r="L482" i="1" a="1"/>
  <c r="L482" i="1"/>
  <c r="L481" i="1" a="1"/>
  <c r="L481" i="1"/>
  <c r="L480" i="1" a="1"/>
  <c r="L480" i="1"/>
  <c r="L479" i="1" a="1"/>
  <c r="L479" i="1"/>
  <c r="L478" i="1" a="1"/>
  <c r="L478" i="1"/>
  <c r="L477" i="1" a="1"/>
  <c r="L477" i="1"/>
  <c r="L476" i="1" a="1"/>
  <c r="L476" i="1"/>
  <c r="L475" i="1" a="1"/>
  <c r="L475" i="1"/>
  <c r="L474" i="1" a="1"/>
  <c r="L474" i="1"/>
  <c r="L473" i="1" a="1"/>
  <c r="L473" i="1"/>
  <c r="L472" i="1" a="1"/>
  <c r="L472" i="1"/>
  <c r="L471" i="1" a="1"/>
  <c r="L471" i="1"/>
  <c r="L470" i="1" a="1"/>
  <c r="L470" i="1"/>
  <c r="L469" i="1" a="1"/>
  <c r="L469" i="1"/>
  <c r="L468" i="1" a="1"/>
  <c r="L468" i="1"/>
  <c r="L467" i="1" a="1"/>
  <c r="L467" i="1"/>
  <c r="L466" i="1" a="1"/>
  <c r="L466" i="1"/>
  <c r="L465" i="1" a="1"/>
  <c r="L465" i="1"/>
  <c r="L464" i="1" a="1"/>
  <c r="L464" i="1"/>
  <c r="L463" i="1" a="1"/>
  <c r="L463" i="1"/>
  <c r="L462" i="1" a="1"/>
  <c r="L462" i="1"/>
  <c r="L461" i="1" a="1"/>
  <c r="L461" i="1"/>
  <c r="L460" i="1" a="1"/>
  <c r="L460" i="1"/>
  <c r="L459" i="1" a="1"/>
  <c r="L459" i="1"/>
  <c r="L458" i="1" a="1"/>
  <c r="L458" i="1"/>
  <c r="L457" i="1" a="1"/>
  <c r="L457" i="1"/>
  <c r="L456" i="1" a="1"/>
  <c r="L456" i="1"/>
  <c r="L455" i="1" a="1"/>
  <c r="L455" i="1"/>
  <c r="L454" i="1" a="1"/>
  <c r="L454" i="1"/>
  <c r="L453" i="1" a="1"/>
  <c r="L453" i="1"/>
  <c r="L452" i="1" a="1"/>
  <c r="L452" i="1"/>
  <c r="L451" i="1" a="1"/>
  <c r="L451" i="1"/>
  <c r="L450" i="1" a="1"/>
  <c r="L450" i="1"/>
  <c r="L449" i="1" a="1"/>
  <c r="L449" i="1"/>
  <c r="L448" i="1" a="1"/>
  <c r="L448" i="1"/>
  <c r="L447" i="1" a="1"/>
  <c r="L447" i="1"/>
  <c r="L446" i="1" a="1"/>
  <c r="L446" i="1"/>
  <c r="L445" i="1" a="1"/>
  <c r="L445" i="1"/>
  <c r="L444" i="1" a="1"/>
  <c r="L444" i="1"/>
  <c r="L443" i="1" a="1"/>
  <c r="L443" i="1"/>
  <c r="L442" i="1" a="1"/>
  <c r="L442" i="1"/>
  <c r="L441" i="1" a="1"/>
  <c r="L441" i="1"/>
  <c r="L440" i="1" a="1"/>
  <c r="L440" i="1"/>
  <c r="L439" i="1" a="1"/>
  <c r="L439" i="1"/>
  <c r="L438" i="1" a="1"/>
  <c r="L438" i="1"/>
  <c r="L437" i="1" a="1"/>
  <c r="L437" i="1"/>
  <c r="L436" i="1" a="1"/>
  <c r="L436" i="1"/>
  <c r="L435" i="1" a="1"/>
  <c r="L435" i="1"/>
  <c r="L434" i="1" a="1"/>
  <c r="L434" i="1"/>
  <c r="L433" i="1" a="1"/>
  <c r="L433" i="1"/>
  <c r="L432" i="1" a="1"/>
  <c r="L432" i="1"/>
  <c r="L431" i="1" a="1"/>
  <c r="L431" i="1"/>
  <c r="L430" i="1" a="1"/>
  <c r="L430" i="1"/>
  <c r="L429" i="1" a="1"/>
  <c r="L429" i="1"/>
  <c r="L428" i="1" a="1"/>
  <c r="L428" i="1"/>
  <c r="L427" i="1" a="1"/>
  <c r="L427" i="1"/>
  <c r="L426" i="1" a="1"/>
  <c r="L426" i="1"/>
  <c r="L425" i="1" a="1"/>
  <c r="L425" i="1"/>
  <c r="L424" i="1" a="1"/>
  <c r="L424" i="1"/>
  <c r="L423" i="1" a="1"/>
  <c r="L423" i="1"/>
  <c r="L422" i="1" a="1"/>
  <c r="L422" i="1"/>
  <c r="L421" i="1" a="1"/>
  <c r="L421" i="1"/>
  <c r="L420" i="1" a="1"/>
  <c r="L420" i="1"/>
  <c r="L419" i="1" a="1"/>
  <c r="L419" i="1"/>
  <c r="L418" i="1" a="1"/>
  <c r="L418" i="1"/>
  <c r="L417" i="1" a="1"/>
  <c r="L417" i="1"/>
  <c r="L416" i="1" a="1"/>
  <c r="L416" i="1"/>
  <c r="L415" i="1" a="1"/>
  <c r="L415" i="1"/>
  <c r="L414" i="1" a="1"/>
  <c r="L414" i="1"/>
  <c r="L413" i="1" a="1"/>
  <c r="L413" i="1"/>
  <c r="L412" i="1" a="1"/>
  <c r="L412" i="1"/>
  <c r="L411" i="1" a="1"/>
  <c r="L411" i="1"/>
  <c r="L410" i="1" a="1"/>
  <c r="L410" i="1"/>
  <c r="L409" i="1" a="1"/>
  <c r="L409" i="1"/>
  <c r="L408" i="1" a="1"/>
  <c r="L408" i="1"/>
  <c r="L407" i="1" a="1"/>
  <c r="L407" i="1"/>
  <c r="L406" i="1" a="1"/>
  <c r="L406" i="1"/>
  <c r="L405" i="1" a="1"/>
  <c r="L405" i="1"/>
  <c r="L404" i="1" a="1"/>
  <c r="L404" i="1"/>
  <c r="L403" i="1" a="1"/>
  <c r="L403" i="1"/>
  <c r="L402" i="1" a="1"/>
  <c r="L402" i="1"/>
  <c r="L401" i="1" a="1"/>
  <c r="L401" i="1"/>
  <c r="L400" i="1" a="1"/>
  <c r="L400" i="1"/>
  <c r="L399" i="1" a="1"/>
  <c r="L399" i="1"/>
  <c r="L398" i="1" a="1"/>
  <c r="L398" i="1"/>
  <c r="L397" i="1" a="1"/>
  <c r="L397" i="1"/>
  <c r="L396" i="1" a="1"/>
  <c r="L396" i="1"/>
  <c r="L395" i="1" a="1"/>
  <c r="L395" i="1"/>
  <c r="L394" i="1" a="1"/>
  <c r="L394" i="1"/>
  <c r="L393" i="1" a="1"/>
  <c r="L393" i="1"/>
  <c r="L392" i="1" a="1"/>
  <c r="L392" i="1"/>
  <c r="L391" i="1" a="1"/>
  <c r="L391" i="1"/>
  <c r="L390" i="1" a="1"/>
  <c r="L390" i="1"/>
  <c r="L389" i="1" a="1"/>
  <c r="L389" i="1"/>
  <c r="L388" i="1" a="1"/>
  <c r="L388" i="1"/>
  <c r="L387" i="1" a="1"/>
  <c r="L387" i="1"/>
  <c r="L386" i="1" a="1"/>
  <c r="L386" i="1"/>
  <c r="L385" i="1" a="1"/>
  <c r="L385" i="1"/>
  <c r="L384" i="1" a="1"/>
  <c r="L384" i="1"/>
  <c r="L383" i="1" a="1"/>
  <c r="L383" i="1"/>
  <c r="L382" i="1" a="1"/>
  <c r="L382" i="1"/>
  <c r="L381" i="1" a="1"/>
  <c r="L381" i="1"/>
  <c r="L380" i="1" a="1"/>
  <c r="L380" i="1"/>
  <c r="L379" i="1" a="1"/>
  <c r="L379" i="1"/>
  <c r="L378" i="1" a="1"/>
  <c r="L378" i="1"/>
  <c r="L377" i="1" a="1"/>
  <c r="L377" i="1"/>
  <c r="L376" i="1" a="1"/>
  <c r="L376" i="1"/>
  <c r="L375" i="1" a="1"/>
  <c r="L375" i="1"/>
  <c r="L374" i="1" a="1"/>
  <c r="L374" i="1"/>
  <c r="L373" i="1" a="1"/>
  <c r="L373" i="1"/>
  <c r="L372" i="1" a="1"/>
  <c r="L372" i="1"/>
  <c r="L371" i="1" a="1"/>
  <c r="L371" i="1"/>
  <c r="L370" i="1" a="1"/>
  <c r="L370" i="1"/>
  <c r="L369" i="1" a="1"/>
  <c r="L369" i="1"/>
  <c r="L368" i="1" a="1"/>
  <c r="L368" i="1"/>
  <c r="L367" i="1" a="1"/>
  <c r="L367" i="1"/>
  <c r="L366" i="1" a="1"/>
  <c r="L366" i="1"/>
  <c r="L365" i="1" a="1"/>
  <c r="L365" i="1"/>
  <c r="L364" i="1" a="1"/>
  <c r="L364" i="1"/>
  <c r="L363" i="1" a="1"/>
  <c r="L363" i="1"/>
  <c r="L362" i="1" a="1"/>
  <c r="L362" i="1"/>
  <c r="L361" i="1" a="1"/>
  <c r="L361" i="1"/>
  <c r="L360" i="1" a="1"/>
  <c r="L360" i="1"/>
  <c r="L359" i="1" a="1"/>
  <c r="L359" i="1"/>
  <c r="L358" i="1" a="1"/>
  <c r="L358" i="1"/>
  <c r="L357" i="1" a="1"/>
  <c r="L357" i="1"/>
  <c r="L356" i="1" a="1"/>
  <c r="L356" i="1"/>
  <c r="L355" i="1" a="1"/>
  <c r="L355" i="1"/>
  <c r="L354" i="1" a="1"/>
  <c r="L354" i="1"/>
  <c r="L353" i="1" a="1"/>
  <c r="L353" i="1"/>
  <c r="L352" i="1" a="1"/>
  <c r="L352" i="1"/>
  <c r="L351" i="1" a="1"/>
  <c r="L351" i="1"/>
  <c r="L350" i="1" a="1"/>
  <c r="L350" i="1"/>
  <c r="L349" i="1" a="1"/>
  <c r="L349" i="1"/>
  <c r="L348" i="1" a="1"/>
  <c r="L348" i="1"/>
  <c r="L347" i="1" a="1"/>
  <c r="L347" i="1"/>
  <c r="L346" i="1" a="1"/>
  <c r="L346" i="1"/>
  <c r="L345" i="1" a="1"/>
  <c r="L345" i="1"/>
  <c r="L344" i="1" a="1"/>
  <c r="L344" i="1"/>
  <c r="L343" i="1" a="1"/>
  <c r="L343" i="1"/>
  <c r="L342" i="1" a="1"/>
  <c r="L342" i="1"/>
  <c r="L341" i="1" a="1"/>
  <c r="L341" i="1"/>
  <c r="L340" i="1" a="1"/>
  <c r="L340" i="1"/>
  <c r="L339" i="1" a="1"/>
  <c r="L339" i="1"/>
  <c r="L338" i="1" a="1"/>
  <c r="L338" i="1"/>
  <c r="L337" i="1" a="1"/>
  <c r="L337" i="1"/>
  <c r="L336" i="1" a="1"/>
  <c r="L336" i="1"/>
  <c r="L335" i="1" a="1"/>
  <c r="L335" i="1"/>
  <c r="L334" i="1" a="1"/>
  <c r="L334" i="1"/>
  <c r="L333" i="1" a="1"/>
  <c r="L333" i="1"/>
  <c r="L332" i="1" a="1"/>
  <c r="L332" i="1"/>
  <c r="L331" i="1" a="1"/>
  <c r="L331" i="1"/>
  <c r="L330" i="1" a="1"/>
  <c r="L330" i="1"/>
  <c r="L329" i="1" a="1"/>
  <c r="L329" i="1"/>
  <c r="L328" i="1" a="1"/>
  <c r="L328" i="1"/>
  <c r="L327" i="1" a="1"/>
  <c r="L327" i="1"/>
  <c r="L326" i="1" a="1"/>
  <c r="L326" i="1"/>
  <c r="L325" i="1" a="1"/>
  <c r="L325" i="1"/>
  <c r="L324" i="1" a="1"/>
  <c r="L324" i="1"/>
  <c r="L323" i="1" a="1"/>
  <c r="L323" i="1"/>
  <c r="L322" i="1" a="1"/>
  <c r="L322" i="1"/>
  <c r="L321" i="1" a="1"/>
  <c r="L321" i="1"/>
  <c r="L320" i="1" a="1"/>
  <c r="L320" i="1"/>
  <c r="L319" i="1" a="1"/>
  <c r="L319" i="1"/>
  <c r="L318" i="1" a="1"/>
  <c r="L318" i="1"/>
  <c r="L317" i="1" a="1"/>
  <c r="L317" i="1"/>
  <c r="L316" i="1" a="1"/>
  <c r="L316" i="1"/>
  <c r="L315" i="1" a="1"/>
  <c r="L315" i="1"/>
  <c r="L314" i="1" a="1"/>
  <c r="L314" i="1"/>
  <c r="L313" i="1" a="1"/>
  <c r="L313" i="1"/>
  <c r="L312" i="1" a="1"/>
  <c r="L312" i="1"/>
  <c r="L311" i="1" a="1"/>
  <c r="L311" i="1"/>
  <c r="L310" i="1" a="1"/>
  <c r="L310" i="1"/>
  <c r="L309" i="1" a="1"/>
  <c r="L309" i="1"/>
  <c r="L308" i="1" a="1"/>
  <c r="L308" i="1"/>
  <c r="L307" i="1" a="1"/>
  <c r="L307" i="1"/>
  <c r="L306" i="1" a="1"/>
  <c r="L306" i="1"/>
  <c r="L305" i="1" a="1"/>
  <c r="L305" i="1"/>
  <c r="L304" i="1" a="1"/>
  <c r="L304" i="1"/>
  <c r="L303" i="1" a="1"/>
  <c r="L303" i="1"/>
  <c r="L302" i="1" a="1"/>
  <c r="L302" i="1"/>
  <c r="L301" i="1" a="1"/>
  <c r="L301" i="1"/>
  <c r="L300" i="1" a="1"/>
  <c r="L300" i="1"/>
  <c r="L299" i="1" a="1"/>
  <c r="L299" i="1"/>
  <c r="L298" i="1" a="1"/>
  <c r="L298" i="1"/>
  <c r="L297" i="1" a="1"/>
  <c r="L297" i="1"/>
  <c r="L296" i="1" a="1"/>
  <c r="L296" i="1"/>
  <c r="L295" i="1" a="1"/>
  <c r="L295" i="1"/>
  <c r="L294" i="1" a="1"/>
  <c r="L294" i="1"/>
  <c r="L293" i="1" a="1"/>
  <c r="L293" i="1"/>
  <c r="L292" i="1" a="1"/>
  <c r="L292" i="1"/>
  <c r="L291" i="1" a="1"/>
  <c r="L291" i="1"/>
  <c r="L290" i="1" a="1"/>
  <c r="L290" i="1"/>
  <c r="L289" i="1" a="1"/>
  <c r="L289" i="1"/>
  <c r="L288" i="1" a="1"/>
  <c r="L288" i="1"/>
  <c r="L287" i="1" a="1"/>
  <c r="L287" i="1"/>
  <c r="L286" i="1" a="1"/>
  <c r="L286" i="1"/>
  <c r="L285" i="1" a="1"/>
  <c r="L285" i="1"/>
  <c r="L284" i="1" a="1"/>
  <c r="L284" i="1"/>
  <c r="L283" i="1" a="1"/>
  <c r="L283" i="1"/>
  <c r="L282" i="1" a="1"/>
  <c r="L282" i="1"/>
  <c r="L281" i="1" a="1"/>
  <c r="L281" i="1"/>
  <c r="L280" i="1" a="1"/>
  <c r="L280" i="1"/>
  <c r="L279" i="1" a="1"/>
  <c r="L279" i="1"/>
  <c r="L278" i="1" a="1"/>
  <c r="L278" i="1"/>
  <c r="L277" i="1" a="1"/>
  <c r="L277" i="1"/>
  <c r="L276" i="1" a="1"/>
  <c r="L276" i="1"/>
  <c r="L275" i="1" a="1"/>
  <c r="L275" i="1"/>
  <c r="L274" i="1" a="1"/>
  <c r="L274" i="1"/>
  <c r="L273" i="1" a="1"/>
  <c r="L273" i="1"/>
  <c r="L272" i="1" a="1"/>
  <c r="L272" i="1"/>
  <c r="L271" i="1" a="1"/>
  <c r="L271" i="1"/>
  <c r="L270" i="1" a="1"/>
  <c r="L270" i="1"/>
  <c r="L269" i="1" a="1"/>
  <c r="L269" i="1"/>
  <c r="L268" i="1" a="1"/>
  <c r="L268" i="1"/>
  <c r="L267" i="1" a="1"/>
  <c r="L267" i="1"/>
  <c r="L266" i="1" a="1"/>
  <c r="L266" i="1"/>
  <c r="L265" i="1" a="1"/>
  <c r="L265" i="1"/>
  <c r="L264" i="1" a="1"/>
  <c r="L264" i="1"/>
  <c r="L263" i="1" a="1"/>
  <c r="L263" i="1"/>
  <c r="L262" i="1" a="1"/>
  <c r="L262" i="1"/>
  <c r="L261" i="1" a="1"/>
  <c r="L261" i="1"/>
  <c r="L260" i="1" a="1"/>
  <c r="L260" i="1"/>
  <c r="L259" i="1" a="1"/>
  <c r="L259" i="1"/>
  <c r="L258" i="1" a="1"/>
  <c r="L258" i="1"/>
  <c r="L257" i="1" a="1"/>
  <c r="L257" i="1"/>
  <c r="L256" i="1" a="1"/>
  <c r="L256" i="1"/>
  <c r="L255" i="1" a="1"/>
  <c r="L255" i="1"/>
  <c r="L254" i="1" a="1"/>
  <c r="L254" i="1"/>
  <c r="L253" i="1" a="1"/>
  <c r="L253" i="1"/>
  <c r="L252" i="1" a="1"/>
  <c r="L252" i="1"/>
  <c r="L251" i="1" a="1"/>
  <c r="L251" i="1"/>
  <c r="L250" i="1" a="1"/>
  <c r="L250" i="1"/>
  <c r="L249" i="1" a="1"/>
  <c r="L249" i="1"/>
  <c r="L248" i="1" a="1"/>
  <c r="L248" i="1"/>
  <c r="L247" i="1" a="1"/>
  <c r="L247" i="1"/>
  <c r="L246" i="1" a="1"/>
  <c r="L246" i="1"/>
  <c r="L245" i="1" a="1"/>
  <c r="L245" i="1"/>
  <c r="L244" i="1" a="1"/>
  <c r="L244" i="1"/>
  <c r="L243" i="1" a="1"/>
  <c r="L243" i="1"/>
  <c r="L242" i="1" a="1"/>
  <c r="L242" i="1"/>
  <c r="L241" i="1" a="1"/>
  <c r="L241" i="1"/>
  <c r="L240" i="1" a="1"/>
  <c r="L240" i="1"/>
  <c r="L239" i="1" a="1"/>
  <c r="L239" i="1"/>
  <c r="L238" i="1" a="1"/>
  <c r="L238" i="1"/>
  <c r="L237" i="1" a="1"/>
  <c r="L237" i="1"/>
  <c r="L236" i="1" a="1"/>
  <c r="L236" i="1"/>
  <c r="L235" i="1" a="1"/>
  <c r="L235" i="1"/>
  <c r="L234" i="1" a="1"/>
  <c r="L234" i="1"/>
  <c r="L233" i="1" a="1"/>
  <c r="L233" i="1"/>
  <c r="L232" i="1" a="1"/>
  <c r="L232" i="1"/>
  <c r="L231" i="1" a="1"/>
  <c r="L231" i="1"/>
  <c r="L230" i="1" a="1"/>
  <c r="L230" i="1"/>
  <c r="L229" i="1" a="1"/>
  <c r="L229" i="1"/>
  <c r="L228" i="1" a="1"/>
  <c r="L228" i="1"/>
  <c r="L227" i="1" a="1"/>
  <c r="L227" i="1"/>
  <c r="L226" i="1" a="1"/>
  <c r="L226" i="1"/>
  <c r="L225" i="1" a="1"/>
  <c r="L225" i="1"/>
  <c r="L224" i="1" a="1"/>
  <c r="L224" i="1"/>
  <c r="L223" i="1" a="1"/>
  <c r="L223" i="1"/>
  <c r="L222" i="1" a="1"/>
  <c r="L222" i="1"/>
  <c r="L221" i="1" a="1"/>
  <c r="L221" i="1"/>
  <c r="L220" i="1" a="1"/>
  <c r="L220" i="1"/>
  <c r="L219" i="1" a="1"/>
  <c r="L219" i="1"/>
  <c r="L218" i="1" a="1"/>
  <c r="L218" i="1"/>
  <c r="L217" i="1" a="1"/>
  <c r="L217" i="1"/>
  <c r="L216" i="1" a="1"/>
  <c r="L216" i="1"/>
  <c r="L215" i="1" a="1"/>
  <c r="L215" i="1"/>
  <c r="L214" i="1" a="1"/>
  <c r="L214" i="1"/>
  <c r="L213" i="1" a="1"/>
  <c r="L213" i="1"/>
  <c r="L212" i="1" a="1"/>
  <c r="L212" i="1"/>
  <c r="L211" i="1" a="1"/>
  <c r="L211" i="1"/>
  <c r="L210" i="1" a="1"/>
  <c r="L210" i="1"/>
  <c r="L209" i="1" a="1"/>
  <c r="L209" i="1"/>
  <c r="L208" i="1" a="1"/>
  <c r="L208" i="1"/>
  <c r="L207" i="1" a="1"/>
  <c r="L207" i="1"/>
  <c r="L206" i="1" a="1"/>
  <c r="L206" i="1"/>
  <c r="L205" i="1" a="1"/>
  <c r="L205" i="1"/>
  <c r="L204" i="1" a="1"/>
  <c r="L204" i="1"/>
  <c r="L203" i="1" a="1"/>
  <c r="L203" i="1"/>
  <c r="L202" i="1" a="1"/>
  <c r="L202" i="1"/>
  <c r="L201" i="1" a="1"/>
  <c r="L201" i="1"/>
  <c r="L200" i="1" a="1"/>
  <c r="L200" i="1"/>
  <c r="L199" i="1" a="1"/>
  <c r="L199" i="1"/>
  <c r="L198" i="1" a="1"/>
  <c r="L198" i="1"/>
  <c r="L197" i="1" a="1"/>
  <c r="L197" i="1"/>
  <c r="L196" i="1" a="1"/>
  <c r="L196" i="1"/>
  <c r="L195" i="1" a="1"/>
  <c r="L195" i="1"/>
  <c r="L194" i="1" a="1"/>
  <c r="L194" i="1"/>
  <c r="L193" i="1" a="1"/>
  <c r="L193" i="1"/>
  <c r="L192" i="1" a="1"/>
  <c r="L192" i="1"/>
  <c r="L191" i="1" a="1"/>
  <c r="L191" i="1"/>
  <c r="L190" i="1" a="1"/>
  <c r="L190" i="1"/>
  <c r="L189" i="1" a="1"/>
  <c r="L189" i="1"/>
  <c r="L188" i="1" a="1"/>
  <c r="L188" i="1"/>
  <c r="L187" i="1" a="1"/>
  <c r="L187" i="1"/>
  <c r="L186" i="1" a="1"/>
  <c r="L186" i="1"/>
  <c r="L185" i="1" a="1"/>
  <c r="L185" i="1"/>
  <c r="L184" i="1" a="1"/>
  <c r="L184" i="1"/>
  <c r="L183" i="1" a="1"/>
  <c r="L183" i="1"/>
  <c r="L182" i="1" a="1"/>
  <c r="L182" i="1"/>
  <c r="L181" i="1" a="1"/>
  <c r="L181" i="1"/>
  <c r="L180" i="1" a="1"/>
  <c r="L180" i="1"/>
  <c r="L179" i="1" a="1"/>
  <c r="L179" i="1"/>
  <c r="L178" i="1" a="1"/>
  <c r="L178" i="1"/>
  <c r="L177" i="1" a="1"/>
  <c r="L177" i="1"/>
  <c r="L176" i="1" a="1"/>
  <c r="L176" i="1"/>
  <c r="L175" i="1" a="1"/>
  <c r="L175" i="1"/>
  <c r="L174" i="1" a="1"/>
  <c r="L174" i="1"/>
  <c r="L173" i="1" a="1"/>
  <c r="L173" i="1"/>
  <c r="L172" i="1" a="1"/>
  <c r="L172" i="1"/>
  <c r="L171" i="1" a="1"/>
  <c r="L171" i="1"/>
  <c r="L170" i="1" a="1"/>
  <c r="L170" i="1"/>
  <c r="L169" i="1" a="1"/>
  <c r="L169" i="1"/>
  <c r="L168" i="1" a="1"/>
  <c r="L168" i="1"/>
  <c r="L167" i="1" a="1"/>
  <c r="L167" i="1"/>
  <c r="L166" i="1" a="1"/>
  <c r="L166" i="1"/>
  <c r="L165" i="1" a="1"/>
  <c r="L165" i="1"/>
  <c r="L164" i="1" a="1"/>
  <c r="L164" i="1"/>
  <c r="L163" i="1" a="1"/>
  <c r="L163" i="1"/>
  <c r="L162" i="1" a="1"/>
  <c r="L162" i="1"/>
  <c r="L161" i="1" a="1"/>
  <c r="L161" i="1"/>
  <c r="L160" i="1" a="1"/>
  <c r="L160" i="1"/>
  <c r="L159" i="1" a="1"/>
  <c r="L159" i="1"/>
  <c r="L158" i="1" a="1"/>
  <c r="L158" i="1"/>
  <c r="L157" i="1" a="1"/>
  <c r="L157" i="1"/>
  <c r="L156" i="1" a="1"/>
  <c r="L156" i="1"/>
  <c r="L155" i="1" a="1"/>
  <c r="L155" i="1"/>
  <c r="L154" i="1" a="1"/>
  <c r="L154" i="1"/>
  <c r="L153" i="1" a="1"/>
  <c r="L153" i="1"/>
  <c r="L152" i="1" a="1"/>
  <c r="L152" i="1"/>
  <c r="L151" i="1" a="1"/>
  <c r="L151" i="1"/>
  <c r="L150" i="1" a="1"/>
  <c r="L150" i="1"/>
  <c r="L149" i="1" a="1"/>
  <c r="L149" i="1"/>
  <c r="L148" i="1" a="1"/>
  <c r="L148" i="1"/>
  <c r="L147" i="1" a="1"/>
  <c r="L147" i="1"/>
  <c r="L146" i="1" a="1"/>
  <c r="L146" i="1"/>
  <c r="L145" i="1" a="1"/>
  <c r="L145" i="1"/>
  <c r="L144" i="1" a="1"/>
  <c r="L144" i="1"/>
  <c r="L143" i="1" a="1"/>
  <c r="L143" i="1"/>
  <c r="L142" i="1" a="1"/>
  <c r="L142" i="1"/>
  <c r="L141" i="1" a="1"/>
  <c r="L141" i="1"/>
  <c r="L140" i="1" a="1"/>
  <c r="L140" i="1"/>
  <c r="L139" i="1" a="1"/>
  <c r="L139" i="1"/>
  <c r="L138" i="1" a="1"/>
  <c r="L138" i="1"/>
  <c r="L137" i="1" a="1"/>
  <c r="L137" i="1"/>
  <c r="L136" i="1" a="1"/>
  <c r="L136" i="1"/>
  <c r="L135" i="1" a="1"/>
  <c r="L135" i="1"/>
  <c r="L134" i="1" a="1"/>
  <c r="L134" i="1"/>
  <c r="L133" i="1" a="1"/>
  <c r="L133" i="1"/>
  <c r="L132" i="1" a="1"/>
  <c r="L132" i="1"/>
  <c r="L131" i="1" a="1"/>
  <c r="L131" i="1"/>
  <c r="L130" i="1" a="1"/>
  <c r="L130" i="1"/>
  <c r="L129" i="1" a="1"/>
  <c r="L129" i="1"/>
  <c r="L128" i="1" a="1"/>
  <c r="L128" i="1"/>
  <c r="L127" i="1" a="1"/>
  <c r="L127" i="1"/>
  <c r="L126" i="1" a="1"/>
  <c r="L126" i="1"/>
  <c r="L125" i="1" a="1"/>
  <c r="L125" i="1"/>
  <c r="L124" i="1" a="1"/>
  <c r="L124" i="1"/>
  <c r="L123" i="1" a="1"/>
  <c r="L123" i="1"/>
  <c r="L122" i="1" a="1"/>
  <c r="L122" i="1"/>
  <c r="L121" i="1" a="1"/>
  <c r="L121" i="1"/>
  <c r="L120" i="1" a="1"/>
  <c r="L120" i="1"/>
  <c r="L119" i="1" a="1"/>
  <c r="L119" i="1"/>
  <c r="L118" i="1" a="1"/>
  <c r="L118" i="1"/>
  <c r="L117" i="1" a="1"/>
  <c r="L117" i="1"/>
  <c r="L116" i="1" a="1"/>
  <c r="L116" i="1"/>
  <c r="L115" i="1" a="1"/>
  <c r="L115" i="1"/>
  <c r="L114" i="1" a="1"/>
  <c r="L114" i="1"/>
  <c r="L113" i="1" a="1"/>
  <c r="L113" i="1"/>
  <c r="L112" i="1" a="1"/>
  <c r="L112" i="1"/>
  <c r="L111" i="1" a="1"/>
  <c r="L111" i="1"/>
  <c r="L110" i="1" a="1"/>
  <c r="L110" i="1"/>
  <c r="L109" i="1" a="1"/>
  <c r="L109" i="1"/>
  <c r="L108" i="1" a="1"/>
  <c r="L108" i="1"/>
  <c r="L107" i="1" a="1"/>
  <c r="L107" i="1"/>
  <c r="L106" i="1" a="1"/>
  <c r="L106" i="1"/>
  <c r="L105" i="1" a="1"/>
  <c r="L105" i="1"/>
  <c r="L104" i="1" a="1"/>
  <c r="L104" i="1"/>
  <c r="L103" i="1" a="1"/>
  <c r="L103" i="1"/>
  <c r="L102" i="1" a="1"/>
  <c r="L102" i="1"/>
  <c r="L101" i="1" a="1"/>
  <c r="L101" i="1"/>
  <c r="L100" i="1" a="1"/>
  <c r="L100" i="1"/>
  <c r="L99" i="1" a="1"/>
  <c r="L99" i="1"/>
  <c r="L98" i="1" a="1"/>
  <c r="L98" i="1"/>
  <c r="L97" i="1" a="1"/>
  <c r="L97" i="1"/>
  <c r="L96" i="1" a="1"/>
  <c r="L96" i="1"/>
  <c r="L95" i="1" a="1"/>
  <c r="L95" i="1"/>
  <c r="L94" i="1" a="1"/>
  <c r="L94" i="1"/>
  <c r="L93" i="1" a="1"/>
  <c r="L93" i="1"/>
  <c r="L92" i="1" a="1"/>
  <c r="L92" i="1"/>
  <c r="L91" i="1" a="1"/>
  <c r="L91" i="1"/>
  <c r="L90" i="1" a="1"/>
  <c r="L90" i="1"/>
  <c r="L89" i="1" a="1"/>
  <c r="L89" i="1"/>
  <c r="L88" i="1" a="1"/>
  <c r="L88" i="1"/>
  <c r="L87" i="1" a="1"/>
  <c r="L87" i="1"/>
  <c r="L86" i="1" a="1"/>
  <c r="L86" i="1"/>
  <c r="L85" i="1" a="1"/>
  <c r="L85" i="1"/>
  <c r="L84" i="1" a="1"/>
  <c r="L84" i="1"/>
  <c r="L83" i="1" a="1"/>
  <c r="L83" i="1"/>
  <c r="L82" i="1" a="1"/>
  <c r="L82" i="1"/>
  <c r="L81" i="1" a="1"/>
  <c r="L81" i="1"/>
  <c r="L80" i="1" a="1"/>
  <c r="L80" i="1"/>
  <c r="L79" i="1" a="1"/>
  <c r="L79" i="1"/>
  <c r="L78" i="1" a="1"/>
  <c r="L78" i="1"/>
  <c r="L77" i="1" a="1"/>
  <c r="L77" i="1"/>
  <c r="L76" i="1" a="1"/>
  <c r="L76" i="1"/>
  <c r="L75" i="1" a="1"/>
  <c r="L75" i="1"/>
  <c r="L74" i="1" a="1"/>
  <c r="L74" i="1"/>
  <c r="L73" i="1" a="1"/>
  <c r="L73" i="1"/>
  <c r="L72" i="1" a="1"/>
  <c r="L72" i="1"/>
  <c r="L71" i="1" a="1"/>
  <c r="L71" i="1"/>
  <c r="L70" i="1" a="1"/>
  <c r="L70" i="1"/>
  <c r="L69" i="1" a="1"/>
  <c r="L69" i="1"/>
  <c r="L68" i="1" a="1"/>
  <c r="L68" i="1"/>
  <c r="L67" i="1" a="1"/>
  <c r="L67" i="1"/>
  <c r="L66" i="1" a="1"/>
  <c r="L66" i="1"/>
  <c r="L65" i="1" a="1"/>
  <c r="L65" i="1"/>
  <c r="L64" i="1" a="1"/>
  <c r="L64" i="1"/>
  <c r="L63" i="1" a="1"/>
  <c r="L63" i="1"/>
  <c r="L62" i="1" a="1"/>
  <c r="L62" i="1"/>
  <c r="L61" i="1" a="1"/>
  <c r="L61" i="1"/>
  <c r="L60" i="1" a="1"/>
  <c r="L60" i="1"/>
  <c r="L59" i="1" a="1"/>
  <c r="L59" i="1"/>
  <c r="L58" i="1" a="1"/>
  <c r="L58" i="1"/>
  <c r="L57" i="1" a="1"/>
  <c r="L57" i="1"/>
  <c r="L56" i="1" a="1"/>
  <c r="L56" i="1"/>
  <c r="L55" i="1" a="1"/>
  <c r="L55" i="1"/>
  <c r="L54" i="1" a="1"/>
  <c r="L54" i="1"/>
  <c r="L53" i="1" a="1"/>
  <c r="L53" i="1"/>
  <c r="L52" i="1" a="1"/>
  <c r="L52" i="1"/>
  <c r="L51" i="1" a="1"/>
  <c r="L51" i="1"/>
  <c r="L50" i="1" a="1"/>
  <c r="L50" i="1"/>
  <c r="L49" i="1" a="1"/>
  <c r="L49" i="1"/>
  <c r="L48" i="1" a="1"/>
  <c r="L48" i="1"/>
  <c r="L47" i="1" a="1"/>
  <c r="L47" i="1"/>
  <c r="L46" i="1" a="1"/>
  <c r="L46" i="1"/>
  <c r="L45" i="1" a="1"/>
  <c r="L45" i="1"/>
  <c r="L44" i="1" a="1"/>
  <c r="L44" i="1"/>
  <c r="L43" i="1" a="1"/>
  <c r="L43" i="1"/>
  <c r="L42" i="1" a="1"/>
  <c r="L42" i="1"/>
  <c r="L41" i="1" a="1"/>
  <c r="L41" i="1"/>
  <c r="L40" i="1" a="1"/>
  <c r="L40" i="1"/>
  <c r="L39" i="1" a="1"/>
  <c r="L39" i="1"/>
  <c r="L38" i="1" a="1"/>
  <c r="L38" i="1"/>
  <c r="L37" i="1" a="1"/>
  <c r="L37" i="1"/>
  <c r="L36" i="1" a="1"/>
  <c r="L36" i="1"/>
  <c r="L35" i="1" a="1"/>
  <c r="L35" i="1"/>
  <c r="L34" i="1" a="1"/>
  <c r="L34" i="1"/>
  <c r="L33" i="1" a="1"/>
  <c r="L33" i="1"/>
  <c r="L32" i="1" a="1"/>
  <c r="L32" i="1"/>
  <c r="L31" i="1" a="1"/>
  <c r="L31" i="1"/>
  <c r="L30" i="1" a="1"/>
  <c r="L30" i="1"/>
  <c r="L29" i="1" a="1"/>
  <c r="L29" i="1"/>
  <c r="L28" i="1" a="1"/>
  <c r="L28" i="1"/>
  <c r="L27" i="1" a="1"/>
  <c r="L27" i="1"/>
  <c r="L26" i="1" a="1"/>
  <c r="L26" i="1"/>
  <c r="L25" i="1" a="1"/>
  <c r="L25" i="1"/>
  <c r="L24" i="1" a="1"/>
  <c r="L24" i="1"/>
  <c r="L23" i="1" a="1"/>
  <c r="L23" i="1"/>
  <c r="L22" i="1" a="1"/>
  <c r="L22" i="1"/>
  <c r="L21" i="1" a="1"/>
  <c r="L21" i="1"/>
  <c r="L20" i="1" a="1"/>
  <c r="L20" i="1"/>
  <c r="L19" i="1" a="1"/>
  <c r="L19" i="1"/>
  <c r="L18" i="1" a="1"/>
  <c r="L18" i="1"/>
  <c r="L17" i="1" a="1"/>
  <c r="L17" i="1"/>
  <c r="L16" i="1" a="1"/>
  <c r="L16" i="1"/>
  <c r="L15" i="1" a="1"/>
  <c r="L15" i="1"/>
  <c r="L14" i="1" a="1"/>
  <c r="L14" i="1"/>
  <c r="L13" i="1" a="1"/>
  <c r="L13" i="1"/>
  <c r="L12" i="1" a="1"/>
  <c r="L12" i="1"/>
  <c r="L11" i="1" a="1"/>
  <c r="L11" i="1"/>
  <c r="L10" i="1" a="1"/>
  <c r="L10" i="1"/>
  <c r="L9" i="1" a="1"/>
  <c r="L9" i="1"/>
  <c r="L8" i="1" a="1"/>
  <c r="L8" i="1"/>
  <c r="L7" i="1" a="1"/>
  <c r="L7" i="1"/>
  <c r="L6" i="1" a="1"/>
  <c r="L6" i="1"/>
  <c r="L5" i="1" a="1"/>
  <c r="L5" i="1"/>
  <c r="L4" i="1" a="1"/>
  <c r="L4" i="1"/>
  <c r="L3" i="1" a="1"/>
  <c r="L3" i="1"/>
  <c r="L2" i="1" a="1"/>
  <c r="L2" i="1"/>
  <c r="I500" i="1"/>
  <c r="I8" i="1"/>
  <c r="I2" i="1"/>
  <c r="I3" i="1"/>
  <c r="A4" i="1"/>
  <c r="I4" i="1"/>
  <c r="I5" i="1"/>
  <c r="A6" i="1"/>
  <c r="I6" i="1"/>
  <c r="I7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J500" i="1" a="1"/>
  <c r="J500" i="1"/>
  <c r="J22" i="1" a="1"/>
  <c r="J22" i="1"/>
  <c r="J23" i="1" a="1"/>
  <c r="J23" i="1"/>
  <c r="J24" i="1" a="1"/>
  <c r="J24" i="1"/>
  <c r="J25" i="1" a="1"/>
  <c r="J25" i="1"/>
  <c r="J26" i="1" a="1"/>
  <c r="J26" i="1"/>
  <c r="J27" i="1" a="1"/>
  <c r="J27" i="1"/>
  <c r="J28" i="1" a="1"/>
  <c r="J28" i="1"/>
  <c r="J29" i="1" a="1"/>
  <c r="J29" i="1"/>
  <c r="J30" i="1" a="1"/>
  <c r="J30" i="1"/>
  <c r="J31" i="1" a="1"/>
  <c r="J31" i="1"/>
  <c r="J32" i="1" a="1"/>
  <c r="J32" i="1"/>
  <c r="J33" i="1" a="1"/>
  <c r="J33" i="1"/>
  <c r="J34" i="1" a="1"/>
  <c r="J34" i="1"/>
  <c r="J35" i="1" a="1"/>
  <c r="J35" i="1"/>
  <c r="J36" i="1" a="1"/>
  <c r="J36" i="1"/>
  <c r="J37" i="1" a="1"/>
  <c r="J37" i="1"/>
  <c r="J38" i="1" a="1"/>
  <c r="J38" i="1"/>
  <c r="J39" i="1" a="1"/>
  <c r="J39" i="1"/>
  <c r="J40" i="1" a="1"/>
  <c r="J40" i="1"/>
  <c r="J41" i="1" a="1"/>
  <c r="J41" i="1"/>
  <c r="J42" i="1" a="1"/>
  <c r="J42" i="1"/>
  <c r="J43" i="1" a="1"/>
  <c r="J43" i="1"/>
  <c r="J44" i="1" a="1"/>
  <c r="J44" i="1"/>
  <c r="J45" i="1" a="1"/>
  <c r="J45" i="1"/>
  <c r="J46" i="1" a="1"/>
  <c r="J46" i="1"/>
  <c r="J47" i="1" a="1"/>
  <c r="J47" i="1"/>
  <c r="J48" i="1" a="1"/>
  <c r="J48" i="1"/>
  <c r="J49" i="1" a="1"/>
  <c r="J49" i="1"/>
  <c r="J50" i="1" a="1"/>
  <c r="J50" i="1"/>
  <c r="J51" i="1" a="1"/>
  <c r="J51" i="1"/>
  <c r="J52" i="1" a="1"/>
  <c r="J52" i="1"/>
  <c r="J53" i="1" a="1"/>
  <c r="J53" i="1"/>
  <c r="J54" i="1" a="1"/>
  <c r="J54" i="1"/>
  <c r="J55" i="1" a="1"/>
  <c r="J55" i="1"/>
  <c r="J56" i="1" a="1"/>
  <c r="J56" i="1"/>
  <c r="J57" i="1" a="1"/>
  <c r="J57" i="1"/>
  <c r="J58" i="1" a="1"/>
  <c r="J58" i="1"/>
  <c r="J59" i="1" a="1"/>
  <c r="J59" i="1"/>
  <c r="J60" i="1" a="1"/>
  <c r="J60" i="1"/>
  <c r="J61" i="1" a="1"/>
  <c r="J61" i="1"/>
  <c r="J62" i="1" a="1"/>
  <c r="J62" i="1"/>
  <c r="J63" i="1" a="1"/>
  <c r="J63" i="1"/>
  <c r="J64" i="1" a="1"/>
  <c r="J64" i="1"/>
  <c r="J65" i="1" a="1"/>
  <c r="J65" i="1"/>
  <c r="J66" i="1" a="1"/>
  <c r="J66" i="1"/>
  <c r="J67" i="1" a="1"/>
  <c r="J67" i="1"/>
  <c r="J68" i="1" a="1"/>
  <c r="J68" i="1"/>
  <c r="J69" i="1" a="1"/>
  <c r="J69" i="1"/>
  <c r="J70" i="1" a="1"/>
  <c r="J70" i="1"/>
  <c r="J71" i="1" a="1"/>
  <c r="J71" i="1"/>
  <c r="J72" i="1" a="1"/>
  <c r="J72" i="1"/>
  <c r="J73" i="1" a="1"/>
  <c r="J73" i="1"/>
  <c r="J74" i="1" a="1"/>
  <c r="J74" i="1"/>
  <c r="J75" i="1" a="1"/>
  <c r="J75" i="1"/>
  <c r="J76" i="1" a="1"/>
  <c r="J76" i="1"/>
  <c r="J77" i="1" a="1"/>
  <c r="J77" i="1"/>
  <c r="J78" i="1" a="1"/>
  <c r="J78" i="1"/>
  <c r="J79" i="1" a="1"/>
  <c r="J79" i="1"/>
  <c r="J80" i="1" a="1"/>
  <c r="J80" i="1"/>
  <c r="J81" i="1" a="1"/>
  <c r="J81" i="1"/>
  <c r="J82" i="1" a="1"/>
  <c r="J82" i="1"/>
  <c r="J83" i="1" a="1"/>
  <c r="J83" i="1"/>
  <c r="J84" i="1" a="1"/>
  <c r="J84" i="1"/>
  <c r="J85" i="1" a="1"/>
  <c r="J85" i="1"/>
  <c r="J86" i="1" a="1"/>
  <c r="J86" i="1"/>
  <c r="J87" i="1" a="1"/>
  <c r="J87" i="1"/>
  <c r="J88" i="1" a="1"/>
  <c r="J88" i="1"/>
  <c r="J89" i="1" a="1"/>
  <c r="J89" i="1"/>
  <c r="J90" i="1" a="1"/>
  <c r="J90" i="1"/>
  <c r="J91" i="1" a="1"/>
  <c r="J91" i="1"/>
  <c r="J92" i="1" a="1"/>
  <c r="J92" i="1"/>
  <c r="J93" i="1" a="1"/>
  <c r="J93" i="1"/>
  <c r="J94" i="1" a="1"/>
  <c r="J94" i="1"/>
  <c r="J95" i="1" a="1"/>
  <c r="J95" i="1"/>
  <c r="J96" i="1" a="1"/>
  <c r="J96" i="1"/>
  <c r="J97" i="1" a="1"/>
  <c r="J97" i="1"/>
  <c r="J98" i="1" a="1"/>
  <c r="J98" i="1"/>
  <c r="J99" i="1" a="1"/>
  <c r="J99" i="1"/>
  <c r="J100" i="1" a="1"/>
  <c r="J100" i="1"/>
  <c r="J101" i="1" a="1"/>
  <c r="J101" i="1"/>
  <c r="J102" i="1" a="1"/>
  <c r="J102" i="1"/>
  <c r="J103" i="1" a="1"/>
  <c r="J103" i="1"/>
  <c r="J104" i="1" a="1"/>
  <c r="J104" i="1"/>
  <c r="J105" i="1" a="1"/>
  <c r="J105" i="1"/>
  <c r="J106" i="1" a="1"/>
  <c r="J106" i="1"/>
  <c r="J107" i="1" a="1"/>
  <c r="J107" i="1"/>
  <c r="J108" i="1" a="1"/>
  <c r="J108" i="1"/>
  <c r="J109" i="1" a="1"/>
  <c r="J109" i="1"/>
  <c r="J110" i="1" a="1"/>
  <c r="J110" i="1"/>
  <c r="J111" i="1" a="1"/>
  <c r="J111" i="1"/>
  <c r="J112" i="1" a="1"/>
  <c r="J112" i="1"/>
  <c r="J113" i="1" a="1"/>
  <c r="J113" i="1"/>
  <c r="J114" i="1" a="1"/>
  <c r="J114" i="1"/>
  <c r="J115" i="1" a="1"/>
  <c r="J115" i="1"/>
  <c r="J116" i="1" a="1"/>
  <c r="J116" i="1"/>
  <c r="J117" i="1" a="1"/>
  <c r="J117" i="1"/>
  <c r="J118" i="1" a="1"/>
  <c r="J118" i="1"/>
  <c r="J119" i="1" a="1"/>
  <c r="J119" i="1"/>
  <c r="J120" i="1" a="1"/>
  <c r="J120" i="1"/>
  <c r="J121" i="1" a="1"/>
  <c r="J121" i="1"/>
  <c r="J122" i="1" a="1"/>
  <c r="J122" i="1"/>
  <c r="J123" i="1" a="1"/>
  <c r="J123" i="1"/>
  <c r="J124" i="1" a="1"/>
  <c r="J124" i="1"/>
  <c r="J125" i="1" a="1"/>
  <c r="J125" i="1"/>
  <c r="J126" i="1" a="1"/>
  <c r="J126" i="1"/>
  <c r="J127" i="1" a="1"/>
  <c r="J127" i="1"/>
  <c r="J128" i="1" a="1"/>
  <c r="J128" i="1"/>
  <c r="J129" i="1" a="1"/>
  <c r="J129" i="1"/>
  <c r="J130" i="1" a="1"/>
  <c r="J130" i="1"/>
  <c r="J131" i="1" a="1"/>
  <c r="J131" i="1"/>
  <c r="J132" i="1" a="1"/>
  <c r="J132" i="1"/>
  <c r="J133" i="1" a="1"/>
  <c r="J133" i="1"/>
  <c r="J134" i="1" a="1"/>
  <c r="J134" i="1"/>
  <c r="J135" i="1" a="1"/>
  <c r="J135" i="1"/>
  <c r="J136" i="1" a="1"/>
  <c r="J136" i="1"/>
  <c r="J137" i="1" a="1"/>
  <c r="J137" i="1"/>
  <c r="J138" i="1" a="1"/>
  <c r="J138" i="1"/>
  <c r="J139" i="1" a="1"/>
  <c r="J139" i="1"/>
  <c r="J140" i="1" a="1"/>
  <c r="J140" i="1"/>
  <c r="J141" i="1" a="1"/>
  <c r="J141" i="1"/>
  <c r="J142" i="1" a="1"/>
  <c r="J142" i="1"/>
  <c r="J143" i="1" a="1"/>
  <c r="J143" i="1"/>
  <c r="J144" i="1" a="1"/>
  <c r="J144" i="1"/>
  <c r="J145" i="1" a="1"/>
  <c r="J145" i="1"/>
  <c r="J146" i="1" a="1"/>
  <c r="J146" i="1"/>
  <c r="J147" i="1" a="1"/>
  <c r="J147" i="1"/>
  <c r="J148" i="1" a="1"/>
  <c r="J148" i="1"/>
  <c r="J149" i="1" a="1"/>
  <c r="J149" i="1"/>
  <c r="J150" i="1" a="1"/>
  <c r="J150" i="1"/>
  <c r="J151" i="1" a="1"/>
  <c r="J151" i="1"/>
  <c r="J152" i="1" a="1"/>
  <c r="J152" i="1"/>
  <c r="J153" i="1" a="1"/>
  <c r="J153" i="1"/>
  <c r="J154" i="1" a="1"/>
  <c r="J154" i="1"/>
  <c r="J155" i="1" a="1"/>
  <c r="J155" i="1"/>
  <c r="J156" i="1" a="1"/>
  <c r="J156" i="1"/>
  <c r="J157" i="1" a="1"/>
  <c r="J157" i="1"/>
  <c r="J158" i="1" a="1"/>
  <c r="J158" i="1"/>
  <c r="J159" i="1" a="1"/>
  <c r="J159" i="1"/>
  <c r="J160" i="1" a="1"/>
  <c r="J160" i="1"/>
  <c r="J161" i="1" a="1"/>
  <c r="J161" i="1"/>
  <c r="J162" i="1" a="1"/>
  <c r="J162" i="1"/>
  <c r="J163" i="1" a="1"/>
  <c r="J163" i="1"/>
  <c r="J164" i="1" a="1"/>
  <c r="J164" i="1"/>
  <c r="J165" i="1" a="1"/>
  <c r="J165" i="1"/>
  <c r="J166" i="1" a="1"/>
  <c r="J166" i="1"/>
  <c r="J167" i="1" a="1"/>
  <c r="J167" i="1"/>
  <c r="J168" i="1" a="1"/>
  <c r="J168" i="1"/>
  <c r="J169" i="1" a="1"/>
  <c r="J169" i="1"/>
  <c r="J170" i="1" a="1"/>
  <c r="J170" i="1"/>
  <c r="J171" i="1" a="1"/>
  <c r="J171" i="1"/>
  <c r="J172" i="1" a="1"/>
  <c r="J172" i="1"/>
  <c r="J173" i="1" a="1"/>
  <c r="J173" i="1"/>
  <c r="J174" i="1" a="1"/>
  <c r="J174" i="1"/>
  <c r="J175" i="1" a="1"/>
  <c r="J175" i="1"/>
  <c r="J176" i="1" a="1"/>
  <c r="J176" i="1"/>
  <c r="J177" i="1" a="1"/>
  <c r="J177" i="1"/>
  <c r="J178" i="1" a="1"/>
  <c r="J178" i="1"/>
  <c r="J179" i="1" a="1"/>
  <c r="J179" i="1"/>
  <c r="J180" i="1" a="1"/>
  <c r="J180" i="1"/>
  <c r="J181" i="1" a="1"/>
  <c r="J181" i="1"/>
  <c r="J182" i="1" a="1"/>
  <c r="J182" i="1"/>
  <c r="J183" i="1" a="1"/>
  <c r="J183" i="1"/>
  <c r="J184" i="1" a="1"/>
  <c r="J184" i="1"/>
  <c r="J185" i="1" a="1"/>
  <c r="J185" i="1"/>
  <c r="J186" i="1" a="1"/>
  <c r="J186" i="1"/>
  <c r="J187" i="1" a="1"/>
  <c r="J187" i="1"/>
  <c r="J188" i="1" a="1"/>
  <c r="J188" i="1"/>
  <c r="J189" i="1" a="1"/>
  <c r="J189" i="1"/>
  <c r="J190" i="1" a="1"/>
  <c r="J190" i="1"/>
  <c r="J191" i="1" a="1"/>
  <c r="J191" i="1"/>
  <c r="J192" i="1" a="1"/>
  <c r="J192" i="1"/>
  <c r="J193" i="1" a="1"/>
  <c r="J193" i="1"/>
  <c r="J194" i="1" a="1"/>
  <c r="J194" i="1"/>
  <c r="J195" i="1" a="1"/>
  <c r="J195" i="1"/>
  <c r="J196" i="1" a="1"/>
  <c r="J196" i="1"/>
  <c r="J197" i="1" a="1"/>
  <c r="J197" i="1"/>
  <c r="J198" i="1" a="1"/>
  <c r="J198" i="1"/>
  <c r="J199" i="1" a="1"/>
  <c r="J199" i="1"/>
  <c r="J200" i="1" a="1"/>
  <c r="J200" i="1"/>
  <c r="J201" i="1" a="1"/>
  <c r="J201" i="1"/>
  <c r="J202" i="1" a="1"/>
  <c r="J202" i="1"/>
  <c r="J203" i="1" a="1"/>
  <c r="J203" i="1"/>
  <c r="J204" i="1" a="1"/>
  <c r="J204" i="1"/>
  <c r="J205" i="1" a="1"/>
  <c r="J205" i="1"/>
  <c r="J206" i="1" a="1"/>
  <c r="J206" i="1"/>
  <c r="J207" i="1" a="1"/>
  <c r="J207" i="1"/>
  <c r="J208" i="1" a="1"/>
  <c r="J208" i="1"/>
  <c r="J209" i="1" a="1"/>
  <c r="J209" i="1"/>
  <c r="J210" i="1" a="1"/>
  <c r="J210" i="1"/>
  <c r="I211" i="1"/>
  <c r="J211" i="1" a="1"/>
  <c r="J211" i="1"/>
  <c r="I212" i="1"/>
  <c r="J212" i="1" a="1"/>
  <c r="J212" i="1"/>
  <c r="I213" i="1"/>
  <c r="J213" i="1" a="1"/>
  <c r="J213" i="1"/>
  <c r="I214" i="1"/>
  <c r="J214" i="1" a="1"/>
  <c r="J214" i="1"/>
  <c r="I215" i="1"/>
  <c r="J215" i="1" a="1"/>
  <c r="J215" i="1"/>
  <c r="I216" i="1"/>
  <c r="J216" i="1" a="1"/>
  <c r="J216" i="1"/>
  <c r="I217" i="1"/>
  <c r="J217" i="1" a="1"/>
  <c r="J217" i="1"/>
  <c r="I218" i="1"/>
  <c r="J218" i="1" a="1"/>
  <c r="J218" i="1"/>
  <c r="I219" i="1"/>
  <c r="J219" i="1" a="1"/>
  <c r="J219" i="1"/>
  <c r="I220" i="1"/>
  <c r="J220" i="1" a="1"/>
  <c r="J220" i="1"/>
  <c r="I221" i="1"/>
  <c r="J221" i="1" a="1"/>
  <c r="J221" i="1"/>
  <c r="I222" i="1"/>
  <c r="J222" i="1" a="1"/>
  <c r="J222" i="1"/>
  <c r="I223" i="1"/>
  <c r="J223" i="1" a="1"/>
  <c r="J223" i="1"/>
  <c r="I224" i="1"/>
  <c r="J224" i="1" a="1"/>
  <c r="J224" i="1"/>
  <c r="I225" i="1"/>
  <c r="J225" i="1" a="1"/>
  <c r="J225" i="1"/>
  <c r="I226" i="1"/>
  <c r="J226" i="1" a="1"/>
  <c r="J226" i="1"/>
  <c r="I227" i="1"/>
  <c r="J227" i="1" a="1"/>
  <c r="J227" i="1"/>
  <c r="I228" i="1"/>
  <c r="J228" i="1" a="1"/>
  <c r="J228" i="1"/>
  <c r="I229" i="1"/>
  <c r="J229" i="1" a="1"/>
  <c r="J229" i="1"/>
  <c r="I230" i="1"/>
  <c r="J230" i="1" a="1"/>
  <c r="J230" i="1"/>
  <c r="I231" i="1"/>
  <c r="J231" i="1" a="1"/>
  <c r="J231" i="1"/>
  <c r="I232" i="1"/>
  <c r="J232" i="1" a="1"/>
  <c r="J232" i="1"/>
  <c r="I233" i="1"/>
  <c r="J233" i="1" a="1"/>
  <c r="J233" i="1"/>
  <c r="I234" i="1"/>
  <c r="J234" i="1" a="1"/>
  <c r="J234" i="1"/>
  <c r="I235" i="1"/>
  <c r="J235" i="1" a="1"/>
  <c r="J235" i="1"/>
  <c r="I236" i="1"/>
  <c r="J236" i="1" a="1"/>
  <c r="J236" i="1"/>
  <c r="I237" i="1"/>
  <c r="J237" i="1" a="1"/>
  <c r="J237" i="1"/>
  <c r="I238" i="1"/>
  <c r="J238" i="1" a="1"/>
  <c r="J238" i="1"/>
  <c r="I239" i="1"/>
  <c r="J239" i="1" a="1"/>
  <c r="J239" i="1"/>
  <c r="I240" i="1"/>
  <c r="J240" i="1" a="1"/>
  <c r="J240" i="1"/>
  <c r="I241" i="1"/>
  <c r="J241" i="1" a="1"/>
  <c r="J241" i="1"/>
  <c r="I242" i="1"/>
  <c r="J242" i="1" a="1"/>
  <c r="J242" i="1"/>
  <c r="I243" i="1"/>
  <c r="J243" i="1" a="1"/>
  <c r="J243" i="1"/>
  <c r="I244" i="1"/>
  <c r="J244" i="1" a="1"/>
  <c r="J244" i="1"/>
  <c r="I245" i="1"/>
  <c r="J245" i="1" a="1"/>
  <c r="J245" i="1"/>
  <c r="I246" i="1"/>
  <c r="J246" i="1" a="1"/>
  <c r="J246" i="1"/>
  <c r="I247" i="1"/>
  <c r="J247" i="1" a="1"/>
  <c r="J247" i="1"/>
  <c r="I248" i="1"/>
  <c r="J248" i="1" a="1"/>
  <c r="J248" i="1"/>
  <c r="I249" i="1"/>
  <c r="J249" i="1" a="1"/>
  <c r="J249" i="1"/>
  <c r="I250" i="1"/>
  <c r="J250" i="1" a="1"/>
  <c r="J250" i="1"/>
  <c r="I251" i="1"/>
  <c r="J251" i="1" a="1"/>
  <c r="J251" i="1"/>
  <c r="I252" i="1"/>
  <c r="J252" i="1" a="1"/>
  <c r="J252" i="1"/>
  <c r="I253" i="1"/>
  <c r="J253" i="1" a="1"/>
  <c r="J253" i="1"/>
  <c r="I254" i="1"/>
  <c r="J254" i="1" a="1"/>
  <c r="J254" i="1"/>
  <c r="I255" i="1"/>
  <c r="J255" i="1" a="1"/>
  <c r="J255" i="1"/>
  <c r="I256" i="1"/>
  <c r="J256" i="1" a="1"/>
  <c r="J256" i="1"/>
  <c r="I257" i="1"/>
  <c r="J257" i="1" a="1"/>
  <c r="J257" i="1"/>
  <c r="I258" i="1"/>
  <c r="J258" i="1" a="1"/>
  <c r="J258" i="1"/>
  <c r="I259" i="1"/>
  <c r="J259" i="1" a="1"/>
  <c r="J259" i="1"/>
  <c r="I260" i="1"/>
  <c r="J260" i="1" a="1"/>
  <c r="J260" i="1"/>
  <c r="I261" i="1"/>
  <c r="J261" i="1" a="1"/>
  <c r="J261" i="1"/>
  <c r="I262" i="1"/>
  <c r="J262" i="1" a="1"/>
  <c r="J262" i="1"/>
  <c r="I263" i="1"/>
  <c r="J263" i="1" a="1"/>
  <c r="J263" i="1"/>
  <c r="I264" i="1"/>
  <c r="J264" i="1" a="1"/>
  <c r="J264" i="1"/>
  <c r="I265" i="1"/>
  <c r="J265" i="1" a="1"/>
  <c r="J265" i="1"/>
  <c r="I266" i="1"/>
  <c r="J266" i="1" a="1"/>
  <c r="J266" i="1"/>
  <c r="I267" i="1"/>
  <c r="J267" i="1" a="1"/>
  <c r="J267" i="1"/>
  <c r="I268" i="1"/>
  <c r="J268" i="1" a="1"/>
  <c r="J268" i="1"/>
  <c r="I269" i="1"/>
  <c r="J269" i="1" a="1"/>
  <c r="J269" i="1"/>
  <c r="I270" i="1"/>
  <c r="J270" i="1" a="1"/>
  <c r="J270" i="1"/>
  <c r="I271" i="1"/>
  <c r="J271" i="1" a="1"/>
  <c r="J271" i="1"/>
  <c r="I272" i="1"/>
  <c r="J272" i="1" a="1"/>
  <c r="J272" i="1"/>
  <c r="I273" i="1"/>
  <c r="J273" i="1" a="1"/>
  <c r="J273" i="1"/>
  <c r="I274" i="1"/>
  <c r="J274" i="1" a="1"/>
  <c r="J274" i="1"/>
  <c r="I275" i="1"/>
  <c r="J275" i="1" a="1"/>
  <c r="J275" i="1"/>
  <c r="I276" i="1"/>
  <c r="J276" i="1" a="1"/>
  <c r="J276" i="1"/>
  <c r="I277" i="1"/>
  <c r="J277" i="1" a="1"/>
  <c r="J277" i="1"/>
  <c r="I278" i="1"/>
  <c r="J278" i="1" a="1"/>
  <c r="J278" i="1"/>
  <c r="I279" i="1"/>
  <c r="J279" i="1" a="1"/>
  <c r="J279" i="1"/>
  <c r="I280" i="1"/>
  <c r="J280" i="1" a="1"/>
  <c r="J280" i="1"/>
  <c r="I281" i="1"/>
  <c r="J281" i="1" a="1"/>
  <c r="J281" i="1"/>
  <c r="I282" i="1"/>
  <c r="J282" i="1" a="1"/>
  <c r="J282" i="1"/>
  <c r="I283" i="1"/>
  <c r="J283" i="1" a="1"/>
  <c r="J283" i="1"/>
  <c r="I284" i="1"/>
  <c r="J284" i="1" a="1"/>
  <c r="J284" i="1"/>
  <c r="I285" i="1"/>
  <c r="J285" i="1" a="1"/>
  <c r="J285" i="1"/>
  <c r="I286" i="1"/>
  <c r="J286" i="1" a="1"/>
  <c r="J286" i="1"/>
  <c r="I287" i="1"/>
  <c r="J287" i="1" a="1"/>
  <c r="J287" i="1"/>
  <c r="I288" i="1"/>
  <c r="J288" i="1" a="1"/>
  <c r="J288" i="1"/>
  <c r="I289" i="1"/>
  <c r="J289" i="1" a="1"/>
  <c r="J289" i="1"/>
  <c r="I290" i="1"/>
  <c r="J290" i="1" a="1"/>
  <c r="J290" i="1"/>
  <c r="I291" i="1"/>
  <c r="J291" i="1" a="1"/>
  <c r="J291" i="1"/>
  <c r="I292" i="1"/>
  <c r="J292" i="1" a="1"/>
  <c r="J292" i="1"/>
  <c r="I293" i="1"/>
  <c r="J293" i="1" a="1"/>
  <c r="J293" i="1"/>
  <c r="I294" i="1"/>
  <c r="J294" i="1" a="1"/>
  <c r="J294" i="1"/>
  <c r="I295" i="1"/>
  <c r="J295" i="1" a="1"/>
  <c r="J295" i="1"/>
  <c r="I296" i="1"/>
  <c r="J296" i="1" a="1"/>
  <c r="J296" i="1"/>
  <c r="I297" i="1"/>
  <c r="J297" i="1" a="1"/>
  <c r="J297" i="1"/>
  <c r="I298" i="1"/>
  <c r="J298" i="1" a="1"/>
  <c r="J298" i="1"/>
  <c r="I299" i="1"/>
  <c r="J299" i="1" a="1"/>
  <c r="J299" i="1"/>
  <c r="I300" i="1"/>
  <c r="J300" i="1" a="1"/>
  <c r="J300" i="1"/>
  <c r="I301" i="1"/>
  <c r="J301" i="1" a="1"/>
  <c r="J301" i="1"/>
  <c r="I302" i="1"/>
  <c r="J302" i="1" a="1"/>
  <c r="J302" i="1"/>
  <c r="I303" i="1"/>
  <c r="J303" i="1" a="1"/>
  <c r="J303" i="1"/>
  <c r="I304" i="1"/>
  <c r="J304" i="1" a="1"/>
  <c r="J304" i="1"/>
  <c r="I305" i="1"/>
  <c r="J305" i="1" a="1"/>
  <c r="J305" i="1"/>
  <c r="I306" i="1"/>
  <c r="J306" i="1" a="1"/>
  <c r="J306" i="1"/>
  <c r="I307" i="1"/>
  <c r="J307" i="1" a="1"/>
  <c r="J307" i="1"/>
  <c r="I308" i="1"/>
  <c r="J308" i="1" a="1"/>
  <c r="J308" i="1"/>
  <c r="I309" i="1"/>
  <c r="J309" i="1" a="1"/>
  <c r="J309" i="1"/>
  <c r="I310" i="1"/>
  <c r="J310" i="1" a="1"/>
  <c r="J310" i="1"/>
  <c r="I311" i="1"/>
  <c r="J311" i="1" a="1"/>
  <c r="J311" i="1"/>
  <c r="I312" i="1"/>
  <c r="J312" i="1" a="1"/>
  <c r="J312" i="1"/>
  <c r="I313" i="1"/>
  <c r="J313" i="1" a="1"/>
  <c r="J313" i="1"/>
  <c r="I314" i="1"/>
  <c r="J314" i="1" a="1"/>
  <c r="J314" i="1"/>
  <c r="I315" i="1"/>
  <c r="J315" i="1" a="1"/>
  <c r="J315" i="1"/>
  <c r="I316" i="1"/>
  <c r="J316" i="1" a="1"/>
  <c r="J316" i="1"/>
  <c r="I317" i="1"/>
  <c r="J317" i="1" a="1"/>
  <c r="J317" i="1"/>
  <c r="I318" i="1"/>
  <c r="J318" i="1" a="1"/>
  <c r="J318" i="1"/>
  <c r="I319" i="1"/>
  <c r="J319" i="1" a="1"/>
  <c r="J319" i="1"/>
  <c r="I320" i="1"/>
  <c r="J320" i="1" a="1"/>
  <c r="J320" i="1"/>
  <c r="I321" i="1"/>
  <c r="J321" i="1" a="1"/>
  <c r="J321" i="1"/>
  <c r="I322" i="1"/>
  <c r="J322" i="1" a="1"/>
  <c r="J322" i="1"/>
  <c r="I323" i="1"/>
  <c r="J323" i="1" a="1"/>
  <c r="J323" i="1"/>
  <c r="I324" i="1"/>
  <c r="J324" i="1" a="1"/>
  <c r="J324" i="1"/>
  <c r="I325" i="1"/>
  <c r="J325" i="1" a="1"/>
  <c r="J325" i="1"/>
  <c r="I326" i="1"/>
  <c r="J326" i="1" a="1"/>
  <c r="J326" i="1"/>
  <c r="I327" i="1"/>
  <c r="J327" i="1" a="1"/>
  <c r="J327" i="1"/>
  <c r="I328" i="1"/>
  <c r="J328" i="1" a="1"/>
  <c r="J328" i="1"/>
  <c r="I329" i="1"/>
  <c r="J329" i="1" a="1"/>
  <c r="J329" i="1"/>
  <c r="I330" i="1"/>
  <c r="J330" i="1" a="1"/>
  <c r="J330" i="1"/>
  <c r="I331" i="1"/>
  <c r="J331" i="1" a="1"/>
  <c r="J331" i="1"/>
  <c r="I332" i="1"/>
  <c r="J332" i="1" a="1"/>
  <c r="J332" i="1"/>
  <c r="I333" i="1"/>
  <c r="J333" i="1" a="1"/>
  <c r="J333" i="1"/>
  <c r="I334" i="1"/>
  <c r="J334" i="1" a="1"/>
  <c r="J334" i="1"/>
  <c r="I335" i="1"/>
  <c r="J335" i="1" a="1"/>
  <c r="J335" i="1"/>
  <c r="I336" i="1"/>
  <c r="J336" i="1" a="1"/>
  <c r="J336" i="1"/>
  <c r="I337" i="1"/>
  <c r="J337" i="1" a="1"/>
  <c r="J337" i="1"/>
  <c r="I338" i="1"/>
  <c r="J338" i="1" a="1"/>
  <c r="J338" i="1"/>
  <c r="I339" i="1"/>
  <c r="J339" i="1" a="1"/>
  <c r="J339" i="1"/>
  <c r="I340" i="1"/>
  <c r="J340" i="1" a="1"/>
  <c r="J340" i="1"/>
  <c r="I341" i="1"/>
  <c r="J341" i="1" a="1"/>
  <c r="J341" i="1"/>
  <c r="I342" i="1"/>
  <c r="J342" i="1" a="1"/>
  <c r="J342" i="1"/>
  <c r="I343" i="1"/>
  <c r="J343" i="1" a="1"/>
  <c r="J343" i="1"/>
  <c r="I344" i="1"/>
  <c r="J344" i="1" a="1"/>
  <c r="J344" i="1"/>
  <c r="I345" i="1"/>
  <c r="J345" i="1" a="1"/>
  <c r="J345" i="1"/>
  <c r="I346" i="1"/>
  <c r="J346" i="1" a="1"/>
  <c r="J346" i="1"/>
  <c r="I347" i="1"/>
  <c r="J347" i="1" a="1"/>
  <c r="J347" i="1"/>
  <c r="I348" i="1"/>
  <c r="J348" i="1" a="1"/>
  <c r="J348" i="1"/>
  <c r="I349" i="1"/>
  <c r="J349" i="1" a="1"/>
  <c r="J349" i="1"/>
  <c r="I350" i="1"/>
  <c r="J350" i="1" a="1"/>
  <c r="J350" i="1"/>
  <c r="I351" i="1"/>
  <c r="J351" i="1" a="1"/>
  <c r="J351" i="1"/>
  <c r="I352" i="1"/>
  <c r="J352" i="1" a="1"/>
  <c r="J352" i="1"/>
  <c r="I353" i="1"/>
  <c r="J353" i="1" a="1"/>
  <c r="J353" i="1"/>
  <c r="I354" i="1"/>
  <c r="J354" i="1" a="1"/>
  <c r="J354" i="1"/>
  <c r="I355" i="1"/>
  <c r="J355" i="1" a="1"/>
  <c r="J355" i="1"/>
  <c r="I356" i="1"/>
  <c r="J356" i="1" a="1"/>
  <c r="J356" i="1"/>
  <c r="I357" i="1"/>
  <c r="J357" i="1" a="1"/>
  <c r="J357" i="1"/>
  <c r="I358" i="1"/>
  <c r="J358" i="1" a="1"/>
  <c r="J358" i="1"/>
  <c r="I359" i="1"/>
  <c r="J359" i="1" a="1"/>
  <c r="J359" i="1"/>
  <c r="I360" i="1"/>
  <c r="J360" i="1" a="1"/>
  <c r="J360" i="1"/>
  <c r="I361" i="1"/>
  <c r="J361" i="1" a="1"/>
  <c r="J361" i="1"/>
  <c r="I362" i="1"/>
  <c r="J362" i="1" a="1"/>
  <c r="J362" i="1"/>
  <c r="I363" i="1"/>
  <c r="J363" i="1" a="1"/>
  <c r="J363" i="1"/>
  <c r="I364" i="1"/>
  <c r="J364" i="1" a="1"/>
  <c r="J364" i="1"/>
  <c r="I365" i="1"/>
  <c r="J365" i="1" a="1"/>
  <c r="J365" i="1"/>
  <c r="I366" i="1"/>
  <c r="J366" i="1" a="1"/>
  <c r="J366" i="1"/>
  <c r="I367" i="1"/>
  <c r="J367" i="1" a="1"/>
  <c r="J367" i="1"/>
  <c r="I368" i="1"/>
  <c r="J368" i="1" a="1"/>
  <c r="J368" i="1"/>
  <c r="I369" i="1"/>
  <c r="J369" i="1" a="1"/>
  <c r="J369" i="1"/>
  <c r="I370" i="1"/>
  <c r="J370" i="1" a="1"/>
  <c r="J370" i="1"/>
  <c r="I371" i="1"/>
  <c r="J371" i="1" a="1"/>
  <c r="J371" i="1"/>
  <c r="I372" i="1"/>
  <c r="J372" i="1" a="1"/>
  <c r="J372" i="1"/>
  <c r="I373" i="1"/>
  <c r="J373" i="1" a="1"/>
  <c r="J373" i="1"/>
  <c r="I374" i="1"/>
  <c r="J374" i="1" a="1"/>
  <c r="J374" i="1"/>
  <c r="I375" i="1"/>
  <c r="J375" i="1" a="1"/>
  <c r="J375" i="1"/>
  <c r="I376" i="1"/>
  <c r="J376" i="1" a="1"/>
  <c r="J376" i="1"/>
  <c r="I377" i="1"/>
  <c r="J377" i="1" a="1"/>
  <c r="J377" i="1"/>
  <c r="I378" i="1"/>
  <c r="J378" i="1" a="1"/>
  <c r="J378" i="1"/>
  <c r="I379" i="1"/>
  <c r="J379" i="1" a="1"/>
  <c r="J379" i="1"/>
  <c r="I380" i="1"/>
  <c r="J380" i="1" a="1"/>
  <c r="J380" i="1"/>
  <c r="I381" i="1"/>
  <c r="J381" i="1" a="1"/>
  <c r="J381" i="1"/>
  <c r="I382" i="1"/>
  <c r="J382" i="1" a="1"/>
  <c r="J382" i="1"/>
  <c r="I383" i="1"/>
  <c r="J383" i="1" a="1"/>
  <c r="J383" i="1"/>
  <c r="I384" i="1"/>
  <c r="J384" i="1" a="1"/>
  <c r="J384" i="1"/>
  <c r="I385" i="1"/>
  <c r="J385" i="1" a="1"/>
  <c r="J385" i="1"/>
  <c r="I386" i="1"/>
  <c r="J386" i="1" a="1"/>
  <c r="J386" i="1"/>
  <c r="I387" i="1"/>
  <c r="J387" i="1" a="1"/>
  <c r="J387" i="1"/>
  <c r="I388" i="1"/>
  <c r="J388" i="1" a="1"/>
  <c r="J388" i="1"/>
  <c r="I389" i="1"/>
  <c r="J389" i="1" a="1"/>
  <c r="J389" i="1"/>
  <c r="I390" i="1"/>
  <c r="J390" i="1" a="1"/>
  <c r="J390" i="1"/>
  <c r="I391" i="1"/>
  <c r="J391" i="1" a="1"/>
  <c r="J391" i="1"/>
  <c r="I392" i="1"/>
  <c r="J392" i="1" a="1"/>
  <c r="J392" i="1"/>
  <c r="I393" i="1"/>
  <c r="J393" i="1" a="1"/>
  <c r="J393" i="1"/>
  <c r="I394" i="1"/>
  <c r="J394" i="1" a="1"/>
  <c r="J394" i="1"/>
  <c r="I395" i="1"/>
  <c r="J395" i="1" a="1"/>
  <c r="J395" i="1"/>
  <c r="I396" i="1"/>
  <c r="J396" i="1" a="1"/>
  <c r="J396" i="1"/>
  <c r="I397" i="1"/>
  <c r="J397" i="1" a="1"/>
  <c r="J397" i="1"/>
  <c r="I398" i="1"/>
  <c r="J398" i="1" a="1"/>
  <c r="J398" i="1"/>
  <c r="I399" i="1"/>
  <c r="J399" i="1" a="1"/>
  <c r="J399" i="1"/>
  <c r="I400" i="1"/>
  <c r="J400" i="1" a="1"/>
  <c r="J400" i="1"/>
  <c r="I401" i="1"/>
  <c r="J401" i="1" a="1"/>
  <c r="J401" i="1"/>
  <c r="I402" i="1"/>
  <c r="J402" i="1" a="1"/>
  <c r="J402" i="1"/>
  <c r="I403" i="1"/>
  <c r="J403" i="1" a="1"/>
  <c r="J403" i="1"/>
  <c r="I404" i="1"/>
  <c r="J404" i="1" a="1"/>
  <c r="J404" i="1"/>
  <c r="I405" i="1"/>
  <c r="J405" i="1" a="1"/>
  <c r="J405" i="1"/>
  <c r="I406" i="1"/>
  <c r="J406" i="1" a="1"/>
  <c r="J406" i="1"/>
  <c r="I407" i="1"/>
  <c r="J407" i="1" a="1"/>
  <c r="J407" i="1"/>
  <c r="I408" i="1"/>
  <c r="J408" i="1" a="1"/>
  <c r="J408" i="1"/>
  <c r="I409" i="1"/>
  <c r="J409" i="1" a="1"/>
  <c r="J409" i="1"/>
  <c r="I410" i="1"/>
  <c r="J410" i="1" a="1"/>
  <c r="J410" i="1"/>
  <c r="I411" i="1"/>
  <c r="J411" i="1" a="1"/>
  <c r="J411" i="1"/>
  <c r="I412" i="1"/>
  <c r="J412" i="1" a="1"/>
  <c r="J412" i="1"/>
  <c r="I413" i="1"/>
  <c r="J413" i="1" a="1"/>
  <c r="J413" i="1"/>
  <c r="I414" i="1"/>
  <c r="J414" i="1" a="1"/>
  <c r="J414" i="1"/>
  <c r="I415" i="1"/>
  <c r="J415" i="1" a="1"/>
  <c r="J415" i="1"/>
  <c r="I416" i="1"/>
  <c r="J416" i="1" a="1"/>
  <c r="J416" i="1"/>
  <c r="I417" i="1"/>
  <c r="J417" i="1" a="1"/>
  <c r="J417" i="1"/>
  <c r="I418" i="1"/>
  <c r="J418" i="1" a="1"/>
  <c r="J418" i="1"/>
  <c r="I419" i="1"/>
  <c r="J419" i="1" a="1"/>
  <c r="J419" i="1"/>
  <c r="I420" i="1"/>
  <c r="J420" i="1" a="1"/>
  <c r="J420" i="1"/>
  <c r="I421" i="1"/>
  <c r="J421" i="1" a="1"/>
  <c r="J421" i="1"/>
  <c r="I422" i="1"/>
  <c r="J422" i="1" a="1"/>
  <c r="J422" i="1"/>
  <c r="I423" i="1"/>
  <c r="J423" i="1" a="1"/>
  <c r="J423" i="1"/>
  <c r="I424" i="1"/>
  <c r="J424" i="1" a="1"/>
  <c r="J424" i="1"/>
  <c r="I425" i="1"/>
  <c r="J425" i="1" a="1"/>
  <c r="J425" i="1"/>
  <c r="I426" i="1"/>
  <c r="J426" i="1" a="1"/>
  <c r="J426" i="1"/>
  <c r="I427" i="1"/>
  <c r="J427" i="1" a="1"/>
  <c r="J427" i="1"/>
  <c r="I428" i="1"/>
  <c r="J428" i="1" a="1"/>
  <c r="J428" i="1"/>
  <c r="I429" i="1"/>
  <c r="J429" i="1" a="1"/>
  <c r="J429" i="1"/>
  <c r="I430" i="1"/>
  <c r="J430" i="1" a="1"/>
  <c r="J430" i="1"/>
  <c r="I431" i="1"/>
  <c r="J431" i="1" a="1"/>
  <c r="J431" i="1"/>
  <c r="I432" i="1"/>
  <c r="J432" i="1" a="1"/>
  <c r="J432" i="1"/>
  <c r="I433" i="1"/>
  <c r="J433" i="1" a="1"/>
  <c r="J433" i="1"/>
  <c r="I434" i="1"/>
  <c r="J434" i="1" a="1"/>
  <c r="J434" i="1"/>
  <c r="I435" i="1"/>
  <c r="J435" i="1" a="1"/>
  <c r="J435" i="1"/>
  <c r="I436" i="1"/>
  <c r="J436" i="1" a="1"/>
  <c r="J436" i="1"/>
  <c r="I437" i="1"/>
  <c r="J437" i="1" a="1"/>
  <c r="J437" i="1"/>
  <c r="I438" i="1"/>
  <c r="J438" i="1" a="1"/>
  <c r="J438" i="1"/>
  <c r="I439" i="1"/>
  <c r="J439" i="1" a="1"/>
  <c r="J439" i="1"/>
  <c r="I440" i="1"/>
  <c r="J440" i="1" a="1"/>
  <c r="J440" i="1"/>
  <c r="I441" i="1"/>
  <c r="J441" i="1" a="1"/>
  <c r="J441" i="1"/>
  <c r="I442" i="1"/>
  <c r="J442" i="1" a="1"/>
  <c r="J442" i="1"/>
  <c r="I443" i="1"/>
  <c r="J443" i="1" a="1"/>
  <c r="J443" i="1"/>
  <c r="I444" i="1"/>
  <c r="J444" i="1" a="1"/>
  <c r="J444" i="1"/>
  <c r="I445" i="1"/>
  <c r="J445" i="1" a="1"/>
  <c r="J445" i="1"/>
  <c r="I446" i="1"/>
  <c r="J446" i="1" a="1"/>
  <c r="J446" i="1"/>
  <c r="I447" i="1"/>
  <c r="J447" i="1" a="1"/>
  <c r="J447" i="1"/>
  <c r="I448" i="1"/>
  <c r="J448" i="1" a="1"/>
  <c r="J448" i="1"/>
  <c r="I449" i="1"/>
  <c r="J449" i="1" a="1"/>
  <c r="J449" i="1"/>
  <c r="I450" i="1"/>
  <c r="J450" i="1" a="1"/>
  <c r="J450" i="1"/>
  <c r="I451" i="1"/>
  <c r="J451" i="1" a="1"/>
  <c r="J451" i="1"/>
  <c r="I452" i="1"/>
  <c r="J452" i="1" a="1"/>
  <c r="J452" i="1"/>
  <c r="I453" i="1"/>
  <c r="J453" i="1" a="1"/>
  <c r="J453" i="1"/>
  <c r="I454" i="1"/>
  <c r="J454" i="1" a="1"/>
  <c r="J454" i="1"/>
  <c r="I455" i="1"/>
  <c r="J455" i="1" a="1"/>
  <c r="J455" i="1"/>
  <c r="I456" i="1"/>
  <c r="J456" i="1" a="1"/>
  <c r="J456" i="1"/>
  <c r="I457" i="1"/>
  <c r="J457" i="1" a="1"/>
  <c r="J457" i="1"/>
  <c r="I458" i="1"/>
  <c r="J458" i="1" a="1"/>
  <c r="J458" i="1"/>
  <c r="I459" i="1"/>
  <c r="J459" i="1" a="1"/>
  <c r="J459" i="1"/>
  <c r="I460" i="1"/>
  <c r="J460" i="1" a="1"/>
  <c r="J460" i="1"/>
  <c r="I461" i="1"/>
  <c r="J461" i="1" a="1"/>
  <c r="J461" i="1"/>
  <c r="I462" i="1"/>
  <c r="J462" i="1" a="1"/>
  <c r="J462" i="1"/>
  <c r="I463" i="1"/>
  <c r="J463" i="1" a="1"/>
  <c r="J463" i="1"/>
  <c r="I464" i="1"/>
  <c r="J464" i="1" a="1"/>
  <c r="J464" i="1"/>
  <c r="I465" i="1"/>
  <c r="J465" i="1" a="1"/>
  <c r="J465" i="1"/>
  <c r="I466" i="1"/>
  <c r="J466" i="1" a="1"/>
  <c r="J466" i="1"/>
  <c r="I467" i="1"/>
  <c r="J467" i="1" a="1"/>
  <c r="J467" i="1"/>
  <c r="I468" i="1"/>
  <c r="J468" i="1" a="1"/>
  <c r="J468" i="1"/>
  <c r="I469" i="1"/>
  <c r="J469" i="1" a="1"/>
  <c r="J469" i="1"/>
  <c r="I470" i="1"/>
  <c r="J470" i="1" a="1"/>
  <c r="J470" i="1"/>
  <c r="I471" i="1"/>
  <c r="J471" i="1" a="1"/>
  <c r="J471" i="1"/>
  <c r="I472" i="1"/>
  <c r="J472" i="1" a="1"/>
  <c r="J472" i="1"/>
  <c r="I473" i="1"/>
  <c r="J473" i="1" a="1"/>
  <c r="J473" i="1"/>
  <c r="I474" i="1"/>
  <c r="J474" i="1" a="1"/>
  <c r="J474" i="1"/>
  <c r="I475" i="1"/>
  <c r="J475" i="1" a="1"/>
  <c r="J475" i="1"/>
  <c r="I476" i="1"/>
  <c r="J476" i="1" a="1"/>
  <c r="J476" i="1"/>
  <c r="I477" i="1"/>
  <c r="J477" i="1" a="1"/>
  <c r="J477" i="1"/>
  <c r="I478" i="1"/>
  <c r="J478" i="1" a="1"/>
  <c r="J478" i="1"/>
  <c r="I479" i="1"/>
  <c r="J479" i="1" a="1"/>
  <c r="J479" i="1"/>
  <c r="I480" i="1"/>
  <c r="J480" i="1" a="1"/>
  <c r="J480" i="1"/>
  <c r="I481" i="1"/>
  <c r="J481" i="1" a="1"/>
  <c r="J481" i="1"/>
  <c r="I482" i="1"/>
  <c r="J482" i="1" a="1"/>
  <c r="J482" i="1"/>
  <c r="I483" i="1"/>
  <c r="J483" i="1" a="1"/>
  <c r="J483" i="1"/>
  <c r="I484" i="1"/>
  <c r="J484" i="1" a="1"/>
  <c r="J484" i="1"/>
  <c r="I485" i="1"/>
  <c r="J485" i="1" a="1"/>
  <c r="J485" i="1"/>
  <c r="I486" i="1"/>
  <c r="J486" i="1" a="1"/>
  <c r="J486" i="1"/>
  <c r="I487" i="1"/>
  <c r="J487" i="1" a="1"/>
  <c r="J487" i="1"/>
  <c r="I488" i="1"/>
  <c r="J488" i="1" a="1"/>
  <c r="J488" i="1"/>
  <c r="I489" i="1"/>
  <c r="J489" i="1" a="1"/>
  <c r="J489" i="1"/>
  <c r="I490" i="1"/>
  <c r="J490" i="1" a="1"/>
  <c r="J490" i="1"/>
  <c r="I491" i="1"/>
  <c r="J491" i="1" a="1"/>
  <c r="J491" i="1"/>
  <c r="I492" i="1"/>
  <c r="J492" i="1" a="1"/>
  <c r="J492" i="1"/>
  <c r="I493" i="1"/>
  <c r="J493" i="1" a="1"/>
  <c r="J493" i="1"/>
  <c r="I494" i="1"/>
  <c r="J494" i="1" a="1"/>
  <c r="J494" i="1"/>
  <c r="I495" i="1"/>
  <c r="J495" i="1" a="1"/>
  <c r="J495" i="1"/>
  <c r="I496" i="1"/>
  <c r="J496" i="1" a="1"/>
  <c r="J496" i="1"/>
  <c r="I497" i="1"/>
  <c r="J497" i="1" a="1"/>
  <c r="J497" i="1"/>
  <c r="I498" i="1"/>
  <c r="J498" i="1" a="1"/>
  <c r="J498" i="1"/>
  <c r="I499" i="1"/>
  <c r="J499" i="1" a="1"/>
  <c r="J499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J3" i="1" a="1"/>
  <c r="J3" i="1"/>
  <c r="J4" i="1" a="1"/>
  <c r="J4" i="1"/>
  <c r="J5" i="1" a="1"/>
  <c r="J5" i="1"/>
  <c r="J6" i="1" a="1"/>
  <c r="J6" i="1"/>
  <c r="J7" i="1" a="1"/>
  <c r="J7" i="1"/>
  <c r="J8" i="1" a="1"/>
  <c r="J8" i="1"/>
  <c r="J9" i="1" a="1"/>
  <c r="J9" i="1"/>
  <c r="J10" i="1" a="1"/>
  <c r="J10" i="1"/>
  <c r="J11" i="1" a="1"/>
  <c r="J11" i="1"/>
  <c r="J12" i="1" a="1"/>
  <c r="J12" i="1"/>
  <c r="J13" i="1" a="1"/>
  <c r="J13" i="1"/>
  <c r="J14" i="1" a="1"/>
  <c r="J14" i="1"/>
  <c r="J15" i="1" a="1"/>
  <c r="J15" i="1"/>
  <c r="J16" i="1" a="1"/>
  <c r="J16" i="1"/>
  <c r="J17" i="1" a="1"/>
  <c r="J17" i="1"/>
  <c r="J18" i="1" a="1"/>
  <c r="J18" i="1"/>
  <c r="J19" i="1" a="1"/>
  <c r="J19" i="1"/>
  <c r="J20" i="1" a="1"/>
  <c r="J20" i="1"/>
  <c r="J21" i="1" a="1"/>
  <c r="J21" i="1"/>
  <c r="J2" i="1" a="1"/>
  <c r="J2" i="1"/>
  <c r="K9" i="4"/>
  <c r="K10" i="4"/>
  <c r="K11" i="4"/>
  <c r="K12" i="4"/>
  <c r="K13" i="4"/>
  <c r="K14" i="4"/>
  <c r="K15" i="4"/>
  <c r="K16" i="4"/>
  <c r="K17" i="4"/>
  <c r="K18" i="4"/>
  <c r="K19" i="4"/>
  <c r="K20" i="4"/>
  <c r="D20" i="4"/>
  <c r="D19" i="4"/>
  <c r="D18" i="4"/>
  <c r="D17" i="4"/>
  <c r="D16" i="4"/>
  <c r="D15" i="4"/>
  <c r="D14" i="4"/>
  <c r="D13" i="4"/>
  <c r="D12" i="4"/>
  <c r="D11" i="4"/>
  <c r="D10" i="4"/>
  <c r="D9" i="4"/>
  <c r="K211" i="1"/>
  <c r="O211" i="1"/>
  <c r="Q211" i="1"/>
  <c r="K212" i="1"/>
  <c r="O212" i="1"/>
  <c r="Q212" i="1"/>
  <c r="K213" i="1"/>
  <c r="O213" i="1"/>
  <c r="Q213" i="1"/>
  <c r="K214" i="1"/>
  <c r="O214" i="1"/>
  <c r="Q214" i="1"/>
  <c r="K215" i="1"/>
  <c r="O215" i="1"/>
  <c r="Q215" i="1"/>
  <c r="K216" i="1"/>
  <c r="O216" i="1"/>
  <c r="Q216" i="1"/>
  <c r="K217" i="1"/>
  <c r="O217" i="1"/>
  <c r="Q217" i="1"/>
  <c r="K218" i="1"/>
  <c r="O218" i="1"/>
  <c r="Q218" i="1"/>
  <c r="K219" i="1"/>
  <c r="O219" i="1"/>
  <c r="Q219" i="1"/>
  <c r="K220" i="1"/>
  <c r="O220" i="1"/>
  <c r="Q220" i="1"/>
  <c r="K221" i="1"/>
  <c r="O221" i="1"/>
  <c r="Q221" i="1"/>
  <c r="K222" i="1"/>
  <c r="O222" i="1"/>
  <c r="Q222" i="1"/>
  <c r="K223" i="1"/>
  <c r="O223" i="1"/>
  <c r="Q223" i="1"/>
  <c r="K224" i="1"/>
  <c r="O224" i="1"/>
  <c r="Q224" i="1"/>
  <c r="K225" i="1"/>
  <c r="O225" i="1"/>
  <c r="Q225" i="1"/>
  <c r="K226" i="1"/>
  <c r="O226" i="1"/>
  <c r="Q226" i="1"/>
  <c r="K227" i="1"/>
  <c r="O227" i="1"/>
  <c r="Q227" i="1"/>
  <c r="K228" i="1"/>
  <c r="O228" i="1"/>
  <c r="Q228" i="1"/>
  <c r="K229" i="1"/>
  <c r="O229" i="1"/>
  <c r="Q229" i="1"/>
  <c r="K230" i="1"/>
  <c r="O230" i="1"/>
  <c r="Q230" i="1"/>
  <c r="K231" i="1"/>
  <c r="O231" i="1"/>
  <c r="Q231" i="1"/>
  <c r="K232" i="1"/>
  <c r="O232" i="1"/>
  <c r="Q232" i="1"/>
  <c r="K233" i="1"/>
  <c r="O233" i="1"/>
  <c r="Q233" i="1"/>
  <c r="K234" i="1"/>
  <c r="O234" i="1"/>
  <c r="Q234" i="1"/>
  <c r="K235" i="1"/>
  <c r="O235" i="1"/>
  <c r="Q235" i="1"/>
  <c r="K236" i="1"/>
  <c r="O236" i="1"/>
  <c r="Q236" i="1"/>
  <c r="K237" i="1"/>
  <c r="O237" i="1"/>
  <c r="Q237" i="1"/>
  <c r="K238" i="1"/>
  <c r="O238" i="1"/>
  <c r="Q238" i="1"/>
  <c r="K239" i="1"/>
  <c r="O239" i="1"/>
  <c r="Q239" i="1"/>
  <c r="K240" i="1"/>
  <c r="O240" i="1"/>
  <c r="Q240" i="1"/>
  <c r="K241" i="1"/>
  <c r="O241" i="1"/>
  <c r="Q241" i="1"/>
  <c r="K242" i="1"/>
  <c r="O242" i="1"/>
  <c r="Q242" i="1"/>
  <c r="K243" i="1"/>
  <c r="O243" i="1"/>
  <c r="Q243" i="1"/>
  <c r="K244" i="1"/>
  <c r="O244" i="1"/>
  <c r="Q244" i="1"/>
  <c r="K245" i="1"/>
  <c r="O245" i="1"/>
  <c r="Q245" i="1"/>
  <c r="K246" i="1"/>
  <c r="O246" i="1"/>
  <c r="Q246" i="1"/>
  <c r="K247" i="1"/>
  <c r="O247" i="1"/>
  <c r="Q247" i="1"/>
  <c r="K248" i="1"/>
  <c r="O248" i="1"/>
  <c r="Q248" i="1"/>
  <c r="K249" i="1"/>
  <c r="O249" i="1"/>
  <c r="Q249" i="1"/>
  <c r="K250" i="1"/>
  <c r="O250" i="1"/>
  <c r="Q250" i="1"/>
  <c r="K251" i="1"/>
  <c r="O251" i="1"/>
  <c r="Q251" i="1"/>
  <c r="K252" i="1"/>
  <c r="O252" i="1"/>
  <c r="Q252" i="1"/>
  <c r="K253" i="1"/>
  <c r="O253" i="1"/>
  <c r="Q253" i="1"/>
  <c r="K254" i="1"/>
  <c r="O254" i="1"/>
  <c r="Q254" i="1"/>
  <c r="K255" i="1"/>
  <c r="O255" i="1"/>
  <c r="Q255" i="1"/>
  <c r="K256" i="1"/>
  <c r="O256" i="1"/>
  <c r="Q256" i="1"/>
  <c r="K257" i="1"/>
  <c r="O257" i="1"/>
  <c r="Q257" i="1"/>
  <c r="K258" i="1"/>
  <c r="O258" i="1"/>
  <c r="Q258" i="1"/>
  <c r="K259" i="1"/>
  <c r="O259" i="1"/>
  <c r="Q259" i="1"/>
  <c r="K260" i="1"/>
  <c r="O260" i="1"/>
  <c r="Q260" i="1"/>
  <c r="K261" i="1"/>
  <c r="O261" i="1"/>
  <c r="Q261" i="1"/>
  <c r="K262" i="1"/>
  <c r="O262" i="1"/>
  <c r="Q262" i="1"/>
  <c r="K263" i="1"/>
  <c r="O263" i="1"/>
  <c r="Q263" i="1"/>
  <c r="K264" i="1"/>
  <c r="O264" i="1"/>
  <c r="Q264" i="1"/>
  <c r="K265" i="1"/>
  <c r="O265" i="1"/>
  <c r="Q265" i="1"/>
  <c r="K266" i="1"/>
  <c r="O266" i="1"/>
  <c r="Q266" i="1"/>
  <c r="K267" i="1"/>
  <c r="O267" i="1"/>
  <c r="Q267" i="1"/>
  <c r="K268" i="1"/>
  <c r="O268" i="1"/>
  <c r="Q268" i="1"/>
  <c r="K269" i="1"/>
  <c r="O269" i="1"/>
  <c r="Q269" i="1"/>
  <c r="K270" i="1"/>
  <c r="O270" i="1"/>
  <c r="Q270" i="1"/>
  <c r="K271" i="1"/>
  <c r="O271" i="1"/>
  <c r="Q271" i="1"/>
  <c r="K272" i="1"/>
  <c r="O272" i="1"/>
  <c r="Q272" i="1"/>
  <c r="K273" i="1"/>
  <c r="O273" i="1"/>
  <c r="Q273" i="1"/>
  <c r="K274" i="1"/>
  <c r="O274" i="1"/>
  <c r="Q274" i="1"/>
  <c r="K275" i="1"/>
  <c r="O275" i="1"/>
  <c r="Q275" i="1"/>
  <c r="K276" i="1"/>
  <c r="O276" i="1"/>
  <c r="Q276" i="1"/>
  <c r="K277" i="1"/>
  <c r="O277" i="1"/>
  <c r="Q277" i="1"/>
  <c r="K278" i="1"/>
  <c r="O278" i="1"/>
  <c r="Q278" i="1"/>
  <c r="K279" i="1"/>
  <c r="O279" i="1"/>
  <c r="Q279" i="1"/>
  <c r="K280" i="1"/>
  <c r="O280" i="1"/>
  <c r="Q280" i="1"/>
  <c r="K281" i="1"/>
  <c r="O281" i="1"/>
  <c r="Q281" i="1"/>
  <c r="K282" i="1"/>
  <c r="O282" i="1"/>
  <c r="Q282" i="1"/>
  <c r="K283" i="1"/>
  <c r="O283" i="1"/>
  <c r="Q283" i="1"/>
  <c r="K284" i="1"/>
  <c r="O284" i="1"/>
  <c r="Q284" i="1"/>
  <c r="K285" i="1"/>
  <c r="O285" i="1"/>
  <c r="Q285" i="1"/>
  <c r="K286" i="1"/>
  <c r="O286" i="1"/>
  <c r="Q286" i="1"/>
  <c r="K287" i="1"/>
  <c r="O287" i="1"/>
  <c r="Q287" i="1"/>
  <c r="K288" i="1"/>
  <c r="O288" i="1"/>
  <c r="Q288" i="1"/>
  <c r="K289" i="1"/>
  <c r="O289" i="1"/>
  <c r="Q289" i="1"/>
  <c r="K290" i="1"/>
  <c r="O290" i="1"/>
  <c r="Q290" i="1"/>
  <c r="K291" i="1"/>
  <c r="O291" i="1"/>
  <c r="Q291" i="1"/>
  <c r="K292" i="1"/>
  <c r="O292" i="1"/>
  <c r="Q292" i="1"/>
  <c r="K293" i="1"/>
  <c r="O293" i="1"/>
  <c r="Q293" i="1"/>
  <c r="K294" i="1"/>
  <c r="O294" i="1"/>
  <c r="Q294" i="1"/>
  <c r="K295" i="1"/>
  <c r="O295" i="1"/>
  <c r="Q295" i="1"/>
  <c r="K296" i="1"/>
  <c r="O296" i="1"/>
  <c r="Q296" i="1"/>
  <c r="K297" i="1"/>
  <c r="O297" i="1"/>
  <c r="Q297" i="1"/>
  <c r="K298" i="1"/>
  <c r="O298" i="1"/>
  <c r="Q298" i="1"/>
  <c r="K299" i="1"/>
  <c r="O299" i="1"/>
  <c r="Q299" i="1"/>
  <c r="K300" i="1"/>
  <c r="O300" i="1"/>
  <c r="Q300" i="1"/>
  <c r="K301" i="1"/>
  <c r="O301" i="1"/>
  <c r="Q301" i="1"/>
  <c r="K302" i="1"/>
  <c r="O302" i="1"/>
  <c r="Q302" i="1"/>
  <c r="K303" i="1"/>
  <c r="O303" i="1"/>
  <c r="Q303" i="1"/>
  <c r="K304" i="1"/>
  <c r="O304" i="1"/>
  <c r="Q304" i="1"/>
  <c r="K305" i="1"/>
  <c r="O305" i="1"/>
  <c r="Q305" i="1"/>
  <c r="K306" i="1"/>
  <c r="O306" i="1"/>
  <c r="Q306" i="1"/>
  <c r="K307" i="1"/>
  <c r="O307" i="1"/>
  <c r="Q307" i="1"/>
  <c r="K308" i="1"/>
  <c r="O308" i="1"/>
  <c r="Q308" i="1"/>
  <c r="K309" i="1"/>
  <c r="O309" i="1"/>
  <c r="Q309" i="1"/>
  <c r="K310" i="1"/>
  <c r="O310" i="1"/>
  <c r="Q310" i="1"/>
  <c r="K311" i="1"/>
  <c r="O311" i="1"/>
  <c r="Q311" i="1"/>
  <c r="K312" i="1"/>
  <c r="O312" i="1"/>
  <c r="Q312" i="1"/>
  <c r="K313" i="1"/>
  <c r="O313" i="1"/>
  <c r="Q313" i="1"/>
  <c r="K314" i="1"/>
  <c r="O314" i="1"/>
  <c r="Q314" i="1"/>
  <c r="K315" i="1"/>
  <c r="O315" i="1"/>
  <c r="Q315" i="1"/>
  <c r="K316" i="1"/>
  <c r="O316" i="1"/>
  <c r="Q316" i="1"/>
  <c r="K317" i="1"/>
  <c r="O317" i="1"/>
  <c r="Q317" i="1"/>
  <c r="K318" i="1"/>
  <c r="O318" i="1"/>
  <c r="Q318" i="1"/>
  <c r="K319" i="1"/>
  <c r="O319" i="1"/>
  <c r="Q319" i="1"/>
  <c r="K320" i="1"/>
  <c r="O320" i="1"/>
  <c r="Q320" i="1"/>
  <c r="K321" i="1"/>
  <c r="O321" i="1"/>
  <c r="Q321" i="1"/>
  <c r="K322" i="1"/>
  <c r="O322" i="1"/>
  <c r="Q322" i="1"/>
  <c r="K323" i="1"/>
  <c r="O323" i="1"/>
  <c r="Q323" i="1"/>
  <c r="K324" i="1"/>
  <c r="O324" i="1"/>
  <c r="Q324" i="1"/>
  <c r="K325" i="1"/>
  <c r="O325" i="1"/>
  <c r="Q325" i="1"/>
  <c r="K326" i="1"/>
  <c r="O326" i="1"/>
  <c r="Q326" i="1"/>
  <c r="K327" i="1"/>
  <c r="O327" i="1"/>
  <c r="Q327" i="1"/>
  <c r="K328" i="1"/>
  <c r="O328" i="1"/>
  <c r="Q328" i="1"/>
  <c r="K329" i="1"/>
  <c r="O329" i="1"/>
  <c r="Q329" i="1"/>
  <c r="K330" i="1"/>
  <c r="O330" i="1"/>
  <c r="Q330" i="1"/>
  <c r="K331" i="1"/>
  <c r="O331" i="1"/>
  <c r="Q331" i="1"/>
  <c r="K332" i="1"/>
  <c r="O332" i="1"/>
  <c r="Q332" i="1"/>
  <c r="K333" i="1"/>
  <c r="O333" i="1"/>
  <c r="Q333" i="1"/>
  <c r="K334" i="1"/>
  <c r="O334" i="1"/>
  <c r="Q334" i="1"/>
  <c r="K335" i="1"/>
  <c r="O335" i="1"/>
  <c r="Q335" i="1"/>
  <c r="K336" i="1"/>
  <c r="O336" i="1"/>
  <c r="Q336" i="1"/>
  <c r="K337" i="1"/>
  <c r="O337" i="1"/>
  <c r="Q337" i="1"/>
  <c r="K338" i="1"/>
  <c r="O338" i="1"/>
  <c r="Q338" i="1"/>
  <c r="K339" i="1"/>
  <c r="O339" i="1"/>
  <c r="Q339" i="1"/>
  <c r="K340" i="1"/>
  <c r="O340" i="1"/>
  <c r="Q340" i="1"/>
  <c r="K341" i="1"/>
  <c r="O341" i="1"/>
  <c r="Q341" i="1"/>
  <c r="K342" i="1"/>
  <c r="O342" i="1"/>
  <c r="Q342" i="1"/>
  <c r="K343" i="1"/>
  <c r="O343" i="1"/>
  <c r="Q343" i="1"/>
  <c r="K344" i="1"/>
  <c r="O344" i="1"/>
  <c r="Q344" i="1"/>
  <c r="K345" i="1"/>
  <c r="O345" i="1"/>
  <c r="Q345" i="1"/>
  <c r="K346" i="1"/>
  <c r="O346" i="1"/>
  <c r="Q346" i="1"/>
  <c r="K347" i="1"/>
  <c r="O347" i="1"/>
  <c r="Q347" i="1"/>
  <c r="K348" i="1"/>
  <c r="O348" i="1"/>
  <c r="Q348" i="1"/>
  <c r="K349" i="1"/>
  <c r="O349" i="1"/>
  <c r="Q349" i="1"/>
  <c r="K350" i="1"/>
  <c r="O350" i="1"/>
  <c r="Q350" i="1"/>
  <c r="K351" i="1"/>
  <c r="O351" i="1"/>
  <c r="Q351" i="1"/>
  <c r="K352" i="1"/>
  <c r="O352" i="1"/>
  <c r="Q352" i="1"/>
  <c r="K353" i="1"/>
  <c r="O353" i="1"/>
  <c r="Q353" i="1"/>
  <c r="K354" i="1"/>
  <c r="O354" i="1"/>
  <c r="Q354" i="1"/>
  <c r="K355" i="1"/>
  <c r="O355" i="1"/>
  <c r="Q355" i="1"/>
  <c r="K356" i="1"/>
  <c r="O356" i="1"/>
  <c r="Q356" i="1"/>
  <c r="K357" i="1"/>
  <c r="O357" i="1"/>
  <c r="Q357" i="1"/>
  <c r="K358" i="1"/>
  <c r="O358" i="1"/>
  <c r="Q358" i="1"/>
  <c r="K359" i="1"/>
  <c r="O359" i="1"/>
  <c r="Q359" i="1"/>
  <c r="K360" i="1"/>
  <c r="O360" i="1"/>
  <c r="Q360" i="1"/>
  <c r="K361" i="1"/>
  <c r="O361" i="1"/>
  <c r="Q361" i="1"/>
  <c r="K362" i="1"/>
  <c r="O362" i="1"/>
  <c r="Q362" i="1"/>
  <c r="K363" i="1"/>
  <c r="O363" i="1"/>
  <c r="Q363" i="1"/>
  <c r="K364" i="1"/>
  <c r="O364" i="1"/>
  <c r="Q364" i="1"/>
  <c r="K365" i="1"/>
  <c r="O365" i="1"/>
  <c r="Q365" i="1"/>
  <c r="K366" i="1"/>
  <c r="O366" i="1"/>
  <c r="Q366" i="1"/>
  <c r="K367" i="1"/>
  <c r="O367" i="1"/>
  <c r="Q367" i="1"/>
  <c r="K368" i="1"/>
  <c r="O368" i="1"/>
  <c r="Q368" i="1"/>
  <c r="K369" i="1"/>
  <c r="O369" i="1"/>
  <c r="Q369" i="1"/>
  <c r="K370" i="1"/>
  <c r="O370" i="1"/>
  <c r="Q370" i="1"/>
  <c r="K371" i="1"/>
  <c r="O371" i="1"/>
  <c r="Q371" i="1"/>
  <c r="K372" i="1"/>
  <c r="O372" i="1"/>
  <c r="Q372" i="1"/>
  <c r="K373" i="1"/>
  <c r="O373" i="1"/>
  <c r="Q373" i="1"/>
  <c r="K374" i="1"/>
  <c r="O374" i="1"/>
  <c r="Q374" i="1"/>
  <c r="K375" i="1"/>
  <c r="O375" i="1"/>
  <c r="Q375" i="1"/>
  <c r="K376" i="1"/>
  <c r="O376" i="1"/>
  <c r="Q376" i="1"/>
  <c r="K377" i="1"/>
  <c r="O377" i="1"/>
  <c r="Q377" i="1"/>
  <c r="K378" i="1"/>
  <c r="O378" i="1"/>
  <c r="Q378" i="1"/>
  <c r="K379" i="1"/>
  <c r="O379" i="1"/>
  <c r="Q379" i="1"/>
  <c r="K380" i="1"/>
  <c r="O380" i="1"/>
  <c r="Q380" i="1"/>
  <c r="K381" i="1"/>
  <c r="O381" i="1"/>
  <c r="Q381" i="1"/>
  <c r="K382" i="1"/>
  <c r="O382" i="1"/>
  <c r="Q382" i="1"/>
  <c r="K383" i="1"/>
  <c r="O383" i="1"/>
  <c r="Q383" i="1"/>
  <c r="K384" i="1"/>
  <c r="O384" i="1"/>
  <c r="Q384" i="1"/>
  <c r="K385" i="1"/>
  <c r="O385" i="1"/>
  <c r="Q385" i="1"/>
  <c r="K386" i="1"/>
  <c r="O386" i="1"/>
  <c r="Q386" i="1"/>
  <c r="K387" i="1"/>
  <c r="O387" i="1"/>
  <c r="Q387" i="1"/>
  <c r="K388" i="1"/>
  <c r="O388" i="1"/>
  <c r="Q388" i="1"/>
  <c r="K389" i="1"/>
  <c r="O389" i="1"/>
  <c r="Q389" i="1"/>
  <c r="K390" i="1"/>
  <c r="O390" i="1"/>
  <c r="Q390" i="1"/>
  <c r="K391" i="1"/>
  <c r="O391" i="1"/>
  <c r="Q391" i="1"/>
  <c r="K392" i="1"/>
  <c r="O392" i="1"/>
  <c r="Q392" i="1"/>
  <c r="K393" i="1"/>
  <c r="O393" i="1"/>
  <c r="Q393" i="1"/>
  <c r="K394" i="1"/>
  <c r="O394" i="1"/>
  <c r="Q394" i="1"/>
  <c r="K395" i="1"/>
  <c r="O395" i="1"/>
  <c r="Q395" i="1"/>
  <c r="K396" i="1"/>
  <c r="O396" i="1"/>
  <c r="Q396" i="1"/>
  <c r="K397" i="1"/>
  <c r="O397" i="1"/>
  <c r="Q397" i="1"/>
  <c r="K398" i="1"/>
  <c r="O398" i="1"/>
  <c r="Q398" i="1"/>
  <c r="K399" i="1"/>
  <c r="O399" i="1"/>
  <c r="Q399" i="1"/>
  <c r="K400" i="1"/>
  <c r="O400" i="1"/>
  <c r="Q400" i="1"/>
  <c r="K401" i="1"/>
  <c r="O401" i="1"/>
  <c r="Q401" i="1"/>
  <c r="K402" i="1"/>
  <c r="O402" i="1"/>
  <c r="Q402" i="1"/>
  <c r="K403" i="1"/>
  <c r="O403" i="1"/>
  <c r="Q403" i="1"/>
  <c r="K404" i="1"/>
  <c r="O404" i="1"/>
  <c r="Q404" i="1"/>
  <c r="K405" i="1"/>
  <c r="O405" i="1"/>
  <c r="Q405" i="1"/>
  <c r="K406" i="1"/>
  <c r="O406" i="1"/>
  <c r="Q406" i="1"/>
  <c r="K407" i="1"/>
  <c r="O407" i="1"/>
  <c r="Q407" i="1"/>
  <c r="K408" i="1"/>
  <c r="O408" i="1"/>
  <c r="Q408" i="1"/>
  <c r="K409" i="1"/>
  <c r="O409" i="1"/>
  <c r="Q409" i="1"/>
  <c r="K410" i="1"/>
  <c r="O410" i="1"/>
  <c r="Q410" i="1"/>
  <c r="K411" i="1"/>
  <c r="O411" i="1"/>
  <c r="Q411" i="1"/>
  <c r="K412" i="1"/>
  <c r="O412" i="1"/>
  <c r="Q412" i="1"/>
  <c r="K413" i="1"/>
  <c r="O413" i="1"/>
  <c r="Q413" i="1"/>
  <c r="K414" i="1"/>
  <c r="O414" i="1"/>
  <c r="Q414" i="1"/>
  <c r="K415" i="1"/>
  <c r="O415" i="1"/>
  <c r="Q415" i="1"/>
  <c r="K416" i="1"/>
  <c r="O416" i="1"/>
  <c r="Q416" i="1"/>
  <c r="K417" i="1"/>
  <c r="O417" i="1"/>
  <c r="Q417" i="1"/>
  <c r="K418" i="1"/>
  <c r="O418" i="1"/>
  <c r="Q418" i="1"/>
  <c r="K419" i="1"/>
  <c r="O419" i="1"/>
  <c r="Q419" i="1"/>
  <c r="K420" i="1"/>
  <c r="O420" i="1"/>
  <c r="Q420" i="1"/>
  <c r="K421" i="1"/>
  <c r="O421" i="1"/>
  <c r="Q421" i="1"/>
  <c r="K422" i="1"/>
  <c r="O422" i="1"/>
  <c r="Q422" i="1"/>
  <c r="K423" i="1"/>
  <c r="O423" i="1"/>
  <c r="Q423" i="1"/>
  <c r="K424" i="1"/>
  <c r="O424" i="1"/>
  <c r="Q424" i="1"/>
  <c r="K425" i="1"/>
  <c r="O425" i="1"/>
  <c r="Q425" i="1"/>
  <c r="K426" i="1"/>
  <c r="O426" i="1"/>
  <c r="Q426" i="1"/>
  <c r="K427" i="1"/>
  <c r="O427" i="1"/>
  <c r="Q427" i="1"/>
  <c r="K428" i="1"/>
  <c r="O428" i="1"/>
  <c r="Q428" i="1"/>
  <c r="K429" i="1"/>
  <c r="O429" i="1"/>
  <c r="Q429" i="1"/>
  <c r="K430" i="1"/>
  <c r="O430" i="1"/>
  <c r="Q430" i="1"/>
  <c r="K431" i="1"/>
  <c r="O431" i="1"/>
  <c r="Q431" i="1"/>
  <c r="K432" i="1"/>
  <c r="O432" i="1"/>
  <c r="Q432" i="1"/>
  <c r="K433" i="1"/>
  <c r="O433" i="1"/>
  <c r="Q433" i="1"/>
  <c r="K434" i="1"/>
  <c r="O434" i="1"/>
  <c r="Q434" i="1"/>
  <c r="K435" i="1"/>
  <c r="O435" i="1"/>
  <c r="Q435" i="1"/>
  <c r="K436" i="1"/>
  <c r="O436" i="1"/>
  <c r="Q436" i="1"/>
  <c r="K437" i="1"/>
  <c r="O437" i="1"/>
  <c r="Q437" i="1"/>
  <c r="K438" i="1"/>
  <c r="O438" i="1"/>
  <c r="Q438" i="1"/>
  <c r="K439" i="1"/>
  <c r="O439" i="1"/>
  <c r="Q439" i="1"/>
  <c r="K440" i="1"/>
  <c r="O440" i="1"/>
  <c r="Q440" i="1"/>
  <c r="K441" i="1"/>
  <c r="O441" i="1"/>
  <c r="Q441" i="1"/>
  <c r="K442" i="1"/>
  <c r="O442" i="1"/>
  <c r="Q442" i="1"/>
  <c r="K443" i="1"/>
  <c r="O443" i="1"/>
  <c r="Q443" i="1"/>
  <c r="K444" i="1"/>
  <c r="O444" i="1"/>
  <c r="Q444" i="1"/>
  <c r="K445" i="1"/>
  <c r="O445" i="1"/>
  <c r="Q445" i="1"/>
  <c r="K446" i="1"/>
  <c r="O446" i="1"/>
  <c r="Q446" i="1"/>
  <c r="K447" i="1"/>
  <c r="O447" i="1"/>
  <c r="Q447" i="1"/>
  <c r="K448" i="1"/>
  <c r="O448" i="1"/>
  <c r="Q448" i="1"/>
  <c r="K449" i="1"/>
  <c r="O449" i="1"/>
  <c r="Q449" i="1"/>
  <c r="K450" i="1"/>
  <c r="O450" i="1"/>
  <c r="Q450" i="1"/>
  <c r="K451" i="1"/>
  <c r="O451" i="1"/>
  <c r="Q451" i="1"/>
  <c r="K452" i="1"/>
  <c r="O452" i="1"/>
  <c r="Q452" i="1"/>
  <c r="K453" i="1"/>
  <c r="O453" i="1"/>
  <c r="Q453" i="1"/>
  <c r="K454" i="1"/>
  <c r="O454" i="1"/>
  <c r="Q454" i="1"/>
  <c r="K455" i="1"/>
  <c r="O455" i="1"/>
  <c r="Q455" i="1"/>
  <c r="K456" i="1"/>
  <c r="O456" i="1"/>
  <c r="Q456" i="1"/>
  <c r="K457" i="1"/>
  <c r="O457" i="1"/>
  <c r="Q457" i="1"/>
  <c r="K458" i="1"/>
  <c r="O458" i="1"/>
  <c r="Q458" i="1"/>
  <c r="K459" i="1"/>
  <c r="O459" i="1"/>
  <c r="Q459" i="1"/>
  <c r="K460" i="1"/>
  <c r="O460" i="1"/>
  <c r="Q460" i="1"/>
  <c r="K461" i="1"/>
  <c r="O461" i="1"/>
  <c r="Q461" i="1"/>
  <c r="K462" i="1"/>
  <c r="O462" i="1"/>
  <c r="Q462" i="1"/>
  <c r="K463" i="1"/>
  <c r="O463" i="1"/>
  <c r="Q463" i="1"/>
  <c r="K464" i="1"/>
  <c r="O464" i="1"/>
  <c r="Q464" i="1"/>
  <c r="K465" i="1"/>
  <c r="O465" i="1"/>
  <c r="Q465" i="1"/>
  <c r="K466" i="1"/>
  <c r="O466" i="1"/>
  <c r="Q466" i="1"/>
  <c r="K467" i="1"/>
  <c r="O467" i="1"/>
  <c r="Q467" i="1"/>
  <c r="K468" i="1"/>
  <c r="O468" i="1"/>
  <c r="Q468" i="1"/>
  <c r="K469" i="1"/>
  <c r="O469" i="1"/>
  <c r="Q469" i="1"/>
  <c r="K470" i="1"/>
  <c r="O470" i="1"/>
  <c r="Q470" i="1"/>
  <c r="K471" i="1"/>
  <c r="O471" i="1"/>
  <c r="Q471" i="1"/>
  <c r="K472" i="1"/>
  <c r="O472" i="1"/>
  <c r="Q472" i="1"/>
  <c r="K473" i="1"/>
  <c r="O473" i="1"/>
  <c r="Q473" i="1"/>
  <c r="K474" i="1"/>
  <c r="O474" i="1"/>
  <c r="Q474" i="1"/>
  <c r="K475" i="1"/>
  <c r="O475" i="1"/>
  <c r="Q475" i="1"/>
  <c r="K476" i="1"/>
  <c r="O476" i="1"/>
  <c r="Q476" i="1"/>
  <c r="K477" i="1"/>
  <c r="O477" i="1"/>
  <c r="Q477" i="1"/>
  <c r="K478" i="1"/>
  <c r="O478" i="1"/>
  <c r="Q478" i="1"/>
  <c r="K479" i="1"/>
  <c r="O479" i="1"/>
  <c r="Q479" i="1"/>
  <c r="K480" i="1"/>
  <c r="O480" i="1"/>
  <c r="Q480" i="1"/>
  <c r="K481" i="1"/>
  <c r="O481" i="1"/>
  <c r="Q481" i="1"/>
  <c r="K482" i="1"/>
  <c r="O482" i="1"/>
  <c r="Q482" i="1"/>
  <c r="K483" i="1"/>
  <c r="O483" i="1"/>
  <c r="Q483" i="1"/>
  <c r="K484" i="1"/>
  <c r="O484" i="1"/>
  <c r="Q484" i="1"/>
  <c r="K485" i="1"/>
  <c r="O485" i="1"/>
  <c r="Q485" i="1"/>
  <c r="K486" i="1"/>
  <c r="O486" i="1"/>
  <c r="Q486" i="1"/>
  <c r="K487" i="1"/>
  <c r="O487" i="1"/>
  <c r="Q487" i="1"/>
  <c r="K488" i="1"/>
  <c r="O488" i="1"/>
  <c r="Q488" i="1"/>
  <c r="K489" i="1"/>
  <c r="O489" i="1"/>
  <c r="Q489" i="1"/>
  <c r="K490" i="1"/>
  <c r="O490" i="1"/>
  <c r="Q490" i="1"/>
  <c r="K491" i="1"/>
  <c r="O491" i="1"/>
  <c r="Q491" i="1"/>
  <c r="K492" i="1"/>
  <c r="O492" i="1"/>
  <c r="Q492" i="1"/>
  <c r="K493" i="1"/>
  <c r="O493" i="1"/>
  <c r="Q493" i="1"/>
  <c r="K494" i="1"/>
  <c r="O494" i="1"/>
  <c r="Q494" i="1"/>
  <c r="K495" i="1"/>
  <c r="O495" i="1"/>
  <c r="Q495" i="1"/>
  <c r="K496" i="1"/>
  <c r="O496" i="1"/>
  <c r="Q496" i="1"/>
  <c r="K497" i="1"/>
  <c r="O497" i="1"/>
  <c r="Q497" i="1"/>
  <c r="K498" i="1"/>
  <c r="O498" i="1"/>
  <c r="Q498" i="1"/>
  <c r="K499" i="1"/>
  <c r="O499" i="1"/>
  <c r="Q499" i="1"/>
  <c r="K500" i="1"/>
  <c r="O500" i="1"/>
  <c r="Q500" i="1"/>
  <c r="I501" i="1"/>
  <c r="K501" i="1"/>
  <c r="O501" i="1"/>
  <c r="Q501" i="1"/>
  <c r="I502" i="1"/>
  <c r="K502" i="1"/>
  <c r="O502" i="1"/>
  <c r="Q502" i="1"/>
  <c r="I503" i="1"/>
  <c r="K503" i="1"/>
  <c r="O503" i="1"/>
  <c r="Q503" i="1"/>
  <c r="I504" i="1"/>
  <c r="K504" i="1"/>
  <c r="O504" i="1"/>
  <c r="Q504" i="1"/>
  <c r="I505" i="1"/>
  <c r="K505" i="1"/>
  <c r="O505" i="1"/>
  <c r="Q505" i="1"/>
  <c r="I506" i="1"/>
  <c r="K506" i="1"/>
  <c r="O506" i="1"/>
  <c r="Q506" i="1"/>
  <c r="I507" i="1"/>
  <c r="K507" i="1"/>
  <c r="O507" i="1"/>
  <c r="Q507" i="1"/>
  <c r="I508" i="1"/>
  <c r="K508" i="1"/>
  <c r="O508" i="1"/>
  <c r="Q508" i="1"/>
  <c r="I509" i="1"/>
  <c r="K509" i="1"/>
  <c r="O509" i="1"/>
  <c r="Q509" i="1"/>
  <c r="I510" i="1"/>
  <c r="K510" i="1"/>
  <c r="O510" i="1"/>
  <c r="Q510" i="1"/>
  <c r="I511" i="1"/>
  <c r="K511" i="1"/>
  <c r="O511" i="1"/>
  <c r="Q511" i="1"/>
  <c r="I512" i="1"/>
  <c r="K512" i="1"/>
  <c r="O512" i="1"/>
  <c r="Q512" i="1"/>
  <c r="I513" i="1"/>
  <c r="K513" i="1"/>
  <c r="O513" i="1"/>
  <c r="Q513" i="1"/>
  <c r="I514" i="1"/>
  <c r="K514" i="1"/>
  <c r="O514" i="1"/>
  <c r="Q514" i="1"/>
  <c r="I515" i="1"/>
  <c r="K515" i="1"/>
  <c r="O515" i="1"/>
  <c r="Q515" i="1"/>
  <c r="I516" i="1"/>
  <c r="K516" i="1"/>
  <c r="O516" i="1"/>
  <c r="Q516" i="1"/>
  <c r="I517" i="1"/>
  <c r="K517" i="1"/>
  <c r="O517" i="1"/>
  <c r="Q517" i="1"/>
  <c r="I518" i="1"/>
  <c r="K518" i="1"/>
  <c r="O518" i="1"/>
  <c r="Q518" i="1"/>
  <c r="I519" i="1"/>
  <c r="K519" i="1"/>
  <c r="O519" i="1"/>
  <c r="Q519" i="1"/>
  <c r="I520" i="1"/>
  <c r="K520" i="1"/>
  <c r="O520" i="1"/>
  <c r="Q520" i="1"/>
  <c r="I521" i="1"/>
  <c r="K521" i="1"/>
  <c r="O521" i="1"/>
  <c r="Q521" i="1"/>
  <c r="I522" i="1"/>
  <c r="K522" i="1"/>
  <c r="O522" i="1"/>
  <c r="Q522" i="1"/>
  <c r="I523" i="1"/>
  <c r="K523" i="1"/>
  <c r="O523" i="1"/>
  <c r="Q523" i="1"/>
  <c r="I524" i="1"/>
  <c r="K524" i="1"/>
  <c r="O524" i="1"/>
  <c r="Q524" i="1"/>
  <c r="I525" i="1"/>
  <c r="K525" i="1"/>
  <c r="O525" i="1"/>
  <c r="Q525" i="1"/>
  <c r="I526" i="1"/>
  <c r="K526" i="1"/>
  <c r="O526" i="1"/>
  <c r="Q526" i="1"/>
  <c r="I527" i="1"/>
  <c r="K527" i="1"/>
  <c r="O527" i="1"/>
  <c r="Q527" i="1"/>
  <c r="I528" i="1"/>
  <c r="K528" i="1"/>
  <c r="O528" i="1"/>
  <c r="Q528" i="1"/>
  <c r="I529" i="1"/>
  <c r="K529" i="1"/>
  <c r="O529" i="1"/>
  <c r="Q529" i="1"/>
  <c r="I530" i="1"/>
  <c r="K530" i="1"/>
  <c r="O530" i="1"/>
  <c r="Q530" i="1"/>
  <c r="I531" i="1"/>
  <c r="K531" i="1"/>
  <c r="O531" i="1"/>
  <c r="Q531" i="1"/>
  <c r="I532" i="1"/>
  <c r="K532" i="1"/>
  <c r="O532" i="1"/>
  <c r="Q532" i="1"/>
  <c r="I533" i="1"/>
  <c r="K533" i="1"/>
  <c r="O533" i="1"/>
  <c r="Q533" i="1"/>
  <c r="I534" i="1"/>
  <c r="K534" i="1"/>
  <c r="O534" i="1"/>
  <c r="Q534" i="1"/>
  <c r="I535" i="1"/>
  <c r="K535" i="1"/>
  <c r="O535" i="1"/>
  <c r="Q535" i="1"/>
  <c r="I536" i="1"/>
  <c r="K536" i="1"/>
  <c r="O536" i="1"/>
  <c r="Q536" i="1"/>
  <c r="I537" i="1"/>
  <c r="K537" i="1"/>
  <c r="O537" i="1"/>
  <c r="Q537" i="1"/>
  <c r="I538" i="1"/>
  <c r="K538" i="1"/>
  <c r="O538" i="1"/>
  <c r="Q538" i="1"/>
  <c r="I539" i="1"/>
  <c r="K539" i="1"/>
  <c r="O539" i="1"/>
  <c r="Q539" i="1"/>
  <c r="I540" i="1"/>
  <c r="K540" i="1"/>
  <c r="O540" i="1"/>
  <c r="Q540" i="1"/>
  <c r="I541" i="1"/>
  <c r="K541" i="1"/>
  <c r="O541" i="1"/>
  <c r="Q541" i="1"/>
  <c r="I542" i="1"/>
  <c r="K542" i="1"/>
  <c r="O542" i="1"/>
  <c r="Q542" i="1"/>
  <c r="I543" i="1"/>
  <c r="K543" i="1"/>
  <c r="O543" i="1"/>
  <c r="Q543" i="1"/>
  <c r="I544" i="1"/>
  <c r="K544" i="1"/>
  <c r="O544" i="1"/>
  <c r="Q544" i="1"/>
  <c r="I545" i="1"/>
  <c r="K545" i="1"/>
  <c r="O545" i="1"/>
  <c r="Q545" i="1"/>
  <c r="I546" i="1"/>
  <c r="K546" i="1"/>
  <c r="O546" i="1"/>
  <c r="Q546" i="1"/>
  <c r="I547" i="1"/>
  <c r="K547" i="1"/>
  <c r="O547" i="1"/>
  <c r="Q547" i="1"/>
  <c r="I548" i="1"/>
  <c r="K548" i="1"/>
  <c r="O548" i="1"/>
  <c r="Q548" i="1"/>
  <c r="I549" i="1"/>
  <c r="K549" i="1"/>
  <c r="O549" i="1"/>
  <c r="Q549" i="1"/>
  <c r="I550" i="1"/>
  <c r="K550" i="1"/>
  <c r="O550" i="1"/>
  <c r="Q550" i="1"/>
  <c r="I551" i="1"/>
  <c r="K551" i="1"/>
  <c r="O551" i="1"/>
  <c r="Q551" i="1"/>
  <c r="I552" i="1"/>
  <c r="K552" i="1"/>
  <c r="O552" i="1"/>
  <c r="Q552" i="1"/>
  <c r="I553" i="1"/>
  <c r="K553" i="1"/>
  <c r="O553" i="1"/>
  <c r="Q553" i="1"/>
  <c r="I554" i="1"/>
  <c r="K554" i="1"/>
  <c r="O554" i="1"/>
  <c r="Q554" i="1"/>
  <c r="I555" i="1"/>
  <c r="K555" i="1"/>
  <c r="O555" i="1"/>
  <c r="Q555" i="1"/>
  <c r="I556" i="1"/>
  <c r="K556" i="1"/>
  <c r="O556" i="1"/>
  <c r="Q556" i="1"/>
  <c r="I557" i="1"/>
  <c r="K557" i="1"/>
  <c r="O557" i="1"/>
  <c r="Q557" i="1"/>
  <c r="I558" i="1"/>
  <c r="K558" i="1"/>
  <c r="O558" i="1"/>
  <c r="Q558" i="1"/>
  <c r="I559" i="1"/>
  <c r="K559" i="1"/>
  <c r="O559" i="1"/>
  <c r="Q559" i="1"/>
  <c r="I560" i="1"/>
  <c r="K560" i="1"/>
  <c r="O560" i="1"/>
  <c r="Q560" i="1"/>
  <c r="I561" i="1"/>
  <c r="K561" i="1"/>
  <c r="O561" i="1"/>
  <c r="Q561" i="1"/>
  <c r="I562" i="1"/>
  <c r="K562" i="1"/>
  <c r="O562" i="1"/>
  <c r="Q562" i="1"/>
  <c r="I563" i="1"/>
  <c r="K563" i="1"/>
  <c r="O563" i="1"/>
  <c r="Q563" i="1"/>
  <c r="I564" i="1"/>
  <c r="K564" i="1"/>
  <c r="O564" i="1"/>
  <c r="Q564" i="1"/>
  <c r="I565" i="1"/>
  <c r="K565" i="1"/>
  <c r="O565" i="1"/>
  <c r="Q565" i="1"/>
  <c r="I566" i="1"/>
  <c r="K566" i="1"/>
  <c r="O566" i="1"/>
  <c r="Q566" i="1"/>
  <c r="I567" i="1"/>
  <c r="K567" i="1"/>
  <c r="O567" i="1"/>
  <c r="Q567" i="1"/>
  <c r="I568" i="1"/>
  <c r="K568" i="1"/>
  <c r="O568" i="1"/>
  <c r="Q568" i="1"/>
  <c r="I569" i="1"/>
  <c r="K569" i="1"/>
  <c r="O569" i="1"/>
  <c r="Q569" i="1"/>
  <c r="I570" i="1"/>
  <c r="K570" i="1"/>
  <c r="O570" i="1"/>
  <c r="Q570" i="1"/>
  <c r="I571" i="1"/>
  <c r="K571" i="1"/>
  <c r="O571" i="1"/>
  <c r="Q571" i="1"/>
  <c r="I572" i="1"/>
  <c r="K572" i="1"/>
  <c r="O572" i="1"/>
  <c r="Q572" i="1"/>
  <c r="I573" i="1"/>
  <c r="K573" i="1"/>
  <c r="O573" i="1"/>
  <c r="Q573" i="1"/>
  <c r="I574" i="1"/>
  <c r="K574" i="1"/>
  <c r="O574" i="1"/>
  <c r="Q574" i="1"/>
  <c r="I575" i="1"/>
  <c r="K575" i="1"/>
  <c r="O575" i="1"/>
  <c r="Q575" i="1"/>
  <c r="I576" i="1"/>
  <c r="K576" i="1"/>
  <c r="O576" i="1"/>
  <c r="Q576" i="1"/>
  <c r="I577" i="1"/>
  <c r="K577" i="1"/>
  <c r="O577" i="1"/>
  <c r="Q577" i="1"/>
  <c r="I578" i="1"/>
  <c r="K578" i="1"/>
  <c r="O578" i="1"/>
  <c r="Q578" i="1"/>
  <c r="I579" i="1"/>
  <c r="K579" i="1"/>
  <c r="O579" i="1"/>
  <c r="Q579" i="1"/>
  <c r="I580" i="1"/>
  <c r="K580" i="1"/>
  <c r="O580" i="1"/>
  <c r="Q580" i="1"/>
  <c r="I581" i="1"/>
  <c r="K581" i="1"/>
  <c r="O581" i="1"/>
  <c r="Q581" i="1"/>
  <c r="I582" i="1"/>
  <c r="K582" i="1"/>
  <c r="O582" i="1"/>
  <c r="Q582" i="1"/>
  <c r="I583" i="1"/>
  <c r="K583" i="1"/>
  <c r="O583" i="1"/>
  <c r="Q583" i="1"/>
  <c r="I584" i="1"/>
  <c r="K584" i="1"/>
  <c r="O584" i="1"/>
  <c r="Q584" i="1"/>
  <c r="I585" i="1"/>
  <c r="K585" i="1"/>
  <c r="O585" i="1"/>
  <c r="Q585" i="1"/>
  <c r="I586" i="1"/>
  <c r="K586" i="1"/>
  <c r="O586" i="1"/>
  <c r="Q586" i="1"/>
  <c r="I587" i="1"/>
  <c r="K587" i="1"/>
  <c r="O587" i="1"/>
  <c r="Q587" i="1"/>
  <c r="I588" i="1"/>
  <c r="K588" i="1"/>
  <c r="O588" i="1"/>
  <c r="Q588" i="1"/>
  <c r="I589" i="1"/>
  <c r="K589" i="1"/>
  <c r="O589" i="1"/>
  <c r="Q589" i="1"/>
  <c r="I590" i="1"/>
  <c r="K590" i="1"/>
  <c r="O590" i="1"/>
  <c r="Q590" i="1"/>
  <c r="I591" i="1"/>
  <c r="K591" i="1"/>
  <c r="O591" i="1"/>
  <c r="Q591" i="1"/>
  <c r="I592" i="1"/>
  <c r="K592" i="1"/>
  <c r="O592" i="1"/>
  <c r="Q592" i="1"/>
  <c r="I593" i="1"/>
  <c r="K593" i="1"/>
  <c r="O593" i="1"/>
  <c r="Q593" i="1"/>
  <c r="I594" i="1"/>
  <c r="K594" i="1"/>
  <c r="O594" i="1"/>
  <c r="Q594" i="1"/>
  <c r="I595" i="1"/>
  <c r="K595" i="1"/>
  <c r="O595" i="1"/>
  <c r="Q595" i="1"/>
  <c r="I596" i="1"/>
  <c r="K596" i="1"/>
  <c r="O596" i="1"/>
  <c r="Q596" i="1"/>
  <c r="I597" i="1"/>
  <c r="K597" i="1"/>
  <c r="O597" i="1"/>
  <c r="Q597" i="1"/>
  <c r="I598" i="1"/>
  <c r="K598" i="1"/>
  <c r="O598" i="1"/>
  <c r="Q598" i="1"/>
  <c r="I599" i="1"/>
  <c r="K599" i="1"/>
  <c r="O599" i="1"/>
  <c r="Q599" i="1"/>
  <c r="I600" i="1"/>
  <c r="K600" i="1"/>
  <c r="O600" i="1"/>
  <c r="Q600" i="1"/>
  <c r="I601" i="1"/>
  <c r="K601" i="1"/>
  <c r="O601" i="1"/>
  <c r="Q601" i="1"/>
  <c r="I602" i="1"/>
  <c r="K602" i="1"/>
  <c r="O602" i="1"/>
  <c r="Q602" i="1"/>
  <c r="I603" i="1"/>
  <c r="K603" i="1"/>
  <c r="O603" i="1"/>
  <c r="Q603" i="1"/>
  <c r="I604" i="1"/>
  <c r="K604" i="1"/>
  <c r="O604" i="1"/>
  <c r="Q604" i="1"/>
  <c r="I605" i="1"/>
  <c r="K605" i="1"/>
  <c r="O605" i="1"/>
  <c r="Q605" i="1"/>
  <c r="I606" i="1"/>
  <c r="K606" i="1"/>
  <c r="O606" i="1"/>
  <c r="Q606" i="1"/>
  <c r="I607" i="1"/>
  <c r="K607" i="1"/>
  <c r="O607" i="1"/>
  <c r="Q607" i="1"/>
  <c r="I608" i="1"/>
  <c r="K608" i="1"/>
  <c r="O608" i="1"/>
  <c r="Q608" i="1"/>
  <c r="I609" i="1"/>
  <c r="K609" i="1"/>
  <c r="O609" i="1"/>
  <c r="Q609" i="1"/>
  <c r="I610" i="1"/>
  <c r="K610" i="1"/>
  <c r="O610" i="1"/>
  <c r="Q610" i="1"/>
  <c r="I611" i="1"/>
  <c r="K611" i="1"/>
  <c r="O611" i="1"/>
  <c r="Q611" i="1"/>
  <c r="I612" i="1"/>
  <c r="K612" i="1"/>
  <c r="O612" i="1"/>
  <c r="Q612" i="1"/>
  <c r="I613" i="1"/>
  <c r="K613" i="1"/>
  <c r="O613" i="1"/>
  <c r="Q613" i="1"/>
  <c r="I614" i="1"/>
  <c r="K614" i="1"/>
  <c r="O614" i="1"/>
  <c r="Q614" i="1"/>
  <c r="I615" i="1"/>
  <c r="K615" i="1"/>
  <c r="O615" i="1"/>
  <c r="Q615" i="1"/>
  <c r="I616" i="1"/>
  <c r="K616" i="1"/>
  <c r="O616" i="1"/>
  <c r="Q616" i="1"/>
  <c r="I617" i="1"/>
  <c r="K617" i="1"/>
  <c r="O617" i="1"/>
  <c r="Q617" i="1"/>
  <c r="I618" i="1"/>
  <c r="K618" i="1"/>
  <c r="O618" i="1"/>
  <c r="Q618" i="1"/>
  <c r="I619" i="1"/>
  <c r="K619" i="1"/>
  <c r="O619" i="1"/>
  <c r="Q619" i="1"/>
  <c r="I620" i="1"/>
  <c r="K620" i="1"/>
  <c r="O620" i="1"/>
  <c r="Q620" i="1"/>
  <c r="I621" i="1"/>
  <c r="K621" i="1"/>
  <c r="O621" i="1"/>
  <c r="Q621" i="1"/>
  <c r="I622" i="1"/>
  <c r="K622" i="1"/>
  <c r="O622" i="1"/>
  <c r="Q622" i="1"/>
  <c r="I623" i="1"/>
  <c r="K623" i="1"/>
  <c r="O623" i="1"/>
  <c r="Q623" i="1"/>
  <c r="I624" i="1"/>
  <c r="K624" i="1"/>
  <c r="O624" i="1"/>
  <c r="Q624" i="1"/>
  <c r="I625" i="1"/>
  <c r="K625" i="1"/>
  <c r="O625" i="1"/>
  <c r="Q625" i="1"/>
  <c r="I626" i="1"/>
  <c r="K626" i="1"/>
  <c r="O626" i="1"/>
  <c r="Q626" i="1"/>
  <c r="I627" i="1"/>
  <c r="K627" i="1"/>
  <c r="O627" i="1"/>
  <c r="Q627" i="1"/>
  <c r="I628" i="1"/>
  <c r="K628" i="1"/>
  <c r="O628" i="1"/>
  <c r="Q628" i="1"/>
  <c r="I629" i="1"/>
  <c r="K629" i="1"/>
  <c r="O629" i="1"/>
  <c r="Q629" i="1"/>
  <c r="I630" i="1"/>
  <c r="K630" i="1"/>
  <c r="O630" i="1"/>
  <c r="Q630" i="1"/>
  <c r="I631" i="1"/>
  <c r="K631" i="1"/>
  <c r="O631" i="1"/>
  <c r="Q631" i="1"/>
  <c r="I632" i="1"/>
  <c r="K632" i="1"/>
  <c r="O632" i="1"/>
  <c r="Q632" i="1"/>
  <c r="I633" i="1"/>
  <c r="K633" i="1"/>
  <c r="O633" i="1"/>
  <c r="Q633" i="1"/>
  <c r="I634" i="1"/>
  <c r="K634" i="1"/>
  <c r="O634" i="1"/>
  <c r="Q634" i="1"/>
  <c r="I635" i="1"/>
  <c r="K635" i="1"/>
  <c r="O635" i="1"/>
  <c r="Q635" i="1"/>
  <c r="I636" i="1"/>
  <c r="K636" i="1"/>
  <c r="O636" i="1"/>
  <c r="Q636" i="1"/>
  <c r="I637" i="1"/>
  <c r="K637" i="1"/>
  <c r="O637" i="1"/>
  <c r="Q637" i="1"/>
  <c r="I638" i="1"/>
  <c r="K638" i="1"/>
  <c r="O638" i="1"/>
  <c r="Q638" i="1"/>
  <c r="I639" i="1"/>
  <c r="K639" i="1"/>
  <c r="O639" i="1"/>
  <c r="Q639" i="1"/>
  <c r="I640" i="1"/>
  <c r="K640" i="1"/>
  <c r="O640" i="1"/>
  <c r="Q640" i="1"/>
  <c r="I641" i="1"/>
  <c r="K641" i="1"/>
  <c r="O641" i="1"/>
  <c r="Q641" i="1"/>
  <c r="I642" i="1"/>
  <c r="K642" i="1"/>
  <c r="O642" i="1"/>
  <c r="Q642" i="1"/>
  <c r="I643" i="1"/>
  <c r="K643" i="1"/>
  <c r="O643" i="1"/>
  <c r="Q643" i="1"/>
  <c r="I644" i="1"/>
  <c r="K644" i="1"/>
  <c r="O644" i="1"/>
  <c r="Q644" i="1"/>
  <c r="I645" i="1"/>
  <c r="K645" i="1"/>
  <c r="O645" i="1"/>
  <c r="Q645" i="1"/>
  <c r="I646" i="1"/>
  <c r="K646" i="1"/>
  <c r="O646" i="1"/>
  <c r="Q646" i="1"/>
  <c r="I647" i="1"/>
  <c r="K647" i="1"/>
  <c r="O647" i="1"/>
  <c r="Q647" i="1"/>
  <c r="I648" i="1"/>
  <c r="K648" i="1"/>
  <c r="O648" i="1"/>
  <c r="Q648" i="1"/>
  <c r="I649" i="1"/>
  <c r="K649" i="1"/>
  <c r="O649" i="1"/>
  <c r="Q649" i="1"/>
  <c r="I650" i="1"/>
  <c r="K650" i="1"/>
  <c r="O650" i="1"/>
  <c r="Q650" i="1"/>
  <c r="I651" i="1"/>
  <c r="K651" i="1"/>
  <c r="O651" i="1"/>
  <c r="Q651" i="1"/>
  <c r="I652" i="1"/>
  <c r="K652" i="1"/>
  <c r="O652" i="1"/>
  <c r="Q652" i="1"/>
  <c r="I653" i="1"/>
  <c r="K653" i="1"/>
  <c r="O653" i="1"/>
  <c r="Q653" i="1"/>
  <c r="I654" i="1"/>
  <c r="K654" i="1"/>
  <c r="O654" i="1"/>
  <c r="Q654" i="1"/>
  <c r="I655" i="1"/>
  <c r="K655" i="1"/>
  <c r="O655" i="1"/>
  <c r="Q655" i="1"/>
  <c r="I656" i="1"/>
  <c r="K656" i="1"/>
  <c r="O656" i="1"/>
  <c r="Q656" i="1"/>
  <c r="I657" i="1"/>
  <c r="K657" i="1"/>
  <c r="O657" i="1"/>
  <c r="Q657" i="1"/>
  <c r="I658" i="1"/>
  <c r="K658" i="1"/>
  <c r="O658" i="1"/>
  <c r="Q658" i="1"/>
  <c r="I659" i="1"/>
  <c r="K659" i="1"/>
  <c r="O659" i="1"/>
  <c r="Q659" i="1"/>
  <c r="I660" i="1"/>
  <c r="K660" i="1"/>
  <c r="O660" i="1"/>
  <c r="Q660" i="1"/>
  <c r="I661" i="1"/>
  <c r="K661" i="1"/>
  <c r="O661" i="1"/>
  <c r="Q661" i="1"/>
  <c r="I662" i="1"/>
  <c r="K662" i="1"/>
  <c r="O662" i="1"/>
  <c r="Q662" i="1"/>
  <c r="I663" i="1"/>
  <c r="K663" i="1"/>
  <c r="O663" i="1"/>
  <c r="Q663" i="1"/>
  <c r="I664" i="1"/>
  <c r="K664" i="1"/>
  <c r="O664" i="1"/>
  <c r="Q664" i="1"/>
  <c r="I665" i="1"/>
  <c r="K665" i="1"/>
  <c r="O665" i="1"/>
  <c r="Q665" i="1"/>
  <c r="I666" i="1"/>
  <c r="K666" i="1"/>
  <c r="O666" i="1"/>
  <c r="Q666" i="1"/>
  <c r="I667" i="1"/>
  <c r="K667" i="1"/>
  <c r="O667" i="1"/>
  <c r="Q667" i="1"/>
  <c r="I668" i="1"/>
  <c r="K668" i="1"/>
  <c r="O668" i="1"/>
  <c r="Q668" i="1"/>
  <c r="I669" i="1"/>
  <c r="K669" i="1"/>
  <c r="O669" i="1"/>
  <c r="Q669" i="1"/>
  <c r="I670" i="1"/>
  <c r="K670" i="1"/>
  <c r="O670" i="1"/>
  <c r="Q670" i="1"/>
  <c r="I671" i="1"/>
  <c r="K671" i="1"/>
  <c r="O671" i="1"/>
  <c r="Q671" i="1"/>
  <c r="I672" i="1"/>
  <c r="K672" i="1"/>
  <c r="O672" i="1"/>
  <c r="Q672" i="1"/>
  <c r="I673" i="1"/>
  <c r="K673" i="1"/>
  <c r="O673" i="1"/>
  <c r="Q673" i="1"/>
  <c r="I674" i="1"/>
  <c r="K674" i="1"/>
  <c r="O674" i="1"/>
  <c r="Q674" i="1"/>
  <c r="I675" i="1"/>
  <c r="K675" i="1"/>
  <c r="O675" i="1"/>
  <c r="Q675" i="1"/>
  <c r="I676" i="1"/>
  <c r="K676" i="1"/>
  <c r="O676" i="1"/>
  <c r="Q676" i="1"/>
  <c r="I677" i="1"/>
  <c r="K677" i="1"/>
  <c r="O677" i="1"/>
  <c r="Q677" i="1"/>
  <c r="I678" i="1"/>
  <c r="K678" i="1"/>
  <c r="O678" i="1"/>
  <c r="Q678" i="1"/>
  <c r="I679" i="1"/>
  <c r="K679" i="1"/>
  <c r="O679" i="1"/>
  <c r="Q679" i="1"/>
  <c r="I680" i="1"/>
  <c r="K680" i="1"/>
  <c r="O680" i="1"/>
  <c r="Q680" i="1"/>
  <c r="I681" i="1"/>
  <c r="K681" i="1"/>
  <c r="O681" i="1"/>
  <c r="Q681" i="1"/>
  <c r="I682" i="1"/>
  <c r="K682" i="1"/>
  <c r="O682" i="1"/>
  <c r="Q682" i="1"/>
  <c r="I683" i="1"/>
  <c r="K683" i="1"/>
  <c r="O683" i="1"/>
  <c r="Q683" i="1"/>
  <c r="I684" i="1"/>
  <c r="K684" i="1"/>
  <c r="O684" i="1"/>
  <c r="Q684" i="1"/>
  <c r="I685" i="1"/>
  <c r="K685" i="1"/>
  <c r="O685" i="1"/>
  <c r="Q685" i="1"/>
  <c r="I686" i="1"/>
  <c r="K686" i="1"/>
  <c r="O686" i="1"/>
  <c r="Q686" i="1"/>
  <c r="I687" i="1"/>
  <c r="K687" i="1"/>
  <c r="O687" i="1"/>
  <c r="Q687" i="1"/>
  <c r="I688" i="1"/>
  <c r="K688" i="1"/>
  <c r="O688" i="1"/>
  <c r="Q688" i="1"/>
  <c r="I689" i="1"/>
  <c r="K689" i="1"/>
  <c r="O689" i="1"/>
  <c r="Q689" i="1"/>
  <c r="I690" i="1"/>
  <c r="K690" i="1"/>
  <c r="O690" i="1"/>
  <c r="Q690" i="1"/>
  <c r="I691" i="1"/>
  <c r="K691" i="1"/>
  <c r="O691" i="1"/>
  <c r="Q691" i="1"/>
  <c r="I692" i="1"/>
  <c r="K692" i="1"/>
  <c r="O692" i="1"/>
  <c r="Q692" i="1"/>
  <c r="I693" i="1"/>
  <c r="K693" i="1"/>
  <c r="O693" i="1"/>
  <c r="Q693" i="1"/>
  <c r="I694" i="1"/>
  <c r="K694" i="1"/>
  <c r="O694" i="1"/>
  <c r="Q694" i="1"/>
  <c r="I695" i="1"/>
  <c r="K695" i="1"/>
  <c r="O695" i="1"/>
  <c r="Q695" i="1"/>
  <c r="I696" i="1"/>
  <c r="K696" i="1"/>
  <c r="O696" i="1"/>
  <c r="Q696" i="1"/>
  <c r="I697" i="1"/>
  <c r="K697" i="1"/>
  <c r="O697" i="1"/>
  <c r="Q697" i="1"/>
  <c r="I698" i="1"/>
  <c r="K698" i="1"/>
  <c r="O698" i="1"/>
  <c r="Q698" i="1"/>
  <c r="I699" i="1"/>
  <c r="K699" i="1"/>
  <c r="O699" i="1"/>
  <c r="Q699" i="1"/>
  <c r="I700" i="1"/>
  <c r="K700" i="1"/>
  <c r="O700" i="1"/>
  <c r="Q700" i="1"/>
  <c r="I701" i="1"/>
  <c r="K701" i="1"/>
  <c r="O701" i="1"/>
  <c r="Q701" i="1"/>
  <c r="I702" i="1"/>
  <c r="K702" i="1"/>
  <c r="O702" i="1"/>
  <c r="Q702" i="1"/>
  <c r="I703" i="1"/>
  <c r="K703" i="1"/>
  <c r="O703" i="1"/>
  <c r="Q703" i="1"/>
  <c r="I704" i="1"/>
  <c r="K704" i="1"/>
  <c r="O704" i="1"/>
  <c r="Q704" i="1"/>
  <c r="I705" i="1"/>
  <c r="K705" i="1"/>
  <c r="O705" i="1"/>
  <c r="Q705" i="1"/>
  <c r="I706" i="1"/>
  <c r="K706" i="1"/>
  <c r="O706" i="1"/>
  <c r="Q706" i="1"/>
  <c r="I707" i="1"/>
  <c r="K707" i="1"/>
  <c r="O707" i="1"/>
  <c r="Q707" i="1"/>
  <c r="I708" i="1"/>
  <c r="K708" i="1"/>
  <c r="O708" i="1"/>
  <c r="Q708" i="1"/>
  <c r="I709" i="1"/>
  <c r="K709" i="1"/>
  <c r="O709" i="1"/>
  <c r="Q709" i="1"/>
  <c r="I710" i="1"/>
  <c r="K710" i="1"/>
  <c r="O710" i="1"/>
  <c r="Q710" i="1"/>
  <c r="I711" i="1"/>
  <c r="K711" i="1"/>
  <c r="O711" i="1"/>
  <c r="Q711" i="1"/>
  <c r="I712" i="1"/>
  <c r="K712" i="1"/>
  <c r="O712" i="1"/>
  <c r="Q712" i="1"/>
  <c r="I713" i="1"/>
  <c r="K713" i="1"/>
  <c r="O713" i="1"/>
  <c r="Q713" i="1"/>
  <c r="I714" i="1"/>
  <c r="K714" i="1"/>
  <c r="O714" i="1"/>
  <c r="Q714" i="1"/>
  <c r="I715" i="1"/>
  <c r="K715" i="1"/>
  <c r="O715" i="1"/>
  <c r="Q715" i="1"/>
  <c r="I716" i="1"/>
  <c r="K716" i="1"/>
  <c r="O716" i="1"/>
  <c r="Q716" i="1"/>
  <c r="I717" i="1"/>
  <c r="K717" i="1"/>
  <c r="O717" i="1"/>
  <c r="Q717" i="1"/>
  <c r="I718" i="1"/>
  <c r="K718" i="1"/>
  <c r="O718" i="1"/>
  <c r="Q718" i="1"/>
  <c r="I719" i="1"/>
  <c r="K719" i="1"/>
  <c r="O719" i="1"/>
  <c r="Q719" i="1"/>
  <c r="I720" i="1"/>
  <c r="K720" i="1"/>
  <c r="O720" i="1"/>
  <c r="Q720" i="1"/>
  <c r="I721" i="1"/>
  <c r="K721" i="1"/>
  <c r="O721" i="1"/>
  <c r="Q721" i="1"/>
  <c r="I722" i="1"/>
  <c r="K722" i="1"/>
  <c r="O722" i="1"/>
  <c r="Q722" i="1"/>
  <c r="I723" i="1"/>
  <c r="K723" i="1"/>
  <c r="O723" i="1"/>
  <c r="Q723" i="1"/>
  <c r="I724" i="1"/>
  <c r="K724" i="1"/>
  <c r="O724" i="1"/>
  <c r="Q724" i="1"/>
  <c r="I725" i="1"/>
  <c r="K725" i="1"/>
  <c r="O725" i="1"/>
  <c r="Q725" i="1"/>
  <c r="I726" i="1"/>
  <c r="K726" i="1"/>
  <c r="O726" i="1"/>
  <c r="Q726" i="1"/>
  <c r="I727" i="1"/>
  <c r="K727" i="1"/>
  <c r="O727" i="1"/>
  <c r="Q727" i="1"/>
  <c r="I728" i="1"/>
  <c r="K728" i="1"/>
  <c r="O728" i="1"/>
  <c r="Q728" i="1"/>
  <c r="I729" i="1"/>
  <c r="K729" i="1"/>
  <c r="O729" i="1"/>
  <c r="Q729" i="1"/>
  <c r="I730" i="1"/>
  <c r="K730" i="1"/>
  <c r="O730" i="1"/>
  <c r="Q730" i="1"/>
  <c r="I731" i="1"/>
  <c r="K731" i="1"/>
  <c r="O731" i="1"/>
  <c r="Q731" i="1"/>
  <c r="I732" i="1"/>
  <c r="K732" i="1"/>
  <c r="O732" i="1"/>
  <c r="Q732" i="1"/>
  <c r="I733" i="1"/>
  <c r="K733" i="1"/>
  <c r="O733" i="1"/>
  <c r="Q733" i="1"/>
  <c r="I734" i="1"/>
  <c r="K734" i="1"/>
  <c r="O734" i="1"/>
  <c r="Q734" i="1"/>
  <c r="I735" i="1"/>
  <c r="K735" i="1"/>
  <c r="O735" i="1"/>
  <c r="Q735" i="1"/>
  <c r="I736" i="1"/>
  <c r="K736" i="1"/>
  <c r="O736" i="1"/>
  <c r="Q736" i="1"/>
  <c r="I737" i="1"/>
  <c r="K737" i="1"/>
  <c r="O737" i="1"/>
  <c r="Q737" i="1"/>
  <c r="I738" i="1"/>
  <c r="K738" i="1"/>
  <c r="O738" i="1"/>
  <c r="Q738" i="1"/>
  <c r="I739" i="1"/>
  <c r="K739" i="1"/>
  <c r="O739" i="1"/>
  <c r="Q739" i="1"/>
  <c r="I740" i="1"/>
  <c r="K740" i="1"/>
  <c r="O740" i="1"/>
  <c r="Q740" i="1"/>
  <c r="I741" i="1"/>
  <c r="K741" i="1"/>
  <c r="O741" i="1"/>
  <c r="Q741" i="1"/>
  <c r="I742" i="1"/>
  <c r="K742" i="1"/>
  <c r="O742" i="1"/>
  <c r="Q742" i="1"/>
  <c r="I743" i="1"/>
  <c r="K743" i="1"/>
  <c r="O743" i="1"/>
  <c r="Q743" i="1"/>
  <c r="I744" i="1"/>
  <c r="K744" i="1"/>
  <c r="O744" i="1"/>
  <c r="Q744" i="1"/>
  <c r="I745" i="1"/>
  <c r="K745" i="1"/>
  <c r="O745" i="1"/>
  <c r="Q745" i="1"/>
  <c r="I746" i="1"/>
  <c r="K746" i="1"/>
  <c r="O746" i="1"/>
  <c r="Q746" i="1"/>
  <c r="I747" i="1"/>
  <c r="K747" i="1"/>
  <c r="O747" i="1"/>
  <c r="Q747" i="1"/>
  <c r="I748" i="1"/>
  <c r="K748" i="1"/>
  <c r="O748" i="1"/>
  <c r="Q748" i="1"/>
  <c r="I749" i="1"/>
  <c r="K749" i="1"/>
  <c r="O749" i="1"/>
  <c r="Q749" i="1"/>
  <c r="I750" i="1"/>
  <c r="K750" i="1"/>
  <c r="O750" i="1"/>
  <c r="Q750" i="1"/>
  <c r="I751" i="1"/>
  <c r="K751" i="1"/>
  <c r="O751" i="1"/>
  <c r="Q751" i="1"/>
  <c r="I752" i="1"/>
  <c r="K752" i="1"/>
  <c r="O752" i="1"/>
  <c r="Q752" i="1"/>
  <c r="I753" i="1"/>
  <c r="K753" i="1"/>
  <c r="O753" i="1"/>
  <c r="Q753" i="1"/>
  <c r="I754" i="1"/>
  <c r="K754" i="1"/>
  <c r="O754" i="1"/>
  <c r="Q754" i="1"/>
  <c r="I755" i="1"/>
  <c r="K755" i="1"/>
  <c r="O755" i="1"/>
  <c r="Q755" i="1"/>
  <c r="I756" i="1"/>
  <c r="K756" i="1"/>
  <c r="O756" i="1"/>
  <c r="Q756" i="1"/>
  <c r="I757" i="1"/>
  <c r="K757" i="1"/>
  <c r="O757" i="1"/>
  <c r="Q757" i="1"/>
  <c r="I758" i="1"/>
  <c r="K758" i="1"/>
  <c r="O758" i="1"/>
  <c r="Q758" i="1"/>
  <c r="I759" i="1"/>
  <c r="K759" i="1"/>
  <c r="O759" i="1"/>
  <c r="Q759" i="1"/>
  <c r="I760" i="1"/>
  <c r="K760" i="1"/>
  <c r="O760" i="1"/>
  <c r="Q760" i="1"/>
  <c r="I761" i="1"/>
  <c r="K761" i="1"/>
  <c r="O761" i="1"/>
  <c r="Q761" i="1"/>
  <c r="I762" i="1"/>
  <c r="K762" i="1"/>
  <c r="O762" i="1"/>
  <c r="Q762" i="1"/>
  <c r="I763" i="1"/>
  <c r="K763" i="1"/>
  <c r="O763" i="1"/>
  <c r="Q763" i="1"/>
  <c r="I764" i="1"/>
  <c r="K764" i="1"/>
  <c r="O764" i="1"/>
  <c r="Q764" i="1"/>
  <c r="I765" i="1"/>
  <c r="K765" i="1"/>
  <c r="O765" i="1"/>
  <c r="Q765" i="1"/>
  <c r="I766" i="1"/>
  <c r="K766" i="1"/>
  <c r="O766" i="1"/>
  <c r="Q766" i="1"/>
  <c r="I767" i="1"/>
  <c r="K767" i="1"/>
  <c r="O767" i="1"/>
  <c r="Q767" i="1"/>
  <c r="I768" i="1"/>
  <c r="K768" i="1"/>
  <c r="O768" i="1"/>
  <c r="Q768" i="1"/>
  <c r="I769" i="1"/>
  <c r="K769" i="1"/>
  <c r="O769" i="1"/>
  <c r="Q769" i="1"/>
  <c r="I770" i="1"/>
  <c r="K770" i="1"/>
  <c r="O770" i="1"/>
  <c r="Q770" i="1"/>
  <c r="I771" i="1"/>
  <c r="K771" i="1"/>
  <c r="O771" i="1"/>
  <c r="Q771" i="1"/>
  <c r="I772" i="1"/>
  <c r="K772" i="1"/>
  <c r="O772" i="1"/>
  <c r="Q772" i="1"/>
  <c r="I773" i="1"/>
  <c r="K773" i="1"/>
  <c r="O773" i="1"/>
  <c r="Q773" i="1"/>
  <c r="I774" i="1"/>
  <c r="K774" i="1"/>
  <c r="O774" i="1"/>
  <c r="Q774" i="1"/>
  <c r="I775" i="1"/>
  <c r="K775" i="1"/>
  <c r="O775" i="1"/>
  <c r="Q775" i="1"/>
  <c r="I776" i="1"/>
  <c r="K776" i="1"/>
  <c r="O776" i="1"/>
  <c r="Q776" i="1"/>
  <c r="I777" i="1"/>
  <c r="K777" i="1"/>
  <c r="O777" i="1"/>
  <c r="Q777" i="1"/>
  <c r="I778" i="1"/>
  <c r="K778" i="1"/>
  <c r="O778" i="1"/>
  <c r="Q778" i="1"/>
  <c r="I779" i="1"/>
  <c r="K779" i="1"/>
  <c r="O779" i="1"/>
  <c r="Q779" i="1"/>
  <c r="I780" i="1"/>
  <c r="K780" i="1"/>
  <c r="O780" i="1"/>
  <c r="Q780" i="1"/>
  <c r="I781" i="1"/>
  <c r="K781" i="1"/>
  <c r="O781" i="1"/>
  <c r="Q781" i="1"/>
  <c r="I782" i="1"/>
  <c r="K782" i="1"/>
  <c r="O782" i="1"/>
  <c r="Q782" i="1"/>
  <c r="I783" i="1"/>
  <c r="K783" i="1"/>
  <c r="O783" i="1"/>
  <c r="Q783" i="1"/>
  <c r="I784" i="1"/>
  <c r="K784" i="1"/>
  <c r="O784" i="1"/>
  <c r="Q784" i="1"/>
  <c r="I785" i="1"/>
  <c r="K785" i="1"/>
  <c r="O785" i="1"/>
  <c r="Q785" i="1"/>
  <c r="I786" i="1"/>
  <c r="K786" i="1"/>
  <c r="O786" i="1"/>
  <c r="Q786" i="1"/>
  <c r="I787" i="1"/>
  <c r="K787" i="1"/>
  <c r="O787" i="1"/>
  <c r="Q787" i="1"/>
  <c r="I788" i="1"/>
  <c r="K788" i="1"/>
  <c r="O788" i="1"/>
  <c r="Q788" i="1"/>
  <c r="I789" i="1"/>
  <c r="K789" i="1"/>
  <c r="O789" i="1"/>
  <c r="Q789" i="1"/>
  <c r="I790" i="1"/>
  <c r="K790" i="1"/>
  <c r="O790" i="1"/>
  <c r="Q790" i="1"/>
  <c r="I791" i="1"/>
  <c r="K791" i="1"/>
  <c r="O791" i="1"/>
  <c r="Q791" i="1"/>
  <c r="I792" i="1"/>
  <c r="K792" i="1"/>
  <c r="O792" i="1"/>
  <c r="Q792" i="1"/>
  <c r="I793" i="1"/>
  <c r="K793" i="1"/>
  <c r="O793" i="1"/>
  <c r="Q793" i="1"/>
  <c r="I794" i="1"/>
  <c r="K794" i="1"/>
  <c r="O794" i="1"/>
  <c r="Q794" i="1"/>
  <c r="I795" i="1"/>
  <c r="K795" i="1"/>
  <c r="O795" i="1"/>
  <c r="Q795" i="1"/>
  <c r="I796" i="1"/>
  <c r="K796" i="1"/>
  <c r="O796" i="1"/>
  <c r="Q796" i="1"/>
  <c r="I797" i="1"/>
  <c r="K797" i="1"/>
  <c r="O797" i="1"/>
  <c r="Q797" i="1"/>
  <c r="I798" i="1"/>
  <c r="K798" i="1"/>
  <c r="O798" i="1"/>
  <c r="Q798" i="1"/>
  <c r="I799" i="1"/>
  <c r="K799" i="1"/>
  <c r="O799" i="1"/>
  <c r="Q799" i="1"/>
  <c r="I800" i="1"/>
  <c r="K800" i="1"/>
  <c r="O800" i="1"/>
  <c r="Q800" i="1"/>
  <c r="I801" i="1"/>
  <c r="K801" i="1"/>
  <c r="O801" i="1"/>
  <c r="Q801" i="1"/>
  <c r="I802" i="1"/>
  <c r="K802" i="1"/>
  <c r="O802" i="1"/>
  <c r="Q802" i="1"/>
  <c r="I803" i="1"/>
  <c r="K803" i="1"/>
  <c r="O803" i="1"/>
  <c r="Q803" i="1"/>
  <c r="I804" i="1"/>
  <c r="K804" i="1"/>
  <c r="O804" i="1"/>
  <c r="Q804" i="1"/>
  <c r="I805" i="1"/>
  <c r="K805" i="1"/>
  <c r="O805" i="1"/>
  <c r="Q805" i="1"/>
  <c r="I806" i="1"/>
  <c r="K806" i="1"/>
  <c r="O806" i="1"/>
  <c r="Q806" i="1"/>
  <c r="I807" i="1"/>
  <c r="K807" i="1"/>
  <c r="O807" i="1"/>
  <c r="Q807" i="1"/>
  <c r="I808" i="1"/>
  <c r="K808" i="1"/>
  <c r="O808" i="1"/>
  <c r="Q808" i="1"/>
  <c r="I809" i="1"/>
  <c r="K809" i="1"/>
  <c r="O809" i="1"/>
  <c r="Q809" i="1"/>
  <c r="I810" i="1"/>
  <c r="K810" i="1"/>
  <c r="O810" i="1"/>
  <c r="Q810" i="1"/>
  <c r="I811" i="1"/>
  <c r="K811" i="1"/>
  <c r="O811" i="1"/>
  <c r="Q811" i="1"/>
  <c r="I812" i="1"/>
  <c r="K812" i="1"/>
  <c r="O812" i="1"/>
  <c r="Q812" i="1"/>
  <c r="I813" i="1"/>
  <c r="K813" i="1"/>
  <c r="O813" i="1"/>
  <c r="Q813" i="1"/>
  <c r="I814" i="1"/>
  <c r="K814" i="1"/>
  <c r="O814" i="1"/>
  <c r="Q814" i="1"/>
  <c r="I815" i="1"/>
  <c r="K815" i="1"/>
  <c r="O815" i="1"/>
  <c r="Q815" i="1"/>
  <c r="I816" i="1"/>
  <c r="K816" i="1"/>
  <c r="O816" i="1"/>
  <c r="Q816" i="1"/>
  <c r="I817" i="1"/>
  <c r="K817" i="1"/>
  <c r="O817" i="1"/>
  <c r="Q817" i="1"/>
  <c r="I818" i="1"/>
  <c r="K818" i="1"/>
  <c r="O818" i="1"/>
  <c r="Q818" i="1"/>
  <c r="I819" i="1"/>
  <c r="K819" i="1"/>
  <c r="O819" i="1"/>
  <c r="Q819" i="1"/>
  <c r="I820" i="1"/>
  <c r="K820" i="1"/>
  <c r="O820" i="1"/>
  <c r="Q820" i="1"/>
  <c r="I821" i="1"/>
  <c r="K821" i="1"/>
  <c r="O821" i="1"/>
  <c r="Q821" i="1"/>
  <c r="I822" i="1"/>
  <c r="K822" i="1"/>
  <c r="O822" i="1"/>
  <c r="Q822" i="1"/>
  <c r="I823" i="1"/>
  <c r="K823" i="1"/>
  <c r="O823" i="1"/>
  <c r="Q823" i="1"/>
  <c r="I824" i="1"/>
  <c r="K824" i="1"/>
  <c r="O824" i="1"/>
  <c r="Q824" i="1"/>
  <c r="I825" i="1"/>
  <c r="K825" i="1"/>
  <c r="O825" i="1"/>
  <c r="Q825" i="1"/>
  <c r="I826" i="1"/>
  <c r="K826" i="1"/>
  <c r="O826" i="1"/>
  <c r="Q826" i="1"/>
  <c r="I827" i="1"/>
  <c r="K827" i="1"/>
  <c r="O827" i="1"/>
  <c r="Q827" i="1"/>
  <c r="I828" i="1"/>
  <c r="K828" i="1"/>
  <c r="O828" i="1"/>
  <c r="Q828" i="1"/>
  <c r="I829" i="1"/>
  <c r="K829" i="1"/>
  <c r="O829" i="1"/>
  <c r="Q829" i="1"/>
  <c r="I830" i="1"/>
  <c r="K830" i="1"/>
  <c r="O830" i="1"/>
  <c r="Q830" i="1"/>
  <c r="I831" i="1"/>
  <c r="K831" i="1"/>
  <c r="O831" i="1"/>
  <c r="Q831" i="1"/>
  <c r="I832" i="1"/>
  <c r="K832" i="1"/>
  <c r="O832" i="1"/>
  <c r="Q832" i="1"/>
  <c r="I833" i="1"/>
  <c r="K833" i="1"/>
  <c r="O833" i="1"/>
  <c r="Q833" i="1"/>
  <c r="I834" i="1"/>
  <c r="K834" i="1"/>
  <c r="O834" i="1"/>
  <c r="Q834" i="1"/>
  <c r="I835" i="1"/>
  <c r="K835" i="1"/>
  <c r="O835" i="1"/>
  <c r="Q835" i="1"/>
  <c r="I836" i="1"/>
  <c r="K836" i="1"/>
  <c r="O836" i="1"/>
  <c r="Q836" i="1"/>
  <c r="I837" i="1"/>
  <c r="K837" i="1"/>
  <c r="O837" i="1"/>
  <c r="Q837" i="1"/>
  <c r="I838" i="1"/>
  <c r="K838" i="1"/>
  <c r="O838" i="1"/>
  <c r="Q838" i="1"/>
  <c r="I839" i="1"/>
  <c r="K839" i="1"/>
  <c r="O839" i="1"/>
  <c r="Q839" i="1"/>
  <c r="I840" i="1"/>
  <c r="K840" i="1"/>
  <c r="O840" i="1"/>
  <c r="Q840" i="1"/>
  <c r="I841" i="1"/>
  <c r="K841" i="1"/>
  <c r="O841" i="1"/>
  <c r="Q841" i="1"/>
  <c r="I842" i="1"/>
  <c r="K842" i="1"/>
  <c r="O842" i="1"/>
  <c r="Q842" i="1"/>
  <c r="I843" i="1"/>
  <c r="K843" i="1"/>
  <c r="O843" i="1"/>
  <c r="Q843" i="1"/>
  <c r="I844" i="1"/>
  <c r="K844" i="1"/>
  <c r="O844" i="1"/>
  <c r="Q844" i="1"/>
  <c r="I845" i="1"/>
  <c r="K845" i="1"/>
  <c r="O845" i="1"/>
  <c r="Q845" i="1"/>
  <c r="I846" i="1"/>
  <c r="K846" i="1"/>
  <c r="O846" i="1"/>
  <c r="Q846" i="1"/>
  <c r="I847" i="1"/>
  <c r="K847" i="1"/>
  <c r="O847" i="1"/>
  <c r="Q847" i="1"/>
  <c r="I848" i="1"/>
  <c r="K848" i="1"/>
  <c r="O848" i="1"/>
  <c r="Q848" i="1"/>
  <c r="I849" i="1"/>
  <c r="K849" i="1"/>
  <c r="O849" i="1"/>
  <c r="Q849" i="1"/>
  <c r="I850" i="1"/>
  <c r="K850" i="1"/>
  <c r="O850" i="1"/>
  <c r="Q850" i="1"/>
  <c r="I851" i="1"/>
  <c r="K851" i="1"/>
  <c r="O851" i="1"/>
  <c r="Q851" i="1"/>
  <c r="I852" i="1"/>
  <c r="K852" i="1"/>
  <c r="O852" i="1"/>
  <c r="Q852" i="1"/>
  <c r="I853" i="1"/>
  <c r="K853" i="1"/>
  <c r="O853" i="1"/>
  <c r="Q853" i="1"/>
  <c r="I854" i="1"/>
  <c r="K854" i="1"/>
  <c r="O854" i="1"/>
  <c r="Q854" i="1"/>
  <c r="I855" i="1"/>
  <c r="K855" i="1"/>
  <c r="O855" i="1"/>
  <c r="Q855" i="1"/>
  <c r="I856" i="1"/>
  <c r="K856" i="1"/>
  <c r="O856" i="1"/>
  <c r="Q856" i="1"/>
  <c r="I857" i="1"/>
  <c r="K857" i="1"/>
  <c r="O857" i="1"/>
  <c r="Q857" i="1"/>
  <c r="I858" i="1"/>
  <c r="K858" i="1"/>
  <c r="O858" i="1"/>
  <c r="Q858" i="1"/>
  <c r="I859" i="1"/>
  <c r="K859" i="1"/>
  <c r="O859" i="1"/>
  <c r="Q859" i="1"/>
  <c r="I860" i="1"/>
  <c r="K860" i="1"/>
  <c r="O860" i="1"/>
  <c r="Q860" i="1"/>
  <c r="I861" i="1"/>
  <c r="K861" i="1"/>
  <c r="O861" i="1"/>
  <c r="Q861" i="1"/>
  <c r="I862" i="1"/>
  <c r="K862" i="1"/>
  <c r="O862" i="1"/>
  <c r="Q862" i="1"/>
  <c r="I863" i="1"/>
  <c r="K863" i="1"/>
  <c r="O863" i="1"/>
  <c r="Q863" i="1"/>
  <c r="I864" i="1"/>
  <c r="K864" i="1"/>
  <c r="O864" i="1"/>
  <c r="Q864" i="1"/>
  <c r="I865" i="1"/>
  <c r="K865" i="1"/>
  <c r="O865" i="1"/>
  <c r="Q865" i="1"/>
  <c r="I866" i="1"/>
  <c r="K866" i="1"/>
  <c r="O866" i="1"/>
  <c r="Q866" i="1"/>
  <c r="I867" i="1"/>
  <c r="K867" i="1"/>
  <c r="O867" i="1"/>
  <c r="Q867" i="1"/>
  <c r="I868" i="1"/>
  <c r="K868" i="1"/>
  <c r="O868" i="1"/>
  <c r="Q868" i="1"/>
  <c r="I869" i="1"/>
  <c r="K869" i="1"/>
  <c r="O869" i="1"/>
  <c r="Q869" i="1"/>
  <c r="I870" i="1"/>
  <c r="K870" i="1"/>
  <c r="O870" i="1"/>
  <c r="Q870" i="1"/>
  <c r="I871" i="1"/>
  <c r="K871" i="1"/>
  <c r="O871" i="1"/>
  <c r="Q871" i="1"/>
  <c r="I872" i="1"/>
  <c r="K872" i="1"/>
  <c r="O872" i="1"/>
  <c r="Q872" i="1"/>
  <c r="I873" i="1"/>
  <c r="K873" i="1"/>
  <c r="O873" i="1"/>
  <c r="Q873" i="1"/>
  <c r="I874" i="1"/>
  <c r="K874" i="1"/>
  <c r="O874" i="1"/>
  <c r="Q874" i="1"/>
  <c r="I875" i="1"/>
  <c r="K875" i="1"/>
  <c r="O875" i="1"/>
  <c r="Q875" i="1"/>
  <c r="I876" i="1"/>
  <c r="K876" i="1"/>
  <c r="O876" i="1"/>
  <c r="Q876" i="1"/>
  <c r="I877" i="1"/>
  <c r="K877" i="1"/>
  <c r="O877" i="1"/>
  <c r="Q877" i="1"/>
  <c r="I878" i="1"/>
  <c r="K878" i="1"/>
  <c r="O878" i="1"/>
  <c r="Q878" i="1"/>
  <c r="I879" i="1"/>
  <c r="K879" i="1"/>
  <c r="O879" i="1"/>
  <c r="Q879" i="1"/>
  <c r="I880" i="1"/>
  <c r="K880" i="1"/>
  <c r="O880" i="1"/>
  <c r="Q880" i="1"/>
  <c r="I881" i="1"/>
  <c r="K881" i="1"/>
  <c r="O881" i="1"/>
  <c r="Q881" i="1"/>
  <c r="I882" i="1"/>
  <c r="K882" i="1"/>
  <c r="O882" i="1"/>
  <c r="Q882" i="1"/>
  <c r="I883" i="1"/>
  <c r="K883" i="1"/>
  <c r="O883" i="1"/>
  <c r="Q883" i="1"/>
  <c r="I884" i="1"/>
  <c r="K884" i="1"/>
  <c r="O884" i="1"/>
  <c r="Q884" i="1"/>
  <c r="I885" i="1"/>
  <c r="K885" i="1"/>
  <c r="O885" i="1"/>
  <c r="Q885" i="1"/>
  <c r="I886" i="1"/>
  <c r="K886" i="1"/>
  <c r="O886" i="1"/>
  <c r="Q886" i="1"/>
  <c r="I887" i="1"/>
  <c r="K887" i="1"/>
  <c r="O887" i="1"/>
  <c r="Q887" i="1"/>
  <c r="I888" i="1"/>
  <c r="K888" i="1"/>
  <c r="O888" i="1"/>
  <c r="Q888" i="1"/>
  <c r="I889" i="1"/>
  <c r="K889" i="1"/>
  <c r="O889" i="1"/>
  <c r="Q889" i="1"/>
  <c r="I890" i="1"/>
  <c r="K890" i="1"/>
  <c r="O890" i="1"/>
  <c r="Q890" i="1"/>
  <c r="I891" i="1"/>
  <c r="K891" i="1"/>
  <c r="O891" i="1"/>
  <c r="Q891" i="1"/>
  <c r="I892" i="1"/>
  <c r="K892" i="1"/>
  <c r="O892" i="1"/>
  <c r="Q892" i="1"/>
  <c r="I893" i="1"/>
  <c r="K893" i="1"/>
  <c r="O893" i="1"/>
  <c r="Q893" i="1"/>
  <c r="I894" i="1"/>
  <c r="K894" i="1"/>
  <c r="O894" i="1"/>
  <c r="Q894" i="1"/>
  <c r="I895" i="1"/>
  <c r="K895" i="1"/>
  <c r="O895" i="1"/>
  <c r="Q895" i="1"/>
  <c r="I896" i="1"/>
  <c r="K896" i="1"/>
  <c r="O896" i="1"/>
  <c r="Q896" i="1"/>
  <c r="I897" i="1"/>
  <c r="K897" i="1"/>
  <c r="O897" i="1"/>
  <c r="Q897" i="1"/>
  <c r="I898" i="1"/>
  <c r="K898" i="1"/>
  <c r="O898" i="1"/>
  <c r="Q898" i="1"/>
  <c r="I899" i="1"/>
  <c r="K899" i="1"/>
  <c r="O899" i="1"/>
  <c r="Q899" i="1"/>
  <c r="I900" i="1"/>
  <c r="K900" i="1"/>
  <c r="O900" i="1"/>
  <c r="Q900" i="1"/>
  <c r="I901" i="1"/>
  <c r="K901" i="1"/>
  <c r="O901" i="1"/>
  <c r="Q901" i="1"/>
  <c r="I902" i="1"/>
  <c r="K902" i="1"/>
  <c r="O902" i="1"/>
  <c r="Q902" i="1"/>
  <c r="I903" i="1"/>
  <c r="K903" i="1"/>
  <c r="O903" i="1"/>
  <c r="Q903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A135" i="1"/>
  <c r="A136" i="1"/>
  <c r="A137" i="1"/>
  <c r="A138" i="1"/>
  <c r="A139" i="1"/>
  <c r="A140" i="1"/>
  <c r="A141" i="1"/>
  <c r="A142" i="1"/>
  <c r="A143" i="1"/>
  <c r="A144" i="1"/>
  <c r="D7" i="5"/>
  <c r="C7" i="5"/>
  <c r="A9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D40" i="4"/>
  <c r="D36" i="4"/>
  <c r="D32" i="4"/>
  <c r="D27" i="4"/>
  <c r="D39" i="4"/>
  <c r="D35" i="4"/>
  <c r="D31" i="4"/>
  <c r="D28" i="4"/>
  <c r="D37" i="4"/>
  <c r="D38" i="4"/>
  <c r="D33" i="4"/>
  <c r="D30" i="4"/>
  <c r="D34" i="4"/>
  <c r="D29" i="4"/>
  <c r="J86" i="5"/>
  <c r="L86" i="5"/>
  <c r="I86" i="5"/>
  <c r="H86" i="5"/>
  <c r="G86" i="5"/>
  <c r="D86" i="5"/>
  <c r="F86" i="5"/>
  <c r="C86" i="5"/>
  <c r="B86" i="5"/>
  <c r="J85" i="5"/>
  <c r="K85" i="5"/>
  <c r="I85" i="5"/>
  <c r="H85" i="5"/>
  <c r="G85" i="5"/>
  <c r="D85" i="5"/>
  <c r="F85" i="5"/>
  <c r="C85" i="5"/>
  <c r="B85" i="5"/>
  <c r="J84" i="5"/>
  <c r="K84" i="5"/>
  <c r="I84" i="5"/>
  <c r="H84" i="5"/>
  <c r="G84" i="5"/>
  <c r="D84" i="5"/>
  <c r="F84" i="5"/>
  <c r="C84" i="5"/>
  <c r="B84" i="5"/>
  <c r="J83" i="5"/>
  <c r="L83" i="5"/>
  <c r="I83" i="5"/>
  <c r="H83" i="5"/>
  <c r="G83" i="5"/>
  <c r="D83" i="5"/>
  <c r="E83" i="5"/>
  <c r="C83" i="5"/>
  <c r="B83" i="5"/>
  <c r="J82" i="5"/>
  <c r="L82" i="5"/>
  <c r="I82" i="5"/>
  <c r="H82" i="5"/>
  <c r="G82" i="5"/>
  <c r="D82" i="5"/>
  <c r="E82" i="5"/>
  <c r="C82" i="5"/>
  <c r="B82" i="5"/>
  <c r="J81" i="5"/>
  <c r="K81" i="5"/>
  <c r="I81" i="5"/>
  <c r="H81" i="5"/>
  <c r="G81" i="5"/>
  <c r="D81" i="5"/>
  <c r="F81" i="5"/>
  <c r="C81" i="5"/>
  <c r="B81" i="5"/>
  <c r="J80" i="5"/>
  <c r="K80" i="5"/>
  <c r="I80" i="5"/>
  <c r="H80" i="5"/>
  <c r="G80" i="5"/>
  <c r="D80" i="5"/>
  <c r="F80" i="5"/>
  <c r="C80" i="5"/>
  <c r="B80" i="5"/>
  <c r="J79" i="5"/>
  <c r="I79" i="5"/>
  <c r="H79" i="5"/>
  <c r="G79" i="5"/>
  <c r="D79" i="5"/>
  <c r="C79" i="5"/>
  <c r="B79" i="5"/>
  <c r="J77" i="5"/>
  <c r="L77" i="5"/>
  <c r="I77" i="5"/>
  <c r="H77" i="5"/>
  <c r="G77" i="5"/>
  <c r="D77" i="5"/>
  <c r="E77" i="5"/>
  <c r="C77" i="5"/>
  <c r="B77" i="5"/>
  <c r="J76" i="5"/>
  <c r="K76" i="5"/>
  <c r="I76" i="5"/>
  <c r="H76" i="5"/>
  <c r="G76" i="5"/>
  <c r="D76" i="5"/>
  <c r="F76" i="5"/>
  <c r="C76" i="5"/>
  <c r="B76" i="5"/>
  <c r="J75" i="5"/>
  <c r="K75" i="5"/>
  <c r="I75" i="5"/>
  <c r="H75" i="5"/>
  <c r="G75" i="5"/>
  <c r="D75" i="5"/>
  <c r="F75" i="5"/>
  <c r="C75" i="5"/>
  <c r="B75" i="5"/>
  <c r="J74" i="5"/>
  <c r="K74" i="5"/>
  <c r="I74" i="5"/>
  <c r="H74" i="5"/>
  <c r="G74" i="5"/>
  <c r="D74" i="5"/>
  <c r="E74" i="5"/>
  <c r="C74" i="5"/>
  <c r="B74" i="5"/>
  <c r="J73" i="5"/>
  <c r="L73" i="5"/>
  <c r="I73" i="5"/>
  <c r="H73" i="5"/>
  <c r="G73" i="5"/>
  <c r="D73" i="5"/>
  <c r="E73" i="5"/>
  <c r="C73" i="5"/>
  <c r="B73" i="5"/>
  <c r="J72" i="5"/>
  <c r="K72" i="5"/>
  <c r="I72" i="5"/>
  <c r="H72" i="5"/>
  <c r="G72" i="5"/>
  <c r="D72" i="5"/>
  <c r="E72" i="5"/>
  <c r="C72" i="5"/>
  <c r="B72" i="5"/>
  <c r="J71" i="5"/>
  <c r="K71" i="5"/>
  <c r="I71" i="5"/>
  <c r="H71" i="5"/>
  <c r="G71" i="5"/>
  <c r="D71" i="5"/>
  <c r="F71" i="5"/>
  <c r="C71" i="5"/>
  <c r="B71" i="5"/>
  <c r="J70" i="5"/>
  <c r="I70" i="5"/>
  <c r="H70" i="5"/>
  <c r="G70" i="5"/>
  <c r="D70" i="5"/>
  <c r="C70" i="5"/>
  <c r="B70" i="5"/>
  <c r="J68" i="5"/>
  <c r="L68" i="5"/>
  <c r="I68" i="5"/>
  <c r="H68" i="5"/>
  <c r="G68" i="5"/>
  <c r="D68" i="5"/>
  <c r="E68" i="5"/>
  <c r="C68" i="5"/>
  <c r="B68" i="5"/>
  <c r="J67" i="5"/>
  <c r="K67" i="5"/>
  <c r="I67" i="5"/>
  <c r="H67" i="5"/>
  <c r="G67" i="5"/>
  <c r="D67" i="5"/>
  <c r="E67" i="5"/>
  <c r="C67" i="5"/>
  <c r="B67" i="5"/>
  <c r="J66" i="5"/>
  <c r="K66" i="5"/>
  <c r="I66" i="5"/>
  <c r="H66" i="5"/>
  <c r="G66" i="5"/>
  <c r="D66" i="5"/>
  <c r="F66" i="5"/>
  <c r="C66" i="5"/>
  <c r="B66" i="5"/>
  <c r="J65" i="5"/>
  <c r="L65" i="5"/>
  <c r="I65" i="5"/>
  <c r="H65" i="5"/>
  <c r="G65" i="5"/>
  <c r="D65" i="5"/>
  <c r="E65" i="5"/>
  <c r="C65" i="5"/>
  <c r="B65" i="5"/>
  <c r="J64" i="5"/>
  <c r="L64" i="5"/>
  <c r="I64" i="5"/>
  <c r="H64" i="5"/>
  <c r="G64" i="5"/>
  <c r="D64" i="5"/>
  <c r="E64" i="5"/>
  <c r="C64" i="5"/>
  <c r="B64" i="5"/>
  <c r="J63" i="5"/>
  <c r="K63" i="5"/>
  <c r="I63" i="5"/>
  <c r="H63" i="5"/>
  <c r="G63" i="5"/>
  <c r="D63" i="5"/>
  <c r="F63" i="5"/>
  <c r="C63" i="5"/>
  <c r="B63" i="5"/>
  <c r="J62" i="5"/>
  <c r="K62" i="5"/>
  <c r="I62" i="5"/>
  <c r="H62" i="5"/>
  <c r="G62" i="5"/>
  <c r="D62" i="5"/>
  <c r="F62" i="5"/>
  <c r="C62" i="5"/>
  <c r="B62" i="5"/>
  <c r="J61" i="5"/>
  <c r="I61" i="5"/>
  <c r="H61" i="5"/>
  <c r="G61" i="5"/>
  <c r="D61" i="5"/>
  <c r="C61" i="5"/>
  <c r="B61" i="5"/>
  <c r="J59" i="5"/>
  <c r="L59" i="5"/>
  <c r="I59" i="5"/>
  <c r="H59" i="5"/>
  <c r="G59" i="5"/>
  <c r="D59" i="5"/>
  <c r="E59" i="5"/>
  <c r="C59" i="5"/>
  <c r="B59" i="5"/>
  <c r="J58" i="5"/>
  <c r="K58" i="5"/>
  <c r="I58" i="5"/>
  <c r="H58" i="5"/>
  <c r="G58" i="5"/>
  <c r="D58" i="5"/>
  <c r="F58" i="5"/>
  <c r="C58" i="5"/>
  <c r="B58" i="5"/>
  <c r="J57" i="5"/>
  <c r="K57" i="5"/>
  <c r="I57" i="5"/>
  <c r="H57" i="5"/>
  <c r="G57" i="5"/>
  <c r="D57" i="5"/>
  <c r="F57" i="5"/>
  <c r="C57" i="5"/>
  <c r="B57" i="5"/>
  <c r="J56" i="5"/>
  <c r="L56" i="5"/>
  <c r="I56" i="5"/>
  <c r="H56" i="5"/>
  <c r="G56" i="5"/>
  <c r="D56" i="5"/>
  <c r="E56" i="5"/>
  <c r="C56" i="5"/>
  <c r="B56" i="5"/>
  <c r="J55" i="5"/>
  <c r="L55" i="5"/>
  <c r="I55" i="5"/>
  <c r="H55" i="5"/>
  <c r="G55" i="5"/>
  <c r="D55" i="5"/>
  <c r="E55" i="5"/>
  <c r="C55" i="5"/>
  <c r="B55" i="5"/>
  <c r="J54" i="5"/>
  <c r="K54" i="5"/>
  <c r="I54" i="5"/>
  <c r="H54" i="5"/>
  <c r="G54" i="5"/>
  <c r="D54" i="5"/>
  <c r="F54" i="5"/>
  <c r="C54" i="5"/>
  <c r="B54" i="5"/>
  <c r="J53" i="5"/>
  <c r="I53" i="5"/>
  <c r="H53" i="5"/>
  <c r="G53" i="5"/>
  <c r="D53" i="5"/>
  <c r="C53" i="5"/>
  <c r="B53" i="5"/>
  <c r="J52" i="5"/>
  <c r="I52" i="5"/>
  <c r="H52" i="5"/>
  <c r="G52" i="5"/>
  <c r="D52" i="5"/>
  <c r="C52" i="5"/>
  <c r="B52" i="5"/>
  <c r="J50" i="5"/>
  <c r="L50" i="5"/>
  <c r="I50" i="5"/>
  <c r="H50" i="5"/>
  <c r="G50" i="5"/>
  <c r="D50" i="5"/>
  <c r="E50" i="5"/>
  <c r="C50" i="5"/>
  <c r="B50" i="5"/>
  <c r="J49" i="5"/>
  <c r="K49" i="5"/>
  <c r="I49" i="5"/>
  <c r="H49" i="5"/>
  <c r="G49" i="5"/>
  <c r="D49" i="5"/>
  <c r="F49" i="5"/>
  <c r="C49" i="5"/>
  <c r="B49" i="5"/>
  <c r="J48" i="5"/>
  <c r="K48" i="5"/>
  <c r="I48" i="5"/>
  <c r="H48" i="5"/>
  <c r="G48" i="5"/>
  <c r="D48" i="5"/>
  <c r="F48" i="5"/>
  <c r="C48" i="5"/>
  <c r="B48" i="5"/>
  <c r="J47" i="5"/>
  <c r="L47" i="5"/>
  <c r="I47" i="5"/>
  <c r="H47" i="5"/>
  <c r="G47" i="5"/>
  <c r="D47" i="5"/>
  <c r="E47" i="5"/>
  <c r="C47" i="5"/>
  <c r="B47" i="5"/>
  <c r="J46" i="5"/>
  <c r="L46" i="5"/>
  <c r="I46" i="5"/>
  <c r="H46" i="5"/>
  <c r="G46" i="5"/>
  <c r="D46" i="5"/>
  <c r="E46" i="5"/>
  <c r="C46" i="5"/>
  <c r="B46" i="5"/>
  <c r="J45" i="5"/>
  <c r="K45" i="5"/>
  <c r="I45" i="5"/>
  <c r="H45" i="5"/>
  <c r="G45" i="5"/>
  <c r="D45" i="5"/>
  <c r="F45" i="5"/>
  <c r="C45" i="5"/>
  <c r="B45" i="5"/>
  <c r="J44" i="5"/>
  <c r="I44" i="5"/>
  <c r="H44" i="5"/>
  <c r="G44" i="5"/>
  <c r="D44" i="5"/>
  <c r="C44" i="5"/>
  <c r="B44" i="5"/>
  <c r="J43" i="5"/>
  <c r="I43" i="5"/>
  <c r="H43" i="5"/>
  <c r="G43" i="5"/>
  <c r="D43" i="5"/>
  <c r="C43" i="5"/>
  <c r="B43" i="5"/>
  <c r="J41" i="5"/>
  <c r="L41" i="5"/>
  <c r="I41" i="5"/>
  <c r="H41" i="5"/>
  <c r="G41" i="5"/>
  <c r="D41" i="5"/>
  <c r="E41" i="5"/>
  <c r="C41" i="5"/>
  <c r="B41" i="5"/>
  <c r="J40" i="5"/>
  <c r="K40" i="5"/>
  <c r="I40" i="5"/>
  <c r="H40" i="5"/>
  <c r="G40" i="5"/>
  <c r="D40" i="5"/>
  <c r="F40" i="5"/>
  <c r="C40" i="5"/>
  <c r="B40" i="5"/>
  <c r="J39" i="5"/>
  <c r="K39" i="5"/>
  <c r="I39" i="5"/>
  <c r="H39" i="5"/>
  <c r="G39" i="5"/>
  <c r="D39" i="5"/>
  <c r="F39" i="5"/>
  <c r="C39" i="5"/>
  <c r="B39" i="5"/>
  <c r="J38" i="5"/>
  <c r="L38" i="5"/>
  <c r="I38" i="5"/>
  <c r="H38" i="5"/>
  <c r="G38" i="5"/>
  <c r="D38" i="5"/>
  <c r="E38" i="5"/>
  <c r="C38" i="5"/>
  <c r="B38" i="5"/>
  <c r="J37" i="5"/>
  <c r="L37" i="5"/>
  <c r="I37" i="5"/>
  <c r="H37" i="5"/>
  <c r="G37" i="5"/>
  <c r="D37" i="5"/>
  <c r="E37" i="5"/>
  <c r="C37" i="5"/>
  <c r="B37" i="5"/>
  <c r="J36" i="5"/>
  <c r="K36" i="5"/>
  <c r="I36" i="5"/>
  <c r="H36" i="5"/>
  <c r="G36" i="5"/>
  <c r="D36" i="5"/>
  <c r="F36" i="5"/>
  <c r="C36" i="5"/>
  <c r="B36" i="5"/>
  <c r="J35" i="5"/>
  <c r="I35" i="5"/>
  <c r="H35" i="5"/>
  <c r="G35" i="5"/>
  <c r="D35" i="5"/>
  <c r="C35" i="5"/>
  <c r="B35" i="5"/>
  <c r="J34" i="5"/>
  <c r="I34" i="5"/>
  <c r="H34" i="5"/>
  <c r="G34" i="5"/>
  <c r="D34" i="5"/>
  <c r="C34" i="5"/>
  <c r="B34" i="5"/>
  <c r="J32" i="5"/>
  <c r="L32" i="5"/>
  <c r="I32" i="5"/>
  <c r="H32" i="5"/>
  <c r="G32" i="5"/>
  <c r="D32" i="5"/>
  <c r="E32" i="5"/>
  <c r="C32" i="5"/>
  <c r="B32" i="5"/>
  <c r="J31" i="5"/>
  <c r="K31" i="5"/>
  <c r="I31" i="5"/>
  <c r="H31" i="5"/>
  <c r="G31" i="5"/>
  <c r="D31" i="5"/>
  <c r="F31" i="5"/>
  <c r="C31" i="5"/>
  <c r="B31" i="5"/>
  <c r="J30" i="5"/>
  <c r="K30" i="5"/>
  <c r="I30" i="5"/>
  <c r="H30" i="5"/>
  <c r="G30" i="5"/>
  <c r="D30" i="5"/>
  <c r="F30" i="5"/>
  <c r="C30" i="5"/>
  <c r="B30" i="5"/>
  <c r="J29" i="5"/>
  <c r="K29" i="5"/>
  <c r="I29" i="5"/>
  <c r="H29" i="5"/>
  <c r="G29" i="5"/>
  <c r="D29" i="5"/>
  <c r="E29" i="5"/>
  <c r="C29" i="5"/>
  <c r="B29" i="5"/>
  <c r="J28" i="5"/>
  <c r="I28" i="5"/>
  <c r="H28" i="5"/>
  <c r="G28" i="5"/>
  <c r="D28" i="5"/>
  <c r="C28" i="5"/>
  <c r="B28" i="5"/>
  <c r="J27" i="5"/>
  <c r="I27" i="5"/>
  <c r="H27" i="5"/>
  <c r="G27" i="5"/>
  <c r="D27" i="5"/>
  <c r="C27" i="5"/>
  <c r="B27" i="5"/>
  <c r="J26" i="5"/>
  <c r="I26" i="5"/>
  <c r="H26" i="5"/>
  <c r="G26" i="5"/>
  <c r="D26" i="5"/>
  <c r="C26" i="5"/>
  <c r="B26" i="5"/>
  <c r="J25" i="5"/>
  <c r="I25" i="5"/>
  <c r="H25" i="5"/>
  <c r="G25" i="5"/>
  <c r="D25" i="5"/>
  <c r="C25" i="5"/>
  <c r="B25" i="5"/>
  <c r="J23" i="5"/>
  <c r="L23" i="5"/>
  <c r="I23" i="5"/>
  <c r="H23" i="5"/>
  <c r="G23" i="5"/>
  <c r="D23" i="5"/>
  <c r="E23" i="5"/>
  <c r="C23" i="5"/>
  <c r="B23" i="5"/>
  <c r="J22" i="5"/>
  <c r="K22" i="5"/>
  <c r="I22" i="5"/>
  <c r="H22" i="5"/>
  <c r="G22" i="5"/>
  <c r="D22" i="5"/>
  <c r="F22" i="5"/>
  <c r="C22" i="5"/>
  <c r="B22" i="5"/>
  <c r="J21" i="5"/>
  <c r="K21" i="5"/>
  <c r="I21" i="5"/>
  <c r="H21" i="5"/>
  <c r="G21" i="5"/>
  <c r="D21" i="5"/>
  <c r="F21" i="5"/>
  <c r="C21" i="5"/>
  <c r="B21" i="5"/>
  <c r="J20" i="5"/>
  <c r="L20" i="5"/>
  <c r="I20" i="5"/>
  <c r="H20" i="5"/>
  <c r="G20" i="5"/>
  <c r="D20" i="5"/>
  <c r="E20" i="5"/>
  <c r="C20" i="5"/>
  <c r="B20" i="5"/>
  <c r="J19" i="5"/>
  <c r="I19" i="5"/>
  <c r="H19" i="5"/>
  <c r="G19" i="5"/>
  <c r="D19" i="5"/>
  <c r="C19" i="5"/>
  <c r="B19" i="5"/>
  <c r="J18" i="5"/>
  <c r="I18" i="5"/>
  <c r="H18" i="5"/>
  <c r="G18" i="5"/>
  <c r="D18" i="5"/>
  <c r="C18" i="5"/>
  <c r="B18" i="5"/>
  <c r="J17" i="5"/>
  <c r="I17" i="5"/>
  <c r="H17" i="5"/>
  <c r="G17" i="5"/>
  <c r="D17" i="5"/>
  <c r="C17" i="5"/>
  <c r="B17" i="5"/>
  <c r="J16" i="5"/>
  <c r="I16" i="5"/>
  <c r="H16" i="5"/>
  <c r="G16" i="5"/>
  <c r="D16" i="5"/>
  <c r="C16" i="5"/>
  <c r="B16" i="5"/>
  <c r="J14" i="5"/>
  <c r="L14" i="5"/>
  <c r="I14" i="5"/>
  <c r="H14" i="5"/>
  <c r="G14" i="5"/>
  <c r="D14" i="5"/>
  <c r="E14" i="5"/>
  <c r="C14" i="5"/>
  <c r="B14" i="5"/>
  <c r="J13" i="5"/>
  <c r="K13" i="5"/>
  <c r="I13" i="5"/>
  <c r="H13" i="5"/>
  <c r="G13" i="5"/>
  <c r="D13" i="5"/>
  <c r="F13" i="5"/>
  <c r="C13" i="5"/>
  <c r="B13" i="5"/>
  <c r="J12" i="5"/>
  <c r="K12" i="5"/>
  <c r="I12" i="5"/>
  <c r="H12" i="5"/>
  <c r="G12" i="5"/>
  <c r="D12" i="5"/>
  <c r="F12" i="5"/>
  <c r="C12" i="5"/>
  <c r="B12" i="5"/>
  <c r="J11" i="5"/>
  <c r="L11" i="5"/>
  <c r="I11" i="5"/>
  <c r="H11" i="5"/>
  <c r="G11" i="5"/>
  <c r="D11" i="5"/>
  <c r="E11" i="5"/>
  <c r="C11" i="5"/>
  <c r="B11" i="5"/>
  <c r="J10" i="5"/>
  <c r="I10" i="5"/>
  <c r="H10" i="5"/>
  <c r="G10" i="5"/>
  <c r="D10" i="5"/>
  <c r="C10" i="5"/>
  <c r="B10" i="5"/>
  <c r="J9" i="5"/>
  <c r="I9" i="5"/>
  <c r="H9" i="5"/>
  <c r="G9" i="5"/>
  <c r="D9" i="5"/>
  <c r="C9" i="5"/>
  <c r="B9" i="5"/>
  <c r="J8" i="5"/>
  <c r="I8" i="5"/>
  <c r="H8" i="5"/>
  <c r="G8" i="5"/>
  <c r="D8" i="5"/>
  <c r="C8" i="5"/>
  <c r="B8" i="5"/>
  <c r="J7" i="5"/>
  <c r="I7" i="5"/>
  <c r="H7" i="5"/>
  <c r="G7" i="5"/>
  <c r="B7" i="5"/>
  <c r="Y61" i="4"/>
  <c r="R61" i="4"/>
  <c r="K61" i="4"/>
  <c r="D61" i="4"/>
  <c r="Y60" i="4"/>
  <c r="R60" i="4"/>
  <c r="K60" i="4"/>
  <c r="D60" i="4"/>
  <c r="Y59" i="4"/>
  <c r="R59" i="4"/>
  <c r="K59" i="4"/>
  <c r="D59" i="4"/>
  <c r="Y58" i="4"/>
  <c r="R58" i="4"/>
  <c r="K58" i="4"/>
  <c r="D58" i="4"/>
  <c r="Y57" i="4"/>
  <c r="R57" i="4"/>
  <c r="K57" i="4"/>
  <c r="D57" i="4"/>
  <c r="Y56" i="4"/>
  <c r="R56" i="4"/>
  <c r="K56" i="4"/>
  <c r="D56" i="4"/>
  <c r="Y55" i="4"/>
  <c r="R55" i="4"/>
  <c r="K55" i="4"/>
  <c r="D55" i="4"/>
  <c r="Y54" i="4"/>
  <c r="R54" i="4"/>
  <c r="K54" i="4"/>
  <c r="D54" i="4"/>
  <c r="Y53" i="4"/>
  <c r="R53" i="4"/>
  <c r="K53" i="4"/>
  <c r="D53" i="4"/>
  <c r="Y52" i="4"/>
  <c r="R52" i="4"/>
  <c r="K52" i="4"/>
  <c r="D52" i="4"/>
  <c r="Y51" i="4"/>
  <c r="R51" i="4"/>
  <c r="K51" i="4"/>
  <c r="D51" i="4"/>
  <c r="Y50" i="4"/>
  <c r="R50" i="4"/>
  <c r="K50" i="4"/>
  <c r="D50" i="4"/>
  <c r="Y49" i="4"/>
  <c r="R49" i="4"/>
  <c r="K49" i="4"/>
  <c r="D49" i="4"/>
  <c r="Y48" i="4"/>
  <c r="R48" i="4"/>
  <c r="K48" i="4"/>
  <c r="D48" i="4"/>
  <c r="Y47" i="4"/>
  <c r="R47" i="4"/>
  <c r="K47" i="4"/>
  <c r="D47" i="4"/>
  <c r="Y46" i="4"/>
  <c r="R46" i="4"/>
  <c r="K46" i="4"/>
  <c r="D46" i="4"/>
  <c r="Y45" i="4"/>
  <c r="R45" i="4"/>
  <c r="K45" i="4"/>
  <c r="D45" i="4"/>
  <c r="Y44" i="4"/>
  <c r="R44" i="4"/>
  <c r="K44" i="4"/>
  <c r="D44" i="4"/>
  <c r="K40" i="4"/>
  <c r="K39" i="4"/>
  <c r="K38" i="4"/>
  <c r="K37" i="4"/>
  <c r="K36" i="4"/>
  <c r="K35" i="4"/>
  <c r="L74" i="5"/>
  <c r="F37" i="5"/>
  <c r="K38" i="5"/>
  <c r="L29" i="5"/>
  <c r="K20" i="5"/>
  <c r="L21" i="5"/>
  <c r="F32" i="5"/>
  <c r="F72" i="5"/>
  <c r="F50" i="5"/>
  <c r="K56" i="5"/>
  <c r="E58" i="5"/>
  <c r="K11" i="5"/>
  <c r="L12" i="5"/>
  <c r="E31" i="5"/>
  <c r="F41" i="5"/>
  <c r="K47" i="5"/>
  <c r="L48" i="5"/>
  <c r="F59" i="5"/>
  <c r="F77" i="5"/>
  <c r="K83" i="5"/>
  <c r="F23" i="5"/>
  <c r="F64" i="5"/>
  <c r="K65" i="5"/>
  <c r="L66" i="5"/>
  <c r="F67" i="5"/>
  <c r="F46" i="5"/>
  <c r="F55" i="5"/>
  <c r="L62" i="5"/>
  <c r="F73" i="5"/>
  <c r="F82" i="5"/>
  <c r="E36" i="5"/>
  <c r="E45" i="5"/>
  <c r="L80" i="5"/>
  <c r="E61" i="5"/>
  <c r="E79" i="5"/>
  <c r="L61" i="5"/>
  <c r="L70" i="5"/>
  <c r="L79" i="5"/>
  <c r="K79" i="5"/>
  <c r="K61" i="5"/>
  <c r="E70" i="5"/>
  <c r="L75" i="5"/>
  <c r="E85" i="5"/>
  <c r="E34" i="5"/>
  <c r="F14" i="5"/>
  <c r="E40" i="5"/>
  <c r="E54" i="5"/>
  <c r="L71" i="5"/>
  <c r="E81" i="5"/>
  <c r="E76" i="5"/>
  <c r="E13" i="5"/>
  <c r="L30" i="5"/>
  <c r="F68" i="5"/>
  <c r="K70" i="5"/>
  <c r="E43" i="5"/>
  <c r="E22" i="5"/>
  <c r="E49" i="5"/>
  <c r="L57" i="5"/>
  <c r="L84" i="5"/>
  <c r="L39" i="5"/>
  <c r="E63" i="5"/>
  <c r="E25" i="5"/>
  <c r="E52" i="5"/>
  <c r="F11" i="5"/>
  <c r="L13" i="5"/>
  <c r="F20" i="5"/>
  <c r="L22" i="5"/>
  <c r="F25" i="5"/>
  <c r="F29" i="5"/>
  <c r="L31" i="5"/>
  <c r="F34" i="5"/>
  <c r="L36" i="5"/>
  <c r="F38" i="5"/>
  <c r="L40" i="5"/>
  <c r="F43" i="5"/>
  <c r="L45" i="5"/>
  <c r="F47" i="5"/>
  <c r="L49" i="5"/>
  <c r="F52" i="5"/>
  <c r="L54" i="5"/>
  <c r="F56" i="5"/>
  <c r="L58" i="5"/>
  <c r="F61" i="5"/>
  <c r="L63" i="5"/>
  <c r="F65" i="5"/>
  <c r="L67" i="5"/>
  <c r="F70" i="5"/>
  <c r="L72" i="5"/>
  <c r="F74" i="5"/>
  <c r="L76" i="5"/>
  <c r="F79" i="5"/>
  <c r="L81" i="5"/>
  <c r="F83" i="5"/>
  <c r="L85" i="5"/>
  <c r="E86" i="5"/>
  <c r="K25" i="5"/>
  <c r="K34" i="5"/>
  <c r="K43" i="5"/>
  <c r="K52" i="5"/>
  <c r="E12" i="5"/>
  <c r="K14" i="5"/>
  <c r="E21" i="5"/>
  <c r="K23" i="5"/>
  <c r="L25" i="5"/>
  <c r="E30" i="5"/>
  <c r="K32" i="5"/>
  <c r="L34" i="5"/>
  <c r="K37" i="5"/>
  <c r="E39" i="5"/>
  <c r="K41" i="5"/>
  <c r="L43" i="5"/>
  <c r="K46" i="5"/>
  <c r="E48" i="5"/>
  <c r="K50" i="5"/>
  <c r="L52" i="5"/>
  <c r="K55" i="5"/>
  <c r="E57" i="5"/>
  <c r="K59" i="5"/>
  <c r="E62" i="5"/>
  <c r="K64" i="5"/>
  <c r="E66" i="5"/>
  <c r="K68" i="5"/>
  <c r="E71" i="5"/>
  <c r="K73" i="5"/>
  <c r="E75" i="5"/>
  <c r="K77" i="5"/>
  <c r="E80" i="5"/>
  <c r="K82" i="5"/>
  <c r="E84" i="5"/>
  <c r="K86" i="5"/>
  <c r="D4" i="4"/>
  <c r="D26" i="4"/>
  <c r="E7" i="5"/>
  <c r="D5" i="4"/>
  <c r="K5" i="4"/>
  <c r="K7" i="4"/>
  <c r="D24" i="4"/>
  <c r="K8" i="4"/>
  <c r="D23" i="4"/>
  <c r="K3" i="4"/>
  <c r="D3" i="4"/>
  <c r="K4" i="4"/>
  <c r="K6" i="4"/>
  <c r="D7" i="4"/>
  <c r="D8" i="4"/>
  <c r="D25" i="4"/>
  <c r="D6" i="4"/>
  <c r="L18" i="5"/>
  <c r="K23" i="4"/>
  <c r="L27" i="5"/>
  <c r="F26" i="5"/>
  <c r="E44" i="5"/>
  <c r="L19" i="5"/>
  <c r="L35" i="5"/>
  <c r="L17" i="5"/>
  <c r="K18" i="5"/>
  <c r="L53" i="5"/>
  <c r="K7" i="5"/>
  <c r="F18" i="5"/>
  <c r="L26" i="5"/>
  <c r="K27" i="4"/>
  <c r="L9" i="5"/>
  <c r="F35" i="5"/>
  <c r="K44" i="5"/>
  <c r="F44" i="5"/>
  <c r="K28" i="5"/>
  <c r="K10" i="5"/>
  <c r="K30" i="4"/>
  <c r="F16" i="5"/>
  <c r="E16" i="5"/>
  <c r="E19" i="5"/>
  <c r="K9" i="5"/>
  <c r="E35" i="5"/>
  <c r="E17" i="5"/>
  <c r="K26" i="4"/>
  <c r="F7" i="5"/>
  <c r="E28" i="5"/>
  <c r="K35" i="5"/>
  <c r="E8" i="5"/>
  <c r="F28" i="5"/>
  <c r="K29" i="4"/>
  <c r="F53" i="5"/>
  <c r="F17" i="5"/>
  <c r="L28" i="5"/>
  <c r="K16" i="5"/>
  <c r="K53" i="5"/>
  <c r="F27" i="5"/>
  <c r="L16" i="5"/>
  <c r="L44" i="5"/>
  <c r="F19" i="5"/>
  <c r="F10" i="5"/>
  <c r="K25" i="4"/>
  <c r="K17" i="5"/>
  <c r="K8" i="5"/>
  <c r="F8" i="5"/>
  <c r="E53" i="5"/>
  <c r="E26" i="5"/>
  <c r="K19" i="5"/>
  <c r="L7" i="5"/>
  <c r="E27" i="5"/>
  <c r="E18" i="5"/>
  <c r="L8" i="5"/>
  <c r="K28" i="4"/>
  <c r="K24" i="4"/>
  <c r="K26" i="5"/>
  <c r="L10" i="5"/>
  <c r="K27" i="5"/>
  <c r="E10" i="5"/>
  <c r="F9" i="5"/>
  <c r="E9" i="5"/>
  <c r="J210" i="2" a="1"/>
  <c r="J210" i="2"/>
  <c r="L210" i="2" a="1"/>
  <c r="L210" i="2"/>
  <c r="N210" i="2" a="1"/>
  <c r="N210" i="2"/>
  <c r="P210" i="2" a="1"/>
  <c r="P210" i="2"/>
  <c r="R210" i="2" a="1"/>
  <c r="R210" i="2"/>
  <c r="J211" i="2" a="1"/>
  <c r="J211" i="2"/>
  <c r="L211" i="2" a="1"/>
  <c r="L211" i="2"/>
  <c r="N211" i="2" a="1"/>
  <c r="N211" i="2"/>
  <c r="P211" i="2" a="1"/>
  <c r="P211" i="2"/>
  <c r="R211" i="2" a="1"/>
  <c r="R211" i="2"/>
  <c r="J212" i="2" a="1"/>
  <c r="J212" i="2"/>
  <c r="L212" i="2" a="1"/>
  <c r="L212" i="2"/>
  <c r="N212" i="2" a="1"/>
  <c r="N212" i="2"/>
  <c r="P212" i="2" a="1"/>
  <c r="P212" i="2"/>
  <c r="R212" i="2" a="1"/>
  <c r="R212" i="2"/>
  <c r="J213" i="2" a="1"/>
  <c r="J213" i="2"/>
  <c r="L213" i="2" a="1"/>
  <c r="L213" i="2"/>
  <c r="N213" i="2" a="1"/>
  <c r="N213" i="2"/>
  <c r="P213" i="2" a="1"/>
  <c r="P213" i="2"/>
  <c r="R213" i="2" a="1"/>
  <c r="R213" i="2"/>
  <c r="J214" i="2" a="1"/>
  <c r="J214" i="2"/>
  <c r="L214" i="2" a="1"/>
  <c r="L214" i="2"/>
  <c r="N214" i="2" a="1"/>
  <c r="N214" i="2"/>
  <c r="P214" i="2" a="1"/>
  <c r="P214" i="2"/>
  <c r="R214" i="2" a="1"/>
  <c r="R214" i="2"/>
  <c r="J215" i="2" a="1"/>
  <c r="J215" i="2"/>
  <c r="L215" i="2" a="1"/>
  <c r="L215" i="2"/>
  <c r="N215" i="2" a="1"/>
  <c r="N215" i="2"/>
  <c r="P215" i="2" a="1"/>
  <c r="P215" i="2"/>
  <c r="R215" i="2" a="1"/>
  <c r="R215" i="2"/>
  <c r="J216" i="2" a="1"/>
  <c r="J216" i="2"/>
  <c r="L216" i="2" a="1"/>
  <c r="L216" i="2"/>
  <c r="N216" i="2" a="1"/>
  <c r="N216" i="2"/>
  <c r="P216" i="2" a="1"/>
  <c r="P216" i="2"/>
  <c r="R216" i="2" a="1"/>
  <c r="R216" i="2"/>
  <c r="J217" i="2" a="1"/>
  <c r="J217" i="2"/>
  <c r="L217" i="2" a="1"/>
  <c r="L217" i="2"/>
  <c r="N217" i="2" a="1"/>
  <c r="N217" i="2"/>
  <c r="P217" i="2" a="1"/>
  <c r="P217" i="2"/>
  <c r="R217" i="2" a="1"/>
  <c r="R217" i="2"/>
  <c r="J218" i="2" a="1"/>
  <c r="J218" i="2"/>
  <c r="L218" i="2" a="1"/>
  <c r="L218" i="2"/>
  <c r="N218" i="2" a="1"/>
  <c r="N218" i="2"/>
  <c r="P218" i="2" a="1"/>
  <c r="P218" i="2"/>
  <c r="R218" i="2" a="1"/>
  <c r="R218" i="2"/>
  <c r="J219" i="2" a="1"/>
  <c r="J219" i="2"/>
  <c r="L219" i="2" a="1"/>
  <c r="L219" i="2"/>
  <c r="N219" i="2" a="1"/>
  <c r="N219" i="2"/>
  <c r="P219" i="2" a="1"/>
  <c r="P219" i="2"/>
  <c r="R219" i="2" a="1"/>
  <c r="R219" i="2"/>
  <c r="J220" i="2" a="1"/>
  <c r="J220" i="2"/>
  <c r="L220" i="2" a="1"/>
  <c r="L220" i="2"/>
  <c r="N220" i="2" a="1"/>
  <c r="N220" i="2"/>
  <c r="P220" i="2" a="1"/>
  <c r="P220" i="2"/>
  <c r="R220" i="2" a="1"/>
  <c r="R220" i="2"/>
  <c r="J221" i="2" a="1"/>
  <c r="J221" i="2"/>
  <c r="L221" i="2" a="1"/>
  <c r="L221" i="2"/>
  <c r="N221" i="2" a="1"/>
  <c r="N221" i="2"/>
  <c r="P221" i="2" a="1"/>
  <c r="P221" i="2"/>
  <c r="R221" i="2" a="1"/>
  <c r="R221" i="2"/>
  <c r="J222" i="2" a="1"/>
  <c r="J222" i="2"/>
  <c r="L222" i="2" a="1"/>
  <c r="L222" i="2"/>
  <c r="N222" i="2" a="1"/>
  <c r="N222" i="2"/>
  <c r="P222" i="2" a="1"/>
  <c r="P222" i="2"/>
  <c r="R222" i="2" a="1"/>
  <c r="R222" i="2"/>
  <c r="J223" i="2" a="1"/>
  <c r="J223" i="2"/>
  <c r="L223" i="2" a="1"/>
  <c r="L223" i="2"/>
  <c r="N223" i="2" a="1"/>
  <c r="N223" i="2"/>
  <c r="P223" i="2" a="1"/>
  <c r="P223" i="2"/>
  <c r="R223" i="2" a="1"/>
  <c r="R223" i="2"/>
  <c r="J224" i="2" a="1"/>
  <c r="J224" i="2"/>
  <c r="L224" i="2" a="1"/>
  <c r="L224" i="2"/>
  <c r="N224" i="2" a="1"/>
  <c r="N224" i="2"/>
  <c r="P224" i="2" a="1"/>
  <c r="P224" i="2"/>
  <c r="R224" i="2" a="1"/>
  <c r="R224" i="2"/>
  <c r="J225" i="2" a="1"/>
  <c r="J225" i="2"/>
  <c r="L225" i="2" a="1"/>
  <c r="L225" i="2"/>
  <c r="N225" i="2" a="1"/>
  <c r="N225" i="2"/>
  <c r="P225" i="2" a="1"/>
  <c r="P225" i="2"/>
  <c r="R225" i="2" a="1"/>
  <c r="R225" i="2"/>
  <c r="J226" i="2" a="1"/>
  <c r="J226" i="2"/>
  <c r="L226" i="2" a="1"/>
  <c r="L226" i="2"/>
  <c r="N226" i="2" a="1"/>
  <c r="N226" i="2"/>
  <c r="P226" i="2" a="1"/>
  <c r="P226" i="2"/>
  <c r="R226" i="2" a="1"/>
  <c r="R226" i="2"/>
  <c r="J227" i="2" a="1"/>
  <c r="J227" i="2"/>
  <c r="L227" i="2" a="1"/>
  <c r="L227" i="2"/>
  <c r="N227" i="2" a="1"/>
  <c r="N227" i="2"/>
  <c r="P227" i="2" a="1"/>
  <c r="P227" i="2"/>
  <c r="R227" i="2" a="1"/>
  <c r="R227" i="2"/>
  <c r="J228" i="2" a="1"/>
  <c r="J228" i="2"/>
  <c r="L228" i="2" a="1"/>
  <c r="L228" i="2"/>
  <c r="N228" i="2" a="1"/>
  <c r="N228" i="2"/>
  <c r="P228" i="2" a="1"/>
  <c r="P228" i="2"/>
  <c r="R228" i="2" a="1"/>
  <c r="R228" i="2"/>
  <c r="J229" i="2" a="1"/>
  <c r="J229" i="2"/>
  <c r="L229" i="2" a="1"/>
  <c r="L229" i="2"/>
  <c r="N229" i="2" a="1"/>
  <c r="N229" i="2"/>
  <c r="P229" i="2" a="1"/>
  <c r="P229" i="2"/>
  <c r="R229" i="2" a="1"/>
  <c r="R229" i="2"/>
  <c r="J230" i="2" a="1"/>
  <c r="J230" i="2"/>
  <c r="L230" i="2" a="1"/>
  <c r="L230" i="2"/>
  <c r="N230" i="2" a="1"/>
  <c r="N230" i="2"/>
  <c r="P230" i="2" a="1"/>
  <c r="P230" i="2"/>
  <c r="R230" i="2" a="1"/>
  <c r="R230" i="2"/>
  <c r="J231" i="2" a="1"/>
  <c r="J231" i="2"/>
  <c r="L231" i="2" a="1"/>
  <c r="L231" i="2"/>
  <c r="N231" i="2" a="1"/>
  <c r="N231" i="2"/>
  <c r="P231" i="2" a="1"/>
  <c r="P231" i="2"/>
  <c r="R231" i="2" a="1"/>
  <c r="R231" i="2"/>
  <c r="J232" i="2" a="1"/>
  <c r="J232" i="2"/>
  <c r="L232" i="2" a="1"/>
  <c r="L232" i="2"/>
  <c r="N232" i="2" a="1"/>
  <c r="N232" i="2"/>
  <c r="P232" i="2" a="1"/>
  <c r="P232" i="2"/>
  <c r="R232" i="2" a="1"/>
  <c r="R232" i="2"/>
  <c r="J233" i="2" a="1"/>
  <c r="J233" i="2"/>
  <c r="L233" i="2" a="1"/>
  <c r="L233" i="2"/>
  <c r="N233" i="2" a="1"/>
  <c r="N233" i="2"/>
  <c r="P233" i="2" a="1"/>
  <c r="P233" i="2"/>
  <c r="R233" i="2" a="1"/>
  <c r="R233" i="2"/>
  <c r="J234" i="2" a="1"/>
  <c r="J234" i="2"/>
  <c r="L234" i="2" a="1"/>
  <c r="L234" i="2"/>
  <c r="N234" i="2" a="1"/>
  <c r="N234" i="2"/>
  <c r="P234" i="2" a="1"/>
  <c r="P234" i="2"/>
  <c r="R234" i="2" a="1"/>
  <c r="R234" i="2"/>
  <c r="J235" i="2" a="1"/>
  <c r="J235" i="2"/>
  <c r="L235" i="2" a="1"/>
  <c r="L235" i="2"/>
  <c r="N235" i="2" a="1"/>
  <c r="N235" i="2"/>
  <c r="P235" i="2" a="1"/>
  <c r="P235" i="2"/>
  <c r="R235" i="2" a="1"/>
  <c r="R235" i="2"/>
  <c r="J236" i="2" a="1"/>
  <c r="J236" i="2"/>
  <c r="L236" i="2" a="1"/>
  <c r="L236" i="2"/>
  <c r="N236" i="2" a="1"/>
  <c r="N236" i="2"/>
  <c r="P236" i="2" a="1"/>
  <c r="P236" i="2"/>
  <c r="R236" i="2" a="1"/>
  <c r="R236" i="2"/>
  <c r="J237" i="2" a="1"/>
  <c r="J237" i="2"/>
  <c r="L237" i="2" a="1"/>
  <c r="L237" i="2"/>
  <c r="N237" i="2" a="1"/>
  <c r="N237" i="2"/>
  <c r="P237" i="2" a="1"/>
  <c r="P237" i="2"/>
  <c r="R237" i="2" a="1"/>
  <c r="R237" i="2"/>
  <c r="J238" i="2" a="1"/>
  <c r="J238" i="2"/>
  <c r="L238" i="2" a="1"/>
  <c r="L238" i="2"/>
  <c r="N238" i="2" a="1"/>
  <c r="N238" i="2"/>
  <c r="P238" i="2" a="1"/>
  <c r="P238" i="2"/>
  <c r="R238" i="2" a="1"/>
  <c r="R238" i="2"/>
  <c r="J239" i="2" a="1"/>
  <c r="J239" i="2"/>
  <c r="L239" i="2" a="1"/>
  <c r="L239" i="2"/>
  <c r="N239" i="2" a="1"/>
  <c r="N239" i="2"/>
  <c r="P239" i="2" a="1"/>
  <c r="P239" i="2"/>
  <c r="R239" i="2" a="1"/>
  <c r="R239" i="2"/>
  <c r="J240" i="2" a="1"/>
  <c r="J240" i="2"/>
  <c r="L240" i="2" a="1"/>
  <c r="L240" i="2"/>
  <c r="N240" i="2" a="1"/>
  <c r="N240" i="2"/>
  <c r="P240" i="2" a="1"/>
  <c r="P240" i="2"/>
  <c r="R240" i="2" a="1"/>
  <c r="R240" i="2"/>
  <c r="J241" i="2" a="1"/>
  <c r="J241" i="2"/>
  <c r="L241" i="2" a="1"/>
  <c r="L241" i="2"/>
  <c r="N241" i="2" a="1"/>
  <c r="N241" i="2"/>
  <c r="P241" i="2" a="1"/>
  <c r="P241" i="2"/>
  <c r="R241" i="2" a="1"/>
  <c r="R241" i="2"/>
  <c r="J242" i="2" a="1"/>
  <c r="J242" i="2"/>
  <c r="L242" i="2" a="1"/>
  <c r="L242" i="2"/>
  <c r="N242" i="2" a="1"/>
  <c r="N242" i="2"/>
  <c r="P242" i="2" a="1"/>
  <c r="P242" i="2"/>
  <c r="R242" i="2" a="1"/>
  <c r="R242" i="2"/>
  <c r="J243" i="2" a="1"/>
  <c r="J243" i="2"/>
  <c r="L243" i="2" a="1"/>
  <c r="L243" i="2"/>
  <c r="N243" i="2" a="1"/>
  <c r="N243" i="2"/>
  <c r="P243" i="2" a="1"/>
  <c r="P243" i="2"/>
  <c r="R243" i="2" a="1"/>
  <c r="R243" i="2"/>
  <c r="J244" i="2" a="1"/>
  <c r="J244" i="2"/>
  <c r="L244" i="2" a="1"/>
  <c r="L244" i="2"/>
  <c r="N244" i="2" a="1"/>
  <c r="N244" i="2"/>
  <c r="P244" i="2" a="1"/>
  <c r="P244" i="2"/>
  <c r="R244" i="2" a="1"/>
  <c r="R244" i="2"/>
  <c r="J245" i="2" a="1"/>
  <c r="J245" i="2"/>
  <c r="L245" i="2" a="1"/>
  <c r="L245" i="2"/>
  <c r="N245" i="2" a="1"/>
  <c r="N245" i="2"/>
  <c r="P245" i="2" a="1"/>
  <c r="P245" i="2"/>
  <c r="R245" i="2" a="1"/>
  <c r="R245" i="2"/>
  <c r="J246" i="2" a="1"/>
  <c r="J246" i="2"/>
  <c r="L246" i="2" a="1"/>
  <c r="L246" i="2"/>
  <c r="N246" i="2" a="1"/>
  <c r="N246" i="2"/>
  <c r="P246" i="2" a="1"/>
  <c r="P246" i="2"/>
  <c r="R246" i="2" a="1"/>
  <c r="R246" i="2"/>
  <c r="J247" i="2" a="1"/>
  <c r="J247" i="2"/>
  <c r="L247" i="2" a="1"/>
  <c r="L247" i="2"/>
  <c r="N247" i="2" a="1"/>
  <c r="N247" i="2"/>
  <c r="P247" i="2" a="1"/>
  <c r="P247" i="2"/>
  <c r="R247" i="2" a="1"/>
  <c r="R247" i="2"/>
  <c r="J248" i="2" a="1"/>
  <c r="J248" i="2"/>
  <c r="L248" i="2" a="1"/>
  <c r="L248" i="2"/>
  <c r="N248" i="2" a="1"/>
  <c r="N248" i="2"/>
  <c r="P248" i="2" a="1"/>
  <c r="P248" i="2"/>
  <c r="R248" i="2" a="1"/>
  <c r="R248" i="2"/>
  <c r="J249" i="2" a="1"/>
  <c r="J249" i="2"/>
  <c r="L249" i="2" a="1"/>
  <c r="L249" i="2"/>
  <c r="N249" i="2" a="1"/>
  <c r="N249" i="2"/>
  <c r="P249" i="2" a="1"/>
  <c r="P249" i="2"/>
  <c r="R249" i="2" a="1"/>
  <c r="R249" i="2"/>
  <c r="J250" i="2" a="1"/>
  <c r="J250" i="2"/>
  <c r="L250" i="2" a="1"/>
  <c r="L250" i="2"/>
  <c r="N250" i="2" a="1"/>
  <c r="N250" i="2"/>
  <c r="P250" i="2" a="1"/>
  <c r="P250" i="2"/>
  <c r="R250" i="2" a="1"/>
  <c r="R250" i="2"/>
  <c r="J251" i="2" a="1"/>
  <c r="J251" i="2"/>
  <c r="L251" i="2" a="1"/>
  <c r="L251" i="2"/>
  <c r="N251" i="2" a="1"/>
  <c r="N251" i="2"/>
  <c r="P251" i="2" a="1"/>
  <c r="P251" i="2"/>
  <c r="R251" i="2" a="1"/>
  <c r="R251" i="2"/>
  <c r="J252" i="2" a="1"/>
  <c r="J252" i="2"/>
  <c r="L252" i="2" a="1"/>
  <c r="L252" i="2"/>
  <c r="N252" i="2" a="1"/>
  <c r="N252" i="2"/>
  <c r="P252" i="2" a="1"/>
  <c r="P252" i="2"/>
  <c r="R252" i="2" a="1"/>
  <c r="R252" i="2"/>
  <c r="J253" i="2" a="1"/>
  <c r="J253" i="2"/>
  <c r="L253" i="2" a="1"/>
  <c r="L253" i="2"/>
  <c r="N253" i="2" a="1"/>
  <c r="N253" i="2"/>
  <c r="P253" i="2" a="1"/>
  <c r="P253" i="2"/>
  <c r="R253" i="2" a="1"/>
  <c r="R253" i="2"/>
  <c r="J254" i="2" a="1"/>
  <c r="J254" i="2"/>
  <c r="L254" i="2" a="1"/>
  <c r="L254" i="2"/>
  <c r="N254" i="2" a="1"/>
  <c r="N254" i="2"/>
  <c r="P254" i="2" a="1"/>
  <c r="P254" i="2"/>
  <c r="R254" i="2" a="1"/>
  <c r="R254" i="2"/>
  <c r="J255" i="2" a="1"/>
  <c r="J255" i="2"/>
  <c r="L255" i="2" a="1"/>
  <c r="L255" i="2"/>
  <c r="N255" i="2" a="1"/>
  <c r="N255" i="2"/>
  <c r="P255" i="2" a="1"/>
  <c r="P255" i="2"/>
  <c r="R255" i="2" a="1"/>
  <c r="R255" i="2"/>
  <c r="J256" i="2" a="1"/>
  <c r="J256" i="2"/>
  <c r="L256" i="2" a="1"/>
  <c r="L256" i="2"/>
  <c r="N256" i="2" a="1"/>
  <c r="N256" i="2"/>
  <c r="P256" i="2" a="1"/>
  <c r="P256" i="2"/>
  <c r="R256" i="2" a="1"/>
  <c r="R256" i="2"/>
  <c r="J257" i="2" a="1"/>
  <c r="J257" i="2"/>
  <c r="L257" i="2" a="1"/>
  <c r="L257" i="2"/>
  <c r="N257" i="2" a="1"/>
  <c r="N257" i="2"/>
  <c r="P257" i="2" a="1"/>
  <c r="P257" i="2"/>
  <c r="R257" i="2" a="1"/>
  <c r="R257" i="2"/>
  <c r="J258" i="2" a="1"/>
  <c r="J258" i="2"/>
  <c r="L258" i="2" a="1"/>
  <c r="L258" i="2"/>
  <c r="N258" i="2" a="1"/>
  <c r="N258" i="2"/>
  <c r="P258" i="2" a="1"/>
  <c r="P258" i="2"/>
  <c r="R258" i="2" a="1"/>
  <c r="R258" i="2"/>
  <c r="J259" i="2" a="1"/>
  <c r="J259" i="2"/>
  <c r="L259" i="2" a="1"/>
  <c r="L259" i="2"/>
  <c r="N259" i="2" a="1"/>
  <c r="N259" i="2"/>
  <c r="P259" i="2" a="1"/>
  <c r="P259" i="2"/>
  <c r="R259" i="2" a="1"/>
  <c r="R259" i="2"/>
  <c r="J260" i="2" a="1"/>
  <c r="J260" i="2"/>
  <c r="L260" i="2" a="1"/>
  <c r="L260" i="2"/>
  <c r="N260" i="2" a="1"/>
  <c r="N260" i="2"/>
  <c r="P260" i="2" a="1"/>
  <c r="P260" i="2"/>
  <c r="R260" i="2" a="1"/>
  <c r="R260" i="2"/>
  <c r="J261" i="2" a="1"/>
  <c r="J261" i="2"/>
  <c r="L261" i="2" a="1"/>
  <c r="L261" i="2"/>
  <c r="N261" i="2" a="1"/>
  <c r="N261" i="2"/>
  <c r="P261" i="2" a="1"/>
  <c r="P261" i="2"/>
  <c r="R261" i="2" a="1"/>
  <c r="R261" i="2"/>
  <c r="J262" i="2" a="1"/>
  <c r="J262" i="2"/>
  <c r="L262" i="2" a="1"/>
  <c r="L262" i="2"/>
  <c r="N262" i="2" a="1"/>
  <c r="N262" i="2"/>
  <c r="P262" i="2" a="1"/>
  <c r="P262" i="2"/>
  <c r="R262" i="2" a="1"/>
  <c r="R262" i="2"/>
  <c r="J263" i="2" a="1"/>
  <c r="J263" i="2"/>
  <c r="L263" i="2" a="1"/>
  <c r="L263" i="2"/>
  <c r="N263" i="2" a="1"/>
  <c r="N263" i="2"/>
  <c r="P263" i="2" a="1"/>
  <c r="P263" i="2"/>
  <c r="R263" i="2" a="1"/>
  <c r="R263" i="2"/>
  <c r="J264" i="2" a="1"/>
  <c r="J264" i="2"/>
  <c r="L264" i="2" a="1"/>
  <c r="L264" i="2"/>
  <c r="N264" i="2" a="1"/>
  <c r="N264" i="2"/>
  <c r="P264" i="2" a="1"/>
  <c r="P264" i="2"/>
  <c r="R264" i="2" a="1"/>
  <c r="R264" i="2"/>
  <c r="J265" i="2" a="1"/>
  <c r="J265" i="2"/>
  <c r="L265" i="2" a="1"/>
  <c r="L265" i="2"/>
  <c r="N265" i="2" a="1"/>
  <c r="N265" i="2"/>
  <c r="P265" i="2" a="1"/>
  <c r="P265" i="2"/>
  <c r="R265" i="2" a="1"/>
  <c r="R265" i="2"/>
  <c r="J266" i="2" a="1"/>
  <c r="J266" i="2"/>
  <c r="L266" i="2" a="1"/>
  <c r="L266" i="2"/>
  <c r="N266" i="2" a="1"/>
  <c r="N266" i="2"/>
  <c r="P266" i="2" a="1"/>
  <c r="P266" i="2"/>
  <c r="R266" i="2" a="1"/>
  <c r="R266" i="2"/>
  <c r="J267" i="2" a="1"/>
  <c r="J267" i="2"/>
  <c r="L267" i="2" a="1"/>
  <c r="L267" i="2"/>
  <c r="N267" i="2" a="1"/>
  <c r="N267" i="2"/>
  <c r="P267" i="2" a="1"/>
  <c r="P267" i="2"/>
  <c r="R267" i="2" a="1"/>
  <c r="R267" i="2"/>
  <c r="J268" i="2" a="1"/>
  <c r="J268" i="2"/>
  <c r="L268" i="2" a="1"/>
  <c r="L268" i="2"/>
  <c r="N268" i="2" a="1"/>
  <c r="N268" i="2"/>
  <c r="P268" i="2" a="1"/>
  <c r="P268" i="2"/>
  <c r="R268" i="2" a="1"/>
  <c r="R268" i="2"/>
  <c r="J269" i="2" a="1"/>
  <c r="J269" i="2"/>
  <c r="L269" i="2" a="1"/>
  <c r="L269" i="2"/>
  <c r="N269" i="2" a="1"/>
  <c r="N269" i="2"/>
  <c r="P269" i="2" a="1"/>
  <c r="P269" i="2"/>
  <c r="R269" i="2" a="1"/>
  <c r="R269" i="2"/>
  <c r="J270" i="2" a="1"/>
  <c r="J270" i="2"/>
  <c r="L270" i="2" a="1"/>
  <c r="L270" i="2"/>
  <c r="N270" i="2" a="1"/>
  <c r="N270" i="2"/>
  <c r="P270" i="2" a="1"/>
  <c r="P270" i="2"/>
  <c r="R270" i="2" a="1"/>
  <c r="R270" i="2"/>
  <c r="J271" i="2" a="1"/>
  <c r="J271" i="2"/>
  <c r="L271" i="2" a="1"/>
  <c r="L271" i="2"/>
  <c r="N271" i="2" a="1"/>
  <c r="N271" i="2"/>
  <c r="P271" i="2" a="1"/>
  <c r="P271" i="2"/>
  <c r="R271" i="2" a="1"/>
  <c r="R271" i="2"/>
  <c r="J272" i="2" a="1"/>
  <c r="J272" i="2"/>
  <c r="L272" i="2" a="1"/>
  <c r="L272" i="2"/>
  <c r="N272" i="2" a="1"/>
  <c r="N272" i="2"/>
  <c r="P272" i="2" a="1"/>
  <c r="P272" i="2"/>
  <c r="R272" i="2" a="1"/>
  <c r="R272" i="2"/>
  <c r="J273" i="2" a="1"/>
  <c r="J273" i="2"/>
  <c r="L273" i="2" a="1"/>
  <c r="L273" i="2"/>
  <c r="N273" i="2" a="1"/>
  <c r="N273" i="2"/>
  <c r="P273" i="2" a="1"/>
  <c r="P273" i="2"/>
  <c r="R273" i="2" a="1"/>
  <c r="R273" i="2"/>
  <c r="J274" i="2" a="1"/>
  <c r="J274" i="2"/>
  <c r="L274" i="2" a="1"/>
  <c r="L274" i="2"/>
  <c r="N274" i="2" a="1"/>
  <c r="N274" i="2"/>
  <c r="P274" i="2" a="1"/>
  <c r="P274" i="2"/>
  <c r="R274" i="2" a="1"/>
  <c r="R274" i="2"/>
  <c r="J275" i="2" a="1"/>
  <c r="J275" i="2"/>
  <c r="L275" i="2" a="1"/>
  <c r="L275" i="2"/>
  <c r="N275" i="2" a="1"/>
  <c r="N275" i="2"/>
  <c r="P275" i="2" a="1"/>
  <c r="P275" i="2"/>
  <c r="R275" i="2" a="1"/>
  <c r="R275" i="2"/>
  <c r="J276" i="2" a="1"/>
  <c r="J276" i="2"/>
  <c r="L276" i="2" a="1"/>
  <c r="L276" i="2"/>
  <c r="N276" i="2" a="1"/>
  <c r="N276" i="2"/>
  <c r="P276" i="2" a="1"/>
  <c r="P276" i="2"/>
  <c r="R276" i="2" a="1"/>
  <c r="R276" i="2"/>
  <c r="J277" i="2" a="1"/>
  <c r="J277" i="2"/>
  <c r="L277" i="2" a="1"/>
  <c r="L277" i="2"/>
  <c r="N277" i="2" a="1"/>
  <c r="N277" i="2"/>
  <c r="P277" i="2" a="1"/>
  <c r="P277" i="2"/>
  <c r="R277" i="2" a="1"/>
  <c r="R277" i="2"/>
  <c r="J278" i="2" a="1"/>
  <c r="J278" i="2"/>
  <c r="L278" i="2" a="1"/>
  <c r="L278" i="2"/>
  <c r="N278" i="2" a="1"/>
  <c r="N278" i="2"/>
  <c r="P278" i="2" a="1"/>
  <c r="P278" i="2"/>
  <c r="R278" i="2" a="1"/>
  <c r="R278" i="2"/>
  <c r="J279" i="2" a="1"/>
  <c r="J279" i="2"/>
  <c r="L279" i="2" a="1"/>
  <c r="L279" i="2"/>
  <c r="N279" i="2" a="1"/>
  <c r="N279" i="2"/>
  <c r="P279" i="2" a="1"/>
  <c r="P279" i="2"/>
  <c r="R279" i="2" a="1"/>
  <c r="R279" i="2"/>
  <c r="J280" i="2" a="1"/>
  <c r="J280" i="2"/>
  <c r="L280" i="2" a="1"/>
  <c r="L280" i="2"/>
  <c r="N280" i="2" a="1"/>
  <c r="N280" i="2"/>
  <c r="P280" i="2" a="1"/>
  <c r="P280" i="2"/>
  <c r="R280" i="2" a="1"/>
  <c r="R280" i="2"/>
  <c r="J281" i="2" a="1"/>
  <c r="J281" i="2"/>
  <c r="L281" i="2" a="1"/>
  <c r="L281" i="2"/>
  <c r="N281" i="2" a="1"/>
  <c r="N281" i="2"/>
  <c r="P281" i="2" a="1"/>
  <c r="P281" i="2"/>
  <c r="R281" i="2" a="1"/>
  <c r="R281" i="2"/>
  <c r="J282" i="2" a="1"/>
  <c r="J282" i="2"/>
  <c r="L282" i="2" a="1"/>
  <c r="L282" i="2"/>
  <c r="N282" i="2" a="1"/>
  <c r="N282" i="2"/>
  <c r="P282" i="2" a="1"/>
  <c r="P282" i="2"/>
  <c r="R282" i="2" a="1"/>
  <c r="R282" i="2"/>
  <c r="J283" i="2" a="1"/>
  <c r="J283" i="2"/>
  <c r="L283" i="2" a="1"/>
  <c r="L283" i="2"/>
  <c r="N283" i="2" a="1"/>
  <c r="N283" i="2"/>
  <c r="P283" i="2" a="1"/>
  <c r="P283" i="2"/>
  <c r="R283" i="2" a="1"/>
  <c r="R283" i="2"/>
  <c r="J284" i="2" a="1"/>
  <c r="J284" i="2"/>
  <c r="L284" i="2" a="1"/>
  <c r="L284" i="2"/>
  <c r="N284" i="2" a="1"/>
  <c r="N284" i="2"/>
  <c r="P284" i="2" a="1"/>
  <c r="P284" i="2"/>
  <c r="R284" i="2" a="1"/>
  <c r="R284" i="2"/>
  <c r="J285" i="2" a="1"/>
  <c r="J285" i="2"/>
  <c r="L285" i="2" a="1"/>
  <c r="L285" i="2"/>
  <c r="N285" i="2" a="1"/>
  <c r="N285" i="2"/>
  <c r="P285" i="2" a="1"/>
  <c r="P285" i="2"/>
  <c r="R285" i="2" a="1"/>
  <c r="R285" i="2"/>
  <c r="J286" i="2" a="1"/>
  <c r="J286" i="2"/>
  <c r="L286" i="2" a="1"/>
  <c r="L286" i="2"/>
  <c r="N286" i="2" a="1"/>
  <c r="N286" i="2"/>
  <c r="P286" i="2" a="1"/>
  <c r="P286" i="2"/>
  <c r="R286" i="2" a="1"/>
  <c r="R286" i="2"/>
  <c r="J287" i="2" a="1"/>
  <c r="J287" i="2"/>
  <c r="L287" i="2" a="1"/>
  <c r="L287" i="2"/>
  <c r="N287" i="2" a="1"/>
  <c r="N287" i="2"/>
  <c r="P287" i="2" a="1"/>
  <c r="P287" i="2"/>
  <c r="R287" i="2" a="1"/>
  <c r="R287" i="2"/>
  <c r="J288" i="2" a="1"/>
  <c r="J288" i="2"/>
  <c r="L288" i="2" a="1"/>
  <c r="L288" i="2"/>
  <c r="N288" i="2" a="1"/>
  <c r="N288" i="2"/>
  <c r="P288" i="2" a="1"/>
  <c r="P288" i="2"/>
  <c r="R288" i="2" a="1"/>
  <c r="R288" i="2"/>
  <c r="J289" i="2" a="1"/>
  <c r="J289" i="2"/>
  <c r="L289" i="2" a="1"/>
  <c r="L289" i="2"/>
  <c r="N289" i="2" a="1"/>
  <c r="N289" i="2"/>
  <c r="P289" i="2" a="1"/>
  <c r="P289" i="2"/>
  <c r="R289" i="2" a="1"/>
  <c r="R289" i="2"/>
  <c r="J290" i="2" a="1"/>
  <c r="J290" i="2"/>
  <c r="L290" i="2" a="1"/>
  <c r="L290" i="2"/>
  <c r="N290" i="2" a="1"/>
  <c r="N290" i="2"/>
  <c r="P290" i="2" a="1"/>
  <c r="P290" i="2"/>
  <c r="R290" i="2" a="1"/>
  <c r="R290" i="2"/>
  <c r="J291" i="2" a="1"/>
  <c r="J291" i="2"/>
  <c r="L291" i="2" a="1"/>
  <c r="L291" i="2"/>
  <c r="N291" i="2" a="1"/>
  <c r="N291" i="2"/>
  <c r="P291" i="2" a="1"/>
  <c r="P291" i="2"/>
  <c r="R291" i="2" a="1"/>
  <c r="R291" i="2"/>
  <c r="J292" i="2" a="1"/>
  <c r="J292" i="2"/>
  <c r="L292" i="2" a="1"/>
  <c r="L292" i="2"/>
  <c r="N292" i="2" a="1"/>
  <c r="N292" i="2"/>
  <c r="P292" i="2" a="1"/>
  <c r="P292" i="2"/>
  <c r="R292" i="2" a="1"/>
  <c r="R292" i="2"/>
  <c r="J293" i="2" a="1"/>
  <c r="J293" i="2"/>
  <c r="L293" i="2" a="1"/>
  <c r="L293" i="2"/>
  <c r="N293" i="2" a="1"/>
  <c r="N293" i="2"/>
  <c r="P293" i="2" a="1"/>
  <c r="P293" i="2"/>
  <c r="R293" i="2" a="1"/>
  <c r="R293" i="2"/>
  <c r="J294" i="2" a="1"/>
  <c r="J294" i="2"/>
  <c r="L294" i="2" a="1"/>
  <c r="L294" i="2"/>
  <c r="N294" i="2" a="1"/>
  <c r="N294" i="2"/>
  <c r="P294" i="2" a="1"/>
  <c r="P294" i="2"/>
  <c r="R294" i="2" a="1"/>
  <c r="R294" i="2"/>
  <c r="J295" i="2" a="1"/>
  <c r="J295" i="2"/>
  <c r="L295" i="2" a="1"/>
  <c r="L295" i="2"/>
  <c r="N295" i="2" a="1"/>
  <c r="N295" i="2"/>
  <c r="P295" i="2" a="1"/>
  <c r="P295" i="2"/>
  <c r="R295" i="2" a="1"/>
  <c r="R295" i="2"/>
  <c r="J296" i="2" a="1"/>
  <c r="J296" i="2"/>
  <c r="L296" i="2" a="1"/>
  <c r="L296" i="2"/>
  <c r="N296" i="2" a="1"/>
  <c r="N296" i="2"/>
  <c r="P296" i="2" a="1"/>
  <c r="P296" i="2"/>
  <c r="R296" i="2" a="1"/>
  <c r="R296" i="2"/>
  <c r="J297" i="2" a="1"/>
  <c r="J297" i="2"/>
  <c r="L297" i="2" a="1"/>
  <c r="L297" i="2"/>
  <c r="N297" i="2" a="1"/>
  <c r="N297" i="2"/>
  <c r="P297" i="2" a="1"/>
  <c r="P297" i="2"/>
  <c r="R297" i="2" a="1"/>
  <c r="R297" i="2"/>
  <c r="J298" i="2" a="1"/>
  <c r="J298" i="2"/>
  <c r="L298" i="2" a="1"/>
  <c r="L298" i="2"/>
  <c r="N298" i="2" a="1"/>
  <c r="N298" i="2"/>
  <c r="P298" i="2" a="1"/>
  <c r="P298" i="2"/>
  <c r="R298" i="2" a="1"/>
  <c r="R298" i="2"/>
  <c r="J299" i="2" a="1"/>
  <c r="J299" i="2"/>
  <c r="L299" i="2" a="1"/>
  <c r="L299" i="2"/>
  <c r="N299" i="2" a="1"/>
  <c r="N299" i="2"/>
  <c r="P299" i="2" a="1"/>
  <c r="P299" i="2"/>
  <c r="R299" i="2" a="1"/>
  <c r="R299" i="2"/>
  <c r="J300" i="2" a="1"/>
  <c r="J300" i="2"/>
  <c r="L300" i="2" a="1"/>
  <c r="L300" i="2"/>
  <c r="N300" i="2" a="1"/>
  <c r="N300" i="2"/>
  <c r="P300" i="2" a="1"/>
  <c r="P300" i="2"/>
  <c r="R300" i="2" a="1"/>
  <c r="R300" i="2"/>
</calcChain>
</file>

<file path=xl/sharedStrings.xml><?xml version="1.0" encoding="utf-8"?>
<sst xmlns="http://schemas.openxmlformats.org/spreadsheetml/2006/main" count="1403" uniqueCount="801">
  <si>
    <t>Nom prénom</t>
  </si>
  <si>
    <t>Nom</t>
  </si>
  <si>
    <t>Prénom</t>
  </si>
  <si>
    <t>Licence</t>
  </si>
  <si>
    <t>Code Club</t>
  </si>
  <si>
    <t>classt</t>
  </si>
  <si>
    <t>Club</t>
  </si>
  <si>
    <t>Tableau supplémentaire</t>
  </si>
  <si>
    <t>CS M 30/3</t>
  </si>
  <si>
    <t>CS M 30/1</t>
  </si>
  <si>
    <t>FT NC M</t>
  </si>
  <si>
    <t>FT4 M</t>
  </si>
  <si>
    <t>FT3 M</t>
  </si>
  <si>
    <t>ALECSANDRE</t>
  </si>
  <si>
    <t>Pierre</t>
  </si>
  <si>
    <t>4823239 A</t>
  </si>
  <si>
    <t>CLUB TULIPE NOIRE HAZEBROUCK</t>
  </si>
  <si>
    <t>15/2</t>
  </si>
  <si>
    <t>BASUYAUX</t>
  </si>
  <si>
    <t>Laurent</t>
  </si>
  <si>
    <t>7122566 U</t>
  </si>
  <si>
    <t>TC AUCHEL</t>
  </si>
  <si>
    <t>15/3</t>
  </si>
  <si>
    <t>BECUE</t>
  </si>
  <si>
    <t>Baptiste</t>
  </si>
  <si>
    <t>1148194 L</t>
  </si>
  <si>
    <t>TC MERVILLE</t>
  </si>
  <si>
    <t>15/1</t>
  </si>
  <si>
    <t>BECUWE</t>
  </si>
  <si>
    <t>Vincent</t>
  </si>
  <si>
    <t>1501057 H</t>
  </si>
  <si>
    <t>30/1</t>
  </si>
  <si>
    <t>BELLENGIER</t>
  </si>
  <si>
    <t>Julien</t>
  </si>
  <si>
    <t>1085714 Y</t>
  </si>
  <si>
    <t>BLONDELLE</t>
  </si>
  <si>
    <t>Nicolas</t>
  </si>
  <si>
    <t>2499378 P</t>
  </si>
  <si>
    <t>ETOILE SPORTIVE ARQUES</t>
  </si>
  <si>
    <t>BONNET</t>
  </si>
  <si>
    <t>Stanislas</t>
  </si>
  <si>
    <t>6366767 Y</t>
  </si>
  <si>
    <t>30/2</t>
  </si>
  <si>
    <t>BOULIER</t>
  </si>
  <si>
    <t>Jérémy</t>
  </si>
  <si>
    <t>1852704 H</t>
  </si>
  <si>
    <t>30/4</t>
  </si>
  <si>
    <t>BOULOGNE</t>
  </si>
  <si>
    <t>Herve</t>
  </si>
  <si>
    <t>5641595 T</t>
  </si>
  <si>
    <t>DIJON A.S.P.T.T.</t>
  </si>
  <si>
    <t>5/6</t>
  </si>
  <si>
    <t>BOUSSEKEY</t>
  </si>
  <si>
    <t>Sébastien</t>
  </si>
  <si>
    <t>3164313 V</t>
  </si>
  <si>
    <t>30/3</t>
  </si>
  <si>
    <t>BROCVIELLE</t>
  </si>
  <si>
    <t>Maxence</t>
  </si>
  <si>
    <t>9328749 U</t>
  </si>
  <si>
    <t>BURKHART</t>
  </si>
  <si>
    <t>Antoine</t>
  </si>
  <si>
    <t>1501539 G</t>
  </si>
  <si>
    <t>TC ARC INTERNATIONAL</t>
  </si>
  <si>
    <t>30</t>
  </si>
  <si>
    <t>CALESSE</t>
  </si>
  <si>
    <t>Alexis</t>
  </si>
  <si>
    <t>5974162 D</t>
  </si>
  <si>
    <t>AT BETHUNE</t>
  </si>
  <si>
    <t>CALLENS</t>
  </si>
  <si>
    <t>Bruno</t>
  </si>
  <si>
    <t>0527613 S</t>
  </si>
  <si>
    <t>CAMERLYNCK</t>
  </si>
  <si>
    <t>7910775 T</t>
  </si>
  <si>
    <t>TC FLANDRE-LYS</t>
  </si>
  <si>
    <t>CAMPAGNE</t>
  </si>
  <si>
    <t>Fabian</t>
  </si>
  <si>
    <t>0293103 P</t>
  </si>
  <si>
    <t>AUBIERE TENNIS CLUB</t>
  </si>
  <si>
    <t>CAPRON</t>
  </si>
  <si>
    <t>Eric</t>
  </si>
  <si>
    <t>3755633 J</t>
  </si>
  <si>
    <t>CARETTE</t>
  </si>
  <si>
    <t>1538431 G</t>
  </si>
  <si>
    <t>CASTELAIN</t>
  </si>
  <si>
    <t>0685841 D</t>
  </si>
  <si>
    <t>CATTEAU</t>
  </si>
  <si>
    <t>1347127 T</t>
  </si>
  <si>
    <t>TC AIRE-SUR-LA-LYS</t>
  </si>
  <si>
    <t>CAULIER</t>
  </si>
  <si>
    <t>Stéphane</t>
  </si>
  <si>
    <t>1889724 X</t>
  </si>
  <si>
    <t>CAVIGNAUX</t>
  </si>
  <si>
    <t>REMI</t>
  </si>
  <si>
    <t>2017493 B</t>
  </si>
  <si>
    <t>TC RICHEBOURG - LA COUTURE</t>
  </si>
  <si>
    <t>15/4</t>
  </si>
  <si>
    <t>CHATELET</t>
  </si>
  <si>
    <t>David</t>
  </si>
  <si>
    <t>3882673 W</t>
  </si>
  <si>
    <t>TC LESTREM</t>
  </si>
  <si>
    <t>CHIQUET</t>
  </si>
  <si>
    <t>Aurelien</t>
  </si>
  <si>
    <t>8624696 U</t>
  </si>
  <si>
    <t>TC SAINT-OMER</t>
  </si>
  <si>
    <t>CHRISTOPHE</t>
  </si>
  <si>
    <t>8967537 X</t>
  </si>
  <si>
    <t>TC STEENVOORDE</t>
  </si>
  <si>
    <t>CLARRET</t>
  </si>
  <si>
    <t>Geoffrey</t>
  </si>
  <si>
    <t>3476920 K</t>
  </si>
  <si>
    <t>ES ISBERGUES</t>
  </si>
  <si>
    <t>NC</t>
  </si>
  <si>
    <t>CONTZEN</t>
  </si>
  <si>
    <t>NICOLAS</t>
  </si>
  <si>
    <t>2197086 L</t>
  </si>
  <si>
    <t>COO</t>
  </si>
  <si>
    <t>Victor</t>
  </si>
  <si>
    <t>9028781 S</t>
  </si>
  <si>
    <t>COUBEL</t>
  </si>
  <si>
    <t>Christophe</t>
  </si>
  <si>
    <t>4824097 H</t>
  </si>
  <si>
    <t>TC BAILLEUL</t>
  </si>
  <si>
    <t>COUVREUR</t>
  </si>
  <si>
    <t>Pascal</t>
  </si>
  <si>
    <t>5735466 B</t>
  </si>
  <si>
    <t>CUGNY</t>
  </si>
  <si>
    <t>Frédéric</t>
  </si>
  <si>
    <t>0685805 P</t>
  </si>
  <si>
    <t>DANEL</t>
  </si>
  <si>
    <t>Martin</t>
  </si>
  <si>
    <t>3101780 Z</t>
  </si>
  <si>
    <t>30/5</t>
  </si>
  <si>
    <t>DARRAS</t>
  </si>
  <si>
    <t>Cléry</t>
  </si>
  <si>
    <t>4224974 M</t>
  </si>
  <si>
    <t>15/5</t>
  </si>
  <si>
    <t>DAUCHEZ</t>
  </si>
  <si>
    <t>6268131 K</t>
  </si>
  <si>
    <t>DAVID</t>
  </si>
  <si>
    <t>Yannick</t>
  </si>
  <si>
    <t>6053439 Z</t>
  </si>
  <si>
    <t>DEBEUGNY</t>
  </si>
  <si>
    <t>Grégory</t>
  </si>
  <si>
    <t>5607679 C</t>
  </si>
  <si>
    <t>DEFRANCE</t>
  </si>
  <si>
    <t>Marc</t>
  </si>
  <si>
    <t>9644015 Z</t>
  </si>
  <si>
    <t>DELACHAT</t>
  </si>
  <si>
    <t>6053384 P</t>
  </si>
  <si>
    <t>DELARU</t>
  </si>
  <si>
    <t>Alexandre</t>
  </si>
  <si>
    <t>8616135 N</t>
  </si>
  <si>
    <t>Jean Bernard</t>
  </si>
  <si>
    <t>7112619 G</t>
  </si>
  <si>
    <t>Thibault</t>
  </si>
  <si>
    <t>1139101 C</t>
  </si>
  <si>
    <t>DELIEGE</t>
  </si>
  <si>
    <t>Cédric</t>
  </si>
  <si>
    <t>1757001 H</t>
  </si>
  <si>
    <t>CLUB TENNIS LEO LAGRANGE FOURMIES-WIGNEHIES</t>
  </si>
  <si>
    <t>DELTOUR</t>
  </si>
  <si>
    <t>Guillaume</t>
  </si>
  <si>
    <t>6687573 A</t>
  </si>
  <si>
    <t>TC RONCQ</t>
  </si>
  <si>
    <t>DEMAREST</t>
  </si>
  <si>
    <t>Olivier</t>
  </si>
  <si>
    <t>7102692 S</t>
  </si>
  <si>
    <t>DEMASSIET</t>
  </si>
  <si>
    <t>Léo</t>
  </si>
  <si>
    <t>0300749 A</t>
  </si>
  <si>
    <t>DENISE</t>
  </si>
  <si>
    <t>3306166 H</t>
  </si>
  <si>
    <t>DEPESTEL</t>
  </si>
  <si>
    <t>ALBAN</t>
  </si>
  <si>
    <t>2395600 M</t>
  </si>
  <si>
    <t>DEPRET</t>
  </si>
  <si>
    <t>François</t>
  </si>
  <si>
    <t>5128090 K</t>
  </si>
  <si>
    <t>DEREPPE</t>
  </si>
  <si>
    <t>6483580 U</t>
  </si>
  <si>
    <t>DESNOUCK</t>
  </si>
  <si>
    <t>Emmanuel</t>
  </si>
  <si>
    <t>3101240 M</t>
  </si>
  <si>
    <t>DOURLEN</t>
  </si>
  <si>
    <t>Quentin</t>
  </si>
  <si>
    <t>6273145 K</t>
  </si>
  <si>
    <t>DUBOIS</t>
  </si>
  <si>
    <t>Maxime</t>
  </si>
  <si>
    <t>8767311 K</t>
  </si>
  <si>
    <t>DUJARDIN</t>
  </si>
  <si>
    <t>9763608 S</t>
  </si>
  <si>
    <t>TC LA CHAPELLE D'ARMENTIERES</t>
  </si>
  <si>
    <t>DUMETZ</t>
  </si>
  <si>
    <t>Gaetan</t>
  </si>
  <si>
    <t>1146545 U</t>
  </si>
  <si>
    <t>DUMORTIER</t>
  </si>
  <si>
    <t>Nathan</t>
  </si>
  <si>
    <t>6886410 C</t>
  </si>
  <si>
    <t>DUSSART</t>
  </si>
  <si>
    <t>Jean-baptiste</t>
  </si>
  <si>
    <t>9029267 V</t>
  </si>
  <si>
    <t>DUTHOIS</t>
  </si>
  <si>
    <t>6882478 D</t>
  </si>
  <si>
    <t>ELLEBOOD</t>
  </si>
  <si>
    <t>Romain</t>
  </si>
  <si>
    <t>4580421 T</t>
  </si>
  <si>
    <t>FAUVEL</t>
  </si>
  <si>
    <t>Benjamin</t>
  </si>
  <si>
    <t>5225149 J</t>
  </si>
  <si>
    <t>TC SAINT- MARTIN-AU-LAERT</t>
  </si>
  <si>
    <t>FONTAINE</t>
  </si>
  <si>
    <t>Yann</t>
  </si>
  <si>
    <t>3505906 S</t>
  </si>
  <si>
    <t>FORSPANIAK</t>
  </si>
  <si>
    <t>3560025 S</t>
  </si>
  <si>
    <t>FRICHETEAU</t>
  </si>
  <si>
    <t>Gabriel</t>
  </si>
  <si>
    <t>6860273 T</t>
  </si>
  <si>
    <t>FROMENT</t>
  </si>
  <si>
    <t>3591465 R</t>
  </si>
  <si>
    <t>GABELLE</t>
  </si>
  <si>
    <t>Bertrand</t>
  </si>
  <si>
    <t>3971142 H</t>
  </si>
  <si>
    <t>GAPILIAN</t>
  </si>
  <si>
    <t>Samuel</t>
  </si>
  <si>
    <t>1117679 T</t>
  </si>
  <si>
    <t>GHESTEM</t>
  </si>
  <si>
    <t>Benoit</t>
  </si>
  <si>
    <t>1081094 B</t>
  </si>
  <si>
    <t>GRAYE</t>
  </si>
  <si>
    <t>Lucas</t>
  </si>
  <si>
    <t>6412214 X</t>
  </si>
  <si>
    <t>15</t>
  </si>
  <si>
    <t>HELIE</t>
  </si>
  <si>
    <t>Alban</t>
  </si>
  <si>
    <t>5418823 Z</t>
  </si>
  <si>
    <t>TC RONCHIN</t>
  </si>
  <si>
    <t>HESSEL</t>
  </si>
  <si>
    <t>2689873 Z</t>
  </si>
  <si>
    <t>HODENT</t>
  </si>
  <si>
    <t>Fabrice</t>
  </si>
  <si>
    <t>1026724 D</t>
  </si>
  <si>
    <t>HOUPPE</t>
  </si>
  <si>
    <t>Jérôme</t>
  </si>
  <si>
    <t>1852681 H</t>
  </si>
  <si>
    <t>HUDELLE</t>
  </si>
  <si>
    <t>BENJAMIN</t>
  </si>
  <si>
    <t>6888478 A</t>
  </si>
  <si>
    <t>ISENBRANDT</t>
  </si>
  <si>
    <t>Paul</t>
  </si>
  <si>
    <t>4823264 C</t>
  </si>
  <si>
    <t>LABESSE</t>
  </si>
  <si>
    <t>6696065 F</t>
  </si>
  <si>
    <t>LAPOUILLE</t>
  </si>
  <si>
    <t>Hugues</t>
  </si>
  <si>
    <t>3101425 N</t>
  </si>
  <si>
    <t>9671167 M</t>
  </si>
  <si>
    <t>LAVERSIN</t>
  </si>
  <si>
    <t>ARNAUD</t>
  </si>
  <si>
    <t>2395814 V</t>
  </si>
  <si>
    <t>LECLERCQ</t>
  </si>
  <si>
    <t>Jean-François</t>
  </si>
  <si>
    <t>7181764 P</t>
  </si>
  <si>
    <t>TC SAILLY-SUR-LA-LYS</t>
  </si>
  <si>
    <t>Ludovic</t>
  </si>
  <si>
    <t>5600366 D</t>
  </si>
  <si>
    <t>LEDUC</t>
  </si>
  <si>
    <t>Amaury</t>
  </si>
  <si>
    <t>5378203 X</t>
  </si>
  <si>
    <t>LEFEBVRE</t>
  </si>
  <si>
    <t>6686854 U</t>
  </si>
  <si>
    <t>LEJEUNE</t>
  </si>
  <si>
    <t>Pierrick</t>
  </si>
  <si>
    <t>4825543 E</t>
  </si>
  <si>
    <t>LEMOINE</t>
  </si>
  <si>
    <t>Jérèmy</t>
  </si>
  <si>
    <t>3814012 P</t>
  </si>
  <si>
    <t>LEOPOLD</t>
  </si>
  <si>
    <t>2109765 X</t>
  </si>
  <si>
    <t>LEROY</t>
  </si>
  <si>
    <t>Johan</t>
  </si>
  <si>
    <t>2111874 P</t>
  </si>
  <si>
    <t>TC DOUCHY LES MINES</t>
  </si>
  <si>
    <t>LESPILLEZ</t>
  </si>
  <si>
    <t>Lionel</t>
  </si>
  <si>
    <t>0877914 D</t>
  </si>
  <si>
    <t>LOYEZ</t>
  </si>
  <si>
    <t>Thibaut</t>
  </si>
  <si>
    <t>5774655 Y</t>
  </si>
  <si>
    <t>MANTE</t>
  </si>
  <si>
    <t>5128721 W</t>
  </si>
  <si>
    <t>MARTEL</t>
  </si>
  <si>
    <t>Theo</t>
  </si>
  <si>
    <t>5947065 A</t>
  </si>
  <si>
    <t>MARTIN</t>
  </si>
  <si>
    <t>Hervé</t>
  </si>
  <si>
    <t>6268156 M</t>
  </si>
  <si>
    <t>MARTINET</t>
  </si>
  <si>
    <t>Clément</t>
  </si>
  <si>
    <t>7969740 K</t>
  </si>
  <si>
    <t>MASSIET</t>
  </si>
  <si>
    <t>Arnaud</t>
  </si>
  <si>
    <t>2342130 T</t>
  </si>
  <si>
    <t>MATTA</t>
  </si>
  <si>
    <t>Rémi</t>
  </si>
  <si>
    <t>0370444 F</t>
  </si>
  <si>
    <t>MILBLED</t>
  </si>
  <si>
    <t>PATRICK</t>
  </si>
  <si>
    <t>3752225 E</t>
  </si>
  <si>
    <t>MOREAU</t>
  </si>
  <si>
    <t>0655606 P</t>
  </si>
  <si>
    <t>MOREL</t>
  </si>
  <si>
    <t>9891359 B</t>
  </si>
  <si>
    <t>Romuald</t>
  </si>
  <si>
    <t>6191259 D</t>
  </si>
  <si>
    <t>MOREY</t>
  </si>
  <si>
    <t>2124357 H</t>
  </si>
  <si>
    <t>40</t>
  </si>
  <si>
    <t>NOYELLE</t>
  </si>
  <si>
    <t>ALEXIS</t>
  </si>
  <si>
    <t>6134633 D</t>
  </si>
  <si>
    <t>PACCOU</t>
  </si>
  <si>
    <t>5666628 C</t>
  </si>
  <si>
    <t>PAILLART</t>
  </si>
  <si>
    <t>Hugo</t>
  </si>
  <si>
    <t>9671630 R</t>
  </si>
  <si>
    <t>5680797 D</t>
  </si>
  <si>
    <t>9671681 W</t>
  </si>
  <si>
    <t>PERLEIN</t>
  </si>
  <si>
    <t>Théophile</t>
  </si>
  <si>
    <t>0990065 G</t>
  </si>
  <si>
    <t>PETITPREZ</t>
  </si>
  <si>
    <t>2947511 R</t>
  </si>
  <si>
    <t>Thierry</t>
  </si>
  <si>
    <t>1765638 W</t>
  </si>
  <si>
    <t>PORET</t>
  </si>
  <si>
    <t>8486394 R</t>
  </si>
  <si>
    <t>POURCHELLE</t>
  </si>
  <si>
    <t>3600611 G</t>
  </si>
  <si>
    <t>QUENSON</t>
  </si>
  <si>
    <t>SYLVAIN</t>
  </si>
  <si>
    <t>1264527 K</t>
  </si>
  <si>
    <t>RAMON</t>
  </si>
  <si>
    <t>Christian</t>
  </si>
  <si>
    <t>5589749 N</t>
  </si>
  <si>
    <t>3346975 R</t>
  </si>
  <si>
    <t>ROOSES</t>
  </si>
  <si>
    <t>3568576 L</t>
  </si>
  <si>
    <t>ROUQUETTE</t>
  </si>
  <si>
    <t>Aimé</t>
  </si>
  <si>
    <t>4778954 P</t>
  </si>
  <si>
    <t>RUFFIN</t>
  </si>
  <si>
    <t>5926697 L</t>
  </si>
  <si>
    <t>SCHRIVE</t>
  </si>
  <si>
    <t>ARTHUR</t>
  </si>
  <si>
    <t>0258690 J</t>
  </si>
  <si>
    <t>SMAGGHE</t>
  </si>
  <si>
    <t>Yohann</t>
  </si>
  <si>
    <t>4212424 W</t>
  </si>
  <si>
    <t>THUMEREL</t>
  </si>
  <si>
    <t>Franck</t>
  </si>
  <si>
    <t>3972655 C</t>
  </si>
  <si>
    <t>6860529 W</t>
  </si>
  <si>
    <t>TIMMERMAN</t>
  </si>
  <si>
    <t>Dominique</t>
  </si>
  <si>
    <t>1014657 M</t>
  </si>
  <si>
    <t>TITECA</t>
  </si>
  <si>
    <t>Aurélien</t>
  </si>
  <si>
    <t>0211309 H</t>
  </si>
  <si>
    <t>TRONQUOY</t>
  </si>
  <si>
    <t>Paul Loup</t>
  </si>
  <si>
    <t>2690654 Y</t>
  </si>
  <si>
    <t>VANGHENDT</t>
  </si>
  <si>
    <t>2938725 R</t>
  </si>
  <si>
    <t>VANHILLE</t>
  </si>
  <si>
    <t>8290105 H</t>
  </si>
  <si>
    <t>VANTOUROUT</t>
  </si>
  <si>
    <t>0470355 E</t>
  </si>
  <si>
    <t>VERDIER</t>
  </si>
  <si>
    <t>7108224 E</t>
  </si>
  <si>
    <t>VERMEERSCH</t>
  </si>
  <si>
    <t>6703048 W</t>
  </si>
  <si>
    <t>VEZIEN</t>
  </si>
  <si>
    <t>Marvyn</t>
  </si>
  <si>
    <t>9269968 B</t>
  </si>
  <si>
    <t>VIEREN</t>
  </si>
  <si>
    <t>3101590 T</t>
  </si>
  <si>
    <t>VINSONNEAU</t>
  </si>
  <si>
    <t>Hadrien</t>
  </si>
  <si>
    <t>8571926 K</t>
  </si>
  <si>
    <t>TC LILLOIS LILLE METROPOLE</t>
  </si>
  <si>
    <t>WARNEYS</t>
  </si>
  <si>
    <t>1238093 C</t>
  </si>
  <si>
    <t>Thomas</t>
  </si>
  <si>
    <t>1238187 E</t>
  </si>
  <si>
    <t>WATTELLE</t>
  </si>
  <si>
    <t>3385703 L</t>
  </si>
  <si>
    <t>TC ERQUINGHEM</t>
  </si>
  <si>
    <t>WAYMEL</t>
  </si>
  <si>
    <t>0424057 F</t>
  </si>
  <si>
    <t>Tristan</t>
  </si>
  <si>
    <t>9162540 G</t>
  </si>
  <si>
    <t>WOJCIECHOWSKI</t>
  </si>
  <si>
    <t>8276555 E</t>
  </si>
  <si>
    <t>ZEROUAL</t>
  </si>
  <si>
    <t>Abderrahmane</t>
  </si>
  <si>
    <t>4419962 F</t>
  </si>
  <si>
    <t>Angèle</t>
  </si>
  <si>
    <t>0204944 P</t>
  </si>
  <si>
    <t>AVEZ</t>
  </si>
  <si>
    <t>Béatrice</t>
  </si>
  <si>
    <t>1077272 X</t>
  </si>
  <si>
    <t>BONAMI</t>
  </si>
  <si>
    <t>Sarah</t>
  </si>
  <si>
    <t>8276486 E</t>
  </si>
  <si>
    <t>4/6</t>
  </si>
  <si>
    <t>BOULINGUIEZ</t>
  </si>
  <si>
    <t>Camille</t>
  </si>
  <si>
    <t>1139132 L</t>
  </si>
  <si>
    <t>Claudine</t>
  </si>
  <si>
    <t>3157101 F</t>
  </si>
  <si>
    <t>BRYGO</t>
  </si>
  <si>
    <t>Clotilde</t>
  </si>
  <si>
    <t>0758847 H</t>
  </si>
  <si>
    <t>CLEMENCE</t>
  </si>
  <si>
    <t>8790815 H</t>
  </si>
  <si>
    <t>DELPIERRE</t>
  </si>
  <si>
    <t>Ludivine</t>
  </si>
  <si>
    <t>0224235 H</t>
  </si>
  <si>
    <t>DUDZIK</t>
  </si>
  <si>
    <t>Faustine</t>
  </si>
  <si>
    <t>2395879 R</t>
  </si>
  <si>
    <t>EVRARD</t>
  </si>
  <si>
    <t>Valentine</t>
  </si>
  <si>
    <t>1132763 N</t>
  </si>
  <si>
    <t>JANOSZKA</t>
  </si>
  <si>
    <t>Christine</t>
  </si>
  <si>
    <t>7122550 B</t>
  </si>
  <si>
    <t>TC LIEVIN</t>
  </si>
  <si>
    <t>Soline</t>
  </si>
  <si>
    <t>6729939 A</t>
  </si>
  <si>
    <t>LEGRAND</t>
  </si>
  <si>
    <t>Anais</t>
  </si>
  <si>
    <t>2948667 X</t>
  </si>
  <si>
    <t>BOURG EN BRESSE (TC DE)</t>
  </si>
  <si>
    <t>Emilie</t>
  </si>
  <si>
    <t>3094236 Z</t>
  </si>
  <si>
    <t>Delphine</t>
  </si>
  <si>
    <t>2124330 D</t>
  </si>
  <si>
    <t>Caroline</t>
  </si>
  <si>
    <t>3814162 C</t>
  </si>
  <si>
    <t>Noemie</t>
  </si>
  <si>
    <t>1148228 Y</t>
  </si>
  <si>
    <t>PLATTEAU</t>
  </si>
  <si>
    <t>Valérie</t>
  </si>
  <si>
    <t>6268316 L</t>
  </si>
  <si>
    <t>SCIACALUGA</t>
  </si>
  <si>
    <t>Lucie</t>
  </si>
  <si>
    <t>6231142 E</t>
  </si>
  <si>
    <t>Agathe</t>
  </si>
  <si>
    <t>9674102 C</t>
  </si>
  <si>
    <t>VASSEUR</t>
  </si>
  <si>
    <t>Mathilde</t>
  </si>
  <si>
    <t>6274970 U</t>
  </si>
  <si>
    <t>WYCKAERT</t>
  </si>
  <si>
    <t>Eva</t>
  </si>
  <si>
    <t>7674821 W</t>
  </si>
  <si>
    <t>A.S. CORBEIL ESSONNES</t>
  </si>
  <si>
    <t>CORBEIL</t>
  </si>
  <si>
    <t>AS BONDY</t>
  </si>
  <si>
    <t>BONDY</t>
  </si>
  <si>
    <t>AS ETAPLES TC</t>
  </si>
  <si>
    <t>ETAPL</t>
  </si>
  <si>
    <t>AS VICTOR HUGO : CROIX</t>
  </si>
  <si>
    <t>CROIX</t>
  </si>
  <si>
    <t>ASSOCIATION TENNIS WIZERNOISE</t>
  </si>
  <si>
    <t>WIZERNE</t>
  </si>
  <si>
    <t>BETHUNE</t>
  </si>
  <si>
    <t>AT MOUVAUX</t>
  </si>
  <si>
    <t>MOUVAU</t>
  </si>
  <si>
    <t>AUBIERE</t>
  </si>
  <si>
    <t>BLAGNAC TENNIS CLUB</t>
  </si>
  <si>
    <t>BLAGNAC</t>
  </si>
  <si>
    <t>BOULOGNE BILLANCOURT (TC)</t>
  </si>
  <si>
    <t>BOU BILL</t>
  </si>
  <si>
    <t>bourg en bresse</t>
  </si>
  <si>
    <t>BRESSUIRE T.C.</t>
  </si>
  <si>
    <t>BRESSUI</t>
  </si>
  <si>
    <t>C.S. BRETIGNY</t>
  </si>
  <si>
    <t>BRETIGNY</t>
  </si>
  <si>
    <t>CESSON-SEVIGNE TENNIS CLUB</t>
  </si>
  <si>
    <t>CESSON</t>
  </si>
  <si>
    <t>CLERMONT CLUB DE TENNIS</t>
  </si>
  <si>
    <t>CLERMONT</t>
  </si>
  <si>
    <t>CLUB ETRANGERS FEDERATION</t>
  </si>
  <si>
    <t>FOURMIE</t>
  </si>
  <si>
    <t>HAZEBRO</t>
  </si>
  <si>
    <t>CORMEILLAIS (ACS)</t>
  </si>
  <si>
    <t>CORMEI</t>
  </si>
  <si>
    <t>COUNTRY CLUB AIXOIS</t>
  </si>
  <si>
    <t>AIXPROV</t>
  </si>
  <si>
    <t>DIJON</t>
  </si>
  <si>
    <t>E.S. MASSY</t>
  </si>
  <si>
    <t>MASSY</t>
  </si>
  <si>
    <t>EAUBONNE (CSM)</t>
  </si>
  <si>
    <t>EAUBO</t>
  </si>
  <si>
    <t>ENTENTE TC GUESNAIN</t>
  </si>
  <si>
    <t>GUESN</t>
  </si>
  <si>
    <t>ISBERGU</t>
  </si>
  <si>
    <t>ARQUES</t>
  </si>
  <si>
    <t>FLJEP LILLERS</t>
  </si>
  <si>
    <t>LILLERS</t>
  </si>
  <si>
    <t>FONTAINEBLEAU TCF</t>
  </si>
  <si>
    <t>FONTAIN</t>
  </si>
  <si>
    <t>FORBACH US</t>
  </si>
  <si>
    <t>FORBACH</t>
  </si>
  <si>
    <t>FOS TENNIS VILLENEUVE D'ASCQ</t>
  </si>
  <si>
    <t>VDA</t>
  </si>
  <si>
    <t>GRENOBLE TENNIS</t>
  </si>
  <si>
    <t>GRENOB</t>
  </si>
  <si>
    <t>HAZ / MERVILLE</t>
  </si>
  <si>
    <t>HAZ / MERV</t>
  </si>
  <si>
    <t>HEM TC</t>
  </si>
  <si>
    <t>HEM</t>
  </si>
  <si>
    <t>IRIS LAMBERSART</t>
  </si>
  <si>
    <t>IRIS TC LAMBERSART</t>
  </si>
  <si>
    <t>LAMBERS</t>
  </si>
  <si>
    <t>ISSY-LES-M. BEAUVOIR (TC)</t>
  </si>
  <si>
    <t>ISSYLM</t>
  </si>
  <si>
    <t>ISTRES SPORTS TENNIS</t>
  </si>
  <si>
    <t>ISTRES</t>
  </si>
  <si>
    <t>LA MADELEINE T.C.</t>
  </si>
  <si>
    <t>MADEL</t>
  </si>
  <si>
    <t>LA RAQUETTE DE VILLENEUVE D'ASCQ</t>
  </si>
  <si>
    <t>LEVALLOIS SPORTING CLUB TENNIS</t>
  </si>
  <si>
    <t>LEVALL</t>
  </si>
  <si>
    <t>LILLEBONNE US</t>
  </si>
  <si>
    <t>LILLEBONNE</t>
  </si>
  <si>
    <t>MAISONS ALFORT TC</t>
  </si>
  <si>
    <t>MAISALF</t>
  </si>
  <si>
    <t>MARLY TC</t>
  </si>
  <si>
    <t>MARLY</t>
  </si>
  <si>
    <t>METZ ASPTT</t>
  </si>
  <si>
    <t>METZ</t>
  </si>
  <si>
    <t>METZ SMEC TENNIS</t>
  </si>
  <si>
    <t>MONTFERMEIL TENNIS 93</t>
  </si>
  <si>
    <t>MONTFER</t>
  </si>
  <si>
    <t>MONTROUGE (CA)</t>
  </si>
  <si>
    <t>MONTROU</t>
  </si>
  <si>
    <t>MONTROUGE (SMTC)</t>
  </si>
  <si>
    <t>O.C.&amp; LOIS.NEUVILLE-EN-FERRAIN</t>
  </si>
  <si>
    <t>NEUVIL</t>
  </si>
  <si>
    <t>RICHEBOUR</t>
  </si>
  <si>
    <t>OLYMPIQUE GRANDE-SYNTHE</t>
  </si>
  <si>
    <t>GDESYNT</t>
  </si>
  <si>
    <t>OSM LOMMOIS</t>
  </si>
  <si>
    <t>LOMME</t>
  </si>
  <si>
    <t>PLESSIS ROBINSON (TC)</t>
  </si>
  <si>
    <t>PLESROB</t>
  </si>
  <si>
    <t>RACING CLUB ARRAS TENNIS</t>
  </si>
  <si>
    <t>ARRAS</t>
  </si>
  <si>
    <t>RACING CLUB DE FRANCE</t>
  </si>
  <si>
    <t>RCFPARIS</t>
  </si>
  <si>
    <t>ROUEN TENNIS CLUB</t>
  </si>
  <si>
    <t>ROUEN</t>
  </si>
  <si>
    <t>ROUEN UC AS</t>
  </si>
  <si>
    <t>SAINT AMAND TC PORTE DU HAINAUT</t>
  </si>
  <si>
    <t>SAINT MALO TC JA</t>
  </si>
  <si>
    <t>SAINT MICHEL SPORTS TENNIS</t>
  </si>
  <si>
    <t>ST MICHEL</t>
  </si>
  <si>
    <t>SANNOIS OSS TENNIS-SQUASH-BADMINTON-PADEL</t>
  </si>
  <si>
    <t>SANNOIS</t>
  </si>
  <si>
    <t>SARCELLOIS TC - A.S.S</t>
  </si>
  <si>
    <t>SARCEL</t>
  </si>
  <si>
    <t>SARREGUEMINES AS</t>
  </si>
  <si>
    <t>SARREG</t>
  </si>
  <si>
    <t>SMPS DUNKERQUE</t>
  </si>
  <si>
    <t>DUNKER</t>
  </si>
  <si>
    <t>SNUC TENNIS</t>
  </si>
  <si>
    <t>NANTES</t>
  </si>
  <si>
    <t>SPORTS &amp; LOISIRS DE MOULLE</t>
  </si>
  <si>
    <t>MOULLE</t>
  </si>
  <si>
    <t>ST GERMAIN TPB VAL D'EUROPE PAYS CRECOIS</t>
  </si>
  <si>
    <t>ST GERM</t>
  </si>
  <si>
    <t>STE GENEVIEVE S.T.C.</t>
  </si>
  <si>
    <t>T.C. BONNELLES BULLION</t>
  </si>
  <si>
    <t>BONNELL</t>
  </si>
  <si>
    <t>T.C. DE STRASBOURG</t>
  </si>
  <si>
    <t>STRASB</t>
  </si>
  <si>
    <t>T.C. ORSAY</t>
  </si>
  <si>
    <t>ORSAY</t>
  </si>
  <si>
    <t>T.C. PRESEAU</t>
  </si>
  <si>
    <t>PRESEAU</t>
  </si>
  <si>
    <t>T.C. ST GERMAIN LES CORBEIL</t>
  </si>
  <si>
    <t>T.C. VILLEBON</t>
  </si>
  <si>
    <t>VILLEBON</t>
  </si>
  <si>
    <t>T.C.M. CHILLY-MAZARIN</t>
  </si>
  <si>
    <t>CHILLY M</t>
  </si>
  <si>
    <t>AIRE/L</t>
  </si>
  <si>
    <t>ARC</t>
  </si>
  <si>
    <t>AUCHEL</t>
  </si>
  <si>
    <t>BAILLEUL</t>
  </si>
  <si>
    <t>TC BLERIOT-PLAGE</t>
  </si>
  <si>
    <t>BLERIO</t>
  </si>
  <si>
    <t>TC BOULOGNE-SUR-MER</t>
  </si>
  <si>
    <t>BOUL/M</t>
  </si>
  <si>
    <t>TC BRUAY LA BUISSIERE</t>
  </si>
  <si>
    <t>BRUAY</t>
  </si>
  <si>
    <t>TC CALONNE-RICOUART</t>
  </si>
  <si>
    <t>CALONNE</t>
  </si>
  <si>
    <t>TC CARVIN</t>
  </si>
  <si>
    <t>CARVIN</t>
  </si>
  <si>
    <t>TC COMINES</t>
  </si>
  <si>
    <t>COMINES</t>
  </si>
  <si>
    <t>TC COUDEKERQUE BRANCHE</t>
  </si>
  <si>
    <t>COUDEK</t>
  </si>
  <si>
    <t>TC COURRIERES</t>
  </si>
  <si>
    <t>COURRIE</t>
  </si>
  <si>
    <t>TC DE CRUZY</t>
  </si>
  <si>
    <t>CRUZY</t>
  </si>
  <si>
    <t>ERQUING</t>
  </si>
  <si>
    <t>TC ESQUELBECQ</t>
  </si>
  <si>
    <t>ESQUELB</t>
  </si>
  <si>
    <t>FLAN LYS</t>
  </si>
  <si>
    <t>TC FLANDRES - CROIX</t>
  </si>
  <si>
    <t>TC FLEURBAIX</t>
  </si>
  <si>
    <t>FLEURBAIX</t>
  </si>
  <si>
    <t>TC HERLIES</t>
  </si>
  <si>
    <t>HERLI</t>
  </si>
  <si>
    <t>CHAP AR</t>
  </si>
  <si>
    <t>St OMER</t>
  </si>
  <si>
    <t>TC LE TOUQUET</t>
  </si>
  <si>
    <t>TOUQUET</t>
  </si>
  <si>
    <t>St MARTIN</t>
  </si>
  <si>
    <t>TC LESQUIN</t>
  </si>
  <si>
    <t>LESQUIN</t>
  </si>
  <si>
    <t>RONCQ</t>
  </si>
  <si>
    <t>RONCHIN</t>
  </si>
  <si>
    <t>TC PAYS DE CASSEL</t>
  </si>
  <si>
    <t>CASSEL</t>
  </si>
  <si>
    <t>LESTREM</t>
  </si>
  <si>
    <t>WATTRELOS TC</t>
  </si>
  <si>
    <t>WATTRELOS</t>
  </si>
  <si>
    <t>SAILLY/L</t>
  </si>
  <si>
    <t>LILLE</t>
  </si>
  <si>
    <t>DOUCHY</t>
  </si>
  <si>
    <t>TC LOON-PLAGE</t>
  </si>
  <si>
    <t>LOONPL</t>
  </si>
  <si>
    <t>TC TETEGHEM</t>
  </si>
  <si>
    <t>TETEGHEM</t>
  </si>
  <si>
    <t>TC LUMBRES</t>
  </si>
  <si>
    <t>LUMBRES</t>
  </si>
  <si>
    <t>TC MARCQ-EN-BAROEUL</t>
  </si>
  <si>
    <t>MARCQ</t>
  </si>
  <si>
    <t>MERVILL</t>
  </si>
  <si>
    <t>TC METEREN</t>
  </si>
  <si>
    <t>METEREN</t>
  </si>
  <si>
    <t>TC MUNICIPAL DENAIN</t>
  </si>
  <si>
    <t>DENAIN</t>
  </si>
  <si>
    <t>TC PERREUX</t>
  </si>
  <si>
    <t>PERREU</t>
  </si>
  <si>
    <t>TC PHALEMPIN</t>
  </si>
  <si>
    <t>PHALEMP</t>
  </si>
  <si>
    <t>RICHEB</t>
  </si>
  <si>
    <t>TC SAINT-SAULVE</t>
  </si>
  <si>
    <t>STSAULV</t>
  </si>
  <si>
    <t>TC SEBOURG</t>
  </si>
  <si>
    <t>SEBOURG</t>
  </si>
  <si>
    <t>TC THIAIS BELLE EPINE</t>
  </si>
  <si>
    <t>THIAIS</t>
  </si>
  <si>
    <t>TC TREMBLAYSIEN</t>
  </si>
  <si>
    <t>TREMBL</t>
  </si>
  <si>
    <t>TCL LA WANTZENAU</t>
  </si>
  <si>
    <t>WANTZE</t>
  </si>
  <si>
    <t>TENNIS CLUB BRUNSTATT</t>
  </si>
  <si>
    <t>BRUNSTA</t>
  </si>
  <si>
    <t>TENNIS CLUB DE NIEPPE</t>
  </si>
  <si>
    <t>NIEPPE</t>
  </si>
  <si>
    <t>TENNIS CLUB DE PARIS</t>
  </si>
  <si>
    <t>PARIS</t>
  </si>
  <si>
    <t>TENNIS CLUB MARIGNANAIS</t>
  </si>
  <si>
    <t>MARIGNA</t>
  </si>
  <si>
    <t>THIONVILLE MOSELLE TC</t>
  </si>
  <si>
    <t>THIONVI</t>
  </si>
  <si>
    <t>U.S. TOURCOING</t>
  </si>
  <si>
    <t>TOURCO</t>
  </si>
  <si>
    <t>U.S. WISSOUS TENNIS</t>
  </si>
  <si>
    <t>WISSOU</t>
  </si>
  <si>
    <t>UNION SPORTIVE LEFFRINCKOUCKE</t>
  </si>
  <si>
    <t>LEFRINC</t>
  </si>
  <si>
    <t>UNION SPORTIVE ORLEANAISE</t>
  </si>
  <si>
    <t>ORLEANS</t>
  </si>
  <si>
    <t>US DUNKERQUE TENNIS</t>
  </si>
  <si>
    <t>US GRAVELINES TENNIS</t>
  </si>
  <si>
    <t>GRAVEL</t>
  </si>
  <si>
    <t>VILLA PRIMROSE</t>
  </si>
  <si>
    <t>BORDEAUX</t>
  </si>
  <si>
    <t>VILLERS LES NANCY VNTC</t>
  </si>
  <si>
    <t>VIL NANC</t>
  </si>
  <si>
    <t>VINCENNES C.A.</t>
  </si>
  <si>
    <t>VINCEN</t>
  </si>
  <si>
    <t>VIRY NOUREUIL TENNIS CLUB</t>
  </si>
  <si>
    <t>VIRYNOR</t>
  </si>
  <si>
    <t>WATTREL</t>
  </si>
  <si>
    <t>YONNE NORD T.C.</t>
  </si>
  <si>
    <t>YONNE</t>
  </si>
  <si>
    <t>Court 1</t>
  </si>
  <si>
    <t>Court 2</t>
  </si>
  <si>
    <t>horaire</t>
  </si>
  <si>
    <t>tableau</t>
  </si>
  <si>
    <t>Joueurs</t>
  </si>
  <si>
    <t>clas.</t>
  </si>
  <si>
    <t>vainqueur</t>
  </si>
  <si>
    <t>OK</t>
  </si>
  <si>
    <t>résultat</t>
  </si>
  <si>
    <t>9h00</t>
  </si>
  <si>
    <t>CS_M_30_3</t>
  </si>
  <si>
    <t>AVEZ Béatrice</t>
  </si>
  <si>
    <t>V</t>
  </si>
  <si>
    <t>3/1 3/0</t>
  </si>
  <si>
    <t>SM</t>
  </si>
  <si>
    <t>ALECSANDRE Pierre</t>
  </si>
  <si>
    <t>ok</t>
  </si>
  <si>
    <t>3/1 3/1</t>
  </si>
  <si>
    <t>BONAMI Sarah</t>
  </si>
  <si>
    <t>BECUE Baptiste</t>
  </si>
  <si>
    <t>10h30</t>
  </si>
  <si>
    <t>3/2 2/3 10/6</t>
  </si>
  <si>
    <t>SD</t>
  </si>
  <si>
    <t>3/0 3/0</t>
  </si>
  <si>
    <t>12h00</t>
  </si>
  <si>
    <t>BECUWE Vincent</t>
  </si>
  <si>
    <t>13h30</t>
  </si>
  <si>
    <t>15h00</t>
  </si>
  <si>
    <t>16h30</t>
  </si>
  <si>
    <t>18h00</t>
  </si>
  <si>
    <t>19h30</t>
  </si>
  <si>
    <t>21h00</t>
  </si>
  <si>
    <t>Court 3</t>
  </si>
  <si>
    <t>Court 4</t>
  </si>
  <si>
    <t>4/2 4/1</t>
  </si>
  <si>
    <t>BRASY Jade</t>
  </si>
  <si>
    <t>W.O</t>
  </si>
  <si>
    <t>mess</t>
  </si>
  <si>
    <t>BELLENGIER Julien</t>
  </si>
  <si>
    <t>INGARAO Romane</t>
  </si>
  <si>
    <t>4/3 4/2</t>
  </si>
  <si>
    <t>9/10 F</t>
  </si>
  <si>
    <t>MASSIET ZOE</t>
  </si>
  <si>
    <t>FT4M</t>
  </si>
  <si>
    <t>4/1 4/1</t>
  </si>
  <si>
    <t>FT3M</t>
  </si>
  <si>
    <t>FT4D</t>
  </si>
  <si>
    <t>9 G</t>
  </si>
  <si>
    <t>GRAVE Maël</t>
  </si>
  <si>
    <t>1/3 3/2 10/2</t>
  </si>
  <si>
    <t>FT3D</t>
  </si>
  <si>
    <t>MICHEL Antoine</t>
  </si>
  <si>
    <t>FT NC D</t>
  </si>
  <si>
    <t>RABAT ELLIOT</t>
  </si>
  <si>
    <t>Niveau 2</t>
  </si>
  <si>
    <t>3/2 3/1</t>
  </si>
  <si>
    <t>Niveau 3</t>
  </si>
  <si>
    <t>CS D</t>
  </si>
  <si>
    <t>SM 35</t>
  </si>
  <si>
    <t>SALLE 1</t>
  </si>
  <si>
    <t>SALLE 2</t>
  </si>
  <si>
    <t>SALLE 3</t>
  </si>
  <si>
    <t>SALLE 4</t>
  </si>
  <si>
    <t>SM 45</t>
  </si>
  <si>
    <t>D MES</t>
  </si>
  <si>
    <t>D DAM</t>
  </si>
  <si>
    <t>D MIXTE</t>
  </si>
  <si>
    <t xml:space="preserve"> </t>
  </si>
  <si>
    <t>HAZ MASTER TOUR 2018</t>
  </si>
  <si>
    <t>Horaires</t>
  </si>
  <si>
    <t>Cat</t>
  </si>
  <si>
    <t>JOUEUR 1</t>
  </si>
  <si>
    <t>club</t>
  </si>
  <si>
    <t>class</t>
  </si>
  <si>
    <t>SCORE</t>
  </si>
  <si>
    <t>JOUEUR 2</t>
  </si>
  <si>
    <t>c</t>
  </si>
  <si>
    <t>i</t>
  </si>
  <si>
    <t>o</t>
  </si>
  <si>
    <t>u</t>
  </si>
  <si>
    <t>ST AMAND</t>
  </si>
  <si>
    <t>ST MALO</t>
  </si>
  <si>
    <t>ST GENEV</t>
  </si>
  <si>
    <t>ETRANGER</t>
  </si>
  <si>
    <t>FLAN CROI</t>
  </si>
  <si>
    <t>STEEN</t>
  </si>
  <si>
    <t>CS F 30/3</t>
  </si>
  <si>
    <t>CS F 30/1</t>
  </si>
  <si>
    <t>FT NC F</t>
  </si>
  <si>
    <t>FT4 F</t>
  </si>
  <si>
    <t>FT3 F</t>
  </si>
  <si>
    <t>CS_M_30_1</t>
  </si>
  <si>
    <t>SCIACALUGA Lucie</t>
  </si>
  <si>
    <t>OK?</t>
  </si>
  <si>
    <t>VANGHENDT Agathe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</si>
</sst>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d/m"/>
  </numFmts>
  <fonts count="31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b/>
      <sz val="33"/>
      <color rgb="FFFFFFFF"/>
      <name val="Arial"/>
      <family val="2"/>
    </font>
    <font>
      <b/>
      <sz val="35"/>
      <color rgb="FFFFFFFF"/>
      <name val="Arial"/>
      <family val="2"/>
    </font>
    <font>
      <b/>
      <sz val="21"/>
      <color rgb="FFFFFFFF"/>
      <name val="Arial"/>
      <family val="2"/>
    </font>
    <font>
      <b/>
      <sz val="14"/>
      <color theme="0"/>
      <name val="Arial"/>
      <family val="2"/>
    </font>
    <font>
      <b/>
      <sz val="16"/>
      <color rgb="FFFFFFFF"/>
      <name val="Arial"/>
      <family val="2"/>
    </font>
    <font>
      <b/>
      <sz val="17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21"/>
      <name val="Arial"/>
      <family val="2"/>
    </font>
    <font>
      <sz val="22"/>
      <color rgb="FF000000"/>
      <name val="Arial"/>
      <family val="2"/>
    </font>
    <font>
      <b/>
      <sz val="22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</font>
    <font>
      <sz val="10"/>
      <name val="Arial"/>
      <family val="2"/>
    </font>
    <font>
      <sz val="10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5"/>
        <bgColor rgb="FFF6B26B"/>
      </patternFill>
    </fill>
    <fill>
      <patternFill patternType="solid">
        <fgColor rgb="FFF6B26B"/>
        <bgColor rgb="FFF6B26B"/>
      </patternFill>
    </fill>
    <fill>
      <patternFill patternType="solid">
        <fgColor rgb="FFFCE5CD"/>
        <bgColor rgb="FFFCE5CD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FFFFFF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8">
    <xf numFmtId="0" fontId="0" fillId="0" borderId="0" xfId="0"/>
    <xf numFmtId="0" fontId="0" fillId="0" borderId="0" xfId="0" applyFont="1" applyAlignment="1"/>
    <xf numFmtId="49" fontId="0" fillId="0" borderId="0" xfId="0" applyNumberFormat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20" xfId="0" applyFont="1" applyBorder="1"/>
    <xf numFmtId="0" fontId="4" fillId="0" borderId="21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/>
    <xf numFmtId="0" fontId="3" fillId="0" borderId="25" xfId="0" applyFont="1" applyBorder="1"/>
    <xf numFmtId="0" fontId="3" fillId="0" borderId="24" xfId="0" applyFont="1" applyBorder="1"/>
    <xf numFmtId="0" fontId="3" fillId="0" borderId="26" xfId="0" applyFont="1" applyBorder="1"/>
    <xf numFmtId="0" fontId="7" fillId="3" borderId="25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2" fillId="3" borderId="24" xfId="0" applyFont="1" applyFill="1" applyBorder="1"/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 vertical="center"/>
    </xf>
    <xf numFmtId="0" fontId="9" fillId="8" borderId="24" xfId="0" applyFont="1" applyFill="1" applyBorder="1" applyAlignment="1">
      <alignment horizontal="center"/>
    </xf>
    <xf numFmtId="0" fontId="10" fillId="7" borderId="0" xfId="0" applyFont="1" applyFill="1" applyAlignment="1">
      <alignment horizontal="center"/>
    </xf>
    <xf numFmtId="0" fontId="10" fillId="7" borderId="30" xfId="0" applyFont="1" applyFill="1" applyBorder="1" applyAlignment="1">
      <alignment horizontal="center"/>
    </xf>
    <xf numFmtId="0" fontId="10" fillId="7" borderId="28" xfId="0" applyFont="1" applyFill="1" applyBorder="1" applyAlignment="1">
      <alignment horizontal="center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2" fillId="0" borderId="36" xfId="0" applyFont="1" applyBorder="1"/>
    <xf numFmtId="0" fontId="2" fillId="0" borderId="37" xfId="0" applyFont="1" applyBorder="1"/>
    <xf numFmtId="165" fontId="2" fillId="0" borderId="37" xfId="0" applyNumberFormat="1" applyFont="1" applyBorder="1"/>
    <xf numFmtId="0" fontId="2" fillId="0" borderId="22" xfId="0" applyFont="1" applyBorder="1" applyAlignment="1">
      <alignment horizontal="center" vertical="center"/>
    </xf>
    <xf numFmtId="0" fontId="2" fillId="0" borderId="22" xfId="0" applyFont="1" applyBorder="1"/>
    <xf numFmtId="0" fontId="2" fillId="0" borderId="38" xfId="0" applyFont="1" applyBorder="1"/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/>
    <xf numFmtId="0" fontId="12" fillId="9" borderId="34" xfId="0" applyFont="1" applyFill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13" fillId="11" borderId="40" xfId="0" applyFont="1" applyFill="1" applyBorder="1" applyAlignment="1">
      <alignment horizontal="center"/>
    </xf>
    <xf numFmtId="0" fontId="12" fillId="11" borderId="31" xfId="0" applyFont="1" applyFill="1" applyBorder="1" applyAlignment="1">
      <alignment horizontal="center"/>
    </xf>
    <xf numFmtId="165" fontId="12" fillId="11" borderId="41" xfId="0" applyNumberFormat="1" applyFont="1" applyFill="1" applyBorder="1" applyAlignment="1">
      <alignment horizontal="center"/>
    </xf>
    <xf numFmtId="0" fontId="14" fillId="4" borderId="42" xfId="0" applyFont="1" applyFill="1" applyBorder="1" applyAlignment="1">
      <alignment horizontal="center" vertical="center"/>
    </xf>
    <xf numFmtId="0" fontId="13" fillId="4" borderId="43" xfId="0" applyNumberFormat="1" applyFont="1" applyFill="1" applyBorder="1" applyAlignment="1">
      <alignment horizontal="center"/>
    </xf>
    <xf numFmtId="0" fontId="14" fillId="4" borderId="44" xfId="0" applyFont="1" applyFill="1" applyBorder="1" applyAlignment="1">
      <alignment horizontal="center" vertical="center"/>
    </xf>
    <xf numFmtId="0" fontId="13" fillId="11" borderId="45" xfId="0" applyFont="1" applyFill="1" applyBorder="1" applyAlignment="1">
      <alignment horizontal="center"/>
    </xf>
    <xf numFmtId="0" fontId="12" fillId="11" borderId="46" xfId="0" applyFont="1" applyFill="1" applyBorder="1" applyAlignment="1">
      <alignment horizontal="center"/>
    </xf>
    <xf numFmtId="0" fontId="12" fillId="11" borderId="47" xfId="0" applyFont="1" applyFill="1" applyBorder="1" applyAlignment="1">
      <alignment horizontal="center" vertical="center"/>
    </xf>
    <xf numFmtId="0" fontId="2" fillId="0" borderId="20" xfId="0" applyFont="1" applyBorder="1"/>
    <xf numFmtId="0" fontId="15" fillId="0" borderId="0" xfId="0" applyFont="1" applyAlignment="1"/>
    <xf numFmtId="0" fontId="2" fillId="0" borderId="35" xfId="0" applyFont="1" applyBorder="1"/>
    <xf numFmtId="0" fontId="12" fillId="10" borderId="44" xfId="0" applyFont="1" applyFill="1" applyBorder="1" applyAlignment="1">
      <alignment horizontal="center"/>
    </xf>
    <xf numFmtId="0" fontId="13" fillId="11" borderId="48" xfId="0" applyFont="1" applyFill="1" applyBorder="1" applyAlignment="1">
      <alignment horizontal="center"/>
    </xf>
    <xf numFmtId="0" fontId="2" fillId="0" borderId="25" xfId="0" applyFont="1" applyBorder="1"/>
    <xf numFmtId="0" fontId="13" fillId="11" borderId="49" xfId="0" applyFont="1" applyFill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5" fillId="4" borderId="22" xfId="0" applyFont="1" applyFill="1" applyBorder="1" applyAlignment="1">
      <alignment horizontal="center" vertical="center"/>
    </xf>
    <xf numFmtId="0" fontId="13" fillId="4" borderId="22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 vertical="center"/>
    </xf>
    <xf numFmtId="0" fontId="12" fillId="10" borderId="34" xfId="0" applyFont="1" applyFill="1" applyBorder="1" applyAlignment="1">
      <alignment horizontal="center"/>
    </xf>
    <xf numFmtId="0" fontId="13" fillId="11" borderId="28" xfId="0" applyFont="1" applyFill="1" applyBorder="1" applyAlignment="1">
      <alignment horizontal="center"/>
    </xf>
    <xf numFmtId="0" fontId="12" fillId="11" borderId="28" xfId="0" applyFont="1" applyFill="1" applyBorder="1" applyAlignment="1">
      <alignment horizontal="center"/>
    </xf>
    <xf numFmtId="165" fontId="12" fillId="11" borderId="28" xfId="0" applyNumberFormat="1" applyFont="1" applyFill="1" applyBorder="1" applyAlignment="1">
      <alignment horizontal="center"/>
    </xf>
    <xf numFmtId="0" fontId="16" fillId="4" borderId="42" xfId="0" applyFont="1" applyFill="1" applyBorder="1" applyAlignment="1">
      <alignment horizontal="center" vertical="center"/>
    </xf>
    <xf numFmtId="0" fontId="12" fillId="11" borderId="29" xfId="0" applyFont="1" applyFill="1" applyBorder="1" applyAlignment="1">
      <alignment horizontal="center" vertical="center"/>
    </xf>
    <xf numFmtId="0" fontId="13" fillId="4" borderId="50" xfId="0" applyNumberFormat="1" applyFont="1" applyFill="1" applyBorder="1" applyAlignment="1">
      <alignment horizontal="center"/>
    </xf>
    <xf numFmtId="0" fontId="13" fillId="11" borderId="42" xfId="0" applyFont="1" applyFill="1" applyBorder="1" applyAlignment="1">
      <alignment horizontal="center"/>
    </xf>
    <xf numFmtId="165" fontId="12" fillId="11" borderId="29" xfId="0" applyNumberFormat="1" applyFont="1" applyFill="1" applyBorder="1" applyAlignment="1">
      <alignment horizontal="center"/>
    </xf>
    <xf numFmtId="0" fontId="12" fillId="11" borderId="29" xfId="0" applyFont="1" applyFill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5" fillId="4" borderId="24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4" borderId="0" xfId="0" applyFont="1" applyFill="1" applyAlignment="1"/>
    <xf numFmtId="0" fontId="18" fillId="4" borderId="19" xfId="0" applyFont="1" applyFill="1" applyBorder="1" applyAlignment="1">
      <alignment horizontal="center" vertical="center"/>
    </xf>
    <xf numFmtId="0" fontId="18" fillId="4" borderId="15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18" fillId="4" borderId="16" xfId="0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/>
    </xf>
    <xf numFmtId="0" fontId="17" fillId="4" borderId="0" xfId="0" applyFont="1" applyFill="1" applyAlignment="1"/>
    <xf numFmtId="0" fontId="19" fillId="4" borderId="0" xfId="0" applyFont="1" applyFill="1" applyAlignment="1"/>
    <xf numFmtId="0" fontId="19" fillId="4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/>
    <xf numFmtId="0" fontId="17" fillId="4" borderId="2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18" fillId="4" borderId="0" xfId="0" applyFont="1" applyFill="1" applyBorder="1" applyAlignment="1"/>
    <xf numFmtId="0" fontId="21" fillId="4" borderId="12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17" fillId="4" borderId="0" xfId="0" applyFont="1" applyFill="1" applyBorder="1" applyAlignment="1"/>
    <xf numFmtId="0" fontId="23" fillId="0" borderId="0" xfId="0" applyFont="1" applyAlignment="1"/>
    <xf numFmtId="0" fontId="24" fillId="0" borderId="0" xfId="0" applyFont="1" applyAlignment="1"/>
    <xf numFmtId="49" fontId="0" fillId="0" borderId="0" xfId="0" applyNumberFormat="1" applyBorder="1" applyAlignment="1">
      <alignment horizontal="left" indent="1"/>
    </xf>
    <xf numFmtId="49" fontId="24" fillId="0" borderId="0" xfId="0" applyNumberFormat="1" applyFont="1" applyBorder="1" applyAlignment="1">
      <alignment horizontal="left" indent="1"/>
    </xf>
    <xf numFmtId="49" fontId="2" fillId="0" borderId="0" xfId="0" applyNumberFormat="1" applyFont="1" applyBorder="1" applyAlignment="1">
      <alignment horizontal="left" indent="1"/>
    </xf>
    <xf numFmtId="49" fontId="0" fillId="0" borderId="0" xfId="0" applyNumberFormat="1" applyFont="1" applyBorder="1" applyAlignment="1">
      <alignment horizontal="left" indent="1"/>
    </xf>
    <xf numFmtId="49" fontId="0" fillId="0" borderId="0" xfId="0" applyNumberFormat="1" applyFont="1" applyFill="1" applyBorder="1" applyAlignment="1">
      <alignment horizontal="left" indent="1"/>
    </xf>
    <xf numFmtId="49" fontId="1" fillId="0" borderId="0" xfId="0" applyNumberFormat="1" applyFont="1" applyBorder="1" applyAlignment="1">
      <alignment horizontal="left" indent="1"/>
    </xf>
    <xf numFmtId="49" fontId="1" fillId="0" borderId="0" xfId="0" applyNumberFormat="1" applyFont="1" applyBorder="1" applyAlignment="1">
      <alignment horizontal="left" vertical="center" indent="1"/>
    </xf>
    <xf numFmtId="0" fontId="24" fillId="12" borderId="0" xfId="0" applyFont="1" applyFill="1" applyAlignment="1"/>
    <xf numFmtId="0" fontId="24" fillId="13" borderId="0" xfId="0" applyFont="1" applyFill="1" applyAlignment="1"/>
    <xf numFmtId="0" fontId="24" fillId="14" borderId="0" xfId="0" applyFont="1" applyFill="1" applyAlignment="1"/>
    <xf numFmtId="0" fontId="24" fillId="15" borderId="0" xfId="0" applyFont="1" applyFill="1" applyAlignment="1"/>
    <xf numFmtId="0" fontId="24" fillId="16" borderId="0" xfId="0" applyFont="1" applyFill="1" applyAlignment="1"/>
    <xf numFmtId="0" fontId="24" fillId="17" borderId="0" xfId="0" applyFont="1" applyFill="1" applyAlignment="1"/>
    <xf numFmtId="0" fontId="24" fillId="18" borderId="0" xfId="0" applyFont="1" applyFill="1" applyAlignment="1"/>
    <xf numFmtId="0" fontId="24" fillId="19" borderId="0" xfId="0" applyFont="1" applyFill="1" applyAlignment="1"/>
    <xf numFmtId="0" fontId="24" fillId="12" borderId="51" xfId="0" applyFont="1" applyFill="1" applyBorder="1" applyAlignment="1"/>
    <xf numFmtId="0" fontId="24" fillId="13" borderId="52" xfId="0" applyFont="1" applyFill="1" applyBorder="1" applyAlignment="1"/>
    <xf numFmtId="0" fontId="24" fillId="12" borderId="53" xfId="0" applyFont="1" applyFill="1" applyBorder="1" applyAlignment="1"/>
    <xf numFmtId="0" fontId="24" fillId="13" borderId="54" xfId="0" applyFont="1" applyFill="1" applyBorder="1" applyAlignment="1"/>
    <xf numFmtId="0" fontId="24" fillId="12" borderId="55" xfId="0" applyFont="1" applyFill="1" applyBorder="1" applyAlignment="1"/>
    <xf numFmtId="0" fontId="24" fillId="13" borderId="56" xfId="0" applyFont="1" applyFill="1" applyBorder="1" applyAlignment="1"/>
    <xf numFmtId="0" fontId="24" fillId="16" borderId="52" xfId="0" applyFont="1" applyFill="1" applyBorder="1" applyAlignment="1"/>
    <xf numFmtId="0" fontId="24" fillId="16" borderId="54" xfId="0" applyFont="1" applyFill="1" applyBorder="1" applyAlignment="1"/>
    <xf numFmtId="0" fontId="24" fillId="16" borderId="56" xfId="0" applyFont="1" applyFill="1" applyBorder="1" applyAlignment="1"/>
    <xf numFmtId="0" fontId="26" fillId="2" borderId="0" xfId="0" applyFont="1" applyFill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left" vertical="center" indent="1"/>
    </xf>
    <xf numFmtId="49" fontId="26" fillId="3" borderId="1" xfId="0" applyNumberFormat="1" applyFont="1" applyFill="1" applyBorder="1" applyAlignment="1">
      <alignment horizontal="center" vertical="center"/>
    </xf>
    <xf numFmtId="0" fontId="27" fillId="0" borderId="0" xfId="0" applyFont="1" applyAlignment="1"/>
    <xf numFmtId="0" fontId="28" fillId="0" borderId="0" xfId="0" applyFont="1" applyAlignment="1"/>
    <xf numFmtId="0" fontId="29" fillId="2" borderId="0" xfId="0" applyFont="1" applyFill="1" applyAlignment="1">
      <alignment horizontal="center" vertic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28" fillId="12" borderId="51" xfId="0" applyFont="1" applyFill="1" applyBorder="1" applyAlignment="1"/>
    <xf numFmtId="0" fontId="28" fillId="13" borderId="52" xfId="0" applyFont="1" applyFill="1" applyBorder="1" applyAlignment="1"/>
    <xf numFmtId="0" fontId="28" fillId="16" borderId="52" xfId="0" applyFont="1" applyFill="1" applyBorder="1" applyAlignment="1"/>
    <xf numFmtId="0" fontId="28" fillId="0" borderId="0" xfId="0" applyFont="1" applyAlignment="1">
      <alignment horizontal="center" vertical="center"/>
    </xf>
    <xf numFmtId="0" fontId="28" fillId="12" borderId="53" xfId="0" applyFont="1" applyFill="1" applyBorder="1" applyAlignment="1"/>
    <xf numFmtId="0" fontId="28" fillId="13" borderId="54" xfId="0" applyFont="1" applyFill="1" applyBorder="1" applyAlignment="1"/>
    <xf numFmtId="0" fontId="28" fillId="16" borderId="54" xfId="0" applyFont="1" applyFill="1" applyBorder="1" applyAlignment="1"/>
    <xf numFmtId="0" fontId="28" fillId="0" borderId="0" xfId="0" applyFont="1" applyAlignment="1">
      <alignment horizontal="left" vertical="center" indent="1"/>
    </xf>
    <xf numFmtId="49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left" indent="1"/>
    </xf>
    <xf numFmtId="49" fontId="28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 indent="1"/>
    </xf>
    <xf numFmtId="49" fontId="27" fillId="0" borderId="0" xfId="0" applyNumberFormat="1" applyFont="1" applyAlignment="1">
      <alignment horizontal="center" vertical="center"/>
    </xf>
    <xf numFmtId="0" fontId="28" fillId="12" borderId="0" xfId="0" applyFont="1" applyFill="1" applyAlignment="1"/>
    <xf numFmtId="0" fontId="28" fillId="13" borderId="0" xfId="0" applyFont="1" applyFill="1" applyAlignment="1"/>
    <xf numFmtId="0" fontId="28" fillId="14" borderId="0" xfId="0" applyFont="1" applyFill="1" applyAlignment="1"/>
    <xf numFmtId="0" fontId="28" fillId="16" borderId="0" xfId="0" applyFont="1" applyFill="1" applyAlignment="1"/>
    <xf numFmtId="0" fontId="28" fillId="15" borderId="0" xfId="0" applyFont="1" applyFill="1" applyAlignment="1"/>
    <xf numFmtId="0" fontId="28" fillId="17" borderId="0" xfId="0" applyFont="1" applyFill="1" applyAlignment="1"/>
    <xf numFmtId="0" fontId="28" fillId="18" borderId="0" xfId="0" applyFont="1" applyFill="1" applyAlignment="1"/>
    <xf numFmtId="0" fontId="28" fillId="19" borderId="0" xfId="0" applyFont="1" applyFill="1" applyAlignment="1"/>
    <xf numFmtId="0" fontId="1" fillId="4" borderId="0" xfId="0" applyFont="1" applyFill="1" applyAlignment="1"/>
    <xf numFmtId="0" fontId="27" fillId="0" borderId="0" xfId="0" applyFont="1" applyAlignment="1">
      <alignment horizontal="center"/>
    </xf>
    <xf numFmtId="0" fontId="17" fillId="4" borderId="18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/>
    </xf>
    <xf numFmtId="0" fontId="18" fillId="4" borderId="15" xfId="0" applyFont="1" applyFill="1" applyBorder="1" applyAlignment="1">
      <alignment horizontal="center" vertical="center"/>
    </xf>
    <xf numFmtId="0" fontId="19" fillId="4" borderId="14" xfId="0" applyNumberFormat="1" applyFont="1" applyFill="1" applyBorder="1" applyAlignment="1">
      <alignment horizontal="center" vertical="center"/>
    </xf>
    <xf numFmtId="0" fontId="18" fillId="4" borderId="17" xfId="0" applyNumberFormat="1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49" fontId="19" fillId="4" borderId="14" xfId="0" applyNumberFormat="1" applyFont="1" applyFill="1" applyBorder="1" applyAlignment="1">
      <alignment horizontal="center" vertical="center"/>
    </xf>
    <xf numFmtId="49" fontId="18" fillId="4" borderId="17" xfId="0" applyNumberFormat="1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164" fontId="6" fillId="7" borderId="27" xfId="0" applyNumberFormat="1" applyFont="1" applyFill="1" applyBorder="1" applyAlignment="1">
      <alignment horizontal="center" vertical="center"/>
    </xf>
    <xf numFmtId="164" fontId="2" fillId="0" borderId="28" xfId="0" applyNumberFormat="1" applyFont="1" applyBorder="1" applyAlignment="1"/>
    <xf numFmtId="164" fontId="2" fillId="0" borderId="29" xfId="0" applyNumberFormat="1" applyFont="1" applyBorder="1" applyAlignment="1"/>
    <xf numFmtId="0" fontId="8" fillId="7" borderId="30" xfId="0" applyFont="1" applyFill="1" applyBorder="1" applyAlignment="1">
      <alignment horizontal="center" vertical="center"/>
    </xf>
    <xf numFmtId="0" fontId="2" fillId="0" borderId="31" xfId="0" applyFont="1" applyBorder="1" applyAlignment="1"/>
    <xf numFmtId="0" fontId="2" fillId="0" borderId="32" xfId="0" applyFont="1" applyBorder="1" applyAlignment="1"/>
    <xf numFmtId="0" fontId="1" fillId="4" borderId="16" xfId="0" applyFont="1" applyFill="1" applyBorder="1" applyAlignment="1">
      <alignment horizontal="center" vertical="center"/>
    </xf>
    <xf numFmtId="0" fontId="30" fillId="20" borderId="0" xfId="0" applyFont="1" applyFill="1" applyAlignment="1"/>
    <xf numFmtId="0" fontId="22" fillId="2" borderId="0" xfId="0" applyFont="1" applyFill="1" applyAlignment="1" applyProtection="1">
      <alignment vertical="center"/>
      <protection locked="0"/>
    </xf>
    <xf numFmtId="0" fontId="22" fillId="3" borderId="1" xfId="0" applyFont="1" applyFill="1" applyBorder="1" applyAlignment="1">
      <alignment vertical="center"/>
    </xf>
    <xf numFmtId="49" fontId="22" fillId="3" borderId="1" xfId="0" applyNumberFormat="1" applyFont="1" applyFill="1" applyBorder="1" applyAlignment="1">
      <alignment vertical="center"/>
    </xf>
    <xf numFmtId="0" fontId="22" fillId="2" borderId="0" xfId="0" applyFont="1" applyFill="1" applyAlignment="1">
      <alignment vertical="center"/>
    </xf>
    <xf numFmtId="0" fontId="23" fillId="0" borderId="0" xfId="0" applyFont="1" applyAlignment="1"/>
    <xf numFmtId="0" fontId="23" fillId="2" borderId="0" xfId="0" applyFont="1" applyFill="1" applyAlignment="1" applyProtection="1">
      <alignment vertical="center"/>
      <protection locked="0"/>
    </xf>
    <xf numFmtId="49" fontId="24" fillId="0" borderId="0" xfId="0" applyNumberFormat="1" applyFont="1" applyAlignment="1"/>
    <xf numFmtId="0" fontId="23" fillId="2" borderId="0" xfId="0" applyFont="1" applyFill="1" applyAlignment="1">
      <alignment vertical="center"/>
    </xf>
    <xf numFmtId="0" fontId="24" fillId="0" borderId="0" xfId="0" applyFont="1" applyBorder="1" applyAlignment="1"/>
    <xf numFmtId="49" fontId="24" fillId="0" borderId="0" xfId="0" applyNumberFormat="1" applyFont="1" applyBorder="1" applyAlignment="1"/>
    <xf numFmtId="0" fontId="24" fillId="0" borderId="0" xfId="0" applyFont="1" applyAlignment="1" applyProtection="1">
      <protection locked="0"/>
    </xf>
    <xf numFmtId="0" fontId="23" fillId="0" borderId="0" xfId="0" applyFont="1" applyFill="1" applyBorder="1" applyAlignment="1"/>
    <xf numFmtId="0" fontId="24" fillId="0" borderId="0" xfId="0" applyFont="1" applyFill="1" applyBorder="1" applyAlignment="1"/>
    <xf numFmtId="49" fontId="23" fillId="0" borderId="0" xfId="0" applyNumberFormat="1" applyFont="1" applyAlignment="1"/>
    <xf numFmtId="0" fontId="24" fillId="0" borderId="0" xfId="0" applyFont="1" applyAlignment="1">
      <alignment vertical="center"/>
    </xf>
    <xf numFmtId="49" fontId="24" fillId="0" borderId="0" xfId="0" applyNumberFormat="1" applyFont="1" applyAlignment="1">
      <alignment vertical="center"/>
    </xf>
    <xf numFmtId="0" fontId="25" fillId="2" borderId="0" xfId="0" applyFont="1" applyFill="1" applyAlignment="1" applyProtection="1">
      <alignment vertical="center"/>
      <protection locked="0"/>
    </xf>
    <xf numFmtId="0" fontId="25" fillId="2" borderId="0" xfId="0" applyFont="1" applyFill="1" applyAlignment="1">
      <alignment vertical="center"/>
    </xf>
    <xf numFmtId="0" fontId="24" fillId="0" borderId="0" xfId="0" applyFont="1" applyAlignment="1" applyProtection="1">
      <alignment vertical="center"/>
      <protection locked="0"/>
    </xf>
    <xf numFmtId="0" fontId="23" fillId="2" borderId="0" xfId="0" applyFont="1" applyFill="1" applyAlignment="1" applyProtection="1">
      <alignment vertical="center"/>
    </xf>
  </cellXfs>
  <cellStyles count="1">
    <cellStyle name="Normal" xfId="0" builtinId="0"/>
  </cellStyles>
  <dxfs count="88"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414618</xdr:colOff>
      <xdr:row>7</xdr:row>
      <xdr:rowOff>11206</xdr:rowOff>
    </xdr:from>
    <xdr:to>
      <xdr:col>17</xdr:col>
      <xdr:colOff>470647</xdr:colOff>
      <xdr:row>54</xdr:row>
      <xdr:rowOff>27214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34807C4-1EAF-4FD7-A78E-F22F57201E37}"/>
            </a:ext>
          </a:extLst>
        </xdr:cNvPr>
        <xdr:cNvSpPr txBox="1"/>
      </xdr:nvSpPr>
      <xdr:spPr>
        <a:xfrm>
          <a:off x="18689011" y="1807349"/>
          <a:ext cx="3920457" cy="820750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>
              <a:solidFill>
                <a:srgbClr val="FF0000"/>
              </a:solidFill>
            </a:rPr>
            <a:t>NE</a:t>
          </a:r>
          <a:r>
            <a:rPr lang="fr-FR" sz="2800" baseline="0">
              <a:solidFill>
                <a:srgbClr val="FF0000"/>
              </a:solidFill>
            </a:rPr>
            <a:t> RIEN  ECRIRE MAUELLEMENT DANS CETTE FEUILLE,</a:t>
          </a:r>
        </a:p>
        <a:p>
          <a:r>
            <a:rPr lang="fr-FR" sz="2800" baseline="0">
              <a:solidFill>
                <a:srgbClr val="FF0000"/>
              </a:solidFill>
            </a:rPr>
            <a:t>TOUT DOIT SE REMPLIR AUTOMATIQUEMENT.</a:t>
          </a:r>
        </a:p>
        <a:p>
          <a:r>
            <a:rPr lang="fr-FR" sz="2800" baseline="0">
              <a:solidFill>
                <a:schemeClr val="tx2"/>
              </a:solidFill>
            </a:rPr>
            <a:t>POUR CACHER DES LIGNES AVANT LA COPIE D'ECRAN, PREFERER UTILISER LA COMMANDE MASQUER PLUTOT QUE SUPPRIMER LES LIGNES.</a:t>
          </a:r>
          <a:endParaRPr lang="fr-FR" sz="2800">
            <a:solidFill>
              <a:schemeClr val="tx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1002"/>
  <sheetViews>
    <sheetView tabSelected="1" zoomScale="70" zoomScaleNormal="70" workbookViewId="0">
      <pane ySplit="1" topLeftCell="A2" activePane="bottomLeft" state="frozen"/>
      <selection activeCell="Q86" sqref="Q86"/>
      <selection pane="bottomLeft" activeCell="U21" sqref="U21"/>
    </sheetView>
  </sheetViews>
  <sheetFormatPr baseColWidth="10" defaultColWidth="14.42578125" defaultRowHeight="15.75" customHeight="1" x14ac:dyDescent="0.2"/>
  <cols>
    <col min="1" max="1" width="34.5703125" style="216" customWidth="1"/>
    <col min="2" max="2" width="20.28515625" style="212" customWidth="1"/>
    <col min="3" max="3" width="16.85546875" style="212" customWidth="1"/>
    <col min="4" max="4" width="10.7109375" style="212" customWidth="1"/>
    <col min="5" max="5" width="51.42578125" style="213" customWidth="1"/>
    <col min="6" max="6" width="8.140625" style="213" customWidth="1"/>
    <col min="7" max="7" width="27.28515625" style="212" customWidth="1"/>
    <col min="8" max="8" width="22.5703125" style="197" customWidth="1"/>
    <col min="9" max="9" width="20.28515625" style="121" hidden="1" customWidth="1"/>
    <col min="10" max="10" width="20.28515625" style="122" customWidth="1"/>
    <col min="11" max="11" width="20.28515625" style="123" hidden="1" customWidth="1"/>
    <col min="12" max="12" width="20.28515625" style="125" customWidth="1"/>
    <col min="13" max="13" width="20.28515625" style="124" hidden="1" customWidth="1"/>
    <col min="14" max="14" width="20.28515625" style="125" customWidth="1"/>
    <col min="15" max="15" width="20.28515625" style="126" hidden="1" customWidth="1"/>
    <col min="16" max="16" width="20.28515625" style="125" customWidth="1"/>
    <col min="17" max="17" width="20.28515625" style="127" hidden="1" customWidth="1"/>
    <col min="18" max="18" width="20.28515625" style="128" customWidth="1"/>
    <col min="19" max="16384" width="14.42578125" style="113"/>
  </cols>
  <sheetData>
    <row r="1" spans="1:19" ht="15.75" customHeight="1" x14ac:dyDescent="0.2">
      <c r="A1" s="198" t="s">
        <v>0</v>
      </c>
      <c r="B1" s="199" t="s">
        <v>1</v>
      </c>
      <c r="C1" s="199" t="s">
        <v>2</v>
      </c>
      <c r="D1" s="199" t="s">
        <v>3</v>
      </c>
      <c r="E1" s="200" t="s">
        <v>4</v>
      </c>
      <c r="F1" s="200" t="s">
        <v>5</v>
      </c>
      <c r="G1" s="201" t="s">
        <v>6</v>
      </c>
      <c r="H1" s="197" t="s">
        <v>7</v>
      </c>
      <c r="I1" s="202" t="s">
        <v>8</v>
      </c>
      <c r="J1" s="202"/>
      <c r="K1" s="202" t="s">
        <v>9</v>
      </c>
      <c r="L1" s="202"/>
      <c r="M1" s="202" t="s">
        <v>10</v>
      </c>
      <c r="N1" s="202"/>
      <c r="O1" s="202" t="s">
        <v>11</v>
      </c>
      <c r="P1" s="202"/>
      <c r="Q1" s="202" t="s">
        <v>12</v>
      </c>
      <c r="R1" s="202"/>
    </row>
    <row r="2" spans="1:19" ht="15.75" customHeight="1" x14ac:dyDescent="0.2">
      <c r="A2" s="217" t="str">
        <f t="shared" ref="A2:A33" si="0">B2&amp;" "&amp;C2</f>
        <v>ALECSANDRE Pierre</v>
      </c>
      <c r="B2" s="204" t="s">
        <v>13</v>
      </c>
      <c r="C2" s="204" t="s">
        <v>14</v>
      </c>
      <c r="D2" s="204" t="s">
        <v>15</v>
      </c>
      <c r="E2" s="204" t="s">
        <v>16</v>
      </c>
      <c r="F2" s="204" t="s">
        <v>17</v>
      </c>
      <c r="G2" s="205" t="str">
        <f>IF(E2="","",VLOOKUP(E2,'Liste des clubs'!$A:$B,2,FALSE))</f>
        <v>HAZEBRO</v>
      </c>
      <c r="H2" s="197" t="s">
        <v>8</v>
      </c>
      <c r="I2" s="129" t="str">
        <f t="shared" ref="I2:I213" si="1">IF($H2=I$1,$A2,"")</f>
        <v>ALECSANDRE Pierre</v>
      </c>
      <c r="J2" s="130" t="str">
        <f t="array" ref="J2">IFERROR(INDEX(I$2:I$210,SMALL(IF(I$2:I$210&lt;&gt;"",ROW(I$2:I$210)-1),ROW(A1))),"")</f>
        <v>ALECSANDRE Pierre</v>
      </c>
      <c r="K2" s="129" t="str">
        <f t="shared" ref="K2:K65" si="2">IF($H2=K$1,$A2,"")</f>
        <v/>
      </c>
      <c r="L2" s="135" t="str">
        <f t="array" ref="L2">IFERROR(INDEX(K$2:K$210,SMALL(IF(K$2:K$210&lt;&gt;"",ROW(K$2:K$210)-1),ROW(C1))),"")</f>
        <v>BASUYAUX Laurent</v>
      </c>
      <c r="M2" s="129" t="str">
        <f t="shared" ref="M2:M65" si="3">IF($H2=M$1,$A2,"")</f>
        <v/>
      </c>
      <c r="N2" s="130" t="str">
        <f t="array" ref="N2">IFERROR(INDEX(M$2:M$210,SMALL(IF(M$2:M$210&lt;&gt;"",ROW(M$2:M$210)-1),ROW(E1))),"")</f>
        <v>BONNET Stanislas</v>
      </c>
      <c r="O2" s="129" t="str">
        <f t="shared" ref="O2:O65" si="4">IF($H2=O$1,$A2,"")</f>
        <v/>
      </c>
      <c r="P2" s="135" t="str">
        <f t="array" ref="P2">IFERROR(INDEX(O$2:O$210,SMALL(IF(O$2:O$210&lt;&gt;"",ROW(O$2:O$210)-1),ROW(G1))),"")</f>
        <v>BECUWE Vincent</v>
      </c>
      <c r="Q2" s="129" t="str">
        <f t="shared" ref="Q2:Q65" si="5">IF($H2=Q$1,$A2,"")</f>
        <v/>
      </c>
      <c r="R2" s="130" t="str">
        <f t="array" ref="R2">IFERROR(INDEX(Q$2:Q$210,SMALL(IF(Q$2:Q$210&lt;&gt;"",ROW(Q$2:Q$210)-1),ROW(I1))),"")</f>
        <v>BLONDELLE Nicolas</v>
      </c>
      <c r="S2" s="112" t="s">
        <v>8</v>
      </c>
    </row>
    <row r="3" spans="1:19" ht="15.75" customHeight="1" x14ac:dyDescent="0.2">
      <c r="A3" s="203" t="str">
        <f t="shared" si="0"/>
        <v>BASUYAUX Laurent</v>
      </c>
      <c r="B3" s="204" t="s">
        <v>18</v>
      </c>
      <c r="C3" s="204" t="s">
        <v>19</v>
      </c>
      <c r="D3" s="204" t="s">
        <v>20</v>
      </c>
      <c r="E3" s="204" t="s">
        <v>21</v>
      </c>
      <c r="F3" s="204" t="s">
        <v>22</v>
      </c>
      <c r="G3" s="205" t="str">
        <f>IF(E3="","",VLOOKUP(E3,'Liste des clubs'!$A:$B,2,FALSE))</f>
        <v>AUCHEL</v>
      </c>
      <c r="H3" s="197" t="s">
        <v>9</v>
      </c>
      <c r="I3" s="131" t="str">
        <f>IF($H3=I$1,$A3,"")</f>
        <v/>
      </c>
      <c r="J3" s="132" t="str">
        <f t="array" ref="J3">IFERROR(INDEX(I$2:I$210,SMALL(IF(I$2:I$210&lt;&gt;"",ROW(I$2:I$210)-1),ROW(A2))),"")</f>
        <v>BECUE Baptiste</v>
      </c>
      <c r="K3" s="131" t="str">
        <f t="shared" si="2"/>
        <v>BASUYAUX Laurent</v>
      </c>
      <c r="L3" s="136" t="str">
        <f t="array" ref="L3">IFERROR(INDEX(K$2:K$210,SMALL(IF(K$2:K$210&lt;&gt;"",ROW(K$2:K$210)-1),ROW(C2))),"")</f>
        <v>BOULOGNE Herve</v>
      </c>
      <c r="M3" s="131" t="str">
        <f t="shared" si="3"/>
        <v/>
      </c>
      <c r="N3" s="132" t="str">
        <f t="array" ref="N3">IFERROR(INDEX(M$2:M$210,SMALL(IF(M$2:M$210&lt;&gt;"",ROW(M$2:M$210)-1),ROW(E2))),"")</f>
        <v/>
      </c>
      <c r="O3" s="131" t="str">
        <f t="shared" si="4"/>
        <v/>
      </c>
      <c r="P3" s="136" t="str">
        <f t="array" ref="P3">IFERROR(INDEX(O$2:O$210,SMALL(IF(O$2:O$210&lt;&gt;"",ROW(O$2:O$210)-1),ROW(G2))),"")</f>
        <v/>
      </c>
      <c r="Q3" s="131" t="str">
        <f t="shared" si="5"/>
        <v/>
      </c>
      <c r="R3" s="132" t="str">
        <f t="array" ref="R3">IFERROR(INDEX(Q$2:Q$210,SMALL(IF(Q$2:Q$210&lt;&gt;"",ROW(Q$2:Q$210)-1),ROW(I2))),"")</f>
        <v/>
      </c>
      <c r="S3" s="112" t="s">
        <v>9</v>
      </c>
    </row>
    <row r="4" spans="1:19" ht="15.75" customHeight="1" x14ac:dyDescent="0.2">
      <c r="A4" s="203" t="str">
        <f t="shared" si="0"/>
        <v>BECUE Baptiste</v>
      </c>
      <c r="B4" s="204" t="s">
        <v>23</v>
      </c>
      <c r="C4" s="204" t="s">
        <v>24</v>
      </c>
      <c r="D4" s="204" t="s">
        <v>25</v>
      </c>
      <c r="E4" s="204" t="s">
        <v>26</v>
      </c>
      <c r="F4" s="204" t="s">
        <v>27</v>
      </c>
      <c r="G4" s="205" t="str">
        <f>IF(E4="","",VLOOKUP(E4,'Liste des clubs'!$A:$B,2,FALSE))</f>
        <v>MERVILL</v>
      </c>
      <c r="H4" s="197" t="s">
        <v>8</v>
      </c>
      <c r="I4" s="131" t="str">
        <f t="shared" si="1"/>
        <v>BECUE Baptiste</v>
      </c>
      <c r="J4" s="132" t="str">
        <f t="array" ref="J4">IFERROR(INDEX(I$2:I$210,SMALL(IF(I$2:I$210&lt;&gt;"",ROW(I$2:I$210)-1),ROW(A3))),"")</f>
        <v>BELLENGIER Julien</v>
      </c>
      <c r="K4" s="131" t="str">
        <f t="shared" si="2"/>
        <v/>
      </c>
      <c r="L4" s="136" t="str">
        <f t="array" ref="L4">IFERROR(INDEX(K$2:K$210,SMALL(IF(K$2:K$210&lt;&gt;"",ROW(K$2:K$210)-1),ROW(C3))),"")</f>
        <v/>
      </c>
      <c r="M4" s="131" t="str">
        <f t="shared" si="3"/>
        <v/>
      </c>
      <c r="N4" s="132" t="str">
        <f t="array" ref="N4">IFERROR(INDEX(M$2:M$210,SMALL(IF(M$2:M$210&lt;&gt;"",ROW(M$2:M$210)-1),ROW(E3))),"")</f>
        <v/>
      </c>
      <c r="O4" s="131" t="str">
        <f t="shared" si="4"/>
        <v/>
      </c>
      <c r="P4" s="136" t="str">
        <f t="array" ref="P4">IFERROR(INDEX(O$2:O$210,SMALL(IF(O$2:O$210&lt;&gt;"",ROW(O$2:O$210)-1),ROW(G3))),"")</f>
        <v/>
      </c>
      <c r="Q4" s="131" t="str">
        <f t="shared" si="5"/>
        <v/>
      </c>
      <c r="R4" s="132" t="str">
        <f t="array" ref="R4">IFERROR(INDEX(Q$2:Q$210,SMALL(IF(Q$2:Q$210&lt;&gt;"",ROW(Q$2:Q$210)-1),ROW(I3))),"")</f>
        <v/>
      </c>
      <c r="S4" s="112" t="s">
        <v>10</v>
      </c>
    </row>
    <row r="5" spans="1:19" ht="15.75" customHeight="1" x14ac:dyDescent="0.2">
      <c r="A5" s="203" t="str">
        <f t="shared" si="0"/>
        <v>BECUWE Vincent</v>
      </c>
      <c r="B5" s="204" t="s">
        <v>28</v>
      </c>
      <c r="C5" s="204" t="s">
        <v>29</v>
      </c>
      <c r="D5" s="204" t="s">
        <v>30</v>
      </c>
      <c r="E5" s="204" t="s">
        <v>16</v>
      </c>
      <c r="F5" s="204" t="s">
        <v>31</v>
      </c>
      <c r="G5" s="205" t="str">
        <f>IF(E5="","",VLOOKUP(E5,'Liste des clubs'!$A:$B,2,FALSE))</f>
        <v>HAZEBRO</v>
      </c>
      <c r="H5" s="197" t="s">
        <v>11</v>
      </c>
      <c r="I5" s="131" t="str">
        <f t="shared" si="1"/>
        <v/>
      </c>
      <c r="J5" s="132" t="str">
        <f t="array" ref="J5">IFERROR(INDEX(I$2:I$210,SMALL(IF(I$2:I$210&lt;&gt;"",ROW(I$2:I$210)-1),ROW(A4))),"")</f>
        <v/>
      </c>
      <c r="K5" s="131" t="str">
        <f t="shared" si="2"/>
        <v/>
      </c>
      <c r="L5" s="136" t="str">
        <f t="array" ref="L5">IFERROR(INDEX(K$2:K$210,SMALL(IF(K$2:K$210&lt;&gt;"",ROW(K$2:K$210)-1),ROW(C4))),"")</f>
        <v/>
      </c>
      <c r="M5" s="131" t="str">
        <f t="shared" si="3"/>
        <v/>
      </c>
      <c r="N5" s="132" t="str">
        <f t="array" ref="N5">IFERROR(INDEX(M$2:M$210,SMALL(IF(M$2:M$210&lt;&gt;"",ROW(M$2:M$210)-1),ROW(E4))),"")</f>
        <v/>
      </c>
      <c r="O5" s="131" t="str">
        <f t="shared" si="4"/>
        <v>BECUWE Vincent</v>
      </c>
      <c r="P5" s="136" t="str">
        <f t="array" ref="P5">IFERROR(INDEX(O$2:O$210,SMALL(IF(O$2:O$210&lt;&gt;"",ROW(O$2:O$210)-1),ROW(G4))),"")</f>
        <v/>
      </c>
      <c r="Q5" s="131" t="str">
        <f t="shared" si="5"/>
        <v/>
      </c>
      <c r="R5" s="132" t="str">
        <f t="array" ref="R5">IFERROR(INDEX(Q$2:Q$210,SMALL(IF(Q$2:Q$210&lt;&gt;"",ROW(Q$2:Q$210)-1),ROW(I4))),"")</f>
        <v/>
      </c>
      <c r="S5" s="112" t="s">
        <v>11</v>
      </c>
    </row>
    <row r="6" spans="1:19" ht="15.75" customHeight="1" x14ac:dyDescent="0.2">
      <c r="A6" s="203" t="str">
        <f t="shared" si="0"/>
        <v>BELLENGIER Julien</v>
      </c>
      <c r="B6" s="204" t="s">
        <v>32</v>
      </c>
      <c r="C6" s="204" t="s">
        <v>33</v>
      </c>
      <c r="D6" s="204" t="s">
        <v>34</v>
      </c>
      <c r="E6" s="204" t="s">
        <v>16</v>
      </c>
      <c r="F6" s="204" t="s">
        <v>22</v>
      </c>
      <c r="G6" s="205" t="str">
        <f>IF(E6="","",VLOOKUP(E6,'Liste des clubs'!$A:$B,2,FALSE))</f>
        <v>HAZEBRO</v>
      </c>
      <c r="H6" s="197" t="s">
        <v>8</v>
      </c>
      <c r="I6" s="131" t="str">
        <f t="shared" si="1"/>
        <v>BELLENGIER Julien</v>
      </c>
      <c r="J6" s="132" t="str">
        <f t="array" ref="J6">IFERROR(INDEX(I$2:I$210,SMALL(IF(I$2:I$210&lt;&gt;"",ROW(I$2:I$210)-1),ROW(A5))),"")</f>
        <v/>
      </c>
      <c r="K6" s="131" t="str">
        <f t="shared" si="2"/>
        <v/>
      </c>
      <c r="L6" s="136" t="str">
        <f t="array" ref="L6">IFERROR(INDEX(K$2:K$210,SMALL(IF(K$2:K$210&lt;&gt;"",ROW(K$2:K$210)-1),ROW(C5))),"")</f>
        <v/>
      </c>
      <c r="M6" s="131" t="str">
        <f t="shared" si="3"/>
        <v/>
      </c>
      <c r="N6" s="132" t="str">
        <f t="array" ref="N6">IFERROR(INDEX(M$2:M$210,SMALL(IF(M$2:M$210&lt;&gt;"",ROW(M$2:M$210)-1),ROW(E5))),"")</f>
        <v/>
      </c>
      <c r="O6" s="131" t="str">
        <f t="shared" si="4"/>
        <v/>
      </c>
      <c r="P6" s="136" t="str">
        <f t="array" ref="P6">IFERROR(INDEX(O$2:O$210,SMALL(IF(O$2:O$210&lt;&gt;"",ROW(O$2:O$210)-1),ROW(G5))),"")</f>
        <v/>
      </c>
      <c r="Q6" s="131" t="str">
        <f t="shared" si="5"/>
        <v/>
      </c>
      <c r="R6" s="132" t="str">
        <f t="array" ref="R6">IFERROR(INDEX(Q$2:Q$210,SMALL(IF(Q$2:Q$210&lt;&gt;"",ROW(Q$2:Q$210)-1),ROW(I5))),"")</f>
        <v/>
      </c>
      <c r="S6" s="112" t="s">
        <v>12</v>
      </c>
    </row>
    <row r="7" spans="1:19" ht="15.75" customHeight="1" x14ac:dyDescent="0.2">
      <c r="A7" s="203" t="str">
        <f t="shared" si="0"/>
        <v>BLONDELLE Nicolas</v>
      </c>
      <c r="B7" s="204" t="s">
        <v>35</v>
      </c>
      <c r="C7" s="204" t="s">
        <v>36</v>
      </c>
      <c r="D7" s="204" t="s">
        <v>37</v>
      </c>
      <c r="E7" s="204" t="s">
        <v>38</v>
      </c>
      <c r="F7" s="204" t="s">
        <v>22</v>
      </c>
      <c r="G7" s="205" t="str">
        <f>IF(E7="","",VLOOKUP(E7,'Liste des clubs'!$A:$B,2,FALSE))</f>
        <v>ARQUES</v>
      </c>
      <c r="H7" s="197" t="s">
        <v>12</v>
      </c>
      <c r="I7" s="131" t="str">
        <f t="shared" si="1"/>
        <v/>
      </c>
      <c r="J7" s="132" t="str">
        <f t="array" ref="J7">IFERROR(INDEX(I$2:I$210,SMALL(IF(I$2:I$210&lt;&gt;"",ROW(I$2:I$210)-1),ROW(A6))),"")</f>
        <v/>
      </c>
      <c r="K7" s="131" t="str">
        <f t="shared" si="2"/>
        <v/>
      </c>
      <c r="L7" s="136" t="str">
        <f t="array" ref="L7">IFERROR(INDEX(K$2:K$210,SMALL(IF(K$2:K$210&lt;&gt;"",ROW(K$2:K$210)-1),ROW(C6))),"")</f>
        <v/>
      </c>
      <c r="M7" s="131" t="str">
        <f t="shared" si="3"/>
        <v/>
      </c>
      <c r="N7" s="132" t="str">
        <f t="array" ref="N7">IFERROR(INDEX(M$2:M$210,SMALL(IF(M$2:M$210&lt;&gt;"",ROW(M$2:M$210)-1),ROW(E6))),"")</f>
        <v/>
      </c>
      <c r="O7" s="131" t="str">
        <f t="shared" si="4"/>
        <v/>
      </c>
      <c r="P7" s="136" t="str">
        <f t="array" ref="P7">IFERROR(INDEX(O$2:O$210,SMALL(IF(O$2:O$210&lt;&gt;"",ROW(O$2:O$210)-1),ROW(G6))),"")</f>
        <v/>
      </c>
      <c r="Q7" s="131" t="str">
        <f t="shared" si="5"/>
        <v>BLONDELLE Nicolas</v>
      </c>
      <c r="R7" s="132" t="str">
        <f t="array" ref="R7">IFERROR(INDEX(Q$2:Q$210,SMALL(IF(Q$2:Q$210&lt;&gt;"",ROW(Q$2:Q$210)-1),ROW(I6))),"")</f>
        <v/>
      </c>
    </row>
    <row r="8" spans="1:19" ht="15.75" customHeight="1" x14ac:dyDescent="0.2">
      <c r="A8" s="203" t="str">
        <f t="shared" si="0"/>
        <v>BONNET Stanislas</v>
      </c>
      <c r="B8" s="204" t="s">
        <v>39</v>
      </c>
      <c r="C8" s="204" t="s">
        <v>40</v>
      </c>
      <c r="D8" s="204" t="s">
        <v>41</v>
      </c>
      <c r="E8" s="204" t="s">
        <v>16</v>
      </c>
      <c r="F8" s="204" t="s">
        <v>42</v>
      </c>
      <c r="G8" s="205" t="str">
        <f>IF(E8="","",VLOOKUP(E8,'Liste des clubs'!$A:$B,2,FALSE))</f>
        <v>HAZEBRO</v>
      </c>
      <c r="H8" s="197" t="s">
        <v>10</v>
      </c>
      <c r="I8" s="131" t="str">
        <f t="shared" si="1"/>
        <v/>
      </c>
      <c r="J8" s="132" t="str">
        <f t="array" ref="J8">IFERROR(INDEX(I$2:I$210,SMALL(IF(I$2:I$210&lt;&gt;"",ROW(I$2:I$210)-1),ROW(A7))),"")</f>
        <v/>
      </c>
      <c r="K8" s="131" t="str">
        <f t="shared" si="2"/>
        <v/>
      </c>
      <c r="L8" s="136" t="str">
        <f t="array" ref="L8">IFERROR(INDEX(K$2:K$210,SMALL(IF(K$2:K$210&lt;&gt;"",ROW(K$2:K$210)-1),ROW(C7))),"")</f>
        <v/>
      </c>
      <c r="M8" s="131" t="str">
        <f t="shared" si="3"/>
        <v>BONNET Stanislas</v>
      </c>
      <c r="N8" s="132" t="str">
        <f t="array" ref="N8">IFERROR(INDEX(M$2:M$210,SMALL(IF(M$2:M$210&lt;&gt;"",ROW(M$2:M$210)-1),ROW(E7))),"")</f>
        <v/>
      </c>
      <c r="O8" s="131" t="str">
        <f t="shared" si="4"/>
        <v/>
      </c>
      <c r="P8" s="136" t="str">
        <f t="array" ref="P8">IFERROR(INDEX(O$2:O$210,SMALL(IF(O$2:O$210&lt;&gt;"",ROW(O$2:O$210)-1),ROW(G7))),"")</f>
        <v/>
      </c>
      <c r="Q8" s="131" t="str">
        <f t="shared" si="5"/>
        <v/>
      </c>
      <c r="R8" s="132" t="str">
        <f t="array" ref="R8">IFERROR(INDEX(Q$2:Q$210,SMALL(IF(Q$2:Q$210&lt;&gt;"",ROW(Q$2:Q$210)-1),ROW(I7))),"")</f>
        <v/>
      </c>
    </row>
    <row r="9" spans="1:19" ht="15.75" customHeight="1" x14ac:dyDescent="0.2">
      <c r="A9" s="203" t="str">
        <f t="shared" si="0"/>
        <v>BOULIER Jérémy</v>
      </c>
      <c r="B9" s="204" t="s">
        <v>43</v>
      </c>
      <c r="C9" s="204" t="s">
        <v>44</v>
      </c>
      <c r="D9" s="204" t="s">
        <v>45</v>
      </c>
      <c r="E9" s="204" t="s">
        <v>16</v>
      </c>
      <c r="F9" s="204" t="s">
        <v>46</v>
      </c>
      <c r="G9" s="205" t="str">
        <f>IF(E9="","",VLOOKUP(E9,'Liste des clubs'!$A:$B,2,FALSE))</f>
        <v>HAZEBRO</v>
      </c>
      <c r="I9" s="131" t="str">
        <f t="shared" si="1"/>
        <v/>
      </c>
      <c r="J9" s="132" t="str">
        <f t="array" ref="J9">IFERROR(INDEX(I$2:I$210,SMALL(IF(I$2:I$210&lt;&gt;"",ROW(I$2:I$210)-1),ROW(A8))),"")</f>
        <v/>
      </c>
      <c r="K9" s="131" t="str">
        <f t="shared" si="2"/>
        <v/>
      </c>
      <c r="L9" s="136" t="str">
        <f t="array" ref="L9">IFERROR(INDEX(K$2:K$210,SMALL(IF(K$2:K$210&lt;&gt;"",ROW(K$2:K$210)-1),ROW(C8))),"")</f>
        <v/>
      </c>
      <c r="M9" s="131" t="str">
        <f t="shared" si="3"/>
        <v/>
      </c>
      <c r="N9" s="132" t="str">
        <f t="array" ref="N9">IFERROR(INDEX(M$2:M$210,SMALL(IF(M$2:M$210&lt;&gt;"",ROW(M$2:M$210)-1),ROW(E8))),"")</f>
        <v/>
      </c>
      <c r="O9" s="131" t="str">
        <f t="shared" si="4"/>
        <v/>
      </c>
      <c r="P9" s="136" t="str">
        <f t="array" ref="P9">IFERROR(INDEX(O$2:O$210,SMALL(IF(O$2:O$210&lt;&gt;"",ROW(O$2:O$210)-1),ROW(G8))),"")</f>
        <v/>
      </c>
      <c r="Q9" s="131" t="str">
        <f t="shared" si="5"/>
        <v/>
      </c>
      <c r="R9" s="132" t="str">
        <f t="array" ref="R9">IFERROR(INDEX(Q$2:Q$210,SMALL(IF(Q$2:Q$210&lt;&gt;"",ROW(Q$2:Q$210)-1),ROW(I8))),"")</f>
        <v/>
      </c>
    </row>
    <row r="10" spans="1:19" ht="15.75" customHeight="1" x14ac:dyDescent="0.2">
      <c r="A10" s="203" t="str">
        <f t="shared" si="0"/>
        <v>BOULOGNE Herve</v>
      </c>
      <c r="B10" s="204" t="s">
        <v>47</v>
      </c>
      <c r="C10" s="204" t="s">
        <v>48</v>
      </c>
      <c r="D10" s="204" t="s">
        <v>49</v>
      </c>
      <c r="E10" s="204" t="s">
        <v>50</v>
      </c>
      <c r="F10" s="204" t="s">
        <v>51</v>
      </c>
      <c r="G10" s="205" t="str">
        <f>IF(E10="","",VLOOKUP(E10,'Liste des clubs'!$A:$B,2,FALSE))</f>
        <v>DIJON</v>
      </c>
      <c r="H10" s="197" t="s">
        <v>9</v>
      </c>
      <c r="I10" s="131" t="str">
        <f t="shared" si="1"/>
        <v/>
      </c>
      <c r="J10" s="132" t="str">
        <f t="array" ref="J10">IFERROR(INDEX(I$2:I$210,SMALL(IF(I$2:I$210&lt;&gt;"",ROW(I$2:I$210)-1),ROW(A9))),"")</f>
        <v/>
      </c>
      <c r="K10" s="131" t="str">
        <f t="shared" si="2"/>
        <v>BOULOGNE Herve</v>
      </c>
      <c r="L10" s="136" t="str">
        <f t="array" ref="L10">IFERROR(INDEX(K$2:K$210,SMALL(IF(K$2:K$210&lt;&gt;"",ROW(K$2:K$210)-1),ROW(C9))),"")</f>
        <v/>
      </c>
      <c r="M10" s="131" t="str">
        <f t="shared" si="3"/>
        <v/>
      </c>
      <c r="N10" s="132" t="str">
        <f t="array" ref="N10">IFERROR(INDEX(M$2:M$210,SMALL(IF(M$2:M$210&lt;&gt;"",ROW(M$2:M$210)-1),ROW(E9))),"")</f>
        <v/>
      </c>
      <c r="O10" s="131" t="str">
        <f t="shared" si="4"/>
        <v/>
      </c>
      <c r="P10" s="136" t="str">
        <f t="array" ref="P10">IFERROR(INDEX(O$2:O$210,SMALL(IF(O$2:O$210&lt;&gt;"",ROW(O$2:O$210)-1),ROW(G9))),"")</f>
        <v/>
      </c>
      <c r="Q10" s="131" t="str">
        <f t="shared" si="5"/>
        <v/>
      </c>
      <c r="R10" s="132" t="str">
        <f t="array" ref="R10">IFERROR(INDEX(Q$2:Q$210,SMALL(IF(Q$2:Q$210&lt;&gt;"",ROW(Q$2:Q$210)-1),ROW(I9))),"")</f>
        <v/>
      </c>
    </row>
    <row r="11" spans="1:19" ht="15.75" customHeight="1" x14ac:dyDescent="0.2">
      <c r="A11" s="203" t="str">
        <f t="shared" si="0"/>
        <v>BOUSSEKEY Sébastien</v>
      </c>
      <c r="B11" s="204" t="s">
        <v>52</v>
      </c>
      <c r="C11" s="204" t="s">
        <v>53</v>
      </c>
      <c r="D11" s="204" t="s">
        <v>54</v>
      </c>
      <c r="E11" s="204" t="s">
        <v>16</v>
      </c>
      <c r="F11" s="204" t="s">
        <v>55</v>
      </c>
      <c r="G11" s="205" t="str">
        <f>IF(E11="","",VLOOKUP(E11,'Liste des clubs'!$A:$B,2,FALSE))</f>
        <v>HAZEBRO</v>
      </c>
      <c r="I11" s="131" t="str">
        <f t="shared" si="1"/>
        <v/>
      </c>
      <c r="J11" s="132" t="str">
        <f t="array" ref="J11">IFERROR(INDEX(I$2:I$210,SMALL(IF(I$2:I$210&lt;&gt;"",ROW(I$2:I$210)-1),ROW(A10))),"")</f>
        <v/>
      </c>
      <c r="K11" s="131" t="str">
        <f t="shared" si="2"/>
        <v/>
      </c>
      <c r="L11" s="136" t="str">
        <f t="array" ref="L11">IFERROR(INDEX(K$2:K$210,SMALL(IF(K$2:K$210&lt;&gt;"",ROW(K$2:K$210)-1),ROW(C10))),"")</f>
        <v/>
      </c>
      <c r="M11" s="131" t="str">
        <f t="shared" si="3"/>
        <v/>
      </c>
      <c r="N11" s="132" t="str">
        <f t="array" ref="N11">IFERROR(INDEX(M$2:M$210,SMALL(IF(M$2:M$210&lt;&gt;"",ROW(M$2:M$210)-1),ROW(E10))),"")</f>
        <v/>
      </c>
      <c r="O11" s="131" t="str">
        <f t="shared" si="4"/>
        <v/>
      </c>
      <c r="P11" s="136" t="str">
        <f t="array" ref="P11">IFERROR(INDEX(O$2:O$210,SMALL(IF(O$2:O$210&lt;&gt;"",ROW(O$2:O$210)-1),ROW(G10))),"")</f>
        <v/>
      </c>
      <c r="Q11" s="131" t="str">
        <f t="shared" si="5"/>
        <v/>
      </c>
      <c r="R11" s="132" t="str">
        <f t="array" ref="R11">IFERROR(INDEX(Q$2:Q$210,SMALL(IF(Q$2:Q$210&lt;&gt;"",ROW(Q$2:Q$210)-1),ROW(I10))),"")</f>
        <v/>
      </c>
    </row>
    <row r="12" spans="1:19" ht="15.75" customHeight="1" x14ac:dyDescent="0.2">
      <c r="A12" s="203" t="str">
        <f t="shared" si="0"/>
        <v>BROCVIELLE Maxence</v>
      </c>
      <c r="B12" s="204" t="s">
        <v>56</v>
      </c>
      <c r="C12" s="204" t="s">
        <v>57</v>
      </c>
      <c r="D12" s="204" t="s">
        <v>58</v>
      </c>
      <c r="E12" s="204" t="s">
        <v>16</v>
      </c>
      <c r="F12" s="204" t="s">
        <v>22</v>
      </c>
      <c r="G12" s="205" t="str">
        <f>IF(E12="","",VLOOKUP(E12,'Liste des clubs'!$A:$B,2,FALSE))</f>
        <v>HAZEBRO</v>
      </c>
      <c r="I12" s="131" t="str">
        <f t="shared" si="1"/>
        <v/>
      </c>
      <c r="J12" s="132" t="str">
        <f t="array" ref="J12">IFERROR(INDEX(I$2:I$210,SMALL(IF(I$2:I$210&lt;&gt;"",ROW(I$2:I$210)-1),ROW(A11))),"")</f>
        <v/>
      </c>
      <c r="K12" s="131" t="str">
        <f t="shared" si="2"/>
        <v/>
      </c>
      <c r="L12" s="136" t="str">
        <f t="array" ref="L12">IFERROR(INDEX(K$2:K$210,SMALL(IF(K$2:K$210&lt;&gt;"",ROW(K$2:K$210)-1),ROW(C11))),"")</f>
        <v/>
      </c>
      <c r="M12" s="131" t="str">
        <f t="shared" si="3"/>
        <v/>
      </c>
      <c r="N12" s="132" t="str">
        <f t="array" ref="N12">IFERROR(INDEX(M$2:M$210,SMALL(IF(M$2:M$210&lt;&gt;"",ROW(M$2:M$210)-1),ROW(E11))),"")</f>
        <v/>
      </c>
      <c r="O12" s="131" t="str">
        <f t="shared" si="4"/>
        <v/>
      </c>
      <c r="P12" s="136" t="str">
        <f t="array" ref="P12">IFERROR(INDEX(O$2:O$210,SMALL(IF(O$2:O$210&lt;&gt;"",ROW(O$2:O$210)-1),ROW(G11))),"")</f>
        <v/>
      </c>
      <c r="Q12" s="131" t="str">
        <f t="shared" si="5"/>
        <v/>
      </c>
      <c r="R12" s="132" t="str">
        <f t="array" ref="R12">IFERROR(INDEX(Q$2:Q$210,SMALL(IF(Q$2:Q$210&lt;&gt;"",ROW(Q$2:Q$210)-1),ROW(I11))),"")</f>
        <v/>
      </c>
    </row>
    <row r="13" spans="1:19" ht="15.75" customHeight="1" x14ac:dyDescent="0.2">
      <c r="A13" s="203" t="str">
        <f t="shared" si="0"/>
        <v>BURKHART Antoine</v>
      </c>
      <c r="B13" s="204" t="s">
        <v>59</v>
      </c>
      <c r="C13" s="204" t="s">
        <v>60</v>
      </c>
      <c r="D13" s="204" t="s">
        <v>61</v>
      </c>
      <c r="E13" s="204" t="s">
        <v>62</v>
      </c>
      <c r="F13" s="204" t="s">
        <v>63</v>
      </c>
      <c r="G13" s="205" t="str">
        <f>IF(E13="","",VLOOKUP(E13,'Liste des clubs'!$A:$B,2,FALSE))</f>
        <v>ARC</v>
      </c>
      <c r="I13" s="131" t="str">
        <f t="shared" si="1"/>
        <v/>
      </c>
      <c r="J13" s="132" t="str">
        <f t="array" ref="J13">IFERROR(INDEX(I$2:I$210,SMALL(IF(I$2:I$210&lt;&gt;"",ROW(I$2:I$210)-1),ROW(A12))),"")</f>
        <v/>
      </c>
      <c r="K13" s="131" t="str">
        <f t="shared" si="2"/>
        <v/>
      </c>
      <c r="L13" s="136" t="str">
        <f t="array" ref="L13">IFERROR(INDEX(K$2:K$210,SMALL(IF(K$2:K$210&lt;&gt;"",ROW(K$2:K$210)-1),ROW(C12))),"")</f>
        <v/>
      </c>
      <c r="M13" s="131" t="str">
        <f t="shared" si="3"/>
        <v/>
      </c>
      <c r="N13" s="132" t="str">
        <f t="array" ref="N13">IFERROR(INDEX(M$2:M$210,SMALL(IF(M$2:M$210&lt;&gt;"",ROW(M$2:M$210)-1),ROW(E12))),"")</f>
        <v/>
      </c>
      <c r="O13" s="131" t="str">
        <f t="shared" si="4"/>
        <v/>
      </c>
      <c r="P13" s="136" t="str">
        <f t="array" ref="P13">IFERROR(INDEX(O$2:O$210,SMALL(IF(O$2:O$210&lt;&gt;"",ROW(O$2:O$210)-1),ROW(G12))),"")</f>
        <v/>
      </c>
      <c r="Q13" s="131" t="str">
        <f t="shared" si="5"/>
        <v/>
      </c>
      <c r="R13" s="132" t="str">
        <f t="array" ref="R13">IFERROR(INDEX(Q$2:Q$210,SMALL(IF(Q$2:Q$210&lt;&gt;"",ROW(Q$2:Q$210)-1),ROW(I12))),"")</f>
        <v/>
      </c>
    </row>
    <row r="14" spans="1:19" ht="15.75" customHeight="1" x14ac:dyDescent="0.2">
      <c r="A14" s="203" t="str">
        <f t="shared" si="0"/>
        <v>CALESSE Alexis</v>
      </c>
      <c r="B14" s="204" t="s">
        <v>64</v>
      </c>
      <c r="C14" s="204" t="s">
        <v>65</v>
      </c>
      <c r="D14" s="204" t="s">
        <v>66</v>
      </c>
      <c r="E14" s="204" t="s">
        <v>67</v>
      </c>
      <c r="F14" s="204" t="s">
        <v>46</v>
      </c>
      <c r="G14" s="205" t="str">
        <f>IF(E14="","",VLOOKUP(E14,'Liste des clubs'!$A:$B,2,FALSE))</f>
        <v>BETHUNE</v>
      </c>
      <c r="I14" s="131" t="str">
        <f t="shared" si="1"/>
        <v/>
      </c>
      <c r="J14" s="132" t="str">
        <f t="array" ref="J14">IFERROR(INDEX(I$2:I$210,SMALL(IF(I$2:I$210&lt;&gt;"",ROW(I$2:I$210)-1),ROW(A13))),"")</f>
        <v/>
      </c>
      <c r="K14" s="131" t="str">
        <f t="shared" si="2"/>
        <v/>
      </c>
      <c r="L14" s="136" t="str">
        <f t="array" ref="L14">IFERROR(INDEX(K$2:K$210,SMALL(IF(K$2:K$210&lt;&gt;"",ROW(K$2:K$210)-1),ROW(C13))),"")</f>
        <v/>
      </c>
      <c r="M14" s="131" t="str">
        <f t="shared" si="3"/>
        <v/>
      </c>
      <c r="N14" s="132" t="str">
        <f t="array" ref="N14">IFERROR(INDEX(M$2:M$210,SMALL(IF(M$2:M$210&lt;&gt;"",ROW(M$2:M$210)-1),ROW(E13))),"")</f>
        <v/>
      </c>
      <c r="O14" s="131" t="str">
        <f t="shared" si="4"/>
        <v/>
      </c>
      <c r="P14" s="136" t="str">
        <f t="array" ref="P14">IFERROR(INDEX(O$2:O$210,SMALL(IF(O$2:O$210&lt;&gt;"",ROW(O$2:O$210)-1),ROW(G13))),"")</f>
        <v/>
      </c>
      <c r="Q14" s="131" t="str">
        <f t="shared" si="5"/>
        <v/>
      </c>
      <c r="R14" s="132" t="str">
        <f t="array" ref="R14">IFERROR(INDEX(Q$2:Q$210,SMALL(IF(Q$2:Q$210&lt;&gt;"",ROW(Q$2:Q$210)-1),ROW(I13))),"")</f>
        <v/>
      </c>
    </row>
    <row r="15" spans="1:19" ht="15.75" customHeight="1" x14ac:dyDescent="0.2">
      <c r="A15" s="203" t="str">
        <f t="shared" si="0"/>
        <v>CALLENS Bruno</v>
      </c>
      <c r="B15" s="204" t="s">
        <v>68</v>
      </c>
      <c r="C15" s="204" t="s">
        <v>69</v>
      </c>
      <c r="D15" s="204" t="s">
        <v>70</v>
      </c>
      <c r="E15" s="204" t="s">
        <v>16</v>
      </c>
      <c r="F15" s="204" t="s">
        <v>31</v>
      </c>
      <c r="G15" s="205" t="str">
        <f>IF(E15="","",VLOOKUP(E15,'Liste des clubs'!$A:$B,2,FALSE))</f>
        <v>HAZEBRO</v>
      </c>
      <c r="I15" s="131" t="str">
        <f t="shared" si="1"/>
        <v/>
      </c>
      <c r="J15" s="132" t="str">
        <f t="array" ref="J15">IFERROR(INDEX(I$2:I$210,SMALL(IF(I$2:I$210&lt;&gt;"",ROW(I$2:I$210)-1),ROW(A14))),"")</f>
        <v/>
      </c>
      <c r="K15" s="131" t="str">
        <f t="shared" si="2"/>
        <v/>
      </c>
      <c r="L15" s="136" t="str">
        <f t="array" ref="L15">IFERROR(INDEX(K$2:K$210,SMALL(IF(K$2:K$210&lt;&gt;"",ROW(K$2:K$210)-1),ROW(C14))),"")</f>
        <v/>
      </c>
      <c r="M15" s="131" t="str">
        <f t="shared" si="3"/>
        <v/>
      </c>
      <c r="N15" s="132" t="str">
        <f t="array" ref="N15">IFERROR(INDEX(M$2:M$210,SMALL(IF(M$2:M$210&lt;&gt;"",ROW(M$2:M$210)-1),ROW(E14))),"")</f>
        <v/>
      </c>
      <c r="O15" s="131" t="str">
        <f t="shared" si="4"/>
        <v/>
      </c>
      <c r="P15" s="136" t="str">
        <f t="array" ref="P15">IFERROR(INDEX(O$2:O$210,SMALL(IF(O$2:O$210&lt;&gt;"",ROW(O$2:O$210)-1),ROW(G14))),"")</f>
        <v/>
      </c>
      <c r="Q15" s="131" t="str">
        <f t="shared" si="5"/>
        <v/>
      </c>
      <c r="R15" s="132" t="str">
        <f t="array" ref="R15">IFERROR(INDEX(Q$2:Q$210,SMALL(IF(Q$2:Q$210&lt;&gt;"",ROW(Q$2:Q$210)-1),ROW(I14))),"")</f>
        <v/>
      </c>
    </row>
    <row r="16" spans="1:19" ht="15.75" customHeight="1" x14ac:dyDescent="0.2">
      <c r="A16" s="203" t="str">
        <f t="shared" si="0"/>
        <v>CAMERLYNCK Vincent</v>
      </c>
      <c r="B16" s="204" t="s">
        <v>71</v>
      </c>
      <c r="C16" s="204" t="s">
        <v>29</v>
      </c>
      <c r="D16" s="204" t="s">
        <v>72</v>
      </c>
      <c r="E16" s="204" t="s">
        <v>73</v>
      </c>
      <c r="F16" s="204" t="s">
        <v>63</v>
      </c>
      <c r="G16" s="205" t="str">
        <f>IF(E16="","",VLOOKUP(E16,'Liste des clubs'!$A:$B,2,FALSE))</f>
        <v>FLAN LYS</v>
      </c>
      <c r="I16" s="131" t="str">
        <f t="shared" si="1"/>
        <v/>
      </c>
      <c r="J16" s="132" t="str">
        <f t="array" ref="J16">IFERROR(INDEX(I$2:I$210,SMALL(IF(I$2:I$210&lt;&gt;"",ROW(I$2:I$210)-1),ROW(A15))),"")</f>
        <v/>
      </c>
      <c r="K16" s="131" t="str">
        <f t="shared" si="2"/>
        <v/>
      </c>
      <c r="L16" s="136" t="str">
        <f t="array" ref="L16">IFERROR(INDEX(K$2:K$210,SMALL(IF(K$2:K$210&lt;&gt;"",ROW(K$2:K$210)-1),ROW(C15))),"")</f>
        <v/>
      </c>
      <c r="M16" s="131" t="str">
        <f t="shared" si="3"/>
        <v/>
      </c>
      <c r="N16" s="132" t="str">
        <f t="array" ref="N16">IFERROR(INDEX(M$2:M$210,SMALL(IF(M$2:M$210&lt;&gt;"",ROW(M$2:M$210)-1),ROW(E15))),"")</f>
        <v/>
      </c>
      <c r="O16" s="131" t="str">
        <f t="shared" si="4"/>
        <v/>
      </c>
      <c r="P16" s="136" t="str">
        <f t="array" ref="P16">IFERROR(INDEX(O$2:O$210,SMALL(IF(O$2:O$210&lt;&gt;"",ROW(O$2:O$210)-1),ROW(G15))),"")</f>
        <v/>
      </c>
      <c r="Q16" s="131" t="str">
        <f t="shared" si="5"/>
        <v/>
      </c>
      <c r="R16" s="132" t="str">
        <f t="array" ref="R16">IFERROR(INDEX(Q$2:Q$210,SMALL(IF(Q$2:Q$210&lt;&gt;"",ROW(Q$2:Q$210)-1),ROW(I15))),"")</f>
        <v/>
      </c>
    </row>
    <row r="17" spans="1:21" ht="15.75" customHeight="1" x14ac:dyDescent="0.2">
      <c r="A17" s="203" t="str">
        <f t="shared" si="0"/>
        <v>CAMPAGNE Fabian</v>
      </c>
      <c r="B17" s="204" t="s">
        <v>74</v>
      </c>
      <c r="C17" s="204" t="s">
        <v>75</v>
      </c>
      <c r="D17" s="204" t="s">
        <v>76</v>
      </c>
      <c r="E17" s="204" t="s">
        <v>77</v>
      </c>
      <c r="F17" s="204" t="s">
        <v>63</v>
      </c>
      <c r="G17" s="205" t="str">
        <f>IF(E17="","",VLOOKUP(E17,'Liste des clubs'!$A:$B,2,FALSE))</f>
        <v>AUBIERE</v>
      </c>
      <c r="I17" s="131" t="str">
        <f t="shared" si="1"/>
        <v/>
      </c>
      <c r="J17" s="132" t="str">
        <f t="array" ref="J17">IFERROR(INDEX(I$2:I$210,SMALL(IF(I$2:I$210&lt;&gt;"",ROW(I$2:I$210)-1),ROW(A16))),"")</f>
        <v/>
      </c>
      <c r="K17" s="131" t="str">
        <f t="shared" si="2"/>
        <v/>
      </c>
      <c r="L17" s="136" t="str">
        <f t="array" ref="L17">IFERROR(INDEX(K$2:K$210,SMALL(IF(K$2:K$210&lt;&gt;"",ROW(K$2:K$210)-1),ROW(C16))),"")</f>
        <v/>
      </c>
      <c r="M17" s="131" t="str">
        <f t="shared" si="3"/>
        <v/>
      </c>
      <c r="N17" s="132" t="str">
        <f t="array" ref="N17">IFERROR(INDEX(M$2:M$210,SMALL(IF(M$2:M$210&lt;&gt;"",ROW(M$2:M$210)-1),ROW(E16))),"")</f>
        <v/>
      </c>
      <c r="O17" s="131" t="str">
        <f t="shared" si="4"/>
        <v/>
      </c>
      <c r="P17" s="136" t="str">
        <f t="array" ref="P17">IFERROR(INDEX(O$2:O$210,SMALL(IF(O$2:O$210&lt;&gt;"",ROW(O$2:O$210)-1),ROW(G16))),"")</f>
        <v/>
      </c>
      <c r="Q17" s="131" t="str">
        <f t="shared" si="5"/>
        <v/>
      </c>
      <c r="R17" s="132" t="str">
        <f t="array" ref="R17">IFERROR(INDEX(Q$2:Q$210,SMALL(IF(Q$2:Q$210&lt;&gt;"",ROW(Q$2:Q$210)-1),ROW(I16))),"")</f>
        <v/>
      </c>
    </row>
    <row r="18" spans="1:21" ht="15.75" customHeight="1" x14ac:dyDescent="0.2">
      <c r="A18" s="203" t="str">
        <f t="shared" si="0"/>
        <v>CAPRON Eric</v>
      </c>
      <c r="B18" s="204" t="s">
        <v>78</v>
      </c>
      <c r="C18" s="204" t="s">
        <v>79</v>
      </c>
      <c r="D18" s="204" t="s">
        <v>80</v>
      </c>
      <c r="E18" s="204" t="s">
        <v>26</v>
      </c>
      <c r="F18" s="204" t="s">
        <v>31</v>
      </c>
      <c r="G18" s="205" t="str">
        <f>IF(E18="","",VLOOKUP(E18,'Liste des clubs'!$A:$B,2,FALSE))</f>
        <v>MERVILL</v>
      </c>
      <c r="I18" s="131" t="str">
        <f t="shared" si="1"/>
        <v/>
      </c>
      <c r="J18" s="132" t="str">
        <f t="array" ref="J18">IFERROR(INDEX(I$2:I$210,SMALL(IF(I$2:I$210&lt;&gt;"",ROW(I$2:I$210)-1),ROW(A17))),"")</f>
        <v/>
      </c>
      <c r="K18" s="131" t="str">
        <f t="shared" si="2"/>
        <v/>
      </c>
      <c r="L18" s="136" t="str">
        <f t="array" ref="L18">IFERROR(INDEX(K$2:K$210,SMALL(IF(K$2:K$210&lt;&gt;"",ROW(K$2:K$210)-1),ROW(C17))),"")</f>
        <v/>
      </c>
      <c r="M18" s="131" t="str">
        <f t="shared" si="3"/>
        <v/>
      </c>
      <c r="N18" s="132" t="str">
        <f t="array" ref="N18">IFERROR(INDEX(M$2:M$210,SMALL(IF(M$2:M$210&lt;&gt;"",ROW(M$2:M$210)-1),ROW(E17))),"")</f>
        <v/>
      </c>
      <c r="O18" s="131" t="str">
        <f t="shared" si="4"/>
        <v/>
      </c>
      <c r="P18" s="136" t="str">
        <f t="array" ref="P18">IFERROR(INDEX(O$2:O$210,SMALL(IF(O$2:O$210&lt;&gt;"",ROW(O$2:O$210)-1),ROW(G17))),"")</f>
        <v/>
      </c>
      <c r="Q18" s="131" t="str">
        <f t="shared" si="5"/>
        <v/>
      </c>
      <c r="R18" s="132" t="str">
        <f t="array" ref="R18">IFERROR(INDEX(Q$2:Q$210,SMALL(IF(Q$2:Q$210&lt;&gt;"",ROW(Q$2:Q$210)-1),ROW(I17))),"")</f>
        <v/>
      </c>
    </row>
    <row r="19" spans="1:21" ht="15.75" customHeight="1" x14ac:dyDescent="0.2">
      <c r="A19" s="203" t="str">
        <f t="shared" si="0"/>
        <v>CARETTE Nicolas</v>
      </c>
      <c r="B19" s="204" t="s">
        <v>81</v>
      </c>
      <c r="C19" s="204" t="s">
        <v>36</v>
      </c>
      <c r="D19" s="204" t="s">
        <v>82</v>
      </c>
      <c r="E19" s="204" t="s">
        <v>16</v>
      </c>
      <c r="F19" s="204" t="s">
        <v>42</v>
      </c>
      <c r="G19" s="205" t="str">
        <f>IF(E19="","",VLOOKUP(E19,'Liste des clubs'!$A:$B,2,FALSE))</f>
        <v>HAZEBRO</v>
      </c>
      <c r="I19" s="131" t="str">
        <f t="shared" si="1"/>
        <v/>
      </c>
      <c r="J19" s="132" t="str">
        <f t="array" ref="J19">IFERROR(INDEX(I$2:I$210,SMALL(IF(I$2:I$210&lt;&gt;"",ROW(I$2:I$210)-1),ROW(A18))),"")</f>
        <v/>
      </c>
      <c r="K19" s="131" t="str">
        <f t="shared" si="2"/>
        <v/>
      </c>
      <c r="L19" s="136" t="str">
        <f t="array" ref="L19">IFERROR(INDEX(K$2:K$210,SMALL(IF(K$2:K$210&lt;&gt;"",ROW(K$2:K$210)-1),ROW(C18))),"")</f>
        <v/>
      </c>
      <c r="M19" s="131" t="str">
        <f t="shared" si="3"/>
        <v/>
      </c>
      <c r="N19" s="132" t="str">
        <f t="array" ref="N19">IFERROR(INDEX(M$2:M$210,SMALL(IF(M$2:M$210&lt;&gt;"",ROW(M$2:M$210)-1),ROW(E18))),"")</f>
        <v/>
      </c>
      <c r="O19" s="131" t="str">
        <f t="shared" si="4"/>
        <v/>
      </c>
      <c r="P19" s="136" t="str">
        <f t="array" ref="P19">IFERROR(INDEX(O$2:O$210,SMALL(IF(O$2:O$210&lt;&gt;"",ROW(O$2:O$210)-1),ROW(G18))),"")</f>
        <v/>
      </c>
      <c r="Q19" s="131" t="str">
        <f t="shared" si="5"/>
        <v/>
      </c>
      <c r="R19" s="132" t="str">
        <f t="array" ref="R19">IFERROR(INDEX(Q$2:Q$210,SMALL(IF(Q$2:Q$210&lt;&gt;"",ROW(Q$2:Q$210)-1),ROW(I18))),"")</f>
        <v/>
      </c>
    </row>
    <row r="20" spans="1:21" ht="15.75" customHeight="1" x14ac:dyDescent="0.2">
      <c r="A20" s="203" t="str">
        <f t="shared" si="0"/>
        <v>CASTELAIN Pierre</v>
      </c>
      <c r="B20" s="204" t="s">
        <v>83</v>
      </c>
      <c r="C20" s="204" t="s">
        <v>14</v>
      </c>
      <c r="D20" s="204" t="s">
        <v>84</v>
      </c>
      <c r="E20" s="204" t="s">
        <v>16</v>
      </c>
      <c r="F20" s="204" t="s">
        <v>46</v>
      </c>
      <c r="G20" s="205" t="str">
        <f>IF(E20="","",VLOOKUP(E20,'Liste des clubs'!$A:$B,2,FALSE))</f>
        <v>HAZEBRO</v>
      </c>
      <c r="I20" s="131" t="str">
        <f t="shared" si="1"/>
        <v/>
      </c>
      <c r="J20" s="132" t="str">
        <f t="array" ref="J20">IFERROR(INDEX(I$2:I$210,SMALL(IF(I$2:I$210&lt;&gt;"",ROW(I$2:I$210)-1),ROW(A19))),"")</f>
        <v/>
      </c>
      <c r="K20" s="131" t="str">
        <f t="shared" si="2"/>
        <v/>
      </c>
      <c r="L20" s="136" t="str">
        <f t="array" ref="L20">IFERROR(INDEX(K$2:K$210,SMALL(IF(K$2:K$210&lt;&gt;"",ROW(K$2:K$210)-1),ROW(C19))),"")</f>
        <v/>
      </c>
      <c r="M20" s="131" t="str">
        <f t="shared" si="3"/>
        <v/>
      </c>
      <c r="N20" s="132" t="str">
        <f t="array" ref="N20">IFERROR(INDEX(M$2:M$210,SMALL(IF(M$2:M$210&lt;&gt;"",ROW(M$2:M$210)-1),ROW(E19))),"")</f>
        <v/>
      </c>
      <c r="O20" s="131" t="str">
        <f t="shared" si="4"/>
        <v/>
      </c>
      <c r="P20" s="136" t="str">
        <f t="array" ref="P20">IFERROR(INDEX(O$2:O$210,SMALL(IF(O$2:O$210&lt;&gt;"",ROW(O$2:O$210)-1),ROW(G19))),"")</f>
        <v/>
      </c>
      <c r="Q20" s="131" t="str">
        <f t="shared" si="5"/>
        <v/>
      </c>
      <c r="R20" s="132" t="str">
        <f t="array" ref="R20">IFERROR(INDEX(Q$2:Q$210,SMALL(IF(Q$2:Q$210&lt;&gt;"",ROW(Q$2:Q$210)-1),ROW(I19))),"")</f>
        <v/>
      </c>
    </row>
    <row r="21" spans="1:21" ht="15.75" customHeight="1" x14ac:dyDescent="0.2">
      <c r="A21" s="203" t="str">
        <f t="shared" si="0"/>
        <v>CATTEAU Jérémy</v>
      </c>
      <c r="B21" s="204" t="s">
        <v>85</v>
      </c>
      <c r="C21" s="204" t="s">
        <v>44</v>
      </c>
      <c r="D21" s="204" t="s">
        <v>86</v>
      </c>
      <c r="E21" s="204" t="s">
        <v>87</v>
      </c>
      <c r="F21" s="204" t="s">
        <v>46</v>
      </c>
      <c r="G21" s="205" t="str">
        <f>IF(E21="","",VLOOKUP(E21,'Liste des clubs'!$A:$B,2,FALSE))</f>
        <v>AIRE/L</v>
      </c>
      <c r="I21" s="131" t="str">
        <f t="shared" si="1"/>
        <v/>
      </c>
      <c r="J21" s="132" t="str">
        <f t="array" ref="J21">IFERROR(INDEX(I$2:I$210,SMALL(IF(I$2:I$210&lt;&gt;"",ROW(I$2:I$210)-1),ROW(A20))),"")</f>
        <v/>
      </c>
      <c r="K21" s="131" t="str">
        <f t="shared" si="2"/>
        <v/>
      </c>
      <c r="L21" s="136" t="str">
        <f t="array" ref="L21">IFERROR(INDEX(K$2:K$210,SMALL(IF(K$2:K$210&lt;&gt;"",ROW(K$2:K$210)-1),ROW(C20))),"")</f>
        <v/>
      </c>
      <c r="M21" s="131" t="str">
        <f t="shared" si="3"/>
        <v/>
      </c>
      <c r="N21" s="132" t="str">
        <f t="array" ref="N21">IFERROR(INDEX(M$2:M$210,SMALL(IF(M$2:M$210&lt;&gt;"",ROW(M$2:M$210)-1),ROW(E20))),"")</f>
        <v/>
      </c>
      <c r="O21" s="131" t="str">
        <f t="shared" si="4"/>
        <v/>
      </c>
      <c r="P21" s="136" t="str">
        <f t="array" ref="P21">IFERROR(INDEX(O$2:O$210,SMALL(IF(O$2:O$210&lt;&gt;"",ROW(O$2:O$210)-1),ROW(G20))),"")</f>
        <v/>
      </c>
      <c r="Q21" s="131" t="str">
        <f t="shared" si="5"/>
        <v/>
      </c>
      <c r="R21" s="132" t="str">
        <f t="array" ref="R21">IFERROR(INDEX(Q$2:Q$210,SMALL(IF(Q$2:Q$210&lt;&gt;"",ROW(Q$2:Q$210)-1),ROW(I20))),"")</f>
        <v/>
      </c>
    </row>
    <row r="22" spans="1:21" ht="15.75" customHeight="1" x14ac:dyDescent="0.2">
      <c r="A22" s="203" t="str">
        <f t="shared" si="0"/>
        <v>CAULIER Stéphane</v>
      </c>
      <c r="B22" s="204" t="s">
        <v>88</v>
      </c>
      <c r="C22" s="204" t="s">
        <v>89</v>
      </c>
      <c r="D22" s="204" t="s">
        <v>90</v>
      </c>
      <c r="E22" s="204" t="s">
        <v>16</v>
      </c>
      <c r="F22" s="204" t="s">
        <v>55</v>
      </c>
      <c r="G22" s="205" t="str">
        <f>IF(E22="","",VLOOKUP(E22,'Liste des clubs'!$A:$B,2,FALSE))</f>
        <v>HAZEBRO</v>
      </c>
      <c r="I22" s="131" t="str">
        <f t="shared" si="1"/>
        <v/>
      </c>
      <c r="J22" s="132" t="str">
        <f t="array" ref="J22">IFERROR(INDEX(I$2:I$210,SMALL(IF(I$2:I$210&lt;&gt;"",ROW(I$2:I$210)-1),ROW(A21))),"")</f>
        <v/>
      </c>
      <c r="K22" s="131" t="str">
        <f t="shared" si="2"/>
        <v/>
      </c>
      <c r="L22" s="136" t="str">
        <f t="array" ref="L22">IFERROR(INDEX(K$2:K$210,SMALL(IF(K$2:K$210&lt;&gt;"",ROW(K$2:K$210)-1),ROW(C21))),"")</f>
        <v/>
      </c>
      <c r="M22" s="131" t="str">
        <f t="shared" si="3"/>
        <v/>
      </c>
      <c r="N22" s="132" t="str">
        <f t="array" ref="N22">IFERROR(INDEX(M$2:M$210,SMALL(IF(M$2:M$210&lt;&gt;"",ROW(M$2:M$210)-1),ROW(E21))),"")</f>
        <v/>
      </c>
      <c r="O22" s="131" t="str">
        <f t="shared" si="4"/>
        <v/>
      </c>
      <c r="P22" s="136" t="str">
        <f t="array" ref="P22">IFERROR(INDEX(O$2:O$210,SMALL(IF(O$2:O$210&lt;&gt;"",ROW(O$2:O$210)-1),ROW(G21))),"")</f>
        <v/>
      </c>
      <c r="Q22" s="131" t="str">
        <f t="shared" si="5"/>
        <v/>
      </c>
      <c r="R22" s="132" t="str">
        <f t="array" ref="R22">IFERROR(INDEX(Q$2:Q$210,SMALL(IF(Q$2:Q$210&lt;&gt;"",ROW(Q$2:Q$210)-1),ROW(I21))),"")</f>
        <v/>
      </c>
    </row>
    <row r="23" spans="1:21" ht="15.75" customHeight="1" x14ac:dyDescent="0.2">
      <c r="A23" s="203" t="str">
        <f t="shared" si="0"/>
        <v>CAVIGNAUX REMI</v>
      </c>
      <c r="B23" s="204" t="s">
        <v>91</v>
      </c>
      <c r="C23" s="204" t="s">
        <v>92</v>
      </c>
      <c r="D23" s="204" t="s">
        <v>93</v>
      </c>
      <c r="E23" s="204" t="s">
        <v>94</v>
      </c>
      <c r="F23" s="204" t="s">
        <v>95</v>
      </c>
      <c r="G23" s="205" t="str">
        <f>IF(E23="","",VLOOKUP(E23,'Liste des clubs'!$A:$B,2,FALSE))</f>
        <v>RICHEB</v>
      </c>
      <c r="I23" s="131" t="str">
        <f t="shared" si="1"/>
        <v/>
      </c>
      <c r="J23" s="132" t="str">
        <f t="array" ref="J23">IFERROR(INDEX(I$2:I$210,SMALL(IF(I$2:I$210&lt;&gt;"",ROW(I$2:I$210)-1),ROW(A22))),"")</f>
        <v/>
      </c>
      <c r="K23" s="131" t="str">
        <f t="shared" si="2"/>
        <v/>
      </c>
      <c r="L23" s="136" t="str">
        <f t="array" ref="L23">IFERROR(INDEX(K$2:K$210,SMALL(IF(K$2:K$210&lt;&gt;"",ROW(K$2:K$210)-1),ROW(C22))),"")</f>
        <v/>
      </c>
      <c r="M23" s="131" t="str">
        <f t="shared" si="3"/>
        <v/>
      </c>
      <c r="N23" s="132" t="str">
        <f t="array" ref="N23">IFERROR(INDEX(M$2:M$210,SMALL(IF(M$2:M$210&lt;&gt;"",ROW(M$2:M$210)-1),ROW(E22))),"")</f>
        <v/>
      </c>
      <c r="O23" s="131" t="str">
        <f t="shared" si="4"/>
        <v/>
      </c>
      <c r="P23" s="136" t="str">
        <f t="array" ref="P23">IFERROR(INDEX(O$2:O$210,SMALL(IF(O$2:O$210&lt;&gt;"",ROW(O$2:O$210)-1),ROW(G22))),"")</f>
        <v/>
      </c>
      <c r="Q23" s="131" t="str">
        <f t="shared" si="5"/>
        <v/>
      </c>
      <c r="R23" s="132" t="str">
        <f t="array" ref="R23">IFERROR(INDEX(Q$2:Q$210,SMALL(IF(Q$2:Q$210&lt;&gt;"",ROW(Q$2:Q$210)-1),ROW(I22))),"")</f>
        <v/>
      </c>
      <c r="U23" s="1"/>
    </row>
    <row r="24" spans="1:21" ht="15.75" customHeight="1" x14ac:dyDescent="0.2">
      <c r="A24" s="203" t="str">
        <f t="shared" si="0"/>
        <v>CHATELET David</v>
      </c>
      <c r="B24" s="204" t="s">
        <v>96</v>
      </c>
      <c r="C24" s="204" t="s">
        <v>97</v>
      </c>
      <c r="D24" s="204" t="s">
        <v>98</v>
      </c>
      <c r="E24" s="204" t="s">
        <v>99</v>
      </c>
      <c r="F24" s="204" t="s">
        <v>27</v>
      </c>
      <c r="G24" s="205" t="str">
        <f>IF(E24="","",VLOOKUP(E24,'Liste des clubs'!$A:$B,2,FALSE))</f>
        <v>LESTREM</v>
      </c>
      <c r="I24" s="131" t="str">
        <f t="shared" si="1"/>
        <v/>
      </c>
      <c r="J24" s="132" t="str">
        <f t="array" ref="J24">IFERROR(INDEX(I$2:I$210,SMALL(IF(I$2:I$210&lt;&gt;"",ROW(I$2:I$210)-1),ROW(A23))),"")</f>
        <v/>
      </c>
      <c r="K24" s="131" t="str">
        <f t="shared" si="2"/>
        <v/>
      </c>
      <c r="L24" s="136" t="str">
        <f t="array" ref="L24">IFERROR(INDEX(K$2:K$210,SMALL(IF(K$2:K$210&lt;&gt;"",ROW(K$2:K$210)-1),ROW(C23))),"")</f>
        <v/>
      </c>
      <c r="M24" s="131" t="str">
        <f t="shared" si="3"/>
        <v/>
      </c>
      <c r="N24" s="132" t="str">
        <f t="array" ref="N24">IFERROR(INDEX(M$2:M$210,SMALL(IF(M$2:M$210&lt;&gt;"",ROW(M$2:M$210)-1),ROW(E23))),"")</f>
        <v/>
      </c>
      <c r="O24" s="131" t="str">
        <f t="shared" si="4"/>
        <v/>
      </c>
      <c r="P24" s="136" t="str">
        <f t="array" ref="P24">IFERROR(INDEX(O$2:O$210,SMALL(IF(O$2:O$210&lt;&gt;"",ROW(O$2:O$210)-1),ROW(G23))),"")</f>
        <v/>
      </c>
      <c r="Q24" s="131" t="str">
        <f t="shared" si="5"/>
        <v/>
      </c>
      <c r="R24" s="132" t="str">
        <f t="array" ref="R24">IFERROR(INDEX(Q$2:Q$210,SMALL(IF(Q$2:Q$210&lt;&gt;"",ROW(Q$2:Q$210)-1),ROW(I23))),"")</f>
        <v/>
      </c>
    </row>
    <row r="25" spans="1:21" ht="12.75" x14ac:dyDescent="0.2">
      <c r="A25" s="203" t="str">
        <f t="shared" si="0"/>
        <v>CHIQUET Aurelien</v>
      </c>
      <c r="B25" s="204" t="s">
        <v>100</v>
      </c>
      <c r="C25" s="204" t="s">
        <v>101</v>
      </c>
      <c r="D25" s="204" t="s">
        <v>102</v>
      </c>
      <c r="E25" s="204" t="s">
        <v>103</v>
      </c>
      <c r="F25" s="204" t="s">
        <v>27</v>
      </c>
      <c r="G25" s="205" t="str">
        <f>IF(E25="","",VLOOKUP(E25,'Liste des clubs'!$A:$B,2,FALSE))</f>
        <v>St OMER</v>
      </c>
      <c r="I25" s="131" t="str">
        <f t="shared" si="1"/>
        <v/>
      </c>
      <c r="J25" s="132" t="str">
        <f t="array" ref="J25">IFERROR(INDEX(I$2:I$210,SMALL(IF(I$2:I$210&lt;&gt;"",ROW(I$2:I$210)-1),ROW(A24))),"")</f>
        <v/>
      </c>
      <c r="K25" s="131" t="str">
        <f t="shared" si="2"/>
        <v/>
      </c>
      <c r="L25" s="136" t="str">
        <f t="array" ref="L25">IFERROR(INDEX(K$2:K$210,SMALL(IF(K$2:K$210&lt;&gt;"",ROW(K$2:K$210)-1),ROW(C24))),"")</f>
        <v/>
      </c>
      <c r="M25" s="131" t="str">
        <f t="shared" si="3"/>
        <v/>
      </c>
      <c r="N25" s="132" t="str">
        <f t="array" ref="N25">IFERROR(INDEX(M$2:M$210,SMALL(IF(M$2:M$210&lt;&gt;"",ROW(M$2:M$210)-1),ROW(E24))),"")</f>
        <v/>
      </c>
      <c r="O25" s="131" t="str">
        <f t="shared" si="4"/>
        <v/>
      </c>
      <c r="P25" s="136" t="str">
        <f t="array" ref="P25">IFERROR(INDEX(O$2:O$210,SMALL(IF(O$2:O$210&lt;&gt;"",ROW(O$2:O$210)-1),ROW(G24))),"")</f>
        <v/>
      </c>
      <c r="Q25" s="131" t="str">
        <f t="shared" si="5"/>
        <v/>
      </c>
      <c r="R25" s="132" t="str">
        <f t="array" ref="R25">IFERROR(INDEX(Q$2:Q$210,SMALL(IF(Q$2:Q$210&lt;&gt;"",ROW(Q$2:Q$210)-1),ROW(I24))),"")</f>
        <v/>
      </c>
    </row>
    <row r="26" spans="1:21" ht="12.75" x14ac:dyDescent="0.2">
      <c r="A26" s="203" t="str">
        <f t="shared" si="0"/>
        <v>CHRISTOPHE Laurent</v>
      </c>
      <c r="B26" s="204" t="s">
        <v>104</v>
      </c>
      <c r="C26" s="204" t="s">
        <v>19</v>
      </c>
      <c r="D26" s="204" t="s">
        <v>105</v>
      </c>
      <c r="E26" s="204" t="s">
        <v>106</v>
      </c>
      <c r="F26" s="204" t="s">
        <v>31</v>
      </c>
      <c r="G26" s="205" t="str">
        <f>IF(E26="","",VLOOKUP(E26,'Liste des clubs'!$A:$B,2,FALSE))</f>
        <v>STEEN</v>
      </c>
      <c r="I26" s="131" t="str">
        <f t="shared" si="1"/>
        <v/>
      </c>
      <c r="J26" s="132" t="str">
        <f t="array" ref="J26">IFERROR(INDEX(I$2:I$210,SMALL(IF(I$2:I$210&lt;&gt;"",ROW(I$2:I$210)-1),ROW(A25))),"")</f>
        <v/>
      </c>
      <c r="K26" s="131" t="str">
        <f t="shared" si="2"/>
        <v/>
      </c>
      <c r="L26" s="136" t="str">
        <f t="array" ref="L26">IFERROR(INDEX(K$2:K$210,SMALL(IF(K$2:K$210&lt;&gt;"",ROW(K$2:K$210)-1),ROW(C25))),"")</f>
        <v/>
      </c>
      <c r="M26" s="131" t="str">
        <f t="shared" si="3"/>
        <v/>
      </c>
      <c r="N26" s="132" t="str">
        <f t="array" ref="N26">IFERROR(INDEX(M$2:M$210,SMALL(IF(M$2:M$210&lt;&gt;"",ROW(M$2:M$210)-1),ROW(E25))),"")</f>
        <v/>
      </c>
      <c r="O26" s="131" t="str">
        <f t="shared" si="4"/>
        <v/>
      </c>
      <c r="P26" s="136" t="str">
        <f t="array" ref="P26">IFERROR(INDEX(O$2:O$210,SMALL(IF(O$2:O$210&lt;&gt;"",ROW(O$2:O$210)-1),ROW(G25))),"")</f>
        <v/>
      </c>
      <c r="Q26" s="131" t="str">
        <f t="shared" si="5"/>
        <v/>
      </c>
      <c r="R26" s="132" t="str">
        <f t="array" ref="R26">IFERROR(INDEX(Q$2:Q$210,SMALL(IF(Q$2:Q$210&lt;&gt;"",ROW(Q$2:Q$210)-1),ROW(I25))),"")</f>
        <v/>
      </c>
    </row>
    <row r="27" spans="1:21" ht="12.75" x14ac:dyDescent="0.2">
      <c r="A27" s="203" t="str">
        <f t="shared" si="0"/>
        <v>CLARRET Geoffrey</v>
      </c>
      <c r="B27" s="204" t="s">
        <v>107</v>
      </c>
      <c r="C27" s="204" t="s">
        <v>108</v>
      </c>
      <c r="D27" s="204" t="s">
        <v>109</v>
      </c>
      <c r="E27" s="204" t="s">
        <v>110</v>
      </c>
      <c r="F27" s="204" t="s">
        <v>111</v>
      </c>
      <c r="G27" s="205" t="str">
        <f>IF(E27="","",VLOOKUP(E27,'Liste des clubs'!$A:$B,2,FALSE))</f>
        <v>ISBERGU</v>
      </c>
      <c r="I27" s="131" t="str">
        <f t="shared" si="1"/>
        <v/>
      </c>
      <c r="J27" s="132" t="str">
        <f t="array" ref="J27">IFERROR(INDEX(I$2:I$210,SMALL(IF(I$2:I$210&lt;&gt;"",ROW(I$2:I$210)-1),ROW(A26))),"")</f>
        <v/>
      </c>
      <c r="K27" s="131" t="str">
        <f t="shared" si="2"/>
        <v/>
      </c>
      <c r="L27" s="136" t="str">
        <f t="array" ref="L27">IFERROR(INDEX(K$2:K$210,SMALL(IF(K$2:K$210&lt;&gt;"",ROW(K$2:K$210)-1),ROW(C26))),"")</f>
        <v/>
      </c>
      <c r="M27" s="131" t="str">
        <f t="shared" si="3"/>
        <v/>
      </c>
      <c r="N27" s="132" t="str">
        <f t="array" ref="N27">IFERROR(INDEX(M$2:M$210,SMALL(IF(M$2:M$210&lt;&gt;"",ROW(M$2:M$210)-1),ROW(E26))),"")</f>
        <v/>
      </c>
      <c r="O27" s="131" t="str">
        <f t="shared" si="4"/>
        <v/>
      </c>
      <c r="P27" s="136" t="str">
        <f t="array" ref="P27">IFERROR(INDEX(O$2:O$210,SMALL(IF(O$2:O$210&lt;&gt;"",ROW(O$2:O$210)-1),ROW(G26))),"")</f>
        <v/>
      </c>
      <c r="Q27" s="131" t="str">
        <f t="shared" si="5"/>
        <v/>
      </c>
      <c r="R27" s="132" t="str">
        <f t="array" ref="R27">IFERROR(INDEX(Q$2:Q$210,SMALL(IF(Q$2:Q$210&lt;&gt;"",ROW(Q$2:Q$210)-1),ROW(I26))),"")</f>
        <v/>
      </c>
    </row>
    <row r="28" spans="1:21" ht="12.75" x14ac:dyDescent="0.2">
      <c r="A28" s="203" t="str">
        <f t="shared" si="0"/>
        <v>CONTZEN NICOLAS</v>
      </c>
      <c r="B28" s="204" t="s">
        <v>112</v>
      </c>
      <c r="C28" s="204" t="s">
        <v>113</v>
      </c>
      <c r="D28" s="204" t="s">
        <v>114</v>
      </c>
      <c r="E28" s="204" t="s">
        <v>99</v>
      </c>
      <c r="F28" s="204" t="s">
        <v>42</v>
      </c>
      <c r="G28" s="205" t="str">
        <f>IF(E28="","",VLOOKUP(E28,'Liste des clubs'!$A:$B,2,FALSE))</f>
        <v>LESTREM</v>
      </c>
      <c r="I28" s="131" t="str">
        <f t="shared" si="1"/>
        <v/>
      </c>
      <c r="J28" s="132" t="str">
        <f t="array" ref="J28">IFERROR(INDEX(I$2:I$210,SMALL(IF(I$2:I$210&lt;&gt;"",ROW(I$2:I$210)-1),ROW(A27))),"")</f>
        <v/>
      </c>
      <c r="K28" s="131" t="str">
        <f t="shared" si="2"/>
        <v/>
      </c>
      <c r="L28" s="136" t="str">
        <f t="array" ref="L28">IFERROR(INDEX(K$2:K$210,SMALL(IF(K$2:K$210&lt;&gt;"",ROW(K$2:K$210)-1),ROW(C27))),"")</f>
        <v/>
      </c>
      <c r="M28" s="131" t="str">
        <f t="shared" si="3"/>
        <v/>
      </c>
      <c r="N28" s="132" t="str">
        <f t="array" ref="N28">IFERROR(INDEX(M$2:M$210,SMALL(IF(M$2:M$210&lt;&gt;"",ROW(M$2:M$210)-1),ROW(E27))),"")</f>
        <v/>
      </c>
      <c r="O28" s="131" t="str">
        <f t="shared" si="4"/>
        <v/>
      </c>
      <c r="P28" s="136" t="str">
        <f t="array" ref="P28">IFERROR(INDEX(O$2:O$210,SMALL(IF(O$2:O$210&lt;&gt;"",ROW(O$2:O$210)-1),ROW(G27))),"")</f>
        <v/>
      </c>
      <c r="Q28" s="131" t="str">
        <f t="shared" si="5"/>
        <v/>
      </c>
      <c r="R28" s="132" t="str">
        <f t="array" ref="R28">IFERROR(INDEX(Q$2:Q$210,SMALL(IF(Q$2:Q$210&lt;&gt;"",ROW(Q$2:Q$210)-1),ROW(I27))),"")</f>
        <v/>
      </c>
    </row>
    <row r="29" spans="1:21" ht="12.75" x14ac:dyDescent="0.2">
      <c r="A29" s="203" t="str">
        <f t="shared" si="0"/>
        <v>COO Victor</v>
      </c>
      <c r="B29" s="204" t="s">
        <v>115</v>
      </c>
      <c r="C29" s="204" t="s">
        <v>116</v>
      </c>
      <c r="D29" s="204" t="s">
        <v>117</v>
      </c>
      <c r="E29" s="204" t="s">
        <v>16</v>
      </c>
      <c r="F29" s="204" t="s">
        <v>46</v>
      </c>
      <c r="G29" s="205" t="str">
        <f>IF(E29="","",VLOOKUP(E29,'Liste des clubs'!$A:$B,2,FALSE))</f>
        <v>HAZEBRO</v>
      </c>
      <c r="I29" s="131" t="str">
        <f t="shared" si="1"/>
        <v/>
      </c>
      <c r="J29" s="132" t="str">
        <f t="array" ref="J29">IFERROR(INDEX(I$2:I$210,SMALL(IF(I$2:I$210&lt;&gt;"",ROW(I$2:I$210)-1),ROW(A28))),"")</f>
        <v/>
      </c>
      <c r="K29" s="131" t="str">
        <f t="shared" si="2"/>
        <v/>
      </c>
      <c r="L29" s="136" t="str">
        <f t="array" ref="L29">IFERROR(INDEX(K$2:K$210,SMALL(IF(K$2:K$210&lt;&gt;"",ROW(K$2:K$210)-1),ROW(C28))),"")</f>
        <v/>
      </c>
      <c r="M29" s="131" t="str">
        <f t="shared" si="3"/>
        <v/>
      </c>
      <c r="N29" s="132" t="str">
        <f t="array" ref="N29">IFERROR(INDEX(M$2:M$210,SMALL(IF(M$2:M$210&lt;&gt;"",ROW(M$2:M$210)-1),ROW(E28))),"")</f>
        <v/>
      </c>
      <c r="O29" s="131" t="str">
        <f t="shared" si="4"/>
        <v/>
      </c>
      <c r="P29" s="136" t="str">
        <f t="array" ref="P29">IFERROR(INDEX(O$2:O$210,SMALL(IF(O$2:O$210&lt;&gt;"",ROW(O$2:O$210)-1),ROW(G28))),"")</f>
        <v/>
      </c>
      <c r="Q29" s="131" t="str">
        <f t="shared" si="5"/>
        <v/>
      </c>
      <c r="R29" s="132" t="str">
        <f t="array" ref="R29">IFERROR(INDEX(Q$2:Q$210,SMALL(IF(Q$2:Q$210&lt;&gt;"",ROW(Q$2:Q$210)-1),ROW(I28))),"")</f>
        <v/>
      </c>
    </row>
    <row r="30" spans="1:21" ht="12.75" x14ac:dyDescent="0.2">
      <c r="A30" s="203" t="str">
        <f t="shared" si="0"/>
        <v>COUBEL Christophe</v>
      </c>
      <c r="B30" s="204" t="s">
        <v>118</v>
      </c>
      <c r="C30" s="204" t="s">
        <v>119</v>
      </c>
      <c r="D30" s="204" t="s">
        <v>120</v>
      </c>
      <c r="E30" s="204" t="s">
        <v>121</v>
      </c>
      <c r="F30" s="204" t="s">
        <v>42</v>
      </c>
      <c r="G30" s="205" t="str">
        <f>IF(E30="","",VLOOKUP(E30,'Liste des clubs'!$A:$B,2,FALSE))</f>
        <v>BAILLEUL</v>
      </c>
      <c r="I30" s="131" t="str">
        <f t="shared" si="1"/>
        <v/>
      </c>
      <c r="J30" s="132" t="str">
        <f t="array" ref="J30">IFERROR(INDEX(I$2:I$210,SMALL(IF(I$2:I$210&lt;&gt;"",ROW(I$2:I$210)-1),ROW(A29))),"")</f>
        <v/>
      </c>
      <c r="K30" s="131" t="str">
        <f t="shared" si="2"/>
        <v/>
      </c>
      <c r="L30" s="136" t="str">
        <f t="array" ref="L30">IFERROR(INDEX(K$2:K$210,SMALL(IF(K$2:K$210&lt;&gt;"",ROW(K$2:K$210)-1),ROW(C29))),"")</f>
        <v/>
      </c>
      <c r="M30" s="131" t="str">
        <f t="shared" si="3"/>
        <v/>
      </c>
      <c r="N30" s="132" t="str">
        <f t="array" ref="N30">IFERROR(INDEX(M$2:M$210,SMALL(IF(M$2:M$210&lt;&gt;"",ROW(M$2:M$210)-1),ROW(E29))),"")</f>
        <v/>
      </c>
      <c r="O30" s="131" t="str">
        <f t="shared" si="4"/>
        <v/>
      </c>
      <c r="P30" s="136" t="str">
        <f t="array" ref="P30">IFERROR(INDEX(O$2:O$210,SMALL(IF(O$2:O$210&lt;&gt;"",ROW(O$2:O$210)-1),ROW(G29))),"")</f>
        <v/>
      </c>
      <c r="Q30" s="131" t="str">
        <f t="shared" si="5"/>
        <v/>
      </c>
      <c r="R30" s="132" t="str">
        <f t="array" ref="R30">IFERROR(INDEX(Q$2:Q$210,SMALL(IF(Q$2:Q$210&lt;&gt;"",ROW(Q$2:Q$210)-1),ROW(I29))),"")</f>
        <v/>
      </c>
    </row>
    <row r="31" spans="1:21" ht="12.75" x14ac:dyDescent="0.2">
      <c r="A31" s="203" t="str">
        <f t="shared" si="0"/>
        <v>COUVREUR Pascal</v>
      </c>
      <c r="B31" s="204" t="s">
        <v>122</v>
      </c>
      <c r="C31" s="204" t="s">
        <v>123</v>
      </c>
      <c r="D31" s="204" t="s">
        <v>124</v>
      </c>
      <c r="E31" s="204" t="s">
        <v>110</v>
      </c>
      <c r="F31" s="204" t="s">
        <v>63</v>
      </c>
      <c r="G31" s="205" t="str">
        <f>IF(E31="","",VLOOKUP(E31,'Liste des clubs'!$A:$B,2,FALSE))</f>
        <v>ISBERGU</v>
      </c>
      <c r="I31" s="131" t="str">
        <f t="shared" si="1"/>
        <v/>
      </c>
      <c r="J31" s="132" t="str">
        <f t="array" ref="J31">IFERROR(INDEX(I$2:I$210,SMALL(IF(I$2:I$210&lt;&gt;"",ROW(I$2:I$210)-1),ROW(A30))),"")</f>
        <v/>
      </c>
      <c r="K31" s="131" t="str">
        <f t="shared" si="2"/>
        <v/>
      </c>
      <c r="L31" s="136" t="str">
        <f t="array" ref="L31">IFERROR(INDEX(K$2:K$210,SMALL(IF(K$2:K$210&lt;&gt;"",ROW(K$2:K$210)-1),ROW(C30))),"")</f>
        <v/>
      </c>
      <c r="M31" s="131" t="str">
        <f t="shared" si="3"/>
        <v/>
      </c>
      <c r="N31" s="132" t="str">
        <f t="array" ref="N31">IFERROR(INDEX(M$2:M$210,SMALL(IF(M$2:M$210&lt;&gt;"",ROW(M$2:M$210)-1),ROW(E30))),"")</f>
        <v/>
      </c>
      <c r="O31" s="131" t="str">
        <f t="shared" si="4"/>
        <v/>
      </c>
      <c r="P31" s="136" t="str">
        <f t="array" ref="P31">IFERROR(INDEX(O$2:O$210,SMALL(IF(O$2:O$210&lt;&gt;"",ROW(O$2:O$210)-1),ROW(G30))),"")</f>
        <v/>
      </c>
      <c r="Q31" s="131" t="str">
        <f t="shared" si="5"/>
        <v/>
      </c>
      <c r="R31" s="132" t="str">
        <f t="array" ref="R31">IFERROR(INDEX(Q$2:Q$210,SMALL(IF(Q$2:Q$210&lt;&gt;"",ROW(Q$2:Q$210)-1),ROW(I30))),"")</f>
        <v/>
      </c>
    </row>
    <row r="32" spans="1:21" ht="12.75" x14ac:dyDescent="0.2">
      <c r="A32" s="203" t="str">
        <f t="shared" si="0"/>
        <v>CUGNY Frédéric</v>
      </c>
      <c r="B32" s="204" t="s">
        <v>125</v>
      </c>
      <c r="C32" s="204" t="s">
        <v>126</v>
      </c>
      <c r="D32" s="204" t="s">
        <v>127</v>
      </c>
      <c r="E32" s="204" t="s">
        <v>16</v>
      </c>
      <c r="F32" s="204" t="s">
        <v>46</v>
      </c>
      <c r="G32" s="205" t="str">
        <f>IF(E32="","",VLOOKUP(E32,'Liste des clubs'!$A:$B,2,FALSE))</f>
        <v>HAZEBRO</v>
      </c>
      <c r="I32" s="131" t="str">
        <f t="shared" si="1"/>
        <v/>
      </c>
      <c r="J32" s="132" t="str">
        <f t="array" ref="J32">IFERROR(INDEX(I$2:I$210,SMALL(IF(I$2:I$210&lt;&gt;"",ROW(I$2:I$210)-1),ROW(A31))),"")</f>
        <v/>
      </c>
      <c r="K32" s="131" t="str">
        <f t="shared" si="2"/>
        <v/>
      </c>
      <c r="L32" s="136" t="str">
        <f t="array" ref="L32">IFERROR(INDEX(K$2:K$210,SMALL(IF(K$2:K$210&lt;&gt;"",ROW(K$2:K$210)-1),ROW(C31))),"")</f>
        <v/>
      </c>
      <c r="M32" s="131" t="str">
        <f t="shared" si="3"/>
        <v/>
      </c>
      <c r="N32" s="132" t="str">
        <f t="array" ref="N32">IFERROR(INDEX(M$2:M$210,SMALL(IF(M$2:M$210&lt;&gt;"",ROW(M$2:M$210)-1),ROW(E31))),"")</f>
        <v/>
      </c>
      <c r="O32" s="131" t="str">
        <f t="shared" si="4"/>
        <v/>
      </c>
      <c r="P32" s="136" t="str">
        <f t="array" ref="P32">IFERROR(INDEX(O$2:O$210,SMALL(IF(O$2:O$210&lt;&gt;"",ROW(O$2:O$210)-1),ROW(G31))),"")</f>
        <v/>
      </c>
      <c r="Q32" s="131" t="str">
        <f t="shared" si="5"/>
        <v/>
      </c>
      <c r="R32" s="132" t="str">
        <f t="array" ref="R32">IFERROR(INDEX(Q$2:Q$210,SMALL(IF(Q$2:Q$210&lt;&gt;"",ROW(Q$2:Q$210)-1),ROW(I31))),"")</f>
        <v/>
      </c>
    </row>
    <row r="33" spans="1:18" ht="12.75" x14ac:dyDescent="0.2">
      <c r="A33" s="203" t="str">
        <f t="shared" si="0"/>
        <v>DANEL Martin</v>
      </c>
      <c r="B33" s="204" t="s">
        <v>128</v>
      </c>
      <c r="C33" s="204" t="s">
        <v>129</v>
      </c>
      <c r="D33" s="204" t="s">
        <v>130</v>
      </c>
      <c r="E33" s="204" t="s">
        <v>16</v>
      </c>
      <c r="F33" s="204" t="s">
        <v>131</v>
      </c>
      <c r="G33" s="205" t="str">
        <f>IF(E33="","",VLOOKUP(E33,'Liste des clubs'!$A:$B,2,FALSE))</f>
        <v>HAZEBRO</v>
      </c>
      <c r="I33" s="131" t="str">
        <f t="shared" si="1"/>
        <v/>
      </c>
      <c r="J33" s="132" t="str">
        <f t="array" ref="J33">IFERROR(INDEX(I$2:I$210,SMALL(IF(I$2:I$210&lt;&gt;"",ROW(I$2:I$210)-1),ROW(A32))),"")</f>
        <v/>
      </c>
      <c r="K33" s="131" t="str">
        <f t="shared" si="2"/>
        <v/>
      </c>
      <c r="L33" s="136" t="str">
        <f t="array" ref="L33">IFERROR(INDEX(K$2:K$210,SMALL(IF(K$2:K$210&lt;&gt;"",ROW(K$2:K$210)-1),ROW(C32))),"")</f>
        <v/>
      </c>
      <c r="M33" s="131" t="str">
        <f t="shared" si="3"/>
        <v/>
      </c>
      <c r="N33" s="132" t="str">
        <f t="array" ref="N33">IFERROR(INDEX(M$2:M$210,SMALL(IF(M$2:M$210&lt;&gt;"",ROW(M$2:M$210)-1),ROW(E32))),"")</f>
        <v/>
      </c>
      <c r="O33" s="131" t="str">
        <f t="shared" si="4"/>
        <v/>
      </c>
      <c r="P33" s="136" t="str">
        <f t="array" ref="P33">IFERROR(INDEX(O$2:O$210,SMALL(IF(O$2:O$210&lt;&gt;"",ROW(O$2:O$210)-1),ROW(G32))),"")</f>
        <v/>
      </c>
      <c r="Q33" s="131" t="str">
        <f t="shared" si="5"/>
        <v/>
      </c>
      <c r="R33" s="132" t="str">
        <f t="array" ref="R33">IFERROR(INDEX(Q$2:Q$210,SMALL(IF(Q$2:Q$210&lt;&gt;"",ROW(Q$2:Q$210)-1),ROW(I32))),"")</f>
        <v/>
      </c>
    </row>
    <row r="34" spans="1:18" ht="12.75" x14ac:dyDescent="0.2">
      <c r="A34" s="203" t="str">
        <f t="shared" ref="A34:A65" si="6">B34&amp;" "&amp;C34</f>
        <v>DARRAS Cléry</v>
      </c>
      <c r="B34" s="204" t="s">
        <v>132</v>
      </c>
      <c r="C34" s="204" t="s">
        <v>133</v>
      </c>
      <c r="D34" s="204" t="s">
        <v>134</v>
      </c>
      <c r="E34" s="204" t="s">
        <v>99</v>
      </c>
      <c r="F34" s="204" t="s">
        <v>135</v>
      </c>
      <c r="G34" s="205" t="str">
        <f>IF(E34="","",VLOOKUP(E34,'Liste des clubs'!$A:$B,2,FALSE))</f>
        <v>LESTREM</v>
      </c>
      <c r="I34" s="131" t="str">
        <f t="shared" si="1"/>
        <v/>
      </c>
      <c r="J34" s="132" t="str">
        <f t="array" ref="J34">IFERROR(INDEX(I$2:I$210,SMALL(IF(I$2:I$210&lt;&gt;"",ROW(I$2:I$210)-1),ROW(A33))),"")</f>
        <v/>
      </c>
      <c r="K34" s="131" t="str">
        <f t="shared" si="2"/>
        <v/>
      </c>
      <c r="L34" s="136" t="str">
        <f t="array" ref="L34">IFERROR(INDEX(K$2:K$210,SMALL(IF(K$2:K$210&lt;&gt;"",ROW(K$2:K$210)-1),ROW(C33))),"")</f>
        <v/>
      </c>
      <c r="M34" s="131" t="str">
        <f t="shared" si="3"/>
        <v/>
      </c>
      <c r="N34" s="132" t="str">
        <f t="array" ref="N34">IFERROR(INDEX(M$2:M$210,SMALL(IF(M$2:M$210&lt;&gt;"",ROW(M$2:M$210)-1),ROW(E33))),"")</f>
        <v/>
      </c>
      <c r="O34" s="131" t="str">
        <f t="shared" si="4"/>
        <v/>
      </c>
      <c r="P34" s="136" t="str">
        <f t="array" ref="P34">IFERROR(INDEX(O$2:O$210,SMALL(IF(O$2:O$210&lt;&gt;"",ROW(O$2:O$210)-1),ROW(G33))),"")</f>
        <v/>
      </c>
      <c r="Q34" s="131" t="str">
        <f t="shared" si="5"/>
        <v/>
      </c>
      <c r="R34" s="132" t="str">
        <f t="array" ref="R34">IFERROR(INDEX(Q$2:Q$210,SMALL(IF(Q$2:Q$210&lt;&gt;"",ROW(Q$2:Q$210)-1),ROW(I33))),"")</f>
        <v/>
      </c>
    </row>
    <row r="35" spans="1:18" ht="12.75" x14ac:dyDescent="0.2">
      <c r="A35" s="203" t="str">
        <f t="shared" si="6"/>
        <v>DAUCHEZ Frédéric</v>
      </c>
      <c r="B35" s="204" t="s">
        <v>136</v>
      </c>
      <c r="C35" s="204" t="s">
        <v>126</v>
      </c>
      <c r="D35" s="204" t="s">
        <v>137</v>
      </c>
      <c r="E35" s="204" t="s">
        <v>16</v>
      </c>
      <c r="F35" s="204" t="s">
        <v>46</v>
      </c>
      <c r="G35" s="205" t="str">
        <f>IF(E35="","",VLOOKUP(E35,'Liste des clubs'!$A:$B,2,FALSE))</f>
        <v>HAZEBRO</v>
      </c>
      <c r="I35" s="131" t="str">
        <f t="shared" si="1"/>
        <v/>
      </c>
      <c r="J35" s="132" t="str">
        <f t="array" ref="J35">IFERROR(INDEX(I$2:I$210,SMALL(IF(I$2:I$210&lt;&gt;"",ROW(I$2:I$210)-1),ROW(A34))),"")</f>
        <v/>
      </c>
      <c r="K35" s="131" t="str">
        <f t="shared" si="2"/>
        <v/>
      </c>
      <c r="L35" s="136" t="str">
        <f t="array" ref="L35">IFERROR(INDEX(K$2:K$210,SMALL(IF(K$2:K$210&lt;&gt;"",ROW(K$2:K$210)-1),ROW(C34))),"")</f>
        <v/>
      </c>
      <c r="M35" s="131" t="str">
        <f t="shared" si="3"/>
        <v/>
      </c>
      <c r="N35" s="132" t="str">
        <f t="array" ref="N35">IFERROR(INDEX(M$2:M$210,SMALL(IF(M$2:M$210&lt;&gt;"",ROW(M$2:M$210)-1),ROW(E34))),"")</f>
        <v/>
      </c>
      <c r="O35" s="131" t="str">
        <f t="shared" si="4"/>
        <v/>
      </c>
      <c r="P35" s="136" t="str">
        <f t="array" ref="P35">IFERROR(INDEX(O$2:O$210,SMALL(IF(O$2:O$210&lt;&gt;"",ROW(O$2:O$210)-1),ROW(G34))),"")</f>
        <v/>
      </c>
      <c r="Q35" s="131" t="str">
        <f t="shared" si="5"/>
        <v/>
      </c>
      <c r="R35" s="132" t="str">
        <f t="array" ref="R35">IFERROR(INDEX(Q$2:Q$210,SMALL(IF(Q$2:Q$210&lt;&gt;"",ROW(Q$2:Q$210)-1),ROW(I34))),"")</f>
        <v/>
      </c>
    </row>
    <row r="36" spans="1:18" ht="12.75" x14ac:dyDescent="0.2">
      <c r="A36" s="203" t="str">
        <f t="shared" si="6"/>
        <v>DAVID Yannick</v>
      </c>
      <c r="B36" s="204" t="s">
        <v>138</v>
      </c>
      <c r="C36" s="204" t="s">
        <v>139</v>
      </c>
      <c r="D36" s="204" t="s">
        <v>140</v>
      </c>
      <c r="E36" s="204" t="s">
        <v>16</v>
      </c>
      <c r="F36" s="204" t="s">
        <v>111</v>
      </c>
      <c r="G36" s="205" t="str">
        <f>IF(E36="","",VLOOKUP(E36,'Liste des clubs'!$A:$B,2,FALSE))</f>
        <v>HAZEBRO</v>
      </c>
      <c r="I36" s="131" t="str">
        <f t="shared" si="1"/>
        <v/>
      </c>
      <c r="J36" s="132" t="str">
        <f t="array" ref="J36">IFERROR(INDEX(I$2:I$210,SMALL(IF(I$2:I$210&lt;&gt;"",ROW(I$2:I$210)-1),ROW(A35))),"")</f>
        <v/>
      </c>
      <c r="K36" s="131" t="str">
        <f t="shared" si="2"/>
        <v/>
      </c>
      <c r="L36" s="136" t="str">
        <f t="array" ref="L36">IFERROR(INDEX(K$2:K$210,SMALL(IF(K$2:K$210&lt;&gt;"",ROW(K$2:K$210)-1),ROW(C35))),"")</f>
        <v/>
      </c>
      <c r="M36" s="131" t="str">
        <f t="shared" si="3"/>
        <v/>
      </c>
      <c r="N36" s="132" t="str">
        <f t="array" ref="N36">IFERROR(INDEX(M$2:M$210,SMALL(IF(M$2:M$210&lt;&gt;"",ROW(M$2:M$210)-1),ROW(E35))),"")</f>
        <v/>
      </c>
      <c r="O36" s="131" t="str">
        <f t="shared" si="4"/>
        <v/>
      </c>
      <c r="P36" s="136" t="str">
        <f t="array" ref="P36">IFERROR(INDEX(O$2:O$210,SMALL(IF(O$2:O$210&lt;&gt;"",ROW(O$2:O$210)-1),ROW(G35))),"")</f>
        <v/>
      </c>
      <c r="Q36" s="131" t="str">
        <f t="shared" si="5"/>
        <v/>
      </c>
      <c r="R36" s="132" t="str">
        <f t="array" ref="R36">IFERROR(INDEX(Q$2:Q$210,SMALL(IF(Q$2:Q$210&lt;&gt;"",ROW(Q$2:Q$210)-1),ROW(I35))),"")</f>
        <v/>
      </c>
    </row>
    <row r="37" spans="1:18" ht="12.75" x14ac:dyDescent="0.2">
      <c r="A37" s="203" t="str">
        <f t="shared" si="6"/>
        <v>DEBEUGNY Grégory</v>
      </c>
      <c r="B37" s="204" t="s">
        <v>141</v>
      </c>
      <c r="C37" s="204" t="s">
        <v>142</v>
      </c>
      <c r="D37" s="204" t="s">
        <v>143</v>
      </c>
      <c r="E37" s="204" t="s">
        <v>67</v>
      </c>
      <c r="F37" s="204" t="s">
        <v>27</v>
      </c>
      <c r="G37" s="205" t="str">
        <f>IF(E37="","",VLOOKUP(E37,'Liste des clubs'!$A:$B,2,FALSE))</f>
        <v>BETHUNE</v>
      </c>
      <c r="I37" s="131" t="str">
        <f t="shared" si="1"/>
        <v/>
      </c>
      <c r="J37" s="132" t="str">
        <f t="array" ref="J37">IFERROR(INDEX(I$2:I$210,SMALL(IF(I$2:I$210&lt;&gt;"",ROW(I$2:I$210)-1),ROW(A36))),"")</f>
        <v/>
      </c>
      <c r="K37" s="131" t="str">
        <f t="shared" si="2"/>
        <v/>
      </c>
      <c r="L37" s="136" t="str">
        <f t="array" ref="L37">IFERROR(INDEX(K$2:K$210,SMALL(IF(K$2:K$210&lt;&gt;"",ROW(K$2:K$210)-1),ROW(C36))),"")</f>
        <v/>
      </c>
      <c r="M37" s="131" t="str">
        <f t="shared" si="3"/>
        <v/>
      </c>
      <c r="N37" s="132" t="str">
        <f t="array" ref="N37">IFERROR(INDEX(M$2:M$210,SMALL(IF(M$2:M$210&lt;&gt;"",ROW(M$2:M$210)-1),ROW(E36))),"")</f>
        <v/>
      </c>
      <c r="O37" s="131" t="str">
        <f t="shared" si="4"/>
        <v/>
      </c>
      <c r="P37" s="136" t="str">
        <f t="array" ref="P37">IFERROR(INDEX(O$2:O$210,SMALL(IF(O$2:O$210&lt;&gt;"",ROW(O$2:O$210)-1),ROW(G36))),"")</f>
        <v/>
      </c>
      <c r="Q37" s="131" t="str">
        <f t="shared" si="5"/>
        <v/>
      </c>
      <c r="R37" s="132" t="str">
        <f t="array" ref="R37">IFERROR(INDEX(Q$2:Q$210,SMALL(IF(Q$2:Q$210&lt;&gt;"",ROW(Q$2:Q$210)-1),ROW(I36))),"")</f>
        <v/>
      </c>
    </row>
    <row r="38" spans="1:18" ht="12.75" x14ac:dyDescent="0.2">
      <c r="A38" s="203" t="str">
        <f t="shared" si="6"/>
        <v>DEFRANCE Marc</v>
      </c>
      <c r="B38" s="204" t="s">
        <v>144</v>
      </c>
      <c r="C38" s="204" t="s">
        <v>145</v>
      </c>
      <c r="D38" s="204" t="s">
        <v>146</v>
      </c>
      <c r="E38" s="204" t="s">
        <v>16</v>
      </c>
      <c r="F38" s="204" t="s">
        <v>55</v>
      </c>
      <c r="G38" s="205" t="str">
        <f>IF(E38="","",VLOOKUP(E38,'Liste des clubs'!$A:$B,2,FALSE))</f>
        <v>HAZEBRO</v>
      </c>
      <c r="I38" s="131" t="str">
        <f t="shared" si="1"/>
        <v/>
      </c>
      <c r="J38" s="132" t="str">
        <f t="array" ref="J38">IFERROR(INDEX(I$2:I$210,SMALL(IF(I$2:I$210&lt;&gt;"",ROW(I$2:I$210)-1),ROW(A37))),"")</f>
        <v/>
      </c>
      <c r="K38" s="131" t="str">
        <f t="shared" si="2"/>
        <v/>
      </c>
      <c r="L38" s="136" t="str">
        <f t="array" ref="L38">IFERROR(INDEX(K$2:K$210,SMALL(IF(K$2:K$210&lt;&gt;"",ROW(K$2:K$210)-1),ROW(C37))),"")</f>
        <v/>
      </c>
      <c r="M38" s="131" t="str">
        <f t="shared" si="3"/>
        <v/>
      </c>
      <c r="N38" s="132" t="str">
        <f t="array" ref="N38">IFERROR(INDEX(M$2:M$210,SMALL(IF(M$2:M$210&lt;&gt;"",ROW(M$2:M$210)-1),ROW(E37))),"")</f>
        <v/>
      </c>
      <c r="O38" s="131" t="str">
        <f t="shared" si="4"/>
        <v/>
      </c>
      <c r="P38" s="136" t="str">
        <f t="array" ref="P38">IFERROR(INDEX(O$2:O$210,SMALL(IF(O$2:O$210&lt;&gt;"",ROW(O$2:O$210)-1),ROW(G37))),"")</f>
        <v/>
      </c>
      <c r="Q38" s="131" t="str">
        <f t="shared" si="5"/>
        <v/>
      </c>
      <c r="R38" s="132" t="str">
        <f t="array" ref="R38">IFERROR(INDEX(Q$2:Q$210,SMALL(IF(Q$2:Q$210&lt;&gt;"",ROW(Q$2:Q$210)-1),ROW(I37))),"")</f>
        <v/>
      </c>
    </row>
    <row r="39" spans="1:18" ht="12.75" x14ac:dyDescent="0.2">
      <c r="A39" s="203" t="str">
        <f t="shared" si="6"/>
        <v>DELACHAT Frédéric</v>
      </c>
      <c r="B39" s="204" t="s">
        <v>147</v>
      </c>
      <c r="C39" s="204" t="s">
        <v>126</v>
      </c>
      <c r="D39" s="204" t="s">
        <v>148</v>
      </c>
      <c r="E39" s="204" t="s">
        <v>16</v>
      </c>
      <c r="F39" s="204" t="s">
        <v>111</v>
      </c>
      <c r="G39" s="205" t="str">
        <f>IF(E39="","",VLOOKUP(E39,'Liste des clubs'!$A:$B,2,FALSE))</f>
        <v>HAZEBRO</v>
      </c>
      <c r="I39" s="131" t="str">
        <f t="shared" si="1"/>
        <v/>
      </c>
      <c r="J39" s="132" t="str">
        <f t="array" ref="J39">IFERROR(INDEX(I$2:I$210,SMALL(IF(I$2:I$210&lt;&gt;"",ROW(I$2:I$210)-1),ROW(A38))),"")</f>
        <v/>
      </c>
      <c r="K39" s="131" t="str">
        <f t="shared" si="2"/>
        <v/>
      </c>
      <c r="L39" s="136" t="str">
        <f t="array" ref="L39">IFERROR(INDEX(K$2:K$210,SMALL(IF(K$2:K$210&lt;&gt;"",ROW(K$2:K$210)-1),ROW(C38))),"")</f>
        <v/>
      </c>
      <c r="M39" s="131" t="str">
        <f t="shared" si="3"/>
        <v/>
      </c>
      <c r="N39" s="132" t="str">
        <f t="array" ref="N39">IFERROR(INDEX(M$2:M$210,SMALL(IF(M$2:M$210&lt;&gt;"",ROW(M$2:M$210)-1),ROW(E38))),"")</f>
        <v/>
      </c>
      <c r="O39" s="131" t="str">
        <f t="shared" si="4"/>
        <v/>
      </c>
      <c r="P39" s="136" t="str">
        <f t="array" ref="P39">IFERROR(INDEX(O$2:O$210,SMALL(IF(O$2:O$210&lt;&gt;"",ROW(O$2:O$210)-1),ROW(G38))),"")</f>
        <v/>
      </c>
      <c r="Q39" s="131" t="str">
        <f t="shared" si="5"/>
        <v/>
      </c>
      <c r="R39" s="132" t="str">
        <f t="array" ref="R39">IFERROR(INDEX(Q$2:Q$210,SMALL(IF(Q$2:Q$210&lt;&gt;"",ROW(Q$2:Q$210)-1),ROW(I38))),"")</f>
        <v/>
      </c>
    </row>
    <row r="40" spans="1:18" ht="12.75" x14ac:dyDescent="0.2">
      <c r="A40" s="203" t="str">
        <f t="shared" si="6"/>
        <v>DELARU Alexandre</v>
      </c>
      <c r="B40" s="204" t="s">
        <v>149</v>
      </c>
      <c r="C40" s="204" t="s">
        <v>150</v>
      </c>
      <c r="D40" s="204" t="s">
        <v>151</v>
      </c>
      <c r="E40" s="204" t="s">
        <v>16</v>
      </c>
      <c r="F40" s="204" t="s">
        <v>135</v>
      </c>
      <c r="G40" s="205" t="str">
        <f>IF(E40="","",VLOOKUP(E40,'Liste des clubs'!$A:$B,2,FALSE))</f>
        <v>HAZEBRO</v>
      </c>
      <c r="I40" s="131" t="str">
        <f t="shared" si="1"/>
        <v/>
      </c>
      <c r="J40" s="132" t="str">
        <f t="array" ref="J40">IFERROR(INDEX(I$2:I$210,SMALL(IF(I$2:I$210&lt;&gt;"",ROW(I$2:I$210)-1),ROW(A39))),"")</f>
        <v/>
      </c>
      <c r="K40" s="131" t="str">
        <f t="shared" si="2"/>
        <v/>
      </c>
      <c r="L40" s="136" t="str">
        <f t="array" ref="L40">IFERROR(INDEX(K$2:K$210,SMALL(IF(K$2:K$210&lt;&gt;"",ROW(K$2:K$210)-1),ROW(C39))),"")</f>
        <v/>
      </c>
      <c r="M40" s="131" t="str">
        <f t="shared" si="3"/>
        <v/>
      </c>
      <c r="N40" s="132" t="str">
        <f t="array" ref="N40">IFERROR(INDEX(M$2:M$210,SMALL(IF(M$2:M$210&lt;&gt;"",ROW(M$2:M$210)-1),ROW(E39))),"")</f>
        <v/>
      </c>
      <c r="O40" s="131" t="str">
        <f t="shared" si="4"/>
        <v/>
      </c>
      <c r="P40" s="136" t="str">
        <f t="array" ref="P40">IFERROR(INDEX(O$2:O$210,SMALL(IF(O$2:O$210&lt;&gt;"",ROW(O$2:O$210)-1),ROW(G39))),"")</f>
        <v/>
      </c>
      <c r="Q40" s="131" t="str">
        <f t="shared" si="5"/>
        <v/>
      </c>
      <c r="R40" s="132" t="str">
        <f t="array" ref="R40">IFERROR(INDEX(Q$2:Q$210,SMALL(IF(Q$2:Q$210&lt;&gt;"",ROW(Q$2:Q$210)-1),ROW(I39))),"")</f>
        <v/>
      </c>
    </row>
    <row r="41" spans="1:18" ht="12.75" x14ac:dyDescent="0.2">
      <c r="A41" s="203" t="str">
        <f t="shared" si="6"/>
        <v>DELARU Jean Bernard</v>
      </c>
      <c r="B41" s="204" t="s">
        <v>149</v>
      </c>
      <c r="C41" s="204" t="s">
        <v>152</v>
      </c>
      <c r="D41" s="204" t="s">
        <v>153</v>
      </c>
      <c r="E41" s="204" t="s">
        <v>16</v>
      </c>
      <c r="F41" s="204" t="s">
        <v>95</v>
      </c>
      <c r="G41" s="205" t="str">
        <f>IF(E41="","",VLOOKUP(E41,'Liste des clubs'!$A:$B,2,FALSE))</f>
        <v>HAZEBRO</v>
      </c>
      <c r="I41" s="131" t="str">
        <f t="shared" si="1"/>
        <v/>
      </c>
      <c r="J41" s="132" t="str">
        <f t="array" ref="J41">IFERROR(INDEX(I$2:I$210,SMALL(IF(I$2:I$210&lt;&gt;"",ROW(I$2:I$210)-1),ROW(A40))),"")</f>
        <v/>
      </c>
      <c r="K41" s="131" t="str">
        <f t="shared" si="2"/>
        <v/>
      </c>
      <c r="L41" s="136" t="str">
        <f t="array" ref="L41">IFERROR(INDEX(K$2:K$210,SMALL(IF(K$2:K$210&lt;&gt;"",ROW(K$2:K$210)-1),ROW(C40))),"")</f>
        <v/>
      </c>
      <c r="M41" s="131" t="str">
        <f t="shared" si="3"/>
        <v/>
      </c>
      <c r="N41" s="132" t="str">
        <f t="array" ref="N41">IFERROR(INDEX(M$2:M$210,SMALL(IF(M$2:M$210&lt;&gt;"",ROW(M$2:M$210)-1),ROW(E40))),"")</f>
        <v/>
      </c>
      <c r="O41" s="131" t="str">
        <f t="shared" si="4"/>
        <v/>
      </c>
      <c r="P41" s="136" t="str">
        <f t="array" ref="P41">IFERROR(INDEX(O$2:O$210,SMALL(IF(O$2:O$210&lt;&gt;"",ROW(O$2:O$210)-1),ROW(G40))),"")</f>
        <v/>
      </c>
      <c r="Q41" s="131" t="str">
        <f t="shared" si="5"/>
        <v/>
      </c>
      <c r="R41" s="132" t="str">
        <f t="array" ref="R41">IFERROR(INDEX(Q$2:Q$210,SMALL(IF(Q$2:Q$210&lt;&gt;"",ROW(Q$2:Q$210)-1),ROW(I40))),"")</f>
        <v/>
      </c>
    </row>
    <row r="42" spans="1:18" ht="12.75" x14ac:dyDescent="0.2">
      <c r="A42" s="203" t="str">
        <f t="shared" si="6"/>
        <v>DELARU Thibault</v>
      </c>
      <c r="B42" s="204" t="s">
        <v>149</v>
      </c>
      <c r="C42" s="204" t="s">
        <v>154</v>
      </c>
      <c r="D42" s="204" t="s">
        <v>155</v>
      </c>
      <c r="E42" s="204" t="s">
        <v>16</v>
      </c>
      <c r="F42" s="204" t="s">
        <v>135</v>
      </c>
      <c r="G42" s="205" t="str">
        <f>IF(E42="","",VLOOKUP(E42,'Liste des clubs'!$A:$B,2,FALSE))</f>
        <v>HAZEBRO</v>
      </c>
      <c r="I42" s="131" t="str">
        <f t="shared" si="1"/>
        <v/>
      </c>
      <c r="J42" s="132" t="str">
        <f t="array" ref="J42">IFERROR(INDEX(I$2:I$210,SMALL(IF(I$2:I$210&lt;&gt;"",ROW(I$2:I$210)-1),ROW(A41))),"")</f>
        <v/>
      </c>
      <c r="K42" s="131" t="str">
        <f t="shared" si="2"/>
        <v/>
      </c>
      <c r="L42" s="136" t="str">
        <f t="array" ref="L42">IFERROR(INDEX(K$2:K$210,SMALL(IF(K$2:K$210&lt;&gt;"",ROW(K$2:K$210)-1),ROW(C41))),"")</f>
        <v/>
      </c>
      <c r="M42" s="131" t="str">
        <f t="shared" si="3"/>
        <v/>
      </c>
      <c r="N42" s="132" t="str">
        <f t="array" ref="N42">IFERROR(INDEX(M$2:M$210,SMALL(IF(M$2:M$210&lt;&gt;"",ROW(M$2:M$210)-1),ROW(E41))),"")</f>
        <v/>
      </c>
      <c r="O42" s="131" t="str">
        <f t="shared" si="4"/>
        <v/>
      </c>
      <c r="P42" s="136" t="str">
        <f t="array" ref="P42">IFERROR(INDEX(O$2:O$210,SMALL(IF(O$2:O$210&lt;&gt;"",ROW(O$2:O$210)-1),ROW(G41))),"")</f>
        <v/>
      </c>
      <c r="Q42" s="131" t="str">
        <f t="shared" si="5"/>
        <v/>
      </c>
      <c r="R42" s="132" t="str">
        <f t="array" ref="R42">IFERROR(INDEX(Q$2:Q$210,SMALL(IF(Q$2:Q$210&lt;&gt;"",ROW(Q$2:Q$210)-1),ROW(I41))),"")</f>
        <v/>
      </c>
    </row>
    <row r="43" spans="1:18" ht="12.75" x14ac:dyDescent="0.2">
      <c r="A43" s="203" t="str">
        <f t="shared" si="6"/>
        <v>DELIEGE Cédric</v>
      </c>
      <c r="B43" s="204" t="s">
        <v>156</v>
      </c>
      <c r="C43" s="204" t="s">
        <v>157</v>
      </c>
      <c r="D43" s="204" t="s">
        <v>158</v>
      </c>
      <c r="E43" s="204" t="s">
        <v>159</v>
      </c>
      <c r="F43" s="204" t="s">
        <v>111</v>
      </c>
      <c r="G43" s="205" t="str">
        <f>IF(E43="","",VLOOKUP(E43,'Liste des clubs'!$A:$B,2,FALSE))</f>
        <v>FOURMIE</v>
      </c>
      <c r="I43" s="131" t="str">
        <f t="shared" si="1"/>
        <v/>
      </c>
      <c r="J43" s="132" t="str">
        <f t="array" ref="J43">IFERROR(INDEX(I$2:I$210,SMALL(IF(I$2:I$210&lt;&gt;"",ROW(I$2:I$210)-1),ROW(A42))),"")</f>
        <v/>
      </c>
      <c r="K43" s="131" t="str">
        <f t="shared" si="2"/>
        <v/>
      </c>
      <c r="L43" s="136" t="str">
        <f t="array" ref="L43">IFERROR(INDEX(K$2:K$210,SMALL(IF(K$2:K$210&lt;&gt;"",ROW(K$2:K$210)-1),ROW(C42))),"")</f>
        <v/>
      </c>
      <c r="M43" s="131" t="str">
        <f t="shared" si="3"/>
        <v/>
      </c>
      <c r="N43" s="132" t="str">
        <f t="array" ref="N43">IFERROR(INDEX(M$2:M$210,SMALL(IF(M$2:M$210&lt;&gt;"",ROW(M$2:M$210)-1),ROW(E42))),"")</f>
        <v/>
      </c>
      <c r="O43" s="131" t="str">
        <f t="shared" si="4"/>
        <v/>
      </c>
      <c r="P43" s="136" t="str">
        <f t="array" ref="P43">IFERROR(INDEX(O$2:O$210,SMALL(IF(O$2:O$210&lt;&gt;"",ROW(O$2:O$210)-1),ROW(G42))),"")</f>
        <v/>
      </c>
      <c r="Q43" s="131" t="str">
        <f t="shared" si="5"/>
        <v/>
      </c>
      <c r="R43" s="132" t="str">
        <f t="array" ref="R43">IFERROR(INDEX(Q$2:Q$210,SMALL(IF(Q$2:Q$210&lt;&gt;"",ROW(Q$2:Q$210)-1),ROW(I42))),"")</f>
        <v/>
      </c>
    </row>
    <row r="44" spans="1:18" ht="12.75" x14ac:dyDescent="0.2">
      <c r="A44" s="203" t="str">
        <f t="shared" si="6"/>
        <v>DELTOUR Guillaume</v>
      </c>
      <c r="B44" s="204" t="s">
        <v>160</v>
      </c>
      <c r="C44" s="204" t="s">
        <v>161</v>
      </c>
      <c r="D44" s="204" t="s">
        <v>162</v>
      </c>
      <c r="E44" s="204" t="s">
        <v>163</v>
      </c>
      <c r="F44" s="204" t="s">
        <v>51</v>
      </c>
      <c r="G44" s="205" t="str">
        <f>IF(E44="","",VLOOKUP(E44,'Liste des clubs'!$A:$B,2,FALSE))</f>
        <v>RONCQ</v>
      </c>
      <c r="I44" s="131" t="str">
        <f t="shared" si="1"/>
        <v/>
      </c>
      <c r="J44" s="132" t="str">
        <f t="array" ref="J44">IFERROR(INDEX(I$2:I$210,SMALL(IF(I$2:I$210&lt;&gt;"",ROW(I$2:I$210)-1),ROW(A43))),"")</f>
        <v/>
      </c>
      <c r="K44" s="131" t="str">
        <f t="shared" si="2"/>
        <v/>
      </c>
      <c r="L44" s="136" t="str">
        <f t="array" ref="L44">IFERROR(INDEX(K$2:K$210,SMALL(IF(K$2:K$210&lt;&gt;"",ROW(K$2:K$210)-1),ROW(C43))),"")</f>
        <v/>
      </c>
      <c r="M44" s="131" t="str">
        <f t="shared" si="3"/>
        <v/>
      </c>
      <c r="N44" s="132" t="str">
        <f t="array" ref="N44">IFERROR(INDEX(M$2:M$210,SMALL(IF(M$2:M$210&lt;&gt;"",ROW(M$2:M$210)-1),ROW(E43))),"")</f>
        <v/>
      </c>
      <c r="O44" s="131" t="str">
        <f t="shared" si="4"/>
        <v/>
      </c>
      <c r="P44" s="136" t="str">
        <f t="array" ref="P44">IFERROR(INDEX(O$2:O$210,SMALL(IF(O$2:O$210&lt;&gt;"",ROW(O$2:O$210)-1),ROW(G43))),"")</f>
        <v/>
      </c>
      <c r="Q44" s="131" t="str">
        <f t="shared" si="5"/>
        <v/>
      </c>
      <c r="R44" s="132" t="str">
        <f t="array" ref="R44">IFERROR(INDEX(Q$2:Q$210,SMALL(IF(Q$2:Q$210&lt;&gt;"",ROW(Q$2:Q$210)-1),ROW(I43))),"")</f>
        <v/>
      </c>
    </row>
    <row r="45" spans="1:18" ht="12.75" x14ac:dyDescent="0.2">
      <c r="A45" s="203" t="str">
        <f t="shared" si="6"/>
        <v>DEMAREST Olivier</v>
      </c>
      <c r="B45" s="204" t="s">
        <v>164</v>
      </c>
      <c r="C45" s="204" t="s">
        <v>165</v>
      </c>
      <c r="D45" s="204" t="s">
        <v>166</v>
      </c>
      <c r="E45" s="204" t="s">
        <v>67</v>
      </c>
      <c r="F45" s="204" t="s">
        <v>31</v>
      </c>
      <c r="G45" s="205" t="str">
        <f>IF(E45="","",VLOOKUP(E45,'Liste des clubs'!$A:$B,2,FALSE))</f>
        <v>BETHUNE</v>
      </c>
      <c r="I45" s="131" t="str">
        <f t="shared" si="1"/>
        <v/>
      </c>
      <c r="J45" s="132" t="str">
        <f t="array" ref="J45">IFERROR(INDEX(I$2:I$210,SMALL(IF(I$2:I$210&lt;&gt;"",ROW(I$2:I$210)-1),ROW(A44))),"")</f>
        <v/>
      </c>
      <c r="K45" s="131" t="str">
        <f t="shared" si="2"/>
        <v/>
      </c>
      <c r="L45" s="136" t="str">
        <f t="array" ref="L45">IFERROR(INDEX(K$2:K$210,SMALL(IF(K$2:K$210&lt;&gt;"",ROW(K$2:K$210)-1),ROW(C44))),"")</f>
        <v/>
      </c>
      <c r="M45" s="131" t="str">
        <f t="shared" si="3"/>
        <v/>
      </c>
      <c r="N45" s="132" t="str">
        <f t="array" ref="N45">IFERROR(INDEX(M$2:M$210,SMALL(IF(M$2:M$210&lt;&gt;"",ROW(M$2:M$210)-1),ROW(E44))),"")</f>
        <v/>
      </c>
      <c r="O45" s="131" t="str">
        <f t="shared" si="4"/>
        <v/>
      </c>
      <c r="P45" s="136" t="str">
        <f t="array" ref="P45">IFERROR(INDEX(O$2:O$210,SMALL(IF(O$2:O$210&lt;&gt;"",ROW(O$2:O$210)-1),ROW(G44))),"")</f>
        <v/>
      </c>
      <c r="Q45" s="131" t="str">
        <f t="shared" si="5"/>
        <v/>
      </c>
      <c r="R45" s="132" t="str">
        <f t="array" ref="R45">IFERROR(INDEX(Q$2:Q$210,SMALL(IF(Q$2:Q$210&lt;&gt;"",ROW(Q$2:Q$210)-1),ROW(I44))),"")</f>
        <v/>
      </c>
    </row>
    <row r="46" spans="1:18" ht="12.75" x14ac:dyDescent="0.2">
      <c r="A46" s="203" t="str">
        <f t="shared" si="6"/>
        <v>DEMASSIET Léo</v>
      </c>
      <c r="B46" s="204" t="s">
        <v>167</v>
      </c>
      <c r="C46" s="204" t="s">
        <v>168</v>
      </c>
      <c r="D46" s="204" t="s">
        <v>169</v>
      </c>
      <c r="E46" s="204" t="s">
        <v>16</v>
      </c>
      <c r="F46" s="204" t="s">
        <v>31</v>
      </c>
      <c r="G46" s="205" t="str">
        <f>IF(E46="","",VLOOKUP(E46,'Liste des clubs'!$A:$B,2,FALSE))</f>
        <v>HAZEBRO</v>
      </c>
      <c r="I46" s="131" t="str">
        <f t="shared" si="1"/>
        <v/>
      </c>
      <c r="J46" s="132" t="str">
        <f t="array" ref="J46">IFERROR(INDEX(I$2:I$210,SMALL(IF(I$2:I$210&lt;&gt;"",ROW(I$2:I$210)-1),ROW(A45))),"")</f>
        <v/>
      </c>
      <c r="K46" s="131" t="str">
        <f t="shared" si="2"/>
        <v/>
      </c>
      <c r="L46" s="136" t="str">
        <f t="array" ref="L46">IFERROR(INDEX(K$2:K$210,SMALL(IF(K$2:K$210&lt;&gt;"",ROW(K$2:K$210)-1),ROW(C45))),"")</f>
        <v/>
      </c>
      <c r="M46" s="131" t="str">
        <f t="shared" si="3"/>
        <v/>
      </c>
      <c r="N46" s="132" t="str">
        <f t="array" ref="N46">IFERROR(INDEX(M$2:M$210,SMALL(IF(M$2:M$210&lt;&gt;"",ROW(M$2:M$210)-1),ROW(E45))),"")</f>
        <v/>
      </c>
      <c r="O46" s="131" t="str">
        <f t="shared" si="4"/>
        <v/>
      </c>
      <c r="P46" s="136" t="str">
        <f t="array" ref="P46">IFERROR(INDEX(O$2:O$210,SMALL(IF(O$2:O$210&lt;&gt;"",ROW(O$2:O$210)-1),ROW(G45))),"")</f>
        <v/>
      </c>
      <c r="Q46" s="131" t="str">
        <f t="shared" si="5"/>
        <v/>
      </c>
      <c r="R46" s="132" t="str">
        <f t="array" ref="R46">IFERROR(INDEX(Q$2:Q$210,SMALL(IF(Q$2:Q$210&lt;&gt;"",ROW(Q$2:Q$210)-1),ROW(I45))),"")</f>
        <v/>
      </c>
    </row>
    <row r="47" spans="1:18" ht="12.75" x14ac:dyDescent="0.2">
      <c r="A47" s="203" t="str">
        <f t="shared" si="6"/>
        <v>DENISE Olivier</v>
      </c>
      <c r="B47" s="204" t="s">
        <v>170</v>
      </c>
      <c r="C47" s="204" t="s">
        <v>165</v>
      </c>
      <c r="D47" s="204" t="s">
        <v>171</v>
      </c>
      <c r="E47" s="204" t="s">
        <v>67</v>
      </c>
      <c r="F47" s="204" t="s">
        <v>111</v>
      </c>
      <c r="G47" s="205" t="str">
        <f>IF(E47="","",VLOOKUP(E47,'Liste des clubs'!$A:$B,2,FALSE))</f>
        <v>BETHUNE</v>
      </c>
      <c r="I47" s="131" t="str">
        <f t="shared" si="1"/>
        <v/>
      </c>
      <c r="J47" s="132" t="str">
        <f t="array" ref="J47">IFERROR(INDEX(I$2:I$210,SMALL(IF(I$2:I$210&lt;&gt;"",ROW(I$2:I$210)-1),ROW(A46))),"")</f>
        <v/>
      </c>
      <c r="K47" s="131" t="str">
        <f t="shared" si="2"/>
        <v/>
      </c>
      <c r="L47" s="136" t="str">
        <f t="array" ref="L47">IFERROR(INDEX(K$2:K$210,SMALL(IF(K$2:K$210&lt;&gt;"",ROW(K$2:K$210)-1),ROW(C46))),"")</f>
        <v/>
      </c>
      <c r="M47" s="131" t="str">
        <f t="shared" si="3"/>
        <v/>
      </c>
      <c r="N47" s="132" t="str">
        <f t="array" ref="N47">IFERROR(INDEX(M$2:M$210,SMALL(IF(M$2:M$210&lt;&gt;"",ROW(M$2:M$210)-1),ROW(E46))),"")</f>
        <v/>
      </c>
      <c r="O47" s="131" t="str">
        <f t="shared" si="4"/>
        <v/>
      </c>
      <c r="P47" s="136" t="str">
        <f t="array" ref="P47">IFERROR(INDEX(O$2:O$210,SMALL(IF(O$2:O$210&lt;&gt;"",ROW(O$2:O$210)-1),ROW(G46))),"")</f>
        <v/>
      </c>
      <c r="Q47" s="131" t="str">
        <f t="shared" si="5"/>
        <v/>
      </c>
      <c r="R47" s="132" t="str">
        <f t="array" ref="R47">IFERROR(INDEX(Q$2:Q$210,SMALL(IF(Q$2:Q$210&lt;&gt;"",ROW(Q$2:Q$210)-1),ROW(I46))),"")</f>
        <v/>
      </c>
    </row>
    <row r="48" spans="1:18" ht="12.75" x14ac:dyDescent="0.2">
      <c r="A48" s="203" t="str">
        <f t="shared" si="6"/>
        <v>DEPESTEL ALBAN</v>
      </c>
      <c r="B48" s="204" t="s">
        <v>172</v>
      </c>
      <c r="C48" s="204" t="s">
        <v>173</v>
      </c>
      <c r="D48" s="204" t="s">
        <v>174</v>
      </c>
      <c r="E48" s="204" t="s">
        <v>94</v>
      </c>
      <c r="F48" s="204" t="s">
        <v>135</v>
      </c>
      <c r="G48" s="205" t="str">
        <f>IF(E48="","",VLOOKUP(E48,'Liste des clubs'!$A:$B,2,FALSE))</f>
        <v>RICHEB</v>
      </c>
      <c r="I48" s="131" t="str">
        <f t="shared" si="1"/>
        <v/>
      </c>
      <c r="J48" s="132" t="str">
        <f t="array" ref="J48">IFERROR(INDEX(I$2:I$210,SMALL(IF(I$2:I$210&lt;&gt;"",ROW(I$2:I$210)-1),ROW(A47))),"")</f>
        <v/>
      </c>
      <c r="K48" s="131" t="str">
        <f t="shared" si="2"/>
        <v/>
      </c>
      <c r="L48" s="136" t="str">
        <f t="array" ref="L48">IFERROR(INDEX(K$2:K$210,SMALL(IF(K$2:K$210&lt;&gt;"",ROW(K$2:K$210)-1),ROW(C47))),"")</f>
        <v/>
      </c>
      <c r="M48" s="131" t="str">
        <f t="shared" si="3"/>
        <v/>
      </c>
      <c r="N48" s="132" t="str">
        <f t="array" ref="N48">IFERROR(INDEX(M$2:M$210,SMALL(IF(M$2:M$210&lt;&gt;"",ROW(M$2:M$210)-1),ROW(E47))),"")</f>
        <v/>
      </c>
      <c r="O48" s="131" t="str">
        <f t="shared" si="4"/>
        <v/>
      </c>
      <c r="P48" s="136" t="str">
        <f t="array" ref="P48">IFERROR(INDEX(O$2:O$210,SMALL(IF(O$2:O$210&lt;&gt;"",ROW(O$2:O$210)-1),ROW(G47))),"")</f>
        <v/>
      </c>
      <c r="Q48" s="131" t="str">
        <f t="shared" si="5"/>
        <v/>
      </c>
      <c r="R48" s="132" t="str">
        <f t="array" ref="R48">IFERROR(INDEX(Q$2:Q$210,SMALL(IF(Q$2:Q$210&lt;&gt;"",ROW(Q$2:Q$210)-1),ROW(I47))),"")</f>
        <v/>
      </c>
    </row>
    <row r="49" spans="1:18" ht="12.75" x14ac:dyDescent="0.2">
      <c r="A49" s="203" t="str">
        <f t="shared" si="6"/>
        <v>DEPRET François</v>
      </c>
      <c r="B49" s="204" t="s">
        <v>175</v>
      </c>
      <c r="C49" s="204" t="s">
        <v>176</v>
      </c>
      <c r="D49" s="204" t="s">
        <v>177</v>
      </c>
      <c r="E49" s="204" t="s">
        <v>87</v>
      </c>
      <c r="F49" s="204" t="s">
        <v>135</v>
      </c>
      <c r="G49" s="205" t="str">
        <f>IF(E49="","",VLOOKUP(E49,'Liste des clubs'!$A:$B,2,FALSE))</f>
        <v>AIRE/L</v>
      </c>
      <c r="I49" s="131" t="str">
        <f t="shared" si="1"/>
        <v/>
      </c>
      <c r="J49" s="132" t="str">
        <f t="array" ref="J49">IFERROR(INDEX(I$2:I$210,SMALL(IF(I$2:I$210&lt;&gt;"",ROW(I$2:I$210)-1),ROW(A48))),"")</f>
        <v/>
      </c>
      <c r="K49" s="131" t="str">
        <f t="shared" si="2"/>
        <v/>
      </c>
      <c r="L49" s="136" t="str">
        <f t="array" ref="L49">IFERROR(INDEX(K$2:K$210,SMALL(IF(K$2:K$210&lt;&gt;"",ROW(K$2:K$210)-1),ROW(C48))),"")</f>
        <v/>
      </c>
      <c r="M49" s="131" t="str">
        <f t="shared" si="3"/>
        <v/>
      </c>
      <c r="N49" s="132" t="str">
        <f t="array" ref="N49">IFERROR(INDEX(M$2:M$210,SMALL(IF(M$2:M$210&lt;&gt;"",ROW(M$2:M$210)-1),ROW(E48))),"")</f>
        <v/>
      </c>
      <c r="O49" s="131" t="str">
        <f t="shared" si="4"/>
        <v/>
      </c>
      <c r="P49" s="136" t="str">
        <f t="array" ref="P49">IFERROR(INDEX(O$2:O$210,SMALL(IF(O$2:O$210&lt;&gt;"",ROW(O$2:O$210)-1),ROW(G48))),"")</f>
        <v/>
      </c>
      <c r="Q49" s="131" t="str">
        <f t="shared" si="5"/>
        <v/>
      </c>
      <c r="R49" s="132" t="str">
        <f t="array" ref="R49">IFERROR(INDEX(Q$2:Q$210,SMALL(IF(Q$2:Q$210&lt;&gt;"",ROW(Q$2:Q$210)-1),ROW(I48))),"")</f>
        <v/>
      </c>
    </row>
    <row r="50" spans="1:18" ht="12.75" x14ac:dyDescent="0.2">
      <c r="A50" s="203" t="str">
        <f t="shared" si="6"/>
        <v>DEREPPE David</v>
      </c>
      <c r="B50" s="204" t="s">
        <v>178</v>
      </c>
      <c r="C50" s="204" t="s">
        <v>97</v>
      </c>
      <c r="D50" s="204" t="s">
        <v>179</v>
      </c>
      <c r="E50" s="204" t="s">
        <v>16</v>
      </c>
      <c r="F50" s="204" t="s">
        <v>63</v>
      </c>
      <c r="G50" s="205" t="str">
        <f>IF(E50="","",VLOOKUP(E50,'Liste des clubs'!$A:$B,2,FALSE))</f>
        <v>HAZEBRO</v>
      </c>
      <c r="I50" s="131" t="str">
        <f t="shared" si="1"/>
        <v/>
      </c>
      <c r="J50" s="132" t="str">
        <f t="array" ref="J50">IFERROR(INDEX(I$2:I$210,SMALL(IF(I$2:I$210&lt;&gt;"",ROW(I$2:I$210)-1),ROW(A49))),"")</f>
        <v/>
      </c>
      <c r="K50" s="131" t="str">
        <f t="shared" si="2"/>
        <v/>
      </c>
      <c r="L50" s="136" t="str">
        <f t="array" ref="L50">IFERROR(INDEX(K$2:K$210,SMALL(IF(K$2:K$210&lt;&gt;"",ROW(K$2:K$210)-1),ROW(C49))),"")</f>
        <v/>
      </c>
      <c r="M50" s="131" t="str">
        <f t="shared" si="3"/>
        <v/>
      </c>
      <c r="N50" s="132" t="str">
        <f t="array" ref="N50">IFERROR(INDEX(M$2:M$210,SMALL(IF(M$2:M$210&lt;&gt;"",ROW(M$2:M$210)-1),ROW(E49))),"")</f>
        <v/>
      </c>
      <c r="O50" s="131" t="str">
        <f t="shared" si="4"/>
        <v/>
      </c>
      <c r="P50" s="136" t="str">
        <f t="array" ref="P50">IFERROR(INDEX(O$2:O$210,SMALL(IF(O$2:O$210&lt;&gt;"",ROW(O$2:O$210)-1),ROW(G49))),"")</f>
        <v/>
      </c>
      <c r="Q50" s="131" t="str">
        <f t="shared" si="5"/>
        <v/>
      </c>
      <c r="R50" s="132" t="str">
        <f t="array" ref="R50">IFERROR(INDEX(Q$2:Q$210,SMALL(IF(Q$2:Q$210&lt;&gt;"",ROW(Q$2:Q$210)-1),ROW(I49))),"")</f>
        <v/>
      </c>
    </row>
    <row r="51" spans="1:18" ht="12.75" x14ac:dyDescent="0.2">
      <c r="A51" s="203" t="str">
        <f t="shared" si="6"/>
        <v>DESNOUCK Emmanuel</v>
      </c>
      <c r="B51" s="204" t="s">
        <v>180</v>
      </c>
      <c r="C51" s="204" t="s">
        <v>181</v>
      </c>
      <c r="D51" s="204" t="s">
        <v>182</v>
      </c>
      <c r="E51" s="204" t="s">
        <v>16</v>
      </c>
      <c r="F51" s="204" t="s">
        <v>131</v>
      </c>
      <c r="G51" s="205" t="str">
        <f>IF(E51="","",VLOOKUP(E51,'Liste des clubs'!$A:$B,2,FALSE))</f>
        <v>HAZEBRO</v>
      </c>
      <c r="I51" s="131" t="str">
        <f t="shared" si="1"/>
        <v/>
      </c>
      <c r="J51" s="132" t="str">
        <f t="array" ref="J51">IFERROR(INDEX(I$2:I$210,SMALL(IF(I$2:I$210&lt;&gt;"",ROW(I$2:I$210)-1),ROW(A50))),"")</f>
        <v/>
      </c>
      <c r="K51" s="131" t="str">
        <f t="shared" si="2"/>
        <v/>
      </c>
      <c r="L51" s="136" t="str">
        <f t="array" ref="L51">IFERROR(INDEX(K$2:K$210,SMALL(IF(K$2:K$210&lt;&gt;"",ROW(K$2:K$210)-1),ROW(C50))),"")</f>
        <v/>
      </c>
      <c r="M51" s="131" t="str">
        <f t="shared" si="3"/>
        <v/>
      </c>
      <c r="N51" s="132" t="str">
        <f t="array" ref="N51">IFERROR(INDEX(M$2:M$210,SMALL(IF(M$2:M$210&lt;&gt;"",ROW(M$2:M$210)-1),ROW(E50))),"")</f>
        <v/>
      </c>
      <c r="O51" s="131" t="str">
        <f t="shared" si="4"/>
        <v/>
      </c>
      <c r="P51" s="136" t="str">
        <f t="array" ref="P51">IFERROR(INDEX(O$2:O$210,SMALL(IF(O$2:O$210&lt;&gt;"",ROW(O$2:O$210)-1),ROW(G50))),"")</f>
        <v/>
      </c>
      <c r="Q51" s="131" t="str">
        <f t="shared" si="5"/>
        <v/>
      </c>
      <c r="R51" s="132" t="str">
        <f t="array" ref="R51">IFERROR(INDEX(Q$2:Q$210,SMALL(IF(Q$2:Q$210&lt;&gt;"",ROW(Q$2:Q$210)-1),ROW(I50))),"")</f>
        <v/>
      </c>
    </row>
    <row r="52" spans="1:18" ht="12.75" x14ac:dyDescent="0.2">
      <c r="A52" s="203" t="str">
        <f t="shared" si="6"/>
        <v>DOURLEN Quentin</v>
      </c>
      <c r="B52" s="204" t="s">
        <v>183</v>
      </c>
      <c r="C52" s="204" t="s">
        <v>184</v>
      </c>
      <c r="D52" s="204" t="s">
        <v>185</v>
      </c>
      <c r="E52" s="204" t="s">
        <v>16</v>
      </c>
      <c r="F52" s="204" t="s">
        <v>46</v>
      </c>
      <c r="G52" s="205" t="str">
        <f>IF(E52="","",VLOOKUP(E52,'Liste des clubs'!$A:$B,2,FALSE))</f>
        <v>HAZEBRO</v>
      </c>
      <c r="I52" s="131" t="str">
        <f t="shared" si="1"/>
        <v/>
      </c>
      <c r="J52" s="132" t="str">
        <f t="array" ref="J52">IFERROR(INDEX(I$2:I$210,SMALL(IF(I$2:I$210&lt;&gt;"",ROW(I$2:I$210)-1),ROW(A51))),"")</f>
        <v/>
      </c>
      <c r="K52" s="131" t="str">
        <f t="shared" si="2"/>
        <v/>
      </c>
      <c r="L52" s="136" t="str">
        <f t="array" ref="L52">IFERROR(INDEX(K$2:K$210,SMALL(IF(K$2:K$210&lt;&gt;"",ROW(K$2:K$210)-1),ROW(C51))),"")</f>
        <v/>
      </c>
      <c r="M52" s="131" t="str">
        <f t="shared" si="3"/>
        <v/>
      </c>
      <c r="N52" s="132" t="str">
        <f t="array" ref="N52">IFERROR(INDEX(M$2:M$210,SMALL(IF(M$2:M$210&lt;&gt;"",ROW(M$2:M$210)-1),ROW(E51))),"")</f>
        <v/>
      </c>
      <c r="O52" s="131" t="str">
        <f t="shared" si="4"/>
        <v/>
      </c>
      <c r="P52" s="136" t="str">
        <f t="array" ref="P52">IFERROR(INDEX(O$2:O$210,SMALL(IF(O$2:O$210&lt;&gt;"",ROW(O$2:O$210)-1),ROW(G51))),"")</f>
        <v/>
      </c>
      <c r="Q52" s="131" t="str">
        <f t="shared" si="5"/>
        <v/>
      </c>
      <c r="R52" s="132" t="str">
        <f t="array" ref="R52">IFERROR(INDEX(Q$2:Q$210,SMALL(IF(Q$2:Q$210&lt;&gt;"",ROW(Q$2:Q$210)-1),ROW(I51))),"")</f>
        <v/>
      </c>
    </row>
    <row r="53" spans="1:18" ht="12.75" x14ac:dyDescent="0.2">
      <c r="A53" s="203" t="str">
        <f t="shared" si="6"/>
        <v>DUBOIS Maxime</v>
      </c>
      <c r="B53" s="204" t="s">
        <v>186</v>
      </c>
      <c r="C53" s="204" t="s">
        <v>187</v>
      </c>
      <c r="D53" s="204" t="s">
        <v>188</v>
      </c>
      <c r="E53" s="204" t="s">
        <v>26</v>
      </c>
      <c r="F53" s="204" t="s">
        <v>31</v>
      </c>
      <c r="G53" s="205" t="str">
        <f>IF(E53="","",VLOOKUP(E53,'Liste des clubs'!$A:$B,2,FALSE))</f>
        <v>MERVILL</v>
      </c>
      <c r="I53" s="131" t="str">
        <f t="shared" si="1"/>
        <v/>
      </c>
      <c r="J53" s="132" t="str">
        <f t="array" ref="J53">IFERROR(INDEX(I$2:I$210,SMALL(IF(I$2:I$210&lt;&gt;"",ROW(I$2:I$210)-1),ROW(A52))),"")</f>
        <v/>
      </c>
      <c r="K53" s="131" t="str">
        <f t="shared" si="2"/>
        <v/>
      </c>
      <c r="L53" s="136" t="str">
        <f t="array" ref="L53">IFERROR(INDEX(K$2:K$210,SMALL(IF(K$2:K$210&lt;&gt;"",ROW(K$2:K$210)-1),ROW(C52))),"")</f>
        <v/>
      </c>
      <c r="M53" s="131" t="str">
        <f t="shared" si="3"/>
        <v/>
      </c>
      <c r="N53" s="132" t="str">
        <f t="array" ref="N53">IFERROR(INDEX(M$2:M$210,SMALL(IF(M$2:M$210&lt;&gt;"",ROW(M$2:M$210)-1),ROW(E52))),"")</f>
        <v/>
      </c>
      <c r="O53" s="131" t="str">
        <f t="shared" si="4"/>
        <v/>
      </c>
      <c r="P53" s="136" t="str">
        <f t="array" ref="P53">IFERROR(INDEX(O$2:O$210,SMALL(IF(O$2:O$210&lt;&gt;"",ROW(O$2:O$210)-1),ROW(G52))),"")</f>
        <v/>
      </c>
      <c r="Q53" s="131" t="str">
        <f t="shared" si="5"/>
        <v/>
      </c>
      <c r="R53" s="132" t="str">
        <f t="array" ref="R53">IFERROR(INDEX(Q$2:Q$210,SMALL(IF(Q$2:Q$210&lt;&gt;"",ROW(Q$2:Q$210)-1),ROW(I52))),"")</f>
        <v/>
      </c>
    </row>
    <row r="54" spans="1:18" ht="12.75" x14ac:dyDescent="0.2">
      <c r="A54" s="203" t="str">
        <f t="shared" si="6"/>
        <v>DUJARDIN Martin</v>
      </c>
      <c r="B54" s="204" t="s">
        <v>189</v>
      </c>
      <c r="C54" s="204" t="s">
        <v>129</v>
      </c>
      <c r="D54" s="204" t="s">
        <v>190</v>
      </c>
      <c r="E54" s="204" t="s">
        <v>191</v>
      </c>
      <c r="F54" s="204" t="s">
        <v>17</v>
      </c>
      <c r="G54" s="205" t="str">
        <f>IF(E54="","",VLOOKUP(E54,'Liste des clubs'!$A:$B,2,FALSE))</f>
        <v>CHAP AR</v>
      </c>
      <c r="I54" s="131" t="str">
        <f t="shared" si="1"/>
        <v/>
      </c>
      <c r="J54" s="132" t="str">
        <f t="array" ref="J54">IFERROR(INDEX(I$2:I$210,SMALL(IF(I$2:I$210&lt;&gt;"",ROW(I$2:I$210)-1),ROW(A53))),"")</f>
        <v/>
      </c>
      <c r="K54" s="131" t="str">
        <f t="shared" si="2"/>
        <v/>
      </c>
      <c r="L54" s="136" t="str">
        <f t="array" ref="L54">IFERROR(INDEX(K$2:K$210,SMALL(IF(K$2:K$210&lt;&gt;"",ROW(K$2:K$210)-1),ROW(C53))),"")</f>
        <v/>
      </c>
      <c r="M54" s="131" t="str">
        <f t="shared" si="3"/>
        <v/>
      </c>
      <c r="N54" s="132" t="str">
        <f t="array" ref="N54">IFERROR(INDEX(M$2:M$210,SMALL(IF(M$2:M$210&lt;&gt;"",ROW(M$2:M$210)-1),ROW(E53))),"")</f>
        <v/>
      </c>
      <c r="O54" s="131" t="str">
        <f t="shared" si="4"/>
        <v/>
      </c>
      <c r="P54" s="136" t="str">
        <f t="array" ref="P54">IFERROR(INDEX(O$2:O$210,SMALL(IF(O$2:O$210&lt;&gt;"",ROW(O$2:O$210)-1),ROW(G53))),"")</f>
        <v/>
      </c>
      <c r="Q54" s="131" t="str">
        <f t="shared" si="5"/>
        <v/>
      </c>
      <c r="R54" s="132" t="str">
        <f t="array" ref="R54">IFERROR(INDEX(Q$2:Q$210,SMALL(IF(Q$2:Q$210&lt;&gt;"",ROW(Q$2:Q$210)-1),ROW(I53))),"")</f>
        <v/>
      </c>
    </row>
    <row r="55" spans="1:18" ht="12.75" x14ac:dyDescent="0.2">
      <c r="A55" s="203" t="str">
        <f t="shared" si="6"/>
        <v>DUMETZ Gaetan</v>
      </c>
      <c r="B55" s="204" t="s">
        <v>192</v>
      </c>
      <c r="C55" s="204" t="s">
        <v>193</v>
      </c>
      <c r="D55" s="204" t="s">
        <v>194</v>
      </c>
      <c r="E55" s="204" t="s">
        <v>16</v>
      </c>
      <c r="F55" s="204" t="s">
        <v>111</v>
      </c>
      <c r="G55" s="205" t="str">
        <f>IF(E55="","",VLOOKUP(E55,'Liste des clubs'!$A:$B,2,FALSE))</f>
        <v>HAZEBRO</v>
      </c>
      <c r="I55" s="131" t="str">
        <f t="shared" si="1"/>
        <v/>
      </c>
      <c r="J55" s="132" t="str">
        <f t="array" ref="J55">IFERROR(INDEX(I$2:I$210,SMALL(IF(I$2:I$210&lt;&gt;"",ROW(I$2:I$210)-1),ROW(A54))),"")</f>
        <v/>
      </c>
      <c r="K55" s="131" t="str">
        <f t="shared" si="2"/>
        <v/>
      </c>
      <c r="L55" s="136" t="str">
        <f t="array" ref="L55">IFERROR(INDEX(K$2:K$210,SMALL(IF(K$2:K$210&lt;&gt;"",ROW(K$2:K$210)-1),ROW(C54))),"")</f>
        <v/>
      </c>
      <c r="M55" s="131" t="str">
        <f t="shared" si="3"/>
        <v/>
      </c>
      <c r="N55" s="132" t="str">
        <f t="array" ref="N55">IFERROR(INDEX(M$2:M$210,SMALL(IF(M$2:M$210&lt;&gt;"",ROW(M$2:M$210)-1),ROW(E54))),"")</f>
        <v/>
      </c>
      <c r="O55" s="131" t="str">
        <f t="shared" si="4"/>
        <v/>
      </c>
      <c r="P55" s="136" t="str">
        <f t="array" ref="P55">IFERROR(INDEX(O$2:O$210,SMALL(IF(O$2:O$210&lt;&gt;"",ROW(O$2:O$210)-1),ROW(G54))),"")</f>
        <v/>
      </c>
      <c r="Q55" s="131" t="str">
        <f t="shared" si="5"/>
        <v/>
      </c>
      <c r="R55" s="132" t="str">
        <f t="array" ref="R55">IFERROR(INDEX(Q$2:Q$210,SMALL(IF(Q$2:Q$210&lt;&gt;"",ROW(Q$2:Q$210)-1),ROW(I54))),"")</f>
        <v/>
      </c>
    </row>
    <row r="56" spans="1:18" ht="12.75" x14ac:dyDescent="0.2">
      <c r="A56" s="203" t="str">
        <f t="shared" si="6"/>
        <v>DUMORTIER Nathan</v>
      </c>
      <c r="B56" s="204" t="s">
        <v>195</v>
      </c>
      <c r="C56" s="204" t="s">
        <v>196</v>
      </c>
      <c r="D56" s="204" t="s">
        <v>197</v>
      </c>
      <c r="E56" s="204" t="s">
        <v>16</v>
      </c>
      <c r="F56" s="204" t="s">
        <v>135</v>
      </c>
      <c r="G56" s="205" t="str">
        <f>IF(E56="","",VLOOKUP(E56,'Liste des clubs'!$A:$B,2,FALSE))</f>
        <v>HAZEBRO</v>
      </c>
      <c r="I56" s="131" t="str">
        <f t="shared" si="1"/>
        <v/>
      </c>
      <c r="J56" s="132" t="str">
        <f t="array" ref="J56">IFERROR(INDEX(I$2:I$210,SMALL(IF(I$2:I$210&lt;&gt;"",ROW(I$2:I$210)-1),ROW(A55))),"")</f>
        <v/>
      </c>
      <c r="K56" s="131" t="str">
        <f t="shared" si="2"/>
        <v/>
      </c>
      <c r="L56" s="136" t="str">
        <f t="array" ref="L56">IFERROR(INDEX(K$2:K$210,SMALL(IF(K$2:K$210&lt;&gt;"",ROW(K$2:K$210)-1),ROW(C55))),"")</f>
        <v/>
      </c>
      <c r="M56" s="131" t="str">
        <f t="shared" si="3"/>
        <v/>
      </c>
      <c r="N56" s="132" t="str">
        <f t="array" ref="N56">IFERROR(INDEX(M$2:M$210,SMALL(IF(M$2:M$210&lt;&gt;"",ROW(M$2:M$210)-1),ROW(E55))),"")</f>
        <v/>
      </c>
      <c r="O56" s="131" t="str">
        <f t="shared" si="4"/>
        <v/>
      </c>
      <c r="P56" s="136" t="str">
        <f t="array" ref="P56">IFERROR(INDEX(O$2:O$210,SMALL(IF(O$2:O$210&lt;&gt;"",ROW(O$2:O$210)-1),ROW(G55))),"")</f>
        <v/>
      </c>
      <c r="Q56" s="131" t="str">
        <f t="shared" si="5"/>
        <v/>
      </c>
      <c r="R56" s="132" t="str">
        <f t="array" ref="R56">IFERROR(INDEX(Q$2:Q$210,SMALL(IF(Q$2:Q$210&lt;&gt;"",ROW(Q$2:Q$210)-1),ROW(I55))),"")</f>
        <v/>
      </c>
    </row>
    <row r="57" spans="1:18" ht="12.75" x14ac:dyDescent="0.2">
      <c r="A57" s="203" t="str">
        <f t="shared" si="6"/>
        <v>DUSSART Jean-baptiste</v>
      </c>
      <c r="B57" s="204" t="s">
        <v>198</v>
      </c>
      <c r="C57" s="204" t="s">
        <v>199</v>
      </c>
      <c r="D57" s="204" t="s">
        <v>200</v>
      </c>
      <c r="E57" s="204" t="s">
        <v>16</v>
      </c>
      <c r="F57" s="204" t="s">
        <v>55</v>
      </c>
      <c r="G57" s="205" t="str">
        <f>IF(E57="","",VLOOKUP(E57,'Liste des clubs'!$A:$B,2,FALSE))</f>
        <v>HAZEBRO</v>
      </c>
      <c r="I57" s="131" t="str">
        <f t="shared" si="1"/>
        <v/>
      </c>
      <c r="J57" s="132" t="str">
        <f t="array" ref="J57">IFERROR(INDEX(I$2:I$210,SMALL(IF(I$2:I$210&lt;&gt;"",ROW(I$2:I$210)-1),ROW(A56))),"")</f>
        <v/>
      </c>
      <c r="K57" s="131" t="str">
        <f t="shared" si="2"/>
        <v/>
      </c>
      <c r="L57" s="136" t="str">
        <f t="array" ref="L57">IFERROR(INDEX(K$2:K$210,SMALL(IF(K$2:K$210&lt;&gt;"",ROW(K$2:K$210)-1),ROW(C56))),"")</f>
        <v/>
      </c>
      <c r="M57" s="131" t="str">
        <f t="shared" si="3"/>
        <v/>
      </c>
      <c r="N57" s="132" t="str">
        <f t="array" ref="N57">IFERROR(INDEX(M$2:M$210,SMALL(IF(M$2:M$210&lt;&gt;"",ROW(M$2:M$210)-1),ROW(E56))),"")</f>
        <v/>
      </c>
      <c r="O57" s="131" t="str">
        <f t="shared" si="4"/>
        <v/>
      </c>
      <c r="P57" s="136" t="str">
        <f t="array" ref="P57">IFERROR(INDEX(O$2:O$210,SMALL(IF(O$2:O$210&lt;&gt;"",ROW(O$2:O$210)-1),ROW(G56))),"")</f>
        <v/>
      </c>
      <c r="Q57" s="131" t="str">
        <f t="shared" si="5"/>
        <v/>
      </c>
      <c r="R57" s="132" t="str">
        <f t="array" ref="R57">IFERROR(INDEX(Q$2:Q$210,SMALL(IF(Q$2:Q$210&lt;&gt;"",ROW(Q$2:Q$210)-1),ROW(I56))),"")</f>
        <v/>
      </c>
    </row>
    <row r="58" spans="1:18" ht="12.75" x14ac:dyDescent="0.2">
      <c r="A58" s="203" t="str">
        <f t="shared" si="6"/>
        <v>DUTHOIS Alexandre</v>
      </c>
      <c r="B58" s="204" t="s">
        <v>201</v>
      </c>
      <c r="C58" s="204" t="s">
        <v>150</v>
      </c>
      <c r="D58" s="204" t="s">
        <v>202</v>
      </c>
      <c r="E58" s="204" t="s">
        <v>16</v>
      </c>
      <c r="F58" s="204" t="s">
        <v>55</v>
      </c>
      <c r="G58" s="205" t="str">
        <f>IF(E58="","",VLOOKUP(E58,'Liste des clubs'!$A:$B,2,FALSE))</f>
        <v>HAZEBRO</v>
      </c>
      <c r="I58" s="131" t="str">
        <f t="shared" si="1"/>
        <v/>
      </c>
      <c r="J58" s="132" t="str">
        <f t="array" ref="J58">IFERROR(INDEX(I$2:I$210,SMALL(IF(I$2:I$210&lt;&gt;"",ROW(I$2:I$210)-1),ROW(A57))),"")</f>
        <v/>
      </c>
      <c r="K58" s="131" t="str">
        <f t="shared" si="2"/>
        <v/>
      </c>
      <c r="L58" s="136" t="str">
        <f t="array" ref="L58">IFERROR(INDEX(K$2:K$210,SMALL(IF(K$2:K$210&lt;&gt;"",ROW(K$2:K$210)-1),ROW(C57))),"")</f>
        <v/>
      </c>
      <c r="M58" s="131" t="str">
        <f t="shared" si="3"/>
        <v/>
      </c>
      <c r="N58" s="132" t="str">
        <f t="array" ref="N58">IFERROR(INDEX(M$2:M$210,SMALL(IF(M$2:M$210&lt;&gt;"",ROW(M$2:M$210)-1),ROW(E57))),"")</f>
        <v/>
      </c>
      <c r="O58" s="131" t="str">
        <f t="shared" si="4"/>
        <v/>
      </c>
      <c r="P58" s="136" t="str">
        <f t="array" ref="P58">IFERROR(INDEX(O$2:O$210,SMALL(IF(O$2:O$210&lt;&gt;"",ROW(O$2:O$210)-1),ROW(G57))),"")</f>
        <v/>
      </c>
      <c r="Q58" s="131" t="str">
        <f t="shared" si="5"/>
        <v/>
      </c>
      <c r="R58" s="132" t="str">
        <f t="array" ref="R58">IFERROR(INDEX(Q$2:Q$210,SMALL(IF(Q$2:Q$210&lt;&gt;"",ROW(Q$2:Q$210)-1),ROW(I57))),"")</f>
        <v/>
      </c>
    </row>
    <row r="59" spans="1:18" ht="12.75" x14ac:dyDescent="0.2">
      <c r="A59" s="203" t="str">
        <f t="shared" si="6"/>
        <v>ELLEBOOD Romain</v>
      </c>
      <c r="B59" s="204" t="s">
        <v>203</v>
      </c>
      <c r="C59" s="204" t="s">
        <v>204</v>
      </c>
      <c r="D59" s="204" t="s">
        <v>205</v>
      </c>
      <c r="E59" s="204" t="s">
        <v>16</v>
      </c>
      <c r="F59" s="204" t="s">
        <v>135</v>
      </c>
      <c r="G59" s="205" t="str">
        <f>IF(E59="","",VLOOKUP(E59,'Liste des clubs'!$A:$B,2,FALSE))</f>
        <v>HAZEBRO</v>
      </c>
      <c r="I59" s="131" t="str">
        <f t="shared" si="1"/>
        <v/>
      </c>
      <c r="J59" s="132" t="str">
        <f t="array" ref="J59">IFERROR(INDEX(I$2:I$210,SMALL(IF(I$2:I$210&lt;&gt;"",ROW(I$2:I$210)-1),ROW(A58))),"")</f>
        <v/>
      </c>
      <c r="K59" s="131" t="str">
        <f t="shared" si="2"/>
        <v/>
      </c>
      <c r="L59" s="136" t="str">
        <f t="array" ref="L59">IFERROR(INDEX(K$2:K$210,SMALL(IF(K$2:K$210&lt;&gt;"",ROW(K$2:K$210)-1),ROW(C58))),"")</f>
        <v/>
      </c>
      <c r="M59" s="131" t="str">
        <f t="shared" si="3"/>
        <v/>
      </c>
      <c r="N59" s="132" t="str">
        <f t="array" ref="N59">IFERROR(INDEX(M$2:M$210,SMALL(IF(M$2:M$210&lt;&gt;"",ROW(M$2:M$210)-1),ROW(E58))),"")</f>
        <v/>
      </c>
      <c r="O59" s="131" t="str">
        <f t="shared" si="4"/>
        <v/>
      </c>
      <c r="P59" s="136" t="str">
        <f t="array" ref="P59">IFERROR(INDEX(O$2:O$210,SMALL(IF(O$2:O$210&lt;&gt;"",ROW(O$2:O$210)-1),ROW(G58))),"")</f>
        <v/>
      </c>
      <c r="Q59" s="131" t="str">
        <f t="shared" si="5"/>
        <v/>
      </c>
      <c r="R59" s="132" t="str">
        <f t="array" ref="R59">IFERROR(INDEX(Q$2:Q$210,SMALL(IF(Q$2:Q$210&lt;&gt;"",ROW(Q$2:Q$210)-1),ROW(I58))),"")</f>
        <v/>
      </c>
    </row>
    <row r="60" spans="1:18" ht="12.75" x14ac:dyDescent="0.2">
      <c r="A60" s="203" t="str">
        <f t="shared" si="6"/>
        <v>FAUVEL Benjamin</v>
      </c>
      <c r="B60" s="204" t="s">
        <v>206</v>
      </c>
      <c r="C60" s="204" t="s">
        <v>207</v>
      </c>
      <c r="D60" s="204" t="s">
        <v>208</v>
      </c>
      <c r="E60" s="204" t="s">
        <v>209</v>
      </c>
      <c r="F60" s="204" t="s">
        <v>27</v>
      </c>
      <c r="G60" s="205" t="str">
        <f>IF(E60="","",VLOOKUP(E60,'Liste des clubs'!$A:$B,2,FALSE))</f>
        <v>St MARTIN</v>
      </c>
      <c r="I60" s="131" t="str">
        <f t="shared" si="1"/>
        <v/>
      </c>
      <c r="J60" s="132" t="str">
        <f t="array" ref="J60">IFERROR(INDEX(I$2:I$210,SMALL(IF(I$2:I$210&lt;&gt;"",ROW(I$2:I$210)-1),ROW(A59))),"")</f>
        <v/>
      </c>
      <c r="K60" s="131" t="str">
        <f t="shared" si="2"/>
        <v/>
      </c>
      <c r="L60" s="136" t="str">
        <f t="array" ref="L60">IFERROR(INDEX(K$2:K$210,SMALL(IF(K$2:K$210&lt;&gt;"",ROW(K$2:K$210)-1),ROW(C59))),"")</f>
        <v/>
      </c>
      <c r="M60" s="131" t="str">
        <f t="shared" si="3"/>
        <v/>
      </c>
      <c r="N60" s="132" t="str">
        <f t="array" ref="N60">IFERROR(INDEX(M$2:M$210,SMALL(IF(M$2:M$210&lt;&gt;"",ROW(M$2:M$210)-1),ROW(E59))),"")</f>
        <v/>
      </c>
      <c r="O60" s="131" t="str">
        <f t="shared" si="4"/>
        <v/>
      </c>
      <c r="P60" s="136" t="str">
        <f t="array" ref="P60">IFERROR(INDEX(O$2:O$210,SMALL(IF(O$2:O$210&lt;&gt;"",ROW(O$2:O$210)-1),ROW(G59))),"")</f>
        <v/>
      </c>
      <c r="Q60" s="131" t="str">
        <f t="shared" si="5"/>
        <v/>
      </c>
      <c r="R60" s="132" t="str">
        <f t="array" ref="R60">IFERROR(INDEX(Q$2:Q$210,SMALL(IF(Q$2:Q$210&lt;&gt;"",ROW(Q$2:Q$210)-1),ROW(I59))),"")</f>
        <v/>
      </c>
    </row>
    <row r="61" spans="1:18" ht="12.75" x14ac:dyDescent="0.2">
      <c r="A61" s="203" t="str">
        <f t="shared" si="6"/>
        <v>FONTAINE Yann</v>
      </c>
      <c r="B61" s="204" t="s">
        <v>210</v>
      </c>
      <c r="C61" s="204" t="s">
        <v>211</v>
      </c>
      <c r="D61" s="204" t="s">
        <v>212</v>
      </c>
      <c r="E61" s="204" t="s">
        <v>16</v>
      </c>
      <c r="F61" s="204" t="s">
        <v>111</v>
      </c>
      <c r="G61" s="205" t="str">
        <f>IF(E61="","",VLOOKUP(E61,'Liste des clubs'!$A:$B,2,FALSE))</f>
        <v>HAZEBRO</v>
      </c>
      <c r="I61" s="131" t="str">
        <f t="shared" si="1"/>
        <v/>
      </c>
      <c r="J61" s="132" t="str">
        <f t="array" ref="J61">IFERROR(INDEX(I$2:I$210,SMALL(IF(I$2:I$210&lt;&gt;"",ROW(I$2:I$210)-1),ROW(A60))),"")</f>
        <v/>
      </c>
      <c r="K61" s="131" t="str">
        <f t="shared" si="2"/>
        <v/>
      </c>
      <c r="L61" s="136" t="str">
        <f t="array" ref="L61">IFERROR(INDEX(K$2:K$210,SMALL(IF(K$2:K$210&lt;&gt;"",ROW(K$2:K$210)-1),ROW(C60))),"")</f>
        <v/>
      </c>
      <c r="M61" s="131" t="str">
        <f t="shared" si="3"/>
        <v/>
      </c>
      <c r="N61" s="132" t="str">
        <f t="array" ref="N61">IFERROR(INDEX(M$2:M$210,SMALL(IF(M$2:M$210&lt;&gt;"",ROW(M$2:M$210)-1),ROW(E60))),"")</f>
        <v/>
      </c>
      <c r="O61" s="131" t="str">
        <f t="shared" si="4"/>
        <v/>
      </c>
      <c r="P61" s="136" t="str">
        <f t="array" ref="P61">IFERROR(INDEX(O$2:O$210,SMALL(IF(O$2:O$210&lt;&gt;"",ROW(O$2:O$210)-1),ROW(G60))),"")</f>
        <v/>
      </c>
      <c r="Q61" s="131" t="str">
        <f t="shared" si="5"/>
        <v/>
      </c>
      <c r="R61" s="132" t="str">
        <f t="array" ref="R61">IFERROR(INDEX(Q$2:Q$210,SMALL(IF(Q$2:Q$210&lt;&gt;"",ROW(Q$2:Q$210)-1),ROW(I60))),"")</f>
        <v/>
      </c>
    </row>
    <row r="62" spans="1:18" ht="12.75" x14ac:dyDescent="0.2">
      <c r="A62" s="203" t="str">
        <f t="shared" si="6"/>
        <v>FORSPANIAK Grégory</v>
      </c>
      <c r="B62" s="204" t="s">
        <v>213</v>
      </c>
      <c r="C62" s="204" t="s">
        <v>142</v>
      </c>
      <c r="D62" s="204" t="s">
        <v>214</v>
      </c>
      <c r="E62" s="204" t="s">
        <v>16</v>
      </c>
      <c r="F62" s="204" t="s">
        <v>46</v>
      </c>
      <c r="G62" s="205" t="str">
        <f>IF(E62="","",VLOOKUP(E62,'Liste des clubs'!$A:$B,2,FALSE))</f>
        <v>HAZEBRO</v>
      </c>
      <c r="I62" s="131" t="str">
        <f t="shared" si="1"/>
        <v/>
      </c>
      <c r="J62" s="132" t="str">
        <f t="array" ref="J62">IFERROR(INDEX(I$2:I$210,SMALL(IF(I$2:I$210&lt;&gt;"",ROW(I$2:I$210)-1),ROW(A61))),"")</f>
        <v/>
      </c>
      <c r="K62" s="131" t="str">
        <f t="shared" si="2"/>
        <v/>
      </c>
      <c r="L62" s="136" t="str">
        <f t="array" ref="L62">IFERROR(INDEX(K$2:K$210,SMALL(IF(K$2:K$210&lt;&gt;"",ROW(K$2:K$210)-1),ROW(C61))),"")</f>
        <v/>
      </c>
      <c r="M62" s="131" t="str">
        <f t="shared" si="3"/>
        <v/>
      </c>
      <c r="N62" s="132" t="str">
        <f t="array" ref="N62">IFERROR(INDEX(M$2:M$210,SMALL(IF(M$2:M$210&lt;&gt;"",ROW(M$2:M$210)-1),ROW(E61))),"")</f>
        <v/>
      </c>
      <c r="O62" s="131" t="str">
        <f t="shared" si="4"/>
        <v/>
      </c>
      <c r="P62" s="136" t="str">
        <f t="array" ref="P62">IFERROR(INDEX(O$2:O$210,SMALL(IF(O$2:O$210&lt;&gt;"",ROW(O$2:O$210)-1),ROW(G61))),"")</f>
        <v/>
      </c>
      <c r="Q62" s="131" t="str">
        <f t="shared" si="5"/>
        <v/>
      </c>
      <c r="R62" s="132" t="str">
        <f t="array" ref="R62">IFERROR(INDEX(Q$2:Q$210,SMALL(IF(Q$2:Q$210&lt;&gt;"",ROW(Q$2:Q$210)-1),ROW(I61))),"")</f>
        <v/>
      </c>
    </row>
    <row r="63" spans="1:18" ht="12.75" x14ac:dyDescent="0.2">
      <c r="A63" s="203" t="str">
        <f t="shared" si="6"/>
        <v>FRICHETEAU Gabriel</v>
      </c>
      <c r="B63" s="204" t="s">
        <v>215</v>
      </c>
      <c r="C63" s="204" t="s">
        <v>216</v>
      </c>
      <c r="D63" s="204" t="s">
        <v>217</v>
      </c>
      <c r="E63" s="204" t="s">
        <v>16</v>
      </c>
      <c r="F63" s="204" t="s">
        <v>42</v>
      </c>
      <c r="G63" s="205" t="str">
        <f>IF(E63="","",VLOOKUP(E63,'Liste des clubs'!$A:$B,2,FALSE))</f>
        <v>HAZEBRO</v>
      </c>
      <c r="I63" s="131" t="str">
        <f t="shared" si="1"/>
        <v/>
      </c>
      <c r="J63" s="132" t="str">
        <f t="array" ref="J63">IFERROR(INDEX(I$2:I$210,SMALL(IF(I$2:I$210&lt;&gt;"",ROW(I$2:I$210)-1),ROW(A62))),"")</f>
        <v/>
      </c>
      <c r="K63" s="131" t="str">
        <f t="shared" si="2"/>
        <v/>
      </c>
      <c r="L63" s="136" t="str">
        <f t="array" ref="L63">IFERROR(INDEX(K$2:K$210,SMALL(IF(K$2:K$210&lt;&gt;"",ROW(K$2:K$210)-1),ROW(C62))),"")</f>
        <v/>
      </c>
      <c r="M63" s="131" t="str">
        <f t="shared" si="3"/>
        <v/>
      </c>
      <c r="N63" s="132" t="str">
        <f t="array" ref="N63">IFERROR(INDEX(M$2:M$210,SMALL(IF(M$2:M$210&lt;&gt;"",ROW(M$2:M$210)-1),ROW(E62))),"")</f>
        <v/>
      </c>
      <c r="O63" s="131" t="str">
        <f t="shared" si="4"/>
        <v/>
      </c>
      <c r="P63" s="136" t="str">
        <f t="array" ref="P63">IFERROR(INDEX(O$2:O$210,SMALL(IF(O$2:O$210&lt;&gt;"",ROW(O$2:O$210)-1),ROW(G62))),"")</f>
        <v/>
      </c>
      <c r="Q63" s="131" t="str">
        <f t="shared" si="5"/>
        <v/>
      </c>
      <c r="R63" s="132" t="str">
        <f t="array" ref="R63">IFERROR(INDEX(Q$2:Q$210,SMALL(IF(Q$2:Q$210&lt;&gt;"",ROW(Q$2:Q$210)-1),ROW(I62))),"")</f>
        <v/>
      </c>
    </row>
    <row r="64" spans="1:18" ht="12.75" x14ac:dyDescent="0.2">
      <c r="A64" s="203" t="str">
        <f t="shared" si="6"/>
        <v>FROMENT Nicolas</v>
      </c>
      <c r="B64" s="204" t="s">
        <v>218</v>
      </c>
      <c r="C64" s="204" t="s">
        <v>36</v>
      </c>
      <c r="D64" s="204" t="s">
        <v>219</v>
      </c>
      <c r="E64" s="204" t="s">
        <v>16</v>
      </c>
      <c r="F64" s="204" t="s">
        <v>22</v>
      </c>
      <c r="G64" s="205" t="str">
        <f>IF(E64="","",VLOOKUP(E64,'Liste des clubs'!$A:$B,2,FALSE))</f>
        <v>HAZEBRO</v>
      </c>
      <c r="I64" s="131" t="str">
        <f t="shared" si="1"/>
        <v/>
      </c>
      <c r="J64" s="132" t="str">
        <f t="array" ref="J64">IFERROR(INDEX(I$2:I$210,SMALL(IF(I$2:I$210&lt;&gt;"",ROW(I$2:I$210)-1),ROW(A63))),"")</f>
        <v/>
      </c>
      <c r="K64" s="131" t="str">
        <f t="shared" si="2"/>
        <v/>
      </c>
      <c r="L64" s="136" t="str">
        <f t="array" ref="L64">IFERROR(INDEX(K$2:K$210,SMALL(IF(K$2:K$210&lt;&gt;"",ROW(K$2:K$210)-1),ROW(C63))),"")</f>
        <v/>
      </c>
      <c r="M64" s="131" t="str">
        <f t="shared" si="3"/>
        <v/>
      </c>
      <c r="N64" s="132" t="str">
        <f t="array" ref="N64">IFERROR(INDEX(M$2:M$210,SMALL(IF(M$2:M$210&lt;&gt;"",ROW(M$2:M$210)-1),ROW(E63))),"")</f>
        <v/>
      </c>
      <c r="O64" s="131" t="str">
        <f t="shared" si="4"/>
        <v/>
      </c>
      <c r="P64" s="136" t="str">
        <f t="array" ref="P64">IFERROR(INDEX(O$2:O$210,SMALL(IF(O$2:O$210&lt;&gt;"",ROW(O$2:O$210)-1),ROW(G63))),"")</f>
        <v/>
      </c>
      <c r="Q64" s="131" t="str">
        <f t="shared" si="5"/>
        <v/>
      </c>
      <c r="R64" s="132" t="str">
        <f t="array" ref="R64">IFERROR(INDEX(Q$2:Q$210,SMALL(IF(Q$2:Q$210&lt;&gt;"",ROW(Q$2:Q$210)-1),ROW(I63))),"")</f>
        <v/>
      </c>
    </row>
    <row r="65" spans="1:18" ht="12.75" x14ac:dyDescent="0.2">
      <c r="A65" s="203" t="str">
        <f t="shared" si="6"/>
        <v>GABELLE Bertrand</v>
      </c>
      <c r="B65" s="204" t="s">
        <v>220</v>
      </c>
      <c r="C65" s="204" t="s">
        <v>221</v>
      </c>
      <c r="D65" s="204" t="s">
        <v>222</v>
      </c>
      <c r="E65" s="204" t="s">
        <v>16</v>
      </c>
      <c r="F65" s="204" t="s">
        <v>135</v>
      </c>
      <c r="G65" s="205" t="str">
        <f>IF(E65="","",VLOOKUP(E65,'Liste des clubs'!$A:$B,2,FALSE))</f>
        <v>HAZEBRO</v>
      </c>
      <c r="I65" s="131" t="str">
        <f t="shared" si="1"/>
        <v/>
      </c>
      <c r="J65" s="132" t="str">
        <f t="array" ref="J65">IFERROR(INDEX(I$2:I$210,SMALL(IF(I$2:I$210&lt;&gt;"",ROW(I$2:I$210)-1),ROW(A64))),"")</f>
        <v/>
      </c>
      <c r="K65" s="131" t="str">
        <f t="shared" si="2"/>
        <v/>
      </c>
      <c r="L65" s="136" t="str">
        <f t="array" ref="L65">IFERROR(INDEX(K$2:K$210,SMALL(IF(K$2:K$210&lt;&gt;"",ROW(K$2:K$210)-1),ROW(C64))),"")</f>
        <v/>
      </c>
      <c r="M65" s="131" t="str">
        <f t="shared" si="3"/>
        <v/>
      </c>
      <c r="N65" s="132" t="str">
        <f t="array" ref="N65">IFERROR(INDEX(M$2:M$210,SMALL(IF(M$2:M$210&lt;&gt;"",ROW(M$2:M$210)-1),ROW(E64))),"")</f>
        <v/>
      </c>
      <c r="O65" s="131" t="str">
        <f t="shared" si="4"/>
        <v/>
      </c>
      <c r="P65" s="136" t="str">
        <f t="array" ref="P65">IFERROR(INDEX(O$2:O$210,SMALL(IF(O$2:O$210&lt;&gt;"",ROW(O$2:O$210)-1),ROW(G64))),"")</f>
        <v/>
      </c>
      <c r="Q65" s="131" t="str">
        <f t="shared" si="5"/>
        <v/>
      </c>
      <c r="R65" s="132" t="str">
        <f t="array" ref="R65">IFERROR(INDEX(Q$2:Q$210,SMALL(IF(Q$2:Q$210&lt;&gt;"",ROW(Q$2:Q$210)-1),ROW(I64))),"")</f>
        <v/>
      </c>
    </row>
    <row r="66" spans="1:18" ht="12.75" x14ac:dyDescent="0.2">
      <c r="A66" s="203" t="str">
        <f t="shared" ref="A66:A97" si="7">B66&amp;" "&amp;C66</f>
        <v>GAPILIAN Samuel</v>
      </c>
      <c r="B66" s="204" t="s">
        <v>223</v>
      </c>
      <c r="C66" s="204" t="s">
        <v>224</v>
      </c>
      <c r="D66" s="204" t="s">
        <v>225</v>
      </c>
      <c r="E66" s="204" t="s">
        <v>16</v>
      </c>
      <c r="F66" s="204" t="s">
        <v>42</v>
      </c>
      <c r="G66" s="205" t="str">
        <f>IF(E66="","",VLOOKUP(E66,'Liste des clubs'!$A:$B,2,FALSE))</f>
        <v>HAZEBRO</v>
      </c>
      <c r="I66" s="131" t="str">
        <f t="shared" si="1"/>
        <v/>
      </c>
      <c r="J66" s="132" t="str">
        <f t="array" ref="J66">IFERROR(INDEX(I$2:I$210,SMALL(IF(I$2:I$210&lt;&gt;"",ROW(I$2:I$210)-1),ROW(A65))),"")</f>
        <v/>
      </c>
      <c r="K66" s="131" t="str">
        <f t="shared" ref="K66:K129" si="8">IF($H66=K$1,$A66,"")</f>
        <v/>
      </c>
      <c r="L66" s="136" t="str">
        <f t="array" ref="L66">IFERROR(INDEX(K$2:K$210,SMALL(IF(K$2:K$210&lt;&gt;"",ROW(K$2:K$210)-1),ROW(C65))),"")</f>
        <v/>
      </c>
      <c r="M66" s="131" t="str">
        <f t="shared" ref="M66:M129" si="9">IF($H66=M$1,$A66,"")</f>
        <v/>
      </c>
      <c r="N66" s="132" t="str">
        <f t="array" ref="N66">IFERROR(INDEX(M$2:M$210,SMALL(IF(M$2:M$210&lt;&gt;"",ROW(M$2:M$210)-1),ROW(E65))),"")</f>
        <v/>
      </c>
      <c r="O66" s="131" t="str">
        <f t="shared" ref="O66:O129" si="10">IF($H66=O$1,$A66,"")</f>
        <v/>
      </c>
      <c r="P66" s="136" t="str">
        <f t="array" ref="P66">IFERROR(INDEX(O$2:O$210,SMALL(IF(O$2:O$210&lt;&gt;"",ROW(O$2:O$210)-1),ROW(G65))),"")</f>
        <v/>
      </c>
      <c r="Q66" s="131" t="str">
        <f t="shared" ref="Q66:Q129" si="11">IF($H66=Q$1,$A66,"")</f>
        <v/>
      </c>
      <c r="R66" s="132" t="str">
        <f t="array" ref="R66">IFERROR(INDEX(Q$2:Q$210,SMALL(IF(Q$2:Q$210&lt;&gt;"",ROW(Q$2:Q$210)-1),ROW(I65))),"")</f>
        <v/>
      </c>
    </row>
    <row r="67" spans="1:18" ht="12.75" x14ac:dyDescent="0.2">
      <c r="A67" s="203" t="str">
        <f t="shared" si="7"/>
        <v>GHESTEM Benoit</v>
      </c>
      <c r="B67" s="204" t="s">
        <v>226</v>
      </c>
      <c r="C67" s="204" t="s">
        <v>227</v>
      </c>
      <c r="D67" s="204" t="s">
        <v>228</v>
      </c>
      <c r="E67" s="204" t="s">
        <v>16</v>
      </c>
      <c r="F67" s="204" t="s">
        <v>131</v>
      </c>
      <c r="G67" s="205" t="str">
        <f>IF(E67="","",VLOOKUP(E67,'Liste des clubs'!$A:$B,2,FALSE))</f>
        <v>HAZEBRO</v>
      </c>
      <c r="I67" s="131" t="str">
        <f t="shared" si="1"/>
        <v/>
      </c>
      <c r="J67" s="132" t="str">
        <f t="array" ref="J67">IFERROR(INDEX(I$2:I$210,SMALL(IF(I$2:I$210&lt;&gt;"",ROW(I$2:I$210)-1),ROW(A66))),"")</f>
        <v/>
      </c>
      <c r="K67" s="131" t="str">
        <f t="shared" si="8"/>
        <v/>
      </c>
      <c r="L67" s="136" t="str">
        <f t="array" ref="L67">IFERROR(INDEX(K$2:K$210,SMALL(IF(K$2:K$210&lt;&gt;"",ROW(K$2:K$210)-1),ROW(C66))),"")</f>
        <v/>
      </c>
      <c r="M67" s="131" t="str">
        <f t="shared" si="9"/>
        <v/>
      </c>
      <c r="N67" s="132" t="str">
        <f t="array" ref="N67">IFERROR(INDEX(M$2:M$210,SMALL(IF(M$2:M$210&lt;&gt;"",ROW(M$2:M$210)-1),ROW(E66))),"")</f>
        <v/>
      </c>
      <c r="O67" s="131" t="str">
        <f t="shared" si="10"/>
        <v/>
      </c>
      <c r="P67" s="136" t="str">
        <f t="array" ref="P67">IFERROR(INDEX(O$2:O$210,SMALL(IF(O$2:O$210&lt;&gt;"",ROW(O$2:O$210)-1),ROW(G66))),"")</f>
        <v/>
      </c>
      <c r="Q67" s="131" t="str">
        <f t="shared" si="11"/>
        <v/>
      </c>
      <c r="R67" s="132" t="str">
        <f t="array" ref="R67">IFERROR(INDEX(Q$2:Q$210,SMALL(IF(Q$2:Q$210&lt;&gt;"",ROW(Q$2:Q$210)-1),ROW(I66))),"")</f>
        <v/>
      </c>
    </row>
    <row r="68" spans="1:18" ht="12.75" x14ac:dyDescent="0.2">
      <c r="A68" s="203" t="str">
        <f t="shared" si="7"/>
        <v>GRAYE Lucas</v>
      </c>
      <c r="B68" s="204" t="s">
        <v>229</v>
      </c>
      <c r="C68" s="204" t="s">
        <v>230</v>
      </c>
      <c r="D68" s="204" t="s">
        <v>231</v>
      </c>
      <c r="E68" s="204" t="s">
        <v>16</v>
      </c>
      <c r="F68" s="204" t="s">
        <v>232</v>
      </c>
      <c r="G68" s="205" t="str">
        <f>IF(E68="","",VLOOKUP(E68,'Liste des clubs'!$A:$B,2,FALSE))</f>
        <v>HAZEBRO</v>
      </c>
      <c r="I68" s="131" t="str">
        <f t="shared" si="1"/>
        <v/>
      </c>
      <c r="J68" s="132" t="str">
        <f t="array" ref="J68">IFERROR(INDEX(I$2:I$210,SMALL(IF(I$2:I$210&lt;&gt;"",ROW(I$2:I$210)-1),ROW(A67))),"")</f>
        <v/>
      </c>
      <c r="K68" s="131" t="str">
        <f t="shared" si="8"/>
        <v/>
      </c>
      <c r="L68" s="136" t="str">
        <f t="array" ref="L68">IFERROR(INDEX(K$2:K$210,SMALL(IF(K$2:K$210&lt;&gt;"",ROW(K$2:K$210)-1),ROW(C67))),"")</f>
        <v/>
      </c>
      <c r="M68" s="131" t="str">
        <f t="shared" si="9"/>
        <v/>
      </c>
      <c r="N68" s="132" t="str">
        <f t="array" ref="N68">IFERROR(INDEX(M$2:M$210,SMALL(IF(M$2:M$210&lt;&gt;"",ROW(M$2:M$210)-1),ROW(E67))),"")</f>
        <v/>
      </c>
      <c r="O68" s="131" t="str">
        <f t="shared" si="10"/>
        <v/>
      </c>
      <c r="P68" s="136" t="str">
        <f t="array" ref="P68">IFERROR(INDEX(O$2:O$210,SMALL(IF(O$2:O$210&lt;&gt;"",ROW(O$2:O$210)-1),ROW(G67))),"")</f>
        <v/>
      </c>
      <c r="Q68" s="131" t="str">
        <f t="shared" si="11"/>
        <v/>
      </c>
      <c r="R68" s="132" t="str">
        <f t="array" ref="R68">IFERROR(INDEX(Q$2:Q$210,SMALL(IF(Q$2:Q$210&lt;&gt;"",ROW(Q$2:Q$210)-1),ROW(I67))),"")</f>
        <v/>
      </c>
    </row>
    <row r="69" spans="1:18" ht="12.75" x14ac:dyDescent="0.2">
      <c r="A69" s="203" t="str">
        <f t="shared" si="7"/>
        <v>HELIE Alban</v>
      </c>
      <c r="B69" s="204" t="s">
        <v>233</v>
      </c>
      <c r="C69" s="204" t="s">
        <v>234</v>
      </c>
      <c r="D69" s="204" t="s">
        <v>235</v>
      </c>
      <c r="E69" s="204" t="s">
        <v>236</v>
      </c>
      <c r="F69" s="204" t="s">
        <v>27</v>
      </c>
      <c r="G69" s="205" t="str">
        <f>IF(E69="","",VLOOKUP(E69,'Liste des clubs'!$A:$B,2,FALSE))</f>
        <v>RONCHIN</v>
      </c>
      <c r="I69" s="131" t="str">
        <f t="shared" si="1"/>
        <v/>
      </c>
      <c r="J69" s="132" t="str">
        <f t="array" ref="J69">IFERROR(INDEX(I$2:I$210,SMALL(IF(I$2:I$210&lt;&gt;"",ROW(I$2:I$210)-1),ROW(A68))),"")</f>
        <v/>
      </c>
      <c r="K69" s="131" t="str">
        <f t="shared" si="8"/>
        <v/>
      </c>
      <c r="L69" s="136" t="str">
        <f t="array" ref="L69">IFERROR(INDEX(K$2:K$210,SMALL(IF(K$2:K$210&lt;&gt;"",ROW(K$2:K$210)-1),ROW(C68))),"")</f>
        <v/>
      </c>
      <c r="M69" s="131" t="str">
        <f t="shared" si="9"/>
        <v/>
      </c>
      <c r="N69" s="132" t="str">
        <f t="array" ref="N69">IFERROR(INDEX(M$2:M$210,SMALL(IF(M$2:M$210&lt;&gt;"",ROW(M$2:M$210)-1),ROW(E68))),"")</f>
        <v/>
      </c>
      <c r="O69" s="131" t="str">
        <f t="shared" si="10"/>
        <v/>
      </c>
      <c r="P69" s="136" t="str">
        <f t="array" ref="P69">IFERROR(INDEX(O$2:O$210,SMALL(IF(O$2:O$210&lt;&gt;"",ROW(O$2:O$210)-1),ROW(G68))),"")</f>
        <v/>
      </c>
      <c r="Q69" s="131" t="str">
        <f t="shared" si="11"/>
        <v/>
      </c>
      <c r="R69" s="132" t="str">
        <f t="array" ref="R69">IFERROR(INDEX(Q$2:Q$210,SMALL(IF(Q$2:Q$210&lt;&gt;"",ROW(Q$2:Q$210)-1),ROW(I68))),"")</f>
        <v/>
      </c>
    </row>
    <row r="70" spans="1:18" ht="12.75" x14ac:dyDescent="0.2">
      <c r="A70" s="203" t="str">
        <f t="shared" si="7"/>
        <v>HESSEL Quentin</v>
      </c>
      <c r="B70" s="204" t="s">
        <v>237</v>
      </c>
      <c r="C70" s="204" t="s">
        <v>184</v>
      </c>
      <c r="D70" s="204" t="s">
        <v>238</v>
      </c>
      <c r="E70" s="204" t="s">
        <v>110</v>
      </c>
      <c r="F70" s="204" t="s">
        <v>42</v>
      </c>
      <c r="G70" s="205" t="str">
        <f>IF(E70="","",VLOOKUP(E70,'Liste des clubs'!$A:$B,2,FALSE))</f>
        <v>ISBERGU</v>
      </c>
      <c r="I70" s="131" t="str">
        <f t="shared" si="1"/>
        <v/>
      </c>
      <c r="J70" s="132" t="str">
        <f t="array" ref="J70">IFERROR(INDEX(I$2:I$210,SMALL(IF(I$2:I$210&lt;&gt;"",ROW(I$2:I$210)-1),ROW(A69))),"")</f>
        <v/>
      </c>
      <c r="K70" s="131" t="str">
        <f t="shared" si="8"/>
        <v/>
      </c>
      <c r="L70" s="136" t="str">
        <f t="array" ref="L70">IFERROR(INDEX(K$2:K$210,SMALL(IF(K$2:K$210&lt;&gt;"",ROW(K$2:K$210)-1),ROW(C69))),"")</f>
        <v/>
      </c>
      <c r="M70" s="131" t="str">
        <f t="shared" si="9"/>
        <v/>
      </c>
      <c r="N70" s="132" t="str">
        <f t="array" ref="N70">IFERROR(INDEX(M$2:M$210,SMALL(IF(M$2:M$210&lt;&gt;"",ROW(M$2:M$210)-1),ROW(E69))),"")</f>
        <v/>
      </c>
      <c r="O70" s="131" t="str">
        <f t="shared" si="10"/>
        <v/>
      </c>
      <c r="P70" s="136" t="str">
        <f t="array" ref="P70">IFERROR(INDEX(O$2:O$210,SMALL(IF(O$2:O$210&lt;&gt;"",ROW(O$2:O$210)-1),ROW(G69))),"")</f>
        <v/>
      </c>
      <c r="Q70" s="131" t="str">
        <f t="shared" si="11"/>
        <v/>
      </c>
      <c r="R70" s="132" t="str">
        <f t="array" ref="R70">IFERROR(INDEX(Q$2:Q$210,SMALL(IF(Q$2:Q$210&lt;&gt;"",ROW(Q$2:Q$210)-1),ROW(I69))),"")</f>
        <v/>
      </c>
    </row>
    <row r="71" spans="1:18" ht="12.75" x14ac:dyDescent="0.2">
      <c r="A71" s="203" t="str">
        <f t="shared" si="7"/>
        <v>HODENT Fabrice</v>
      </c>
      <c r="B71" s="204" t="s">
        <v>239</v>
      </c>
      <c r="C71" s="204" t="s">
        <v>240</v>
      </c>
      <c r="D71" s="204" t="s">
        <v>241</v>
      </c>
      <c r="E71" s="204" t="s">
        <v>16</v>
      </c>
      <c r="F71" s="204" t="s">
        <v>31</v>
      </c>
      <c r="G71" s="205" t="str">
        <f>IF(E71="","",VLOOKUP(E71,'Liste des clubs'!$A:$B,2,FALSE))</f>
        <v>HAZEBRO</v>
      </c>
      <c r="I71" s="131" t="str">
        <f t="shared" si="1"/>
        <v/>
      </c>
      <c r="J71" s="132" t="str">
        <f t="array" ref="J71">IFERROR(INDEX(I$2:I$210,SMALL(IF(I$2:I$210&lt;&gt;"",ROW(I$2:I$210)-1),ROW(A70))),"")</f>
        <v/>
      </c>
      <c r="K71" s="131" t="str">
        <f t="shared" si="8"/>
        <v/>
      </c>
      <c r="L71" s="136" t="str">
        <f t="array" ref="L71">IFERROR(INDEX(K$2:K$210,SMALL(IF(K$2:K$210&lt;&gt;"",ROW(K$2:K$210)-1),ROW(C70))),"")</f>
        <v/>
      </c>
      <c r="M71" s="131" t="str">
        <f t="shared" si="9"/>
        <v/>
      </c>
      <c r="N71" s="132" t="str">
        <f t="array" ref="N71">IFERROR(INDEX(M$2:M$210,SMALL(IF(M$2:M$210&lt;&gt;"",ROW(M$2:M$210)-1),ROW(E70))),"")</f>
        <v/>
      </c>
      <c r="O71" s="131" t="str">
        <f t="shared" si="10"/>
        <v/>
      </c>
      <c r="P71" s="136" t="str">
        <f t="array" ref="P71">IFERROR(INDEX(O$2:O$210,SMALL(IF(O$2:O$210&lt;&gt;"",ROW(O$2:O$210)-1),ROW(G70))),"")</f>
        <v/>
      </c>
      <c r="Q71" s="131" t="str">
        <f t="shared" si="11"/>
        <v/>
      </c>
      <c r="R71" s="132" t="str">
        <f t="array" ref="R71">IFERROR(INDEX(Q$2:Q$210,SMALL(IF(Q$2:Q$210&lt;&gt;"",ROW(Q$2:Q$210)-1),ROW(I70))),"")</f>
        <v/>
      </c>
    </row>
    <row r="72" spans="1:18" ht="12.75" x14ac:dyDescent="0.2">
      <c r="A72" s="203" t="str">
        <f t="shared" si="7"/>
        <v>HOUPPE Jérôme</v>
      </c>
      <c r="B72" s="204" t="s">
        <v>242</v>
      </c>
      <c r="C72" s="204" t="s">
        <v>243</v>
      </c>
      <c r="D72" s="204" t="s">
        <v>244</v>
      </c>
      <c r="E72" s="204" t="s">
        <v>16</v>
      </c>
      <c r="F72" s="204" t="s">
        <v>42</v>
      </c>
      <c r="G72" s="205" t="str">
        <f>IF(E72="","",VLOOKUP(E72,'Liste des clubs'!$A:$B,2,FALSE))</f>
        <v>HAZEBRO</v>
      </c>
      <c r="I72" s="131" t="str">
        <f t="shared" si="1"/>
        <v/>
      </c>
      <c r="J72" s="132" t="str">
        <f t="array" ref="J72">IFERROR(INDEX(I$2:I$210,SMALL(IF(I$2:I$210&lt;&gt;"",ROW(I$2:I$210)-1),ROW(A71))),"")</f>
        <v/>
      </c>
      <c r="K72" s="131" t="str">
        <f t="shared" si="8"/>
        <v/>
      </c>
      <c r="L72" s="136" t="str">
        <f t="array" ref="L72">IFERROR(INDEX(K$2:K$210,SMALL(IF(K$2:K$210&lt;&gt;"",ROW(K$2:K$210)-1),ROW(C71))),"")</f>
        <v/>
      </c>
      <c r="M72" s="131" t="str">
        <f t="shared" si="9"/>
        <v/>
      </c>
      <c r="N72" s="132" t="str">
        <f t="array" ref="N72">IFERROR(INDEX(M$2:M$210,SMALL(IF(M$2:M$210&lt;&gt;"",ROW(M$2:M$210)-1),ROW(E71))),"")</f>
        <v/>
      </c>
      <c r="O72" s="131" t="str">
        <f t="shared" si="10"/>
        <v/>
      </c>
      <c r="P72" s="136" t="str">
        <f t="array" ref="P72">IFERROR(INDEX(O$2:O$210,SMALL(IF(O$2:O$210&lt;&gt;"",ROW(O$2:O$210)-1),ROW(G71))),"")</f>
        <v/>
      </c>
      <c r="Q72" s="131" t="str">
        <f t="shared" si="11"/>
        <v/>
      </c>
      <c r="R72" s="132" t="str">
        <f t="array" ref="R72">IFERROR(INDEX(Q$2:Q$210,SMALL(IF(Q$2:Q$210&lt;&gt;"",ROW(Q$2:Q$210)-1),ROW(I71))),"")</f>
        <v/>
      </c>
    </row>
    <row r="73" spans="1:18" ht="12.75" x14ac:dyDescent="0.2">
      <c r="A73" s="203" t="str">
        <f t="shared" si="7"/>
        <v>HUDELLE BENJAMIN</v>
      </c>
      <c r="B73" s="204" t="s">
        <v>245</v>
      </c>
      <c r="C73" s="204" t="s">
        <v>246</v>
      </c>
      <c r="D73" s="204" t="s">
        <v>247</v>
      </c>
      <c r="E73" s="204" t="s">
        <v>209</v>
      </c>
      <c r="F73" s="204" t="s">
        <v>63</v>
      </c>
      <c r="G73" s="205" t="str">
        <f>IF(E73="","",VLOOKUP(E73,'Liste des clubs'!$A:$B,2,FALSE))</f>
        <v>St MARTIN</v>
      </c>
      <c r="I73" s="131" t="str">
        <f t="shared" si="1"/>
        <v/>
      </c>
      <c r="J73" s="132" t="str">
        <f t="array" ref="J73">IFERROR(INDEX(I$2:I$210,SMALL(IF(I$2:I$210&lt;&gt;"",ROW(I$2:I$210)-1),ROW(A72))),"")</f>
        <v/>
      </c>
      <c r="K73" s="131" t="str">
        <f t="shared" si="8"/>
        <v/>
      </c>
      <c r="L73" s="136" t="str">
        <f t="array" ref="L73">IFERROR(INDEX(K$2:K$210,SMALL(IF(K$2:K$210&lt;&gt;"",ROW(K$2:K$210)-1),ROW(C72))),"")</f>
        <v/>
      </c>
      <c r="M73" s="131" t="str">
        <f t="shared" si="9"/>
        <v/>
      </c>
      <c r="N73" s="132" t="str">
        <f t="array" ref="N73">IFERROR(INDEX(M$2:M$210,SMALL(IF(M$2:M$210&lt;&gt;"",ROW(M$2:M$210)-1),ROW(E72))),"")</f>
        <v/>
      </c>
      <c r="O73" s="131" t="str">
        <f t="shared" si="10"/>
        <v/>
      </c>
      <c r="P73" s="136" t="str">
        <f t="array" ref="P73">IFERROR(INDEX(O$2:O$210,SMALL(IF(O$2:O$210&lt;&gt;"",ROW(O$2:O$210)-1),ROW(G72))),"")</f>
        <v/>
      </c>
      <c r="Q73" s="131" t="str">
        <f t="shared" si="11"/>
        <v/>
      </c>
      <c r="R73" s="132" t="str">
        <f t="array" ref="R73">IFERROR(INDEX(Q$2:Q$210,SMALL(IF(Q$2:Q$210&lt;&gt;"",ROW(Q$2:Q$210)-1),ROW(I72))),"")</f>
        <v/>
      </c>
    </row>
    <row r="74" spans="1:18" ht="12.75" x14ac:dyDescent="0.2">
      <c r="A74" s="203" t="str">
        <f t="shared" si="7"/>
        <v>ISENBRANDT Paul</v>
      </c>
      <c r="B74" s="204" t="s">
        <v>248</v>
      </c>
      <c r="C74" s="204" t="s">
        <v>249</v>
      </c>
      <c r="D74" s="204" t="s">
        <v>250</v>
      </c>
      <c r="E74" s="204" t="s">
        <v>16</v>
      </c>
      <c r="F74" s="204" t="s">
        <v>42</v>
      </c>
      <c r="G74" s="205" t="str">
        <f>IF(E74="","",VLOOKUP(E74,'Liste des clubs'!$A:$B,2,FALSE))</f>
        <v>HAZEBRO</v>
      </c>
      <c r="I74" s="131" t="str">
        <f t="shared" si="1"/>
        <v/>
      </c>
      <c r="J74" s="132" t="str">
        <f t="array" ref="J74">IFERROR(INDEX(I$2:I$210,SMALL(IF(I$2:I$210&lt;&gt;"",ROW(I$2:I$210)-1),ROW(A73))),"")</f>
        <v/>
      </c>
      <c r="K74" s="131" t="str">
        <f t="shared" si="8"/>
        <v/>
      </c>
      <c r="L74" s="136" t="str">
        <f t="array" ref="L74">IFERROR(INDEX(K$2:K$210,SMALL(IF(K$2:K$210&lt;&gt;"",ROW(K$2:K$210)-1),ROW(C73))),"")</f>
        <v/>
      </c>
      <c r="M74" s="131" t="str">
        <f t="shared" si="9"/>
        <v/>
      </c>
      <c r="N74" s="132" t="str">
        <f t="array" ref="N74">IFERROR(INDEX(M$2:M$210,SMALL(IF(M$2:M$210&lt;&gt;"",ROW(M$2:M$210)-1),ROW(E73))),"")</f>
        <v/>
      </c>
      <c r="O74" s="131" t="str">
        <f t="shared" si="10"/>
        <v/>
      </c>
      <c r="P74" s="136" t="str">
        <f t="array" ref="P74">IFERROR(INDEX(O$2:O$210,SMALL(IF(O$2:O$210&lt;&gt;"",ROW(O$2:O$210)-1),ROW(G73))),"")</f>
        <v/>
      </c>
      <c r="Q74" s="131" t="str">
        <f t="shared" si="11"/>
        <v/>
      </c>
      <c r="R74" s="132" t="str">
        <f t="array" ref="R74">IFERROR(INDEX(Q$2:Q$210,SMALL(IF(Q$2:Q$210&lt;&gt;"",ROW(Q$2:Q$210)-1),ROW(I73))),"")</f>
        <v/>
      </c>
    </row>
    <row r="75" spans="1:18" ht="12.75" x14ac:dyDescent="0.2">
      <c r="A75" s="203" t="str">
        <f t="shared" si="7"/>
        <v>LABESSE Olivier</v>
      </c>
      <c r="B75" s="204" t="s">
        <v>251</v>
      </c>
      <c r="C75" s="204" t="s">
        <v>165</v>
      </c>
      <c r="D75" s="204" t="s">
        <v>252</v>
      </c>
      <c r="E75" s="204" t="s">
        <v>103</v>
      </c>
      <c r="F75" s="204" t="s">
        <v>46</v>
      </c>
      <c r="G75" s="205" t="str">
        <f>IF(E75="","",VLOOKUP(E75,'Liste des clubs'!$A:$B,2,FALSE))</f>
        <v>St OMER</v>
      </c>
      <c r="I75" s="131" t="str">
        <f t="shared" si="1"/>
        <v/>
      </c>
      <c r="J75" s="132" t="str">
        <f t="array" ref="J75">IFERROR(INDEX(I$2:I$210,SMALL(IF(I$2:I$210&lt;&gt;"",ROW(I$2:I$210)-1),ROW(A74))),"")</f>
        <v/>
      </c>
      <c r="K75" s="131" t="str">
        <f t="shared" si="8"/>
        <v/>
      </c>
      <c r="L75" s="136" t="str">
        <f t="array" ref="L75">IFERROR(INDEX(K$2:K$210,SMALL(IF(K$2:K$210&lt;&gt;"",ROW(K$2:K$210)-1),ROW(C74))),"")</f>
        <v/>
      </c>
      <c r="M75" s="131" t="str">
        <f t="shared" si="9"/>
        <v/>
      </c>
      <c r="N75" s="132" t="str">
        <f t="array" ref="N75">IFERROR(INDEX(M$2:M$210,SMALL(IF(M$2:M$210&lt;&gt;"",ROW(M$2:M$210)-1),ROW(E74))),"")</f>
        <v/>
      </c>
      <c r="O75" s="131" t="str">
        <f t="shared" si="10"/>
        <v/>
      </c>
      <c r="P75" s="136" t="str">
        <f t="array" ref="P75">IFERROR(INDEX(O$2:O$210,SMALL(IF(O$2:O$210&lt;&gt;"",ROW(O$2:O$210)-1),ROW(G74))),"")</f>
        <v/>
      </c>
      <c r="Q75" s="131" t="str">
        <f t="shared" si="11"/>
        <v/>
      </c>
      <c r="R75" s="132" t="str">
        <f t="array" ref="R75">IFERROR(INDEX(Q$2:Q$210,SMALL(IF(Q$2:Q$210&lt;&gt;"",ROW(Q$2:Q$210)-1),ROW(I74))),"")</f>
        <v/>
      </c>
    </row>
    <row r="76" spans="1:18" ht="12.75" x14ac:dyDescent="0.2">
      <c r="A76" s="203" t="str">
        <f t="shared" si="7"/>
        <v>LAPOUILLE Hugues</v>
      </c>
      <c r="B76" s="204" t="s">
        <v>253</v>
      </c>
      <c r="C76" s="204" t="s">
        <v>254</v>
      </c>
      <c r="D76" s="204" t="s">
        <v>255</v>
      </c>
      <c r="E76" s="204" t="s">
        <v>16</v>
      </c>
      <c r="F76" s="204" t="s">
        <v>111</v>
      </c>
      <c r="G76" s="205" t="str">
        <f>IF(E76="","",VLOOKUP(E76,'Liste des clubs'!$A:$B,2,FALSE))</f>
        <v>HAZEBRO</v>
      </c>
      <c r="I76" s="131" t="str">
        <f t="shared" si="1"/>
        <v/>
      </c>
      <c r="J76" s="132" t="str">
        <f t="array" ref="J76">IFERROR(INDEX(I$2:I$210,SMALL(IF(I$2:I$210&lt;&gt;"",ROW(I$2:I$210)-1),ROW(A75))),"")</f>
        <v/>
      </c>
      <c r="K76" s="131" t="str">
        <f t="shared" si="8"/>
        <v/>
      </c>
      <c r="L76" s="136" t="str">
        <f t="array" ref="L76">IFERROR(INDEX(K$2:K$210,SMALL(IF(K$2:K$210&lt;&gt;"",ROW(K$2:K$210)-1),ROW(C75))),"")</f>
        <v/>
      </c>
      <c r="M76" s="131" t="str">
        <f t="shared" si="9"/>
        <v/>
      </c>
      <c r="N76" s="132" t="str">
        <f t="array" ref="N76">IFERROR(INDEX(M$2:M$210,SMALL(IF(M$2:M$210&lt;&gt;"",ROW(M$2:M$210)-1),ROW(E75))),"")</f>
        <v/>
      </c>
      <c r="O76" s="131" t="str">
        <f t="shared" si="10"/>
        <v/>
      </c>
      <c r="P76" s="136" t="str">
        <f t="array" ref="P76">IFERROR(INDEX(O$2:O$210,SMALL(IF(O$2:O$210&lt;&gt;"",ROW(O$2:O$210)-1),ROW(G75))),"")</f>
        <v/>
      </c>
      <c r="Q76" s="131" t="str">
        <f t="shared" si="11"/>
        <v/>
      </c>
      <c r="R76" s="132" t="str">
        <f t="array" ref="R76">IFERROR(INDEX(Q$2:Q$210,SMALL(IF(Q$2:Q$210&lt;&gt;"",ROW(Q$2:Q$210)-1),ROW(I75))),"")</f>
        <v/>
      </c>
    </row>
    <row r="77" spans="1:18" ht="12.75" x14ac:dyDescent="0.2">
      <c r="A77" s="203" t="str">
        <f t="shared" si="7"/>
        <v>LAPOUILLE Léo</v>
      </c>
      <c r="B77" s="204" t="s">
        <v>253</v>
      </c>
      <c r="C77" s="204" t="s">
        <v>168</v>
      </c>
      <c r="D77" s="204" t="s">
        <v>256</v>
      </c>
      <c r="E77" s="204" t="s">
        <v>16</v>
      </c>
      <c r="F77" s="204" t="s">
        <v>131</v>
      </c>
      <c r="G77" s="205" t="str">
        <f>IF(E77="","",VLOOKUP(E77,'Liste des clubs'!$A:$B,2,FALSE))</f>
        <v>HAZEBRO</v>
      </c>
      <c r="I77" s="131" t="str">
        <f t="shared" si="1"/>
        <v/>
      </c>
      <c r="J77" s="132" t="str">
        <f t="array" ref="J77">IFERROR(INDEX(I$2:I$210,SMALL(IF(I$2:I$210&lt;&gt;"",ROW(I$2:I$210)-1),ROW(A76))),"")</f>
        <v/>
      </c>
      <c r="K77" s="131" t="str">
        <f t="shared" si="8"/>
        <v/>
      </c>
      <c r="L77" s="136" t="str">
        <f t="array" ref="L77">IFERROR(INDEX(K$2:K$210,SMALL(IF(K$2:K$210&lt;&gt;"",ROW(K$2:K$210)-1),ROW(C76))),"")</f>
        <v/>
      </c>
      <c r="M77" s="131" t="str">
        <f t="shared" si="9"/>
        <v/>
      </c>
      <c r="N77" s="132" t="str">
        <f t="array" ref="N77">IFERROR(INDEX(M$2:M$210,SMALL(IF(M$2:M$210&lt;&gt;"",ROW(M$2:M$210)-1),ROW(E76))),"")</f>
        <v/>
      </c>
      <c r="O77" s="131" t="str">
        <f t="shared" si="10"/>
        <v/>
      </c>
      <c r="P77" s="136" t="str">
        <f t="array" ref="P77">IFERROR(INDEX(O$2:O$210,SMALL(IF(O$2:O$210&lt;&gt;"",ROW(O$2:O$210)-1),ROW(G76))),"")</f>
        <v/>
      </c>
      <c r="Q77" s="131" t="str">
        <f t="shared" si="11"/>
        <v/>
      </c>
      <c r="R77" s="132" t="str">
        <f t="array" ref="R77">IFERROR(INDEX(Q$2:Q$210,SMALL(IF(Q$2:Q$210&lt;&gt;"",ROW(Q$2:Q$210)-1),ROW(I76))),"")</f>
        <v/>
      </c>
    </row>
    <row r="78" spans="1:18" ht="12.75" x14ac:dyDescent="0.2">
      <c r="A78" s="203" t="str">
        <f t="shared" si="7"/>
        <v>LAVERSIN ARNAUD</v>
      </c>
      <c r="B78" s="204" t="s">
        <v>257</v>
      </c>
      <c r="C78" s="204" t="s">
        <v>258</v>
      </c>
      <c r="D78" s="204" t="s">
        <v>259</v>
      </c>
      <c r="E78" s="204" t="s">
        <v>16</v>
      </c>
      <c r="F78" s="204" t="s">
        <v>31</v>
      </c>
      <c r="G78" s="205" t="str">
        <f>IF(E78="","",VLOOKUP(E78,'Liste des clubs'!$A:$B,2,FALSE))</f>
        <v>HAZEBRO</v>
      </c>
      <c r="I78" s="131" t="str">
        <f t="shared" si="1"/>
        <v/>
      </c>
      <c r="J78" s="132" t="str">
        <f t="array" ref="J78">IFERROR(INDEX(I$2:I$210,SMALL(IF(I$2:I$210&lt;&gt;"",ROW(I$2:I$210)-1),ROW(A77))),"")</f>
        <v/>
      </c>
      <c r="K78" s="131" t="str">
        <f t="shared" si="8"/>
        <v/>
      </c>
      <c r="L78" s="136" t="str">
        <f t="array" ref="L78">IFERROR(INDEX(K$2:K$210,SMALL(IF(K$2:K$210&lt;&gt;"",ROW(K$2:K$210)-1),ROW(C77))),"")</f>
        <v/>
      </c>
      <c r="M78" s="131" t="str">
        <f t="shared" si="9"/>
        <v/>
      </c>
      <c r="N78" s="132" t="str">
        <f t="array" ref="N78">IFERROR(INDEX(M$2:M$210,SMALL(IF(M$2:M$210&lt;&gt;"",ROW(M$2:M$210)-1),ROW(E77))),"")</f>
        <v/>
      </c>
      <c r="O78" s="131" t="str">
        <f t="shared" si="10"/>
        <v/>
      </c>
      <c r="P78" s="136" t="str">
        <f t="array" ref="P78">IFERROR(INDEX(O$2:O$210,SMALL(IF(O$2:O$210&lt;&gt;"",ROW(O$2:O$210)-1),ROW(G77))),"")</f>
        <v/>
      </c>
      <c r="Q78" s="131" t="str">
        <f t="shared" si="11"/>
        <v/>
      </c>
      <c r="R78" s="132" t="str">
        <f t="array" ref="R78">IFERROR(INDEX(Q$2:Q$210,SMALL(IF(Q$2:Q$210&lt;&gt;"",ROW(Q$2:Q$210)-1),ROW(I77))),"")</f>
        <v/>
      </c>
    </row>
    <row r="79" spans="1:18" ht="12.75" x14ac:dyDescent="0.2">
      <c r="A79" s="203" t="str">
        <f t="shared" si="7"/>
        <v>LECLERCQ Jean-François</v>
      </c>
      <c r="B79" s="204" t="s">
        <v>260</v>
      </c>
      <c r="C79" s="204" t="s">
        <v>261</v>
      </c>
      <c r="D79" s="204" t="s">
        <v>262</v>
      </c>
      <c r="E79" s="204" t="s">
        <v>263</v>
      </c>
      <c r="F79" s="204" t="s">
        <v>31</v>
      </c>
      <c r="G79" s="205" t="str">
        <f>IF(E79="","",VLOOKUP(E79,'Liste des clubs'!$A:$B,2,FALSE))</f>
        <v>SAILLY/L</v>
      </c>
      <c r="I79" s="131" t="str">
        <f t="shared" si="1"/>
        <v/>
      </c>
      <c r="J79" s="132" t="str">
        <f t="array" ref="J79">IFERROR(INDEX(I$2:I$210,SMALL(IF(I$2:I$210&lt;&gt;"",ROW(I$2:I$210)-1),ROW(A78))),"")</f>
        <v/>
      </c>
      <c r="K79" s="131" t="str">
        <f t="shared" si="8"/>
        <v/>
      </c>
      <c r="L79" s="136" t="str">
        <f t="array" ref="L79">IFERROR(INDEX(K$2:K$210,SMALL(IF(K$2:K$210&lt;&gt;"",ROW(K$2:K$210)-1),ROW(C78))),"")</f>
        <v/>
      </c>
      <c r="M79" s="131" t="str">
        <f t="shared" si="9"/>
        <v/>
      </c>
      <c r="N79" s="132" t="str">
        <f t="array" ref="N79">IFERROR(INDEX(M$2:M$210,SMALL(IF(M$2:M$210&lt;&gt;"",ROW(M$2:M$210)-1),ROW(E78))),"")</f>
        <v/>
      </c>
      <c r="O79" s="131" t="str">
        <f t="shared" si="10"/>
        <v/>
      </c>
      <c r="P79" s="136" t="str">
        <f t="array" ref="P79">IFERROR(INDEX(O$2:O$210,SMALL(IF(O$2:O$210&lt;&gt;"",ROW(O$2:O$210)-1),ROW(G78))),"")</f>
        <v/>
      </c>
      <c r="Q79" s="131" t="str">
        <f t="shared" si="11"/>
        <v/>
      </c>
      <c r="R79" s="132" t="str">
        <f t="array" ref="R79">IFERROR(INDEX(Q$2:Q$210,SMALL(IF(Q$2:Q$210&lt;&gt;"",ROW(Q$2:Q$210)-1),ROW(I78))),"")</f>
        <v/>
      </c>
    </row>
    <row r="80" spans="1:18" ht="12.75" x14ac:dyDescent="0.2">
      <c r="A80" s="203" t="str">
        <f t="shared" si="7"/>
        <v>LECLERCQ Ludovic</v>
      </c>
      <c r="B80" s="204" t="s">
        <v>260</v>
      </c>
      <c r="C80" s="204" t="s">
        <v>264</v>
      </c>
      <c r="D80" s="204" t="s">
        <v>265</v>
      </c>
      <c r="E80" s="204" t="s">
        <v>16</v>
      </c>
      <c r="F80" s="204" t="s">
        <v>46</v>
      </c>
      <c r="G80" s="205" t="str">
        <f>IF(E80="","",VLOOKUP(E80,'Liste des clubs'!$A:$B,2,FALSE))</f>
        <v>HAZEBRO</v>
      </c>
      <c r="I80" s="131" t="str">
        <f t="shared" si="1"/>
        <v/>
      </c>
      <c r="J80" s="132" t="str">
        <f t="array" ref="J80">IFERROR(INDEX(I$2:I$210,SMALL(IF(I$2:I$210&lt;&gt;"",ROW(I$2:I$210)-1),ROW(A79))),"")</f>
        <v/>
      </c>
      <c r="K80" s="131" t="str">
        <f t="shared" si="8"/>
        <v/>
      </c>
      <c r="L80" s="136" t="str">
        <f t="array" ref="L80">IFERROR(INDEX(K$2:K$210,SMALL(IF(K$2:K$210&lt;&gt;"",ROW(K$2:K$210)-1),ROW(C79))),"")</f>
        <v/>
      </c>
      <c r="M80" s="131" t="str">
        <f t="shared" si="9"/>
        <v/>
      </c>
      <c r="N80" s="132" t="str">
        <f t="array" ref="N80">IFERROR(INDEX(M$2:M$210,SMALL(IF(M$2:M$210&lt;&gt;"",ROW(M$2:M$210)-1),ROW(E79))),"")</f>
        <v/>
      </c>
      <c r="O80" s="131" t="str">
        <f t="shared" si="10"/>
        <v/>
      </c>
      <c r="P80" s="136" t="str">
        <f t="array" ref="P80">IFERROR(INDEX(O$2:O$210,SMALL(IF(O$2:O$210&lt;&gt;"",ROW(O$2:O$210)-1),ROW(G79))),"")</f>
        <v/>
      </c>
      <c r="Q80" s="131" t="str">
        <f t="shared" si="11"/>
        <v/>
      </c>
      <c r="R80" s="132" t="str">
        <f t="array" ref="R80">IFERROR(INDEX(Q$2:Q$210,SMALL(IF(Q$2:Q$210&lt;&gt;"",ROW(Q$2:Q$210)-1),ROW(I79))),"")</f>
        <v/>
      </c>
    </row>
    <row r="81" spans="1:18" ht="12.75" x14ac:dyDescent="0.2">
      <c r="A81" s="203" t="str">
        <f t="shared" si="7"/>
        <v>LEDUC Amaury</v>
      </c>
      <c r="B81" s="204" t="s">
        <v>266</v>
      </c>
      <c r="C81" s="204" t="s">
        <v>267</v>
      </c>
      <c r="D81" s="204" t="s">
        <v>268</v>
      </c>
      <c r="E81" s="204" t="s">
        <v>16</v>
      </c>
      <c r="F81" s="204" t="s">
        <v>22</v>
      </c>
      <c r="G81" s="205" t="str">
        <f>IF(E81="","",VLOOKUP(E81,'Liste des clubs'!$A:$B,2,FALSE))</f>
        <v>HAZEBRO</v>
      </c>
      <c r="I81" s="131" t="str">
        <f t="shared" si="1"/>
        <v/>
      </c>
      <c r="J81" s="132" t="str">
        <f t="array" ref="J81">IFERROR(INDEX(I$2:I$210,SMALL(IF(I$2:I$210&lt;&gt;"",ROW(I$2:I$210)-1),ROW(A80))),"")</f>
        <v/>
      </c>
      <c r="K81" s="131" t="str">
        <f t="shared" si="8"/>
        <v/>
      </c>
      <c r="L81" s="136" t="str">
        <f t="array" ref="L81">IFERROR(INDEX(K$2:K$210,SMALL(IF(K$2:K$210&lt;&gt;"",ROW(K$2:K$210)-1),ROW(C80))),"")</f>
        <v/>
      </c>
      <c r="M81" s="131" t="str">
        <f t="shared" si="9"/>
        <v/>
      </c>
      <c r="N81" s="132" t="str">
        <f t="array" ref="N81">IFERROR(INDEX(M$2:M$210,SMALL(IF(M$2:M$210&lt;&gt;"",ROW(M$2:M$210)-1),ROW(E80))),"")</f>
        <v/>
      </c>
      <c r="O81" s="131" t="str">
        <f t="shared" si="10"/>
        <v/>
      </c>
      <c r="P81" s="136" t="str">
        <f t="array" ref="P81">IFERROR(INDEX(O$2:O$210,SMALL(IF(O$2:O$210&lt;&gt;"",ROW(O$2:O$210)-1),ROW(G80))),"")</f>
        <v/>
      </c>
      <c r="Q81" s="131" t="str">
        <f t="shared" si="11"/>
        <v/>
      </c>
      <c r="R81" s="132" t="str">
        <f t="array" ref="R81">IFERROR(INDEX(Q$2:Q$210,SMALL(IF(Q$2:Q$210&lt;&gt;"",ROW(Q$2:Q$210)-1),ROW(I80))),"")</f>
        <v/>
      </c>
    </row>
    <row r="82" spans="1:18" ht="12.75" x14ac:dyDescent="0.2">
      <c r="A82" s="203" t="str">
        <f t="shared" si="7"/>
        <v>LEFEBVRE Antoine</v>
      </c>
      <c r="B82" s="204" t="s">
        <v>269</v>
      </c>
      <c r="C82" s="204" t="s">
        <v>60</v>
      </c>
      <c r="D82" s="204" t="s">
        <v>270</v>
      </c>
      <c r="E82" s="204" t="s">
        <v>16</v>
      </c>
      <c r="F82" s="204" t="s">
        <v>63</v>
      </c>
      <c r="G82" s="205" t="str">
        <f>IF(E82="","",VLOOKUP(E82,'Liste des clubs'!$A:$B,2,FALSE))</f>
        <v>HAZEBRO</v>
      </c>
      <c r="I82" s="131" t="str">
        <f t="shared" si="1"/>
        <v/>
      </c>
      <c r="J82" s="132" t="str">
        <f t="array" ref="J82">IFERROR(INDEX(I$2:I$210,SMALL(IF(I$2:I$210&lt;&gt;"",ROW(I$2:I$210)-1),ROW(A81))),"")</f>
        <v/>
      </c>
      <c r="K82" s="131" t="str">
        <f t="shared" si="8"/>
        <v/>
      </c>
      <c r="L82" s="136" t="str">
        <f t="array" ref="L82">IFERROR(INDEX(K$2:K$210,SMALL(IF(K$2:K$210&lt;&gt;"",ROW(K$2:K$210)-1),ROW(C81))),"")</f>
        <v/>
      </c>
      <c r="M82" s="131" t="str">
        <f t="shared" si="9"/>
        <v/>
      </c>
      <c r="N82" s="132" t="str">
        <f t="array" ref="N82">IFERROR(INDEX(M$2:M$210,SMALL(IF(M$2:M$210&lt;&gt;"",ROW(M$2:M$210)-1),ROW(E81))),"")</f>
        <v/>
      </c>
      <c r="O82" s="131" t="str">
        <f t="shared" si="10"/>
        <v/>
      </c>
      <c r="P82" s="136" t="str">
        <f t="array" ref="P82">IFERROR(INDEX(O$2:O$210,SMALL(IF(O$2:O$210&lt;&gt;"",ROW(O$2:O$210)-1),ROW(G81))),"")</f>
        <v/>
      </c>
      <c r="Q82" s="131" t="str">
        <f t="shared" si="11"/>
        <v/>
      </c>
      <c r="R82" s="132" t="str">
        <f t="array" ref="R82">IFERROR(INDEX(Q$2:Q$210,SMALL(IF(Q$2:Q$210&lt;&gt;"",ROW(Q$2:Q$210)-1),ROW(I81))),"")</f>
        <v/>
      </c>
    </row>
    <row r="83" spans="1:18" ht="12.75" x14ac:dyDescent="0.2">
      <c r="A83" s="203" t="str">
        <f t="shared" si="7"/>
        <v>LEJEUNE Pierrick</v>
      </c>
      <c r="B83" s="204" t="s">
        <v>271</v>
      </c>
      <c r="C83" s="204" t="s">
        <v>272</v>
      </c>
      <c r="D83" s="204" t="s">
        <v>273</v>
      </c>
      <c r="E83" s="204" t="s">
        <v>106</v>
      </c>
      <c r="F83" s="204" t="s">
        <v>31</v>
      </c>
      <c r="G83" s="205" t="str">
        <f>IF(E83="","",VLOOKUP(E83,'Liste des clubs'!$A:$B,2,FALSE))</f>
        <v>STEEN</v>
      </c>
      <c r="I83" s="131" t="str">
        <f t="shared" si="1"/>
        <v/>
      </c>
      <c r="J83" s="132" t="str">
        <f t="array" ref="J83">IFERROR(INDEX(I$2:I$210,SMALL(IF(I$2:I$210&lt;&gt;"",ROW(I$2:I$210)-1),ROW(A82))),"")</f>
        <v/>
      </c>
      <c r="K83" s="131" t="str">
        <f t="shared" si="8"/>
        <v/>
      </c>
      <c r="L83" s="136" t="str">
        <f t="array" ref="L83">IFERROR(INDEX(K$2:K$210,SMALL(IF(K$2:K$210&lt;&gt;"",ROW(K$2:K$210)-1),ROW(C82))),"")</f>
        <v/>
      </c>
      <c r="M83" s="131" t="str">
        <f t="shared" si="9"/>
        <v/>
      </c>
      <c r="N83" s="132" t="str">
        <f t="array" ref="N83">IFERROR(INDEX(M$2:M$210,SMALL(IF(M$2:M$210&lt;&gt;"",ROW(M$2:M$210)-1),ROW(E82))),"")</f>
        <v/>
      </c>
      <c r="O83" s="131" t="str">
        <f t="shared" si="10"/>
        <v/>
      </c>
      <c r="P83" s="136" t="str">
        <f t="array" ref="P83">IFERROR(INDEX(O$2:O$210,SMALL(IF(O$2:O$210&lt;&gt;"",ROW(O$2:O$210)-1),ROW(G82))),"")</f>
        <v/>
      </c>
      <c r="Q83" s="131" t="str">
        <f t="shared" si="11"/>
        <v/>
      </c>
      <c r="R83" s="132" t="str">
        <f t="array" ref="R83">IFERROR(INDEX(Q$2:Q$210,SMALL(IF(Q$2:Q$210&lt;&gt;"",ROW(Q$2:Q$210)-1),ROW(I82))),"")</f>
        <v/>
      </c>
    </row>
    <row r="84" spans="1:18" ht="12.75" x14ac:dyDescent="0.2">
      <c r="A84" s="203" t="str">
        <f t="shared" si="7"/>
        <v>LEMOINE Jérèmy</v>
      </c>
      <c r="B84" s="204" t="s">
        <v>274</v>
      </c>
      <c r="C84" s="204" t="s">
        <v>275</v>
      </c>
      <c r="D84" s="204" t="s">
        <v>276</v>
      </c>
      <c r="E84" s="204" t="s">
        <v>106</v>
      </c>
      <c r="F84" s="204" t="s">
        <v>46</v>
      </c>
      <c r="G84" s="205" t="str">
        <f>IF(E84="","",VLOOKUP(E84,'Liste des clubs'!$A:$B,2,FALSE))</f>
        <v>STEEN</v>
      </c>
      <c r="I84" s="131" t="str">
        <f t="shared" si="1"/>
        <v/>
      </c>
      <c r="J84" s="132" t="str">
        <f t="array" ref="J84">IFERROR(INDEX(I$2:I$210,SMALL(IF(I$2:I$210&lt;&gt;"",ROW(I$2:I$210)-1),ROW(A83))),"")</f>
        <v/>
      </c>
      <c r="K84" s="131" t="str">
        <f t="shared" si="8"/>
        <v/>
      </c>
      <c r="L84" s="136" t="str">
        <f t="array" ref="L84">IFERROR(INDEX(K$2:K$210,SMALL(IF(K$2:K$210&lt;&gt;"",ROW(K$2:K$210)-1),ROW(C83))),"")</f>
        <v/>
      </c>
      <c r="M84" s="131" t="str">
        <f t="shared" si="9"/>
        <v/>
      </c>
      <c r="N84" s="132" t="str">
        <f t="array" ref="N84">IFERROR(INDEX(M$2:M$210,SMALL(IF(M$2:M$210&lt;&gt;"",ROW(M$2:M$210)-1),ROW(E83))),"")</f>
        <v/>
      </c>
      <c r="O84" s="131" t="str">
        <f t="shared" si="10"/>
        <v/>
      </c>
      <c r="P84" s="136" t="str">
        <f t="array" ref="P84">IFERROR(INDEX(O$2:O$210,SMALL(IF(O$2:O$210&lt;&gt;"",ROW(O$2:O$210)-1),ROW(G83))),"")</f>
        <v/>
      </c>
      <c r="Q84" s="131" t="str">
        <f t="shared" si="11"/>
        <v/>
      </c>
      <c r="R84" s="132" t="str">
        <f t="array" ref="R84">IFERROR(INDEX(Q$2:Q$210,SMALL(IF(Q$2:Q$210&lt;&gt;"",ROW(Q$2:Q$210)-1),ROW(I83))),"")</f>
        <v/>
      </c>
    </row>
    <row r="85" spans="1:18" ht="12.75" x14ac:dyDescent="0.2">
      <c r="A85" s="203" t="str">
        <f t="shared" si="7"/>
        <v>LEOPOLD Quentin</v>
      </c>
      <c r="B85" s="204" t="s">
        <v>277</v>
      </c>
      <c r="C85" s="204" t="s">
        <v>184</v>
      </c>
      <c r="D85" s="204" t="s">
        <v>278</v>
      </c>
      <c r="E85" s="204" t="s">
        <v>16</v>
      </c>
      <c r="F85" s="204" t="s">
        <v>111</v>
      </c>
      <c r="G85" s="205" t="str">
        <f>IF(E85="","",VLOOKUP(E85,'Liste des clubs'!$A:$B,2,FALSE))</f>
        <v>HAZEBRO</v>
      </c>
      <c r="I85" s="131" t="str">
        <f t="shared" si="1"/>
        <v/>
      </c>
      <c r="J85" s="132" t="str">
        <f t="array" ref="J85">IFERROR(INDEX(I$2:I$210,SMALL(IF(I$2:I$210&lt;&gt;"",ROW(I$2:I$210)-1),ROW(A84))),"")</f>
        <v/>
      </c>
      <c r="K85" s="131" t="str">
        <f t="shared" si="8"/>
        <v/>
      </c>
      <c r="L85" s="136" t="str">
        <f t="array" ref="L85">IFERROR(INDEX(K$2:K$210,SMALL(IF(K$2:K$210&lt;&gt;"",ROW(K$2:K$210)-1),ROW(C84))),"")</f>
        <v/>
      </c>
      <c r="M85" s="131" t="str">
        <f t="shared" si="9"/>
        <v/>
      </c>
      <c r="N85" s="132" t="str">
        <f t="array" ref="N85">IFERROR(INDEX(M$2:M$210,SMALL(IF(M$2:M$210&lt;&gt;"",ROW(M$2:M$210)-1),ROW(E84))),"")</f>
        <v/>
      </c>
      <c r="O85" s="131" t="str">
        <f t="shared" si="10"/>
        <v/>
      </c>
      <c r="P85" s="136" t="str">
        <f t="array" ref="P85">IFERROR(INDEX(O$2:O$210,SMALL(IF(O$2:O$210&lt;&gt;"",ROW(O$2:O$210)-1),ROW(G84))),"")</f>
        <v/>
      </c>
      <c r="Q85" s="131" t="str">
        <f t="shared" si="11"/>
        <v/>
      </c>
      <c r="R85" s="132" t="str">
        <f t="array" ref="R85">IFERROR(INDEX(Q$2:Q$210,SMALL(IF(Q$2:Q$210&lt;&gt;"",ROW(Q$2:Q$210)-1),ROW(I84))),"")</f>
        <v/>
      </c>
    </row>
    <row r="86" spans="1:18" ht="12.75" x14ac:dyDescent="0.2">
      <c r="A86" s="203" t="str">
        <f t="shared" si="7"/>
        <v>LEROY Johan</v>
      </c>
      <c r="B86" s="204" t="s">
        <v>279</v>
      </c>
      <c r="C86" s="204" t="s">
        <v>280</v>
      </c>
      <c r="D86" s="204" t="s">
        <v>281</v>
      </c>
      <c r="E86" s="204" t="s">
        <v>282</v>
      </c>
      <c r="F86" s="204" t="s">
        <v>27</v>
      </c>
      <c r="G86" s="205" t="str">
        <f>IF(E86="","",VLOOKUP(E86,'Liste des clubs'!$A:$B,2,FALSE))</f>
        <v>DOUCHY</v>
      </c>
      <c r="I86" s="131" t="str">
        <f t="shared" si="1"/>
        <v/>
      </c>
      <c r="J86" s="132" t="str">
        <f t="array" ref="J86">IFERROR(INDEX(I$2:I$210,SMALL(IF(I$2:I$210&lt;&gt;"",ROW(I$2:I$210)-1),ROW(A85))),"")</f>
        <v/>
      </c>
      <c r="K86" s="131" t="str">
        <f t="shared" si="8"/>
        <v/>
      </c>
      <c r="L86" s="136" t="str">
        <f t="array" ref="L86">IFERROR(INDEX(K$2:K$210,SMALL(IF(K$2:K$210&lt;&gt;"",ROW(K$2:K$210)-1),ROW(C85))),"")</f>
        <v/>
      </c>
      <c r="M86" s="131" t="str">
        <f t="shared" si="9"/>
        <v/>
      </c>
      <c r="N86" s="132" t="str">
        <f t="array" ref="N86">IFERROR(INDEX(M$2:M$210,SMALL(IF(M$2:M$210&lt;&gt;"",ROW(M$2:M$210)-1),ROW(E85))),"")</f>
        <v/>
      </c>
      <c r="O86" s="131" t="str">
        <f t="shared" si="10"/>
        <v/>
      </c>
      <c r="P86" s="136" t="str">
        <f t="array" ref="P86">IFERROR(INDEX(O$2:O$210,SMALL(IF(O$2:O$210&lt;&gt;"",ROW(O$2:O$210)-1),ROW(G85))),"")</f>
        <v/>
      </c>
      <c r="Q86" s="131" t="str">
        <f t="shared" si="11"/>
        <v/>
      </c>
      <c r="R86" s="132" t="str">
        <f t="array" ref="R86">IFERROR(INDEX(Q$2:Q$210,SMALL(IF(Q$2:Q$210&lt;&gt;"",ROW(Q$2:Q$210)-1),ROW(I85))),"")</f>
        <v/>
      </c>
    </row>
    <row r="87" spans="1:18" ht="12.75" x14ac:dyDescent="0.2">
      <c r="A87" s="203" t="str">
        <f t="shared" si="7"/>
        <v>LESPILLEZ Lionel</v>
      </c>
      <c r="B87" s="204" t="s">
        <v>283</v>
      </c>
      <c r="C87" s="204" t="s">
        <v>284</v>
      </c>
      <c r="D87" s="204" t="s">
        <v>285</v>
      </c>
      <c r="E87" s="204" t="s">
        <v>106</v>
      </c>
      <c r="F87" s="204" t="s">
        <v>31</v>
      </c>
      <c r="G87" s="205" t="str">
        <f>IF(E87="","",VLOOKUP(E87,'Liste des clubs'!$A:$B,2,FALSE))</f>
        <v>STEEN</v>
      </c>
      <c r="I87" s="131" t="str">
        <f t="shared" si="1"/>
        <v/>
      </c>
      <c r="J87" s="132" t="str">
        <f t="array" ref="J87">IFERROR(INDEX(I$2:I$210,SMALL(IF(I$2:I$210&lt;&gt;"",ROW(I$2:I$210)-1),ROW(A86))),"")</f>
        <v/>
      </c>
      <c r="K87" s="131" t="str">
        <f t="shared" si="8"/>
        <v/>
      </c>
      <c r="L87" s="136" t="str">
        <f t="array" ref="L87">IFERROR(INDEX(K$2:K$210,SMALL(IF(K$2:K$210&lt;&gt;"",ROW(K$2:K$210)-1),ROW(C86))),"")</f>
        <v/>
      </c>
      <c r="M87" s="131" t="str">
        <f t="shared" si="9"/>
        <v/>
      </c>
      <c r="N87" s="132" t="str">
        <f t="array" ref="N87">IFERROR(INDEX(M$2:M$210,SMALL(IF(M$2:M$210&lt;&gt;"",ROW(M$2:M$210)-1),ROW(E86))),"")</f>
        <v/>
      </c>
      <c r="O87" s="131" t="str">
        <f t="shared" si="10"/>
        <v/>
      </c>
      <c r="P87" s="136" t="str">
        <f t="array" ref="P87">IFERROR(INDEX(O$2:O$210,SMALL(IF(O$2:O$210&lt;&gt;"",ROW(O$2:O$210)-1),ROW(G86))),"")</f>
        <v/>
      </c>
      <c r="Q87" s="131" t="str">
        <f t="shared" si="11"/>
        <v/>
      </c>
      <c r="R87" s="132" t="str">
        <f t="array" ref="R87">IFERROR(INDEX(Q$2:Q$210,SMALL(IF(Q$2:Q$210&lt;&gt;"",ROW(Q$2:Q$210)-1),ROW(I86))),"")</f>
        <v/>
      </c>
    </row>
    <row r="88" spans="1:18" ht="12.75" x14ac:dyDescent="0.2">
      <c r="A88" s="203" t="str">
        <f t="shared" si="7"/>
        <v>LOYEZ Thibaut</v>
      </c>
      <c r="B88" s="204" t="s">
        <v>286</v>
      </c>
      <c r="C88" s="204" t="s">
        <v>287</v>
      </c>
      <c r="D88" s="204" t="s">
        <v>288</v>
      </c>
      <c r="E88" s="204" t="s">
        <v>16</v>
      </c>
      <c r="F88" s="204" t="s">
        <v>135</v>
      </c>
      <c r="G88" s="205" t="str">
        <f>IF(E88="","",VLOOKUP(E88,'Liste des clubs'!$A:$B,2,FALSE))</f>
        <v>HAZEBRO</v>
      </c>
      <c r="I88" s="131" t="str">
        <f t="shared" si="1"/>
        <v/>
      </c>
      <c r="J88" s="132" t="str">
        <f t="array" ref="J88">IFERROR(INDEX(I$2:I$210,SMALL(IF(I$2:I$210&lt;&gt;"",ROW(I$2:I$210)-1),ROW(A87))),"")</f>
        <v/>
      </c>
      <c r="K88" s="131" t="str">
        <f t="shared" si="8"/>
        <v/>
      </c>
      <c r="L88" s="136" t="str">
        <f t="array" ref="L88">IFERROR(INDEX(K$2:K$210,SMALL(IF(K$2:K$210&lt;&gt;"",ROW(K$2:K$210)-1),ROW(C87))),"")</f>
        <v/>
      </c>
      <c r="M88" s="131" t="str">
        <f t="shared" si="9"/>
        <v/>
      </c>
      <c r="N88" s="132" t="str">
        <f t="array" ref="N88">IFERROR(INDEX(M$2:M$210,SMALL(IF(M$2:M$210&lt;&gt;"",ROW(M$2:M$210)-1),ROW(E87))),"")</f>
        <v/>
      </c>
      <c r="O88" s="131" t="str">
        <f t="shared" si="10"/>
        <v/>
      </c>
      <c r="P88" s="136" t="str">
        <f t="array" ref="P88">IFERROR(INDEX(O$2:O$210,SMALL(IF(O$2:O$210&lt;&gt;"",ROW(O$2:O$210)-1),ROW(G87))),"")</f>
        <v/>
      </c>
      <c r="Q88" s="131" t="str">
        <f t="shared" si="11"/>
        <v/>
      </c>
      <c r="R88" s="132" t="str">
        <f t="array" ref="R88">IFERROR(INDEX(Q$2:Q$210,SMALL(IF(Q$2:Q$210&lt;&gt;"",ROW(Q$2:Q$210)-1),ROW(I87))),"")</f>
        <v/>
      </c>
    </row>
    <row r="89" spans="1:18" ht="12.75" x14ac:dyDescent="0.2">
      <c r="A89" s="203" t="str">
        <f t="shared" si="7"/>
        <v>MANTE Emmanuel</v>
      </c>
      <c r="B89" s="204" t="s">
        <v>289</v>
      </c>
      <c r="C89" s="204" t="s">
        <v>181</v>
      </c>
      <c r="D89" s="204" t="s">
        <v>290</v>
      </c>
      <c r="E89" s="204" t="s">
        <v>16</v>
      </c>
      <c r="F89" s="204" t="s">
        <v>31</v>
      </c>
      <c r="G89" s="205" t="str">
        <f>IF(E89="","",VLOOKUP(E89,'Liste des clubs'!$A:$B,2,FALSE))</f>
        <v>HAZEBRO</v>
      </c>
      <c r="I89" s="131" t="str">
        <f t="shared" si="1"/>
        <v/>
      </c>
      <c r="J89" s="132" t="str">
        <f t="array" ref="J89">IFERROR(INDEX(I$2:I$210,SMALL(IF(I$2:I$210&lt;&gt;"",ROW(I$2:I$210)-1),ROW(A88))),"")</f>
        <v/>
      </c>
      <c r="K89" s="131" t="str">
        <f t="shared" si="8"/>
        <v/>
      </c>
      <c r="L89" s="136" t="str">
        <f t="array" ref="L89">IFERROR(INDEX(K$2:K$210,SMALL(IF(K$2:K$210&lt;&gt;"",ROW(K$2:K$210)-1),ROW(C88))),"")</f>
        <v/>
      </c>
      <c r="M89" s="131" t="str">
        <f t="shared" si="9"/>
        <v/>
      </c>
      <c r="N89" s="132" t="str">
        <f t="array" ref="N89">IFERROR(INDEX(M$2:M$210,SMALL(IF(M$2:M$210&lt;&gt;"",ROW(M$2:M$210)-1),ROW(E88))),"")</f>
        <v/>
      </c>
      <c r="O89" s="131" t="str">
        <f t="shared" si="10"/>
        <v/>
      </c>
      <c r="P89" s="136" t="str">
        <f t="array" ref="P89">IFERROR(INDEX(O$2:O$210,SMALL(IF(O$2:O$210&lt;&gt;"",ROW(O$2:O$210)-1),ROW(G88))),"")</f>
        <v/>
      </c>
      <c r="Q89" s="131" t="str">
        <f t="shared" si="11"/>
        <v/>
      </c>
      <c r="R89" s="132" t="str">
        <f t="array" ref="R89">IFERROR(INDEX(Q$2:Q$210,SMALL(IF(Q$2:Q$210&lt;&gt;"",ROW(Q$2:Q$210)-1),ROW(I88))),"")</f>
        <v/>
      </c>
    </row>
    <row r="90" spans="1:18" ht="12.75" x14ac:dyDescent="0.2">
      <c r="A90" s="203" t="str">
        <f t="shared" si="7"/>
        <v>MARTEL Theo</v>
      </c>
      <c r="B90" s="204" t="s">
        <v>291</v>
      </c>
      <c r="C90" s="204" t="s">
        <v>292</v>
      </c>
      <c r="D90" s="204" t="s">
        <v>293</v>
      </c>
      <c r="E90" s="204" t="s">
        <v>26</v>
      </c>
      <c r="F90" s="204" t="s">
        <v>135</v>
      </c>
      <c r="G90" s="205" t="str">
        <f>IF(E90="","",VLOOKUP(E90,'Liste des clubs'!$A:$B,2,FALSE))</f>
        <v>MERVILL</v>
      </c>
      <c r="I90" s="131" t="str">
        <f t="shared" si="1"/>
        <v/>
      </c>
      <c r="J90" s="132" t="str">
        <f t="array" ref="J90">IFERROR(INDEX(I$2:I$210,SMALL(IF(I$2:I$210&lt;&gt;"",ROW(I$2:I$210)-1),ROW(A89))),"")</f>
        <v/>
      </c>
      <c r="K90" s="131" t="str">
        <f t="shared" si="8"/>
        <v/>
      </c>
      <c r="L90" s="136" t="str">
        <f t="array" ref="L90">IFERROR(INDEX(K$2:K$210,SMALL(IF(K$2:K$210&lt;&gt;"",ROW(K$2:K$210)-1),ROW(C89))),"")</f>
        <v/>
      </c>
      <c r="M90" s="131" t="str">
        <f t="shared" si="9"/>
        <v/>
      </c>
      <c r="N90" s="132" t="str">
        <f t="array" ref="N90">IFERROR(INDEX(M$2:M$210,SMALL(IF(M$2:M$210&lt;&gt;"",ROW(M$2:M$210)-1),ROW(E89))),"")</f>
        <v/>
      </c>
      <c r="O90" s="131" t="str">
        <f t="shared" si="10"/>
        <v/>
      </c>
      <c r="P90" s="136" t="str">
        <f t="array" ref="P90">IFERROR(INDEX(O$2:O$210,SMALL(IF(O$2:O$210&lt;&gt;"",ROW(O$2:O$210)-1),ROW(G89))),"")</f>
        <v/>
      </c>
      <c r="Q90" s="131" t="str">
        <f t="shared" si="11"/>
        <v/>
      </c>
      <c r="R90" s="132" t="str">
        <f t="array" ref="R90">IFERROR(INDEX(Q$2:Q$210,SMALL(IF(Q$2:Q$210&lt;&gt;"",ROW(Q$2:Q$210)-1),ROW(I89))),"")</f>
        <v/>
      </c>
    </row>
    <row r="91" spans="1:18" ht="12.75" x14ac:dyDescent="0.2">
      <c r="A91" s="203" t="str">
        <f t="shared" si="7"/>
        <v>MARTIN Hervé</v>
      </c>
      <c r="B91" s="204" t="s">
        <v>294</v>
      </c>
      <c r="C91" s="204" t="s">
        <v>295</v>
      </c>
      <c r="D91" s="204" t="s">
        <v>296</v>
      </c>
      <c r="E91" s="204" t="s">
        <v>16</v>
      </c>
      <c r="F91" s="204" t="s">
        <v>31</v>
      </c>
      <c r="G91" s="205" t="str">
        <f>IF(E91="","",VLOOKUP(E91,'Liste des clubs'!$A:$B,2,FALSE))</f>
        <v>HAZEBRO</v>
      </c>
      <c r="I91" s="131" t="str">
        <f t="shared" si="1"/>
        <v/>
      </c>
      <c r="J91" s="132" t="str">
        <f t="array" ref="J91">IFERROR(INDEX(I$2:I$210,SMALL(IF(I$2:I$210&lt;&gt;"",ROW(I$2:I$210)-1),ROW(A90))),"")</f>
        <v/>
      </c>
      <c r="K91" s="131" t="str">
        <f t="shared" si="8"/>
        <v/>
      </c>
      <c r="L91" s="136" t="str">
        <f t="array" ref="L91">IFERROR(INDEX(K$2:K$210,SMALL(IF(K$2:K$210&lt;&gt;"",ROW(K$2:K$210)-1),ROW(C90))),"")</f>
        <v/>
      </c>
      <c r="M91" s="131" t="str">
        <f t="shared" si="9"/>
        <v/>
      </c>
      <c r="N91" s="132" t="str">
        <f t="array" ref="N91">IFERROR(INDEX(M$2:M$210,SMALL(IF(M$2:M$210&lt;&gt;"",ROW(M$2:M$210)-1),ROW(E90))),"")</f>
        <v/>
      </c>
      <c r="O91" s="131" t="str">
        <f t="shared" si="10"/>
        <v/>
      </c>
      <c r="P91" s="136" t="str">
        <f t="array" ref="P91">IFERROR(INDEX(O$2:O$210,SMALL(IF(O$2:O$210&lt;&gt;"",ROW(O$2:O$210)-1),ROW(G90))),"")</f>
        <v/>
      </c>
      <c r="Q91" s="131" t="str">
        <f t="shared" si="11"/>
        <v/>
      </c>
      <c r="R91" s="132" t="str">
        <f t="array" ref="R91">IFERROR(INDEX(Q$2:Q$210,SMALL(IF(Q$2:Q$210&lt;&gt;"",ROW(Q$2:Q$210)-1),ROW(I90))),"")</f>
        <v/>
      </c>
    </row>
    <row r="92" spans="1:18" ht="12.75" x14ac:dyDescent="0.2">
      <c r="A92" s="203" t="str">
        <f t="shared" si="7"/>
        <v>MARTINET Clément</v>
      </c>
      <c r="B92" s="204" t="s">
        <v>297</v>
      </c>
      <c r="C92" s="204" t="s">
        <v>298</v>
      </c>
      <c r="D92" s="204" t="s">
        <v>299</v>
      </c>
      <c r="E92" s="204" t="s">
        <v>16</v>
      </c>
      <c r="F92" s="204" t="s">
        <v>22</v>
      </c>
      <c r="G92" s="205" t="str">
        <f>IF(E92="","",VLOOKUP(E92,'Liste des clubs'!$A:$B,2,FALSE))</f>
        <v>HAZEBRO</v>
      </c>
      <c r="I92" s="131" t="str">
        <f t="shared" si="1"/>
        <v/>
      </c>
      <c r="J92" s="132" t="str">
        <f t="array" ref="J92">IFERROR(INDEX(I$2:I$210,SMALL(IF(I$2:I$210&lt;&gt;"",ROW(I$2:I$210)-1),ROW(A91))),"")</f>
        <v/>
      </c>
      <c r="K92" s="131" t="str">
        <f t="shared" si="8"/>
        <v/>
      </c>
      <c r="L92" s="136" t="str">
        <f t="array" ref="L92">IFERROR(INDEX(K$2:K$210,SMALL(IF(K$2:K$210&lt;&gt;"",ROW(K$2:K$210)-1),ROW(C91))),"")</f>
        <v/>
      </c>
      <c r="M92" s="131" t="str">
        <f t="shared" si="9"/>
        <v/>
      </c>
      <c r="N92" s="132" t="str">
        <f t="array" ref="N92">IFERROR(INDEX(M$2:M$210,SMALL(IF(M$2:M$210&lt;&gt;"",ROW(M$2:M$210)-1),ROW(E91))),"")</f>
        <v/>
      </c>
      <c r="O92" s="131" t="str">
        <f t="shared" si="10"/>
        <v/>
      </c>
      <c r="P92" s="136" t="str">
        <f t="array" ref="P92">IFERROR(INDEX(O$2:O$210,SMALL(IF(O$2:O$210&lt;&gt;"",ROW(O$2:O$210)-1),ROW(G91))),"")</f>
        <v/>
      </c>
      <c r="Q92" s="131" t="str">
        <f t="shared" si="11"/>
        <v/>
      </c>
      <c r="R92" s="132" t="str">
        <f t="array" ref="R92">IFERROR(INDEX(Q$2:Q$210,SMALL(IF(Q$2:Q$210&lt;&gt;"",ROW(Q$2:Q$210)-1),ROW(I91))),"")</f>
        <v/>
      </c>
    </row>
    <row r="93" spans="1:18" ht="12.75" x14ac:dyDescent="0.2">
      <c r="A93" s="203" t="str">
        <f t="shared" si="7"/>
        <v>MASSIET Arnaud</v>
      </c>
      <c r="B93" s="204" t="s">
        <v>300</v>
      </c>
      <c r="C93" s="204" t="s">
        <v>301</v>
      </c>
      <c r="D93" s="204" t="s">
        <v>302</v>
      </c>
      <c r="E93" s="204" t="s">
        <v>87</v>
      </c>
      <c r="F93" s="204" t="s">
        <v>55</v>
      </c>
      <c r="G93" s="205" t="str">
        <f>IF(E93="","",VLOOKUP(E93,'Liste des clubs'!$A:$B,2,FALSE))</f>
        <v>AIRE/L</v>
      </c>
      <c r="I93" s="131" t="str">
        <f t="shared" si="1"/>
        <v/>
      </c>
      <c r="J93" s="132" t="str">
        <f t="array" ref="J93">IFERROR(INDEX(I$2:I$210,SMALL(IF(I$2:I$210&lt;&gt;"",ROW(I$2:I$210)-1),ROW(A92))),"")</f>
        <v/>
      </c>
      <c r="K93" s="131" t="str">
        <f t="shared" si="8"/>
        <v/>
      </c>
      <c r="L93" s="136" t="str">
        <f t="array" ref="L93">IFERROR(INDEX(K$2:K$210,SMALL(IF(K$2:K$210&lt;&gt;"",ROW(K$2:K$210)-1),ROW(C92))),"")</f>
        <v/>
      </c>
      <c r="M93" s="131" t="str">
        <f t="shared" si="9"/>
        <v/>
      </c>
      <c r="N93" s="132" t="str">
        <f t="array" ref="N93">IFERROR(INDEX(M$2:M$210,SMALL(IF(M$2:M$210&lt;&gt;"",ROW(M$2:M$210)-1),ROW(E92))),"")</f>
        <v/>
      </c>
      <c r="O93" s="131" t="str">
        <f t="shared" si="10"/>
        <v/>
      </c>
      <c r="P93" s="136" t="str">
        <f t="array" ref="P93">IFERROR(INDEX(O$2:O$210,SMALL(IF(O$2:O$210&lt;&gt;"",ROW(O$2:O$210)-1),ROW(G92))),"")</f>
        <v/>
      </c>
      <c r="Q93" s="131" t="str">
        <f t="shared" si="11"/>
        <v/>
      </c>
      <c r="R93" s="132" t="str">
        <f t="array" ref="R93">IFERROR(INDEX(Q$2:Q$210,SMALL(IF(Q$2:Q$210&lt;&gt;"",ROW(Q$2:Q$210)-1),ROW(I92))),"")</f>
        <v/>
      </c>
    </row>
    <row r="94" spans="1:18" ht="12.75" x14ac:dyDescent="0.2">
      <c r="A94" s="203" t="str">
        <f t="shared" si="7"/>
        <v>MATTA Rémi</v>
      </c>
      <c r="B94" s="204" t="s">
        <v>303</v>
      </c>
      <c r="C94" s="204" t="s">
        <v>304</v>
      </c>
      <c r="D94" s="204" t="s">
        <v>305</v>
      </c>
      <c r="E94" s="204" t="s">
        <v>103</v>
      </c>
      <c r="F94" s="204" t="s">
        <v>95</v>
      </c>
      <c r="G94" s="205" t="str">
        <f>IF(E94="","",VLOOKUP(E94,'Liste des clubs'!$A:$B,2,FALSE))</f>
        <v>St OMER</v>
      </c>
      <c r="I94" s="131" t="str">
        <f t="shared" si="1"/>
        <v/>
      </c>
      <c r="J94" s="132" t="str">
        <f t="array" ref="J94">IFERROR(INDEX(I$2:I$210,SMALL(IF(I$2:I$210&lt;&gt;"",ROW(I$2:I$210)-1),ROW(A93))),"")</f>
        <v/>
      </c>
      <c r="K94" s="131" t="str">
        <f t="shared" si="8"/>
        <v/>
      </c>
      <c r="L94" s="136" t="str">
        <f t="array" ref="L94">IFERROR(INDEX(K$2:K$210,SMALL(IF(K$2:K$210&lt;&gt;"",ROW(K$2:K$210)-1),ROW(C93))),"")</f>
        <v/>
      </c>
      <c r="M94" s="131" t="str">
        <f t="shared" si="9"/>
        <v/>
      </c>
      <c r="N94" s="132" t="str">
        <f t="array" ref="N94">IFERROR(INDEX(M$2:M$210,SMALL(IF(M$2:M$210&lt;&gt;"",ROW(M$2:M$210)-1),ROW(E93))),"")</f>
        <v/>
      </c>
      <c r="O94" s="131" t="str">
        <f t="shared" si="10"/>
        <v/>
      </c>
      <c r="P94" s="136" t="str">
        <f t="array" ref="P94">IFERROR(INDEX(O$2:O$210,SMALL(IF(O$2:O$210&lt;&gt;"",ROW(O$2:O$210)-1),ROW(G93))),"")</f>
        <v/>
      </c>
      <c r="Q94" s="131" t="str">
        <f t="shared" si="11"/>
        <v/>
      </c>
      <c r="R94" s="132" t="str">
        <f t="array" ref="R94">IFERROR(INDEX(Q$2:Q$210,SMALL(IF(Q$2:Q$210&lt;&gt;"",ROW(Q$2:Q$210)-1),ROW(I93))),"")</f>
        <v/>
      </c>
    </row>
    <row r="95" spans="1:18" ht="12.75" x14ac:dyDescent="0.2">
      <c r="A95" s="203" t="str">
        <f t="shared" si="7"/>
        <v>MILBLED PATRICK</v>
      </c>
      <c r="B95" s="204" t="s">
        <v>306</v>
      </c>
      <c r="C95" s="204" t="s">
        <v>307</v>
      </c>
      <c r="D95" s="204" t="s">
        <v>308</v>
      </c>
      <c r="E95" s="204" t="s">
        <v>38</v>
      </c>
      <c r="F95" s="204" t="s">
        <v>22</v>
      </c>
      <c r="G95" s="205" t="str">
        <f>IF(E95="","",VLOOKUP(E95,'Liste des clubs'!$A:$B,2,FALSE))</f>
        <v>ARQUES</v>
      </c>
      <c r="I95" s="131" t="str">
        <f t="shared" si="1"/>
        <v/>
      </c>
      <c r="J95" s="132" t="str">
        <f t="array" ref="J95">IFERROR(INDEX(I$2:I$210,SMALL(IF(I$2:I$210&lt;&gt;"",ROW(I$2:I$210)-1),ROW(A94))),"")</f>
        <v/>
      </c>
      <c r="K95" s="131" t="str">
        <f t="shared" si="8"/>
        <v/>
      </c>
      <c r="L95" s="136" t="str">
        <f t="array" ref="L95">IFERROR(INDEX(K$2:K$210,SMALL(IF(K$2:K$210&lt;&gt;"",ROW(K$2:K$210)-1),ROW(C94))),"")</f>
        <v/>
      </c>
      <c r="M95" s="131" t="str">
        <f t="shared" si="9"/>
        <v/>
      </c>
      <c r="N95" s="132" t="str">
        <f t="array" ref="N95">IFERROR(INDEX(M$2:M$210,SMALL(IF(M$2:M$210&lt;&gt;"",ROW(M$2:M$210)-1),ROW(E94))),"")</f>
        <v/>
      </c>
      <c r="O95" s="131" t="str">
        <f t="shared" si="10"/>
        <v/>
      </c>
      <c r="P95" s="136" t="str">
        <f t="array" ref="P95">IFERROR(INDEX(O$2:O$210,SMALL(IF(O$2:O$210&lt;&gt;"",ROW(O$2:O$210)-1),ROW(G94))),"")</f>
        <v/>
      </c>
      <c r="Q95" s="131" t="str">
        <f t="shared" si="11"/>
        <v/>
      </c>
      <c r="R95" s="132" t="str">
        <f t="array" ref="R95">IFERROR(INDEX(Q$2:Q$210,SMALL(IF(Q$2:Q$210&lt;&gt;"",ROW(Q$2:Q$210)-1),ROW(I94))),"")</f>
        <v/>
      </c>
    </row>
    <row r="96" spans="1:18" ht="12.75" x14ac:dyDescent="0.2">
      <c r="A96" s="203" t="str">
        <f t="shared" si="7"/>
        <v>MOREAU Lucas</v>
      </c>
      <c r="B96" s="204" t="s">
        <v>309</v>
      </c>
      <c r="C96" s="204" t="s">
        <v>230</v>
      </c>
      <c r="D96" s="204" t="s">
        <v>310</v>
      </c>
      <c r="E96" s="204" t="s">
        <v>106</v>
      </c>
      <c r="F96" s="204" t="s">
        <v>95</v>
      </c>
      <c r="G96" s="205" t="str">
        <f>IF(E96="","",VLOOKUP(E96,'Liste des clubs'!$A:$B,2,FALSE))</f>
        <v>STEEN</v>
      </c>
      <c r="I96" s="131" t="str">
        <f t="shared" si="1"/>
        <v/>
      </c>
      <c r="J96" s="132" t="str">
        <f t="array" ref="J96">IFERROR(INDEX(I$2:I$210,SMALL(IF(I$2:I$210&lt;&gt;"",ROW(I$2:I$210)-1),ROW(A95))),"")</f>
        <v/>
      </c>
      <c r="K96" s="131" t="str">
        <f t="shared" si="8"/>
        <v/>
      </c>
      <c r="L96" s="136" t="str">
        <f t="array" ref="L96">IFERROR(INDEX(K$2:K$210,SMALL(IF(K$2:K$210&lt;&gt;"",ROW(K$2:K$210)-1),ROW(C95))),"")</f>
        <v/>
      </c>
      <c r="M96" s="131" t="str">
        <f t="shared" si="9"/>
        <v/>
      </c>
      <c r="N96" s="132" t="str">
        <f t="array" ref="N96">IFERROR(INDEX(M$2:M$210,SMALL(IF(M$2:M$210&lt;&gt;"",ROW(M$2:M$210)-1),ROW(E95))),"")</f>
        <v/>
      </c>
      <c r="O96" s="131" t="str">
        <f t="shared" si="10"/>
        <v/>
      </c>
      <c r="P96" s="136" t="str">
        <f t="array" ref="P96">IFERROR(INDEX(O$2:O$210,SMALL(IF(O$2:O$210&lt;&gt;"",ROW(O$2:O$210)-1),ROW(G95))),"")</f>
        <v/>
      </c>
      <c r="Q96" s="131" t="str">
        <f t="shared" si="11"/>
        <v/>
      </c>
      <c r="R96" s="132" t="str">
        <f t="array" ref="R96">IFERROR(INDEX(Q$2:Q$210,SMALL(IF(Q$2:Q$210&lt;&gt;"",ROW(Q$2:Q$210)-1),ROW(I95))),"")</f>
        <v/>
      </c>
    </row>
    <row r="97" spans="1:18" ht="12.75" x14ac:dyDescent="0.2">
      <c r="A97" s="203" t="str">
        <f t="shared" si="7"/>
        <v>MOREL Antoine</v>
      </c>
      <c r="B97" s="204" t="s">
        <v>311</v>
      </c>
      <c r="C97" s="204" t="s">
        <v>60</v>
      </c>
      <c r="D97" s="204" t="s">
        <v>312</v>
      </c>
      <c r="E97" s="204" t="s">
        <v>16</v>
      </c>
      <c r="F97" s="204" t="s">
        <v>55</v>
      </c>
      <c r="G97" s="205" t="str">
        <f>IF(E97="","",VLOOKUP(E97,'Liste des clubs'!$A:$B,2,FALSE))</f>
        <v>HAZEBRO</v>
      </c>
      <c r="I97" s="131" t="str">
        <f t="shared" si="1"/>
        <v/>
      </c>
      <c r="J97" s="132" t="str">
        <f t="array" ref="J97">IFERROR(INDEX(I$2:I$210,SMALL(IF(I$2:I$210&lt;&gt;"",ROW(I$2:I$210)-1),ROW(A96))),"")</f>
        <v/>
      </c>
      <c r="K97" s="131" t="str">
        <f t="shared" si="8"/>
        <v/>
      </c>
      <c r="L97" s="136" t="str">
        <f t="array" ref="L97">IFERROR(INDEX(K$2:K$210,SMALL(IF(K$2:K$210&lt;&gt;"",ROW(K$2:K$210)-1),ROW(C96))),"")</f>
        <v/>
      </c>
      <c r="M97" s="131" t="str">
        <f t="shared" si="9"/>
        <v/>
      </c>
      <c r="N97" s="132" t="str">
        <f t="array" ref="N97">IFERROR(INDEX(M$2:M$210,SMALL(IF(M$2:M$210&lt;&gt;"",ROW(M$2:M$210)-1),ROW(E96))),"")</f>
        <v/>
      </c>
      <c r="O97" s="131" t="str">
        <f t="shared" si="10"/>
        <v/>
      </c>
      <c r="P97" s="136" t="str">
        <f t="array" ref="P97">IFERROR(INDEX(O$2:O$210,SMALL(IF(O$2:O$210&lt;&gt;"",ROW(O$2:O$210)-1),ROW(G96))),"")</f>
        <v/>
      </c>
      <c r="Q97" s="131" t="str">
        <f t="shared" si="11"/>
        <v/>
      </c>
      <c r="R97" s="132" t="str">
        <f t="array" ref="R97">IFERROR(INDEX(Q$2:Q$210,SMALL(IF(Q$2:Q$210&lt;&gt;"",ROW(Q$2:Q$210)-1),ROW(I96))),"")</f>
        <v/>
      </c>
    </row>
    <row r="98" spans="1:18" ht="12.75" x14ac:dyDescent="0.2">
      <c r="A98" s="203" t="str">
        <f t="shared" ref="A98:A129" si="12">B98&amp;" "&amp;C98</f>
        <v>MOREL Romuald</v>
      </c>
      <c r="B98" s="204" t="s">
        <v>311</v>
      </c>
      <c r="C98" s="204" t="s">
        <v>313</v>
      </c>
      <c r="D98" s="204" t="s">
        <v>314</v>
      </c>
      <c r="E98" s="204" t="s">
        <v>67</v>
      </c>
      <c r="F98" s="204" t="s">
        <v>46</v>
      </c>
      <c r="G98" s="205" t="str">
        <f>IF(E98="","",VLOOKUP(E98,'Liste des clubs'!$A:$B,2,FALSE))</f>
        <v>BETHUNE</v>
      </c>
      <c r="I98" s="131" t="str">
        <f t="shared" si="1"/>
        <v/>
      </c>
      <c r="J98" s="132" t="str">
        <f t="array" ref="J98">IFERROR(INDEX(I$2:I$210,SMALL(IF(I$2:I$210&lt;&gt;"",ROW(I$2:I$210)-1),ROW(A97))),"")</f>
        <v/>
      </c>
      <c r="K98" s="131" t="str">
        <f t="shared" si="8"/>
        <v/>
      </c>
      <c r="L98" s="136" t="str">
        <f t="array" ref="L98">IFERROR(INDEX(K$2:K$210,SMALL(IF(K$2:K$210&lt;&gt;"",ROW(K$2:K$210)-1),ROW(C97))),"")</f>
        <v/>
      </c>
      <c r="M98" s="131" t="str">
        <f t="shared" si="9"/>
        <v/>
      </c>
      <c r="N98" s="132" t="str">
        <f t="array" ref="N98">IFERROR(INDEX(M$2:M$210,SMALL(IF(M$2:M$210&lt;&gt;"",ROW(M$2:M$210)-1),ROW(E97))),"")</f>
        <v/>
      </c>
      <c r="O98" s="131" t="str">
        <f t="shared" si="10"/>
        <v/>
      </c>
      <c r="P98" s="136" t="str">
        <f t="array" ref="P98">IFERROR(INDEX(O$2:O$210,SMALL(IF(O$2:O$210&lt;&gt;"",ROW(O$2:O$210)-1),ROW(G97))),"")</f>
        <v/>
      </c>
      <c r="Q98" s="131" t="str">
        <f t="shared" si="11"/>
        <v/>
      </c>
      <c r="R98" s="132" t="str">
        <f t="array" ref="R98">IFERROR(INDEX(Q$2:Q$210,SMALL(IF(Q$2:Q$210&lt;&gt;"",ROW(Q$2:Q$210)-1),ROW(I97))),"")</f>
        <v/>
      </c>
    </row>
    <row r="99" spans="1:18" ht="12.75" x14ac:dyDescent="0.2">
      <c r="A99" s="203" t="str">
        <f t="shared" si="12"/>
        <v>MOREY Laurent</v>
      </c>
      <c r="B99" s="204" t="s">
        <v>315</v>
      </c>
      <c r="C99" s="204" t="s">
        <v>19</v>
      </c>
      <c r="D99" s="204" t="s">
        <v>316</v>
      </c>
      <c r="E99" s="204" t="s">
        <v>16</v>
      </c>
      <c r="F99" s="204" t="s">
        <v>317</v>
      </c>
      <c r="G99" s="205" t="str">
        <f>IF(E99="","",VLOOKUP(E99,'Liste des clubs'!$A:$B,2,FALSE))</f>
        <v>HAZEBRO</v>
      </c>
      <c r="I99" s="131" t="str">
        <f t="shared" si="1"/>
        <v/>
      </c>
      <c r="J99" s="132" t="str">
        <f t="array" ref="J99">IFERROR(INDEX(I$2:I$210,SMALL(IF(I$2:I$210&lt;&gt;"",ROW(I$2:I$210)-1),ROW(A98))),"")</f>
        <v/>
      </c>
      <c r="K99" s="131" t="str">
        <f t="shared" si="8"/>
        <v/>
      </c>
      <c r="L99" s="136" t="str">
        <f t="array" ref="L99">IFERROR(INDEX(K$2:K$210,SMALL(IF(K$2:K$210&lt;&gt;"",ROW(K$2:K$210)-1),ROW(C98))),"")</f>
        <v/>
      </c>
      <c r="M99" s="131" t="str">
        <f t="shared" si="9"/>
        <v/>
      </c>
      <c r="N99" s="132" t="str">
        <f t="array" ref="N99">IFERROR(INDEX(M$2:M$210,SMALL(IF(M$2:M$210&lt;&gt;"",ROW(M$2:M$210)-1),ROW(E98))),"")</f>
        <v/>
      </c>
      <c r="O99" s="131" t="str">
        <f t="shared" si="10"/>
        <v/>
      </c>
      <c r="P99" s="136" t="str">
        <f t="array" ref="P99">IFERROR(INDEX(O$2:O$210,SMALL(IF(O$2:O$210&lt;&gt;"",ROW(O$2:O$210)-1),ROW(G98))),"")</f>
        <v/>
      </c>
      <c r="Q99" s="131" t="str">
        <f t="shared" si="11"/>
        <v/>
      </c>
      <c r="R99" s="132" t="str">
        <f t="array" ref="R99">IFERROR(INDEX(Q$2:Q$210,SMALL(IF(Q$2:Q$210&lt;&gt;"",ROW(Q$2:Q$210)-1),ROW(I98))),"")</f>
        <v/>
      </c>
    </row>
    <row r="100" spans="1:18" ht="12.75" x14ac:dyDescent="0.2">
      <c r="A100" s="203" t="str">
        <f t="shared" si="12"/>
        <v>NOYELLE ALEXIS</v>
      </c>
      <c r="B100" s="204" t="s">
        <v>318</v>
      </c>
      <c r="C100" s="204" t="s">
        <v>319</v>
      </c>
      <c r="D100" s="204" t="s">
        <v>320</v>
      </c>
      <c r="E100" s="204" t="s">
        <v>62</v>
      </c>
      <c r="F100" s="204" t="s">
        <v>317</v>
      </c>
      <c r="G100" s="205" t="str">
        <f>IF(E100="","",VLOOKUP(E100,'Liste des clubs'!$A:$B,2,FALSE))</f>
        <v>ARC</v>
      </c>
      <c r="I100" s="131" t="str">
        <f t="shared" si="1"/>
        <v/>
      </c>
      <c r="J100" s="132" t="str">
        <f t="array" ref="J100">IFERROR(INDEX(I$2:I$210,SMALL(IF(I$2:I$210&lt;&gt;"",ROW(I$2:I$210)-1),ROW(A99))),"")</f>
        <v/>
      </c>
      <c r="K100" s="131" t="str">
        <f t="shared" si="8"/>
        <v/>
      </c>
      <c r="L100" s="136" t="str">
        <f t="array" ref="L100">IFERROR(INDEX(K$2:K$210,SMALL(IF(K$2:K$210&lt;&gt;"",ROW(K$2:K$210)-1),ROW(C99))),"")</f>
        <v/>
      </c>
      <c r="M100" s="131" t="str">
        <f t="shared" si="9"/>
        <v/>
      </c>
      <c r="N100" s="132" t="str">
        <f t="array" ref="N100">IFERROR(INDEX(M$2:M$210,SMALL(IF(M$2:M$210&lt;&gt;"",ROW(M$2:M$210)-1),ROW(E99))),"")</f>
        <v/>
      </c>
      <c r="O100" s="131" t="str">
        <f t="shared" si="10"/>
        <v/>
      </c>
      <c r="P100" s="136" t="str">
        <f t="array" ref="P100">IFERROR(INDEX(O$2:O$210,SMALL(IF(O$2:O$210&lt;&gt;"",ROW(O$2:O$210)-1),ROW(G99))),"")</f>
        <v/>
      </c>
      <c r="Q100" s="131" t="str">
        <f t="shared" si="11"/>
        <v/>
      </c>
      <c r="R100" s="132" t="str">
        <f t="array" ref="R100">IFERROR(INDEX(Q$2:Q$210,SMALL(IF(Q$2:Q$210&lt;&gt;"",ROW(Q$2:Q$210)-1),ROW(I99))),"")</f>
        <v/>
      </c>
    </row>
    <row r="101" spans="1:18" ht="12.75" x14ac:dyDescent="0.2">
      <c r="A101" s="203" t="str">
        <f t="shared" si="12"/>
        <v>PACCOU Samuel</v>
      </c>
      <c r="B101" s="204" t="s">
        <v>321</v>
      </c>
      <c r="C101" s="204" t="s">
        <v>224</v>
      </c>
      <c r="D101" s="204" t="s">
        <v>322</v>
      </c>
      <c r="E101" s="204" t="s">
        <v>106</v>
      </c>
      <c r="F101" s="204" t="s">
        <v>111</v>
      </c>
      <c r="G101" s="205" t="str">
        <f>IF(E101="","",VLOOKUP(E101,'Liste des clubs'!$A:$B,2,FALSE))</f>
        <v>STEEN</v>
      </c>
      <c r="I101" s="131" t="str">
        <f t="shared" si="1"/>
        <v/>
      </c>
      <c r="J101" s="132" t="str">
        <f t="array" ref="J101">IFERROR(INDEX(I$2:I$210,SMALL(IF(I$2:I$210&lt;&gt;"",ROW(I$2:I$210)-1),ROW(A100))),"")</f>
        <v/>
      </c>
      <c r="K101" s="131" t="str">
        <f t="shared" si="8"/>
        <v/>
      </c>
      <c r="L101" s="136" t="str">
        <f t="array" ref="L101">IFERROR(INDEX(K$2:K$210,SMALL(IF(K$2:K$210&lt;&gt;"",ROW(K$2:K$210)-1),ROW(C100))),"")</f>
        <v/>
      </c>
      <c r="M101" s="131" t="str">
        <f t="shared" si="9"/>
        <v/>
      </c>
      <c r="N101" s="132" t="str">
        <f t="array" ref="N101">IFERROR(INDEX(M$2:M$210,SMALL(IF(M$2:M$210&lt;&gt;"",ROW(M$2:M$210)-1),ROW(E100))),"")</f>
        <v/>
      </c>
      <c r="O101" s="131" t="str">
        <f t="shared" si="10"/>
        <v/>
      </c>
      <c r="P101" s="136" t="str">
        <f t="array" ref="P101">IFERROR(INDEX(O$2:O$210,SMALL(IF(O$2:O$210&lt;&gt;"",ROW(O$2:O$210)-1),ROW(G100))),"")</f>
        <v/>
      </c>
      <c r="Q101" s="131" t="str">
        <f t="shared" si="11"/>
        <v/>
      </c>
      <c r="R101" s="132" t="str">
        <f t="array" ref="R101">IFERROR(INDEX(Q$2:Q$210,SMALL(IF(Q$2:Q$210&lt;&gt;"",ROW(Q$2:Q$210)-1),ROW(I100))),"")</f>
        <v/>
      </c>
    </row>
    <row r="102" spans="1:18" ht="12.75" x14ac:dyDescent="0.2">
      <c r="A102" s="203" t="str">
        <f t="shared" si="12"/>
        <v>PAILLART Hugo</v>
      </c>
      <c r="B102" s="204" t="s">
        <v>323</v>
      </c>
      <c r="C102" s="204" t="s">
        <v>324</v>
      </c>
      <c r="D102" s="204" t="s">
        <v>325</v>
      </c>
      <c r="E102" s="204" t="s">
        <v>16</v>
      </c>
      <c r="F102" s="204" t="s">
        <v>31</v>
      </c>
      <c r="G102" s="205" t="str">
        <f>IF(E102="","",VLOOKUP(E102,'Liste des clubs'!$A:$B,2,FALSE))</f>
        <v>HAZEBRO</v>
      </c>
      <c r="I102" s="131" t="str">
        <f t="shared" si="1"/>
        <v/>
      </c>
      <c r="J102" s="132" t="str">
        <f t="array" ref="J102">IFERROR(INDEX(I$2:I$210,SMALL(IF(I$2:I$210&lt;&gt;"",ROW(I$2:I$210)-1),ROW(A101))),"")</f>
        <v/>
      </c>
      <c r="K102" s="131" t="str">
        <f t="shared" si="8"/>
        <v/>
      </c>
      <c r="L102" s="136" t="str">
        <f t="array" ref="L102">IFERROR(INDEX(K$2:K$210,SMALL(IF(K$2:K$210&lt;&gt;"",ROW(K$2:K$210)-1),ROW(C101))),"")</f>
        <v/>
      </c>
      <c r="M102" s="131" t="str">
        <f t="shared" si="9"/>
        <v/>
      </c>
      <c r="N102" s="132" t="str">
        <f t="array" ref="N102">IFERROR(INDEX(M$2:M$210,SMALL(IF(M$2:M$210&lt;&gt;"",ROW(M$2:M$210)-1),ROW(E101))),"")</f>
        <v/>
      </c>
      <c r="O102" s="131" t="str">
        <f t="shared" si="10"/>
        <v/>
      </c>
      <c r="P102" s="136" t="str">
        <f t="array" ref="P102">IFERROR(INDEX(O$2:O$210,SMALL(IF(O$2:O$210&lt;&gt;"",ROW(O$2:O$210)-1),ROW(G101))),"")</f>
        <v/>
      </c>
      <c r="Q102" s="131" t="str">
        <f t="shared" si="11"/>
        <v/>
      </c>
      <c r="R102" s="132" t="str">
        <f t="array" ref="R102">IFERROR(INDEX(Q$2:Q$210,SMALL(IF(Q$2:Q$210&lt;&gt;"",ROW(Q$2:Q$210)-1),ROW(I101))),"")</f>
        <v/>
      </c>
    </row>
    <row r="103" spans="1:18" ht="12.75" x14ac:dyDescent="0.2">
      <c r="A103" s="203" t="str">
        <f t="shared" si="12"/>
        <v>PAILLART Olivier</v>
      </c>
      <c r="B103" s="204" t="s">
        <v>323</v>
      </c>
      <c r="C103" s="204" t="s">
        <v>165</v>
      </c>
      <c r="D103" s="204" t="s">
        <v>326</v>
      </c>
      <c r="E103" s="204" t="s">
        <v>16</v>
      </c>
      <c r="F103" s="204" t="s">
        <v>95</v>
      </c>
      <c r="G103" s="205" t="str">
        <f>IF(E103="","",VLOOKUP(E103,'Liste des clubs'!$A:$B,2,FALSE))</f>
        <v>HAZEBRO</v>
      </c>
      <c r="I103" s="131" t="str">
        <f t="shared" si="1"/>
        <v/>
      </c>
      <c r="J103" s="132" t="str">
        <f t="array" ref="J103">IFERROR(INDEX(I$2:I$210,SMALL(IF(I$2:I$210&lt;&gt;"",ROW(I$2:I$210)-1),ROW(A102))),"")</f>
        <v/>
      </c>
      <c r="K103" s="131" t="str">
        <f t="shared" si="8"/>
        <v/>
      </c>
      <c r="L103" s="136" t="str">
        <f t="array" ref="L103">IFERROR(INDEX(K$2:K$210,SMALL(IF(K$2:K$210&lt;&gt;"",ROW(K$2:K$210)-1),ROW(C102))),"")</f>
        <v/>
      </c>
      <c r="M103" s="131" t="str">
        <f t="shared" si="9"/>
        <v/>
      </c>
      <c r="N103" s="132" t="str">
        <f t="array" ref="N103">IFERROR(INDEX(M$2:M$210,SMALL(IF(M$2:M$210&lt;&gt;"",ROW(M$2:M$210)-1),ROW(E102))),"")</f>
        <v/>
      </c>
      <c r="O103" s="131" t="str">
        <f t="shared" si="10"/>
        <v/>
      </c>
      <c r="P103" s="136" t="str">
        <f t="array" ref="P103">IFERROR(INDEX(O$2:O$210,SMALL(IF(O$2:O$210&lt;&gt;"",ROW(O$2:O$210)-1),ROW(G102))),"")</f>
        <v/>
      </c>
      <c r="Q103" s="131" t="str">
        <f t="shared" si="11"/>
        <v/>
      </c>
      <c r="R103" s="132" t="str">
        <f t="array" ref="R103">IFERROR(INDEX(Q$2:Q$210,SMALL(IF(Q$2:Q$210&lt;&gt;"",ROW(Q$2:Q$210)-1),ROW(I102))),"")</f>
        <v/>
      </c>
    </row>
    <row r="104" spans="1:18" ht="12.75" x14ac:dyDescent="0.2">
      <c r="A104" s="203" t="str">
        <f t="shared" si="12"/>
        <v>PAILLART Paul</v>
      </c>
      <c r="B104" s="204" t="s">
        <v>323</v>
      </c>
      <c r="C104" s="204" t="s">
        <v>249</v>
      </c>
      <c r="D104" s="204" t="s">
        <v>327</v>
      </c>
      <c r="E104" s="204" t="s">
        <v>16</v>
      </c>
      <c r="F104" s="204" t="s">
        <v>17</v>
      </c>
      <c r="G104" s="205" t="str">
        <f>IF(E104="","",VLOOKUP(E104,'Liste des clubs'!$A:$B,2,FALSE))</f>
        <v>HAZEBRO</v>
      </c>
      <c r="I104" s="131" t="str">
        <f t="shared" si="1"/>
        <v/>
      </c>
      <c r="J104" s="132" t="str">
        <f t="array" ref="J104">IFERROR(INDEX(I$2:I$210,SMALL(IF(I$2:I$210&lt;&gt;"",ROW(I$2:I$210)-1),ROW(A103))),"")</f>
        <v/>
      </c>
      <c r="K104" s="131" t="str">
        <f t="shared" si="8"/>
        <v/>
      </c>
      <c r="L104" s="136" t="str">
        <f t="array" ref="L104">IFERROR(INDEX(K$2:K$210,SMALL(IF(K$2:K$210&lt;&gt;"",ROW(K$2:K$210)-1),ROW(C103))),"")</f>
        <v/>
      </c>
      <c r="M104" s="131" t="str">
        <f t="shared" si="9"/>
        <v/>
      </c>
      <c r="N104" s="132" t="str">
        <f t="array" ref="N104">IFERROR(INDEX(M$2:M$210,SMALL(IF(M$2:M$210&lt;&gt;"",ROW(M$2:M$210)-1),ROW(E103))),"")</f>
        <v/>
      </c>
      <c r="O104" s="131" t="str">
        <f t="shared" si="10"/>
        <v/>
      </c>
      <c r="P104" s="136" t="str">
        <f t="array" ref="P104">IFERROR(INDEX(O$2:O$210,SMALL(IF(O$2:O$210&lt;&gt;"",ROW(O$2:O$210)-1),ROW(G103))),"")</f>
        <v/>
      </c>
      <c r="Q104" s="131" t="str">
        <f t="shared" si="11"/>
        <v/>
      </c>
      <c r="R104" s="132" t="str">
        <f t="array" ref="R104">IFERROR(INDEX(Q$2:Q$210,SMALL(IF(Q$2:Q$210&lt;&gt;"",ROW(Q$2:Q$210)-1),ROW(I103))),"")</f>
        <v/>
      </c>
    </row>
    <row r="105" spans="1:18" ht="12.75" x14ac:dyDescent="0.2">
      <c r="A105" s="203" t="str">
        <f t="shared" si="12"/>
        <v>PERLEIN Théophile</v>
      </c>
      <c r="B105" s="204" t="s">
        <v>328</v>
      </c>
      <c r="C105" s="204" t="s">
        <v>329</v>
      </c>
      <c r="D105" s="204" t="s">
        <v>330</v>
      </c>
      <c r="E105" s="204" t="s">
        <v>16</v>
      </c>
      <c r="F105" s="204" t="s">
        <v>55</v>
      </c>
      <c r="G105" s="205" t="str">
        <f>IF(E105="","",VLOOKUP(E105,'Liste des clubs'!$A:$B,2,FALSE))</f>
        <v>HAZEBRO</v>
      </c>
      <c r="I105" s="131" t="str">
        <f t="shared" si="1"/>
        <v/>
      </c>
      <c r="J105" s="132" t="str">
        <f t="array" ref="J105">IFERROR(INDEX(I$2:I$210,SMALL(IF(I$2:I$210&lt;&gt;"",ROW(I$2:I$210)-1),ROW(A104))),"")</f>
        <v/>
      </c>
      <c r="K105" s="131" t="str">
        <f t="shared" si="8"/>
        <v/>
      </c>
      <c r="L105" s="136" t="str">
        <f t="array" ref="L105">IFERROR(INDEX(K$2:K$210,SMALL(IF(K$2:K$210&lt;&gt;"",ROW(K$2:K$210)-1),ROW(C104))),"")</f>
        <v/>
      </c>
      <c r="M105" s="131" t="str">
        <f t="shared" si="9"/>
        <v/>
      </c>
      <c r="N105" s="132" t="str">
        <f t="array" ref="N105">IFERROR(INDEX(M$2:M$210,SMALL(IF(M$2:M$210&lt;&gt;"",ROW(M$2:M$210)-1),ROW(E104))),"")</f>
        <v/>
      </c>
      <c r="O105" s="131" t="str">
        <f t="shared" si="10"/>
        <v/>
      </c>
      <c r="P105" s="136" t="str">
        <f t="array" ref="P105">IFERROR(INDEX(O$2:O$210,SMALL(IF(O$2:O$210&lt;&gt;"",ROW(O$2:O$210)-1),ROW(G104))),"")</f>
        <v/>
      </c>
      <c r="Q105" s="131" t="str">
        <f t="shared" si="11"/>
        <v/>
      </c>
      <c r="R105" s="132" t="str">
        <f t="array" ref="R105">IFERROR(INDEX(Q$2:Q$210,SMALL(IF(Q$2:Q$210&lt;&gt;"",ROW(Q$2:Q$210)-1),ROW(I104))),"")</f>
        <v/>
      </c>
    </row>
    <row r="106" spans="1:18" ht="12.75" x14ac:dyDescent="0.2">
      <c r="A106" s="203" t="str">
        <f t="shared" si="12"/>
        <v>PETITPREZ Stéphane</v>
      </c>
      <c r="B106" s="204" t="s">
        <v>331</v>
      </c>
      <c r="C106" s="204" t="s">
        <v>89</v>
      </c>
      <c r="D106" s="204" t="s">
        <v>332</v>
      </c>
      <c r="E106" s="204" t="s">
        <v>26</v>
      </c>
      <c r="F106" s="204" t="s">
        <v>63</v>
      </c>
      <c r="G106" s="205" t="str">
        <f>IF(E106="","",VLOOKUP(E106,'Liste des clubs'!$A:$B,2,FALSE))</f>
        <v>MERVILL</v>
      </c>
      <c r="I106" s="131" t="str">
        <f t="shared" si="1"/>
        <v/>
      </c>
      <c r="J106" s="132" t="str">
        <f t="array" ref="J106">IFERROR(INDEX(I$2:I$210,SMALL(IF(I$2:I$210&lt;&gt;"",ROW(I$2:I$210)-1),ROW(A105))),"")</f>
        <v/>
      </c>
      <c r="K106" s="131" t="str">
        <f t="shared" si="8"/>
        <v/>
      </c>
      <c r="L106" s="136" t="str">
        <f t="array" ref="L106">IFERROR(INDEX(K$2:K$210,SMALL(IF(K$2:K$210&lt;&gt;"",ROW(K$2:K$210)-1),ROW(C105))),"")</f>
        <v/>
      </c>
      <c r="M106" s="131" t="str">
        <f t="shared" si="9"/>
        <v/>
      </c>
      <c r="N106" s="132" t="str">
        <f t="array" ref="N106">IFERROR(INDEX(M$2:M$210,SMALL(IF(M$2:M$210&lt;&gt;"",ROW(M$2:M$210)-1),ROW(E105))),"")</f>
        <v/>
      </c>
      <c r="O106" s="131" t="str">
        <f t="shared" si="10"/>
        <v/>
      </c>
      <c r="P106" s="136" t="str">
        <f t="array" ref="P106">IFERROR(INDEX(O$2:O$210,SMALL(IF(O$2:O$210&lt;&gt;"",ROW(O$2:O$210)-1),ROW(G105))),"")</f>
        <v/>
      </c>
      <c r="Q106" s="131" t="str">
        <f t="shared" si="11"/>
        <v/>
      </c>
      <c r="R106" s="132" t="str">
        <f t="array" ref="R106">IFERROR(INDEX(Q$2:Q$210,SMALL(IF(Q$2:Q$210&lt;&gt;"",ROW(Q$2:Q$210)-1),ROW(I105))),"")</f>
        <v/>
      </c>
    </row>
    <row r="107" spans="1:18" ht="12.75" x14ac:dyDescent="0.2">
      <c r="A107" s="203" t="str">
        <f t="shared" si="12"/>
        <v>PETITPREZ Thierry</v>
      </c>
      <c r="B107" s="204" t="s">
        <v>331</v>
      </c>
      <c r="C107" s="204" t="s">
        <v>333</v>
      </c>
      <c r="D107" s="204" t="s">
        <v>334</v>
      </c>
      <c r="E107" s="204" t="s">
        <v>16</v>
      </c>
      <c r="F107" s="204" t="s">
        <v>135</v>
      </c>
      <c r="G107" s="205" t="str">
        <f>IF(E107="","",VLOOKUP(E107,'Liste des clubs'!$A:$B,2,FALSE))</f>
        <v>HAZEBRO</v>
      </c>
      <c r="I107" s="131" t="str">
        <f t="shared" si="1"/>
        <v/>
      </c>
      <c r="J107" s="132" t="str">
        <f t="array" ref="J107">IFERROR(INDEX(I$2:I$210,SMALL(IF(I$2:I$210&lt;&gt;"",ROW(I$2:I$210)-1),ROW(A106))),"")</f>
        <v/>
      </c>
      <c r="K107" s="131" t="str">
        <f t="shared" si="8"/>
        <v/>
      </c>
      <c r="L107" s="136" t="str">
        <f t="array" ref="L107">IFERROR(INDEX(K$2:K$210,SMALL(IF(K$2:K$210&lt;&gt;"",ROW(K$2:K$210)-1),ROW(C106))),"")</f>
        <v/>
      </c>
      <c r="M107" s="131" t="str">
        <f t="shared" si="9"/>
        <v/>
      </c>
      <c r="N107" s="132" t="str">
        <f t="array" ref="N107">IFERROR(INDEX(M$2:M$210,SMALL(IF(M$2:M$210&lt;&gt;"",ROW(M$2:M$210)-1),ROW(E106))),"")</f>
        <v/>
      </c>
      <c r="O107" s="131" t="str">
        <f t="shared" si="10"/>
        <v/>
      </c>
      <c r="P107" s="136" t="str">
        <f t="array" ref="P107">IFERROR(INDEX(O$2:O$210,SMALL(IF(O$2:O$210&lt;&gt;"",ROW(O$2:O$210)-1),ROW(G106))),"")</f>
        <v/>
      </c>
      <c r="Q107" s="131" t="str">
        <f t="shared" si="11"/>
        <v/>
      </c>
      <c r="R107" s="132" t="str">
        <f t="array" ref="R107">IFERROR(INDEX(Q$2:Q$210,SMALL(IF(Q$2:Q$210&lt;&gt;"",ROW(Q$2:Q$210)-1),ROW(I106))),"")</f>
        <v/>
      </c>
    </row>
    <row r="108" spans="1:18" ht="12.75" x14ac:dyDescent="0.2">
      <c r="A108" s="203" t="str">
        <f t="shared" si="12"/>
        <v>PORET Hugo</v>
      </c>
      <c r="B108" s="204" t="s">
        <v>335</v>
      </c>
      <c r="C108" s="204" t="s">
        <v>324</v>
      </c>
      <c r="D108" s="204" t="s">
        <v>336</v>
      </c>
      <c r="E108" s="204" t="s">
        <v>38</v>
      </c>
      <c r="F108" s="204" t="s">
        <v>63</v>
      </c>
      <c r="G108" s="205" t="str">
        <f>IF(E108="","",VLOOKUP(E108,'Liste des clubs'!$A:$B,2,FALSE))</f>
        <v>ARQUES</v>
      </c>
      <c r="I108" s="131" t="str">
        <f t="shared" si="1"/>
        <v/>
      </c>
      <c r="J108" s="132" t="str">
        <f t="array" ref="J108">IFERROR(INDEX(I$2:I$210,SMALL(IF(I$2:I$210&lt;&gt;"",ROW(I$2:I$210)-1),ROW(A107))),"")</f>
        <v/>
      </c>
      <c r="K108" s="131" t="str">
        <f t="shared" si="8"/>
        <v/>
      </c>
      <c r="L108" s="136" t="str">
        <f t="array" ref="L108">IFERROR(INDEX(K$2:K$210,SMALL(IF(K$2:K$210&lt;&gt;"",ROW(K$2:K$210)-1),ROW(C107))),"")</f>
        <v/>
      </c>
      <c r="M108" s="131" t="str">
        <f t="shared" si="9"/>
        <v/>
      </c>
      <c r="N108" s="132" t="str">
        <f t="array" ref="N108">IFERROR(INDEX(M$2:M$210,SMALL(IF(M$2:M$210&lt;&gt;"",ROW(M$2:M$210)-1),ROW(E107))),"")</f>
        <v/>
      </c>
      <c r="O108" s="131" t="str">
        <f t="shared" si="10"/>
        <v/>
      </c>
      <c r="P108" s="136" t="str">
        <f t="array" ref="P108">IFERROR(INDEX(O$2:O$210,SMALL(IF(O$2:O$210&lt;&gt;"",ROW(O$2:O$210)-1),ROW(G107))),"")</f>
        <v/>
      </c>
      <c r="Q108" s="131" t="str">
        <f t="shared" si="11"/>
        <v/>
      </c>
      <c r="R108" s="132" t="str">
        <f t="array" ref="R108">IFERROR(INDEX(Q$2:Q$210,SMALL(IF(Q$2:Q$210&lt;&gt;"",ROW(Q$2:Q$210)-1),ROW(I107))),"")</f>
        <v/>
      </c>
    </row>
    <row r="109" spans="1:18" ht="12.75" x14ac:dyDescent="0.2">
      <c r="A109" s="203" t="str">
        <f t="shared" si="12"/>
        <v>POURCHELLE Maxence</v>
      </c>
      <c r="B109" s="204" t="s">
        <v>337</v>
      </c>
      <c r="C109" s="204" t="s">
        <v>57</v>
      </c>
      <c r="D109" s="204" t="s">
        <v>338</v>
      </c>
      <c r="E109" s="204" t="s">
        <v>26</v>
      </c>
      <c r="F109" s="204" t="s">
        <v>95</v>
      </c>
      <c r="G109" s="205" t="str">
        <f>IF(E109="","",VLOOKUP(E109,'Liste des clubs'!$A:$B,2,FALSE))</f>
        <v>MERVILL</v>
      </c>
      <c r="I109" s="131" t="str">
        <f t="shared" si="1"/>
        <v/>
      </c>
      <c r="J109" s="132" t="str">
        <f t="array" ref="J109">IFERROR(INDEX(I$2:I$210,SMALL(IF(I$2:I$210&lt;&gt;"",ROW(I$2:I$210)-1),ROW(A108))),"")</f>
        <v/>
      </c>
      <c r="K109" s="131" t="str">
        <f t="shared" si="8"/>
        <v/>
      </c>
      <c r="L109" s="136" t="str">
        <f t="array" ref="L109">IFERROR(INDEX(K$2:K$210,SMALL(IF(K$2:K$210&lt;&gt;"",ROW(K$2:K$210)-1),ROW(C108))),"")</f>
        <v/>
      </c>
      <c r="M109" s="131" t="str">
        <f t="shared" si="9"/>
        <v/>
      </c>
      <c r="N109" s="132" t="str">
        <f t="array" ref="N109">IFERROR(INDEX(M$2:M$210,SMALL(IF(M$2:M$210&lt;&gt;"",ROW(M$2:M$210)-1),ROW(E108))),"")</f>
        <v/>
      </c>
      <c r="O109" s="131" t="str">
        <f t="shared" si="10"/>
        <v/>
      </c>
      <c r="P109" s="136" t="str">
        <f t="array" ref="P109">IFERROR(INDEX(O$2:O$210,SMALL(IF(O$2:O$210&lt;&gt;"",ROW(O$2:O$210)-1),ROW(G108))),"")</f>
        <v/>
      </c>
      <c r="Q109" s="131" t="str">
        <f t="shared" si="11"/>
        <v/>
      </c>
      <c r="R109" s="132" t="str">
        <f t="array" ref="R109">IFERROR(INDEX(Q$2:Q$210,SMALL(IF(Q$2:Q$210&lt;&gt;"",ROW(Q$2:Q$210)-1),ROW(I108))),"")</f>
        <v/>
      </c>
    </row>
    <row r="110" spans="1:18" ht="12.75" x14ac:dyDescent="0.2">
      <c r="A110" s="203" t="str">
        <f t="shared" si="12"/>
        <v>QUENSON SYLVAIN</v>
      </c>
      <c r="B110" s="204" t="s">
        <v>339</v>
      </c>
      <c r="C110" s="204" t="s">
        <v>340</v>
      </c>
      <c r="D110" s="204" t="s">
        <v>341</v>
      </c>
      <c r="E110" s="204" t="s">
        <v>121</v>
      </c>
      <c r="F110" s="204" t="s">
        <v>55</v>
      </c>
      <c r="G110" s="205" t="str">
        <f>IF(E110="","",VLOOKUP(E110,'Liste des clubs'!$A:$B,2,FALSE))</f>
        <v>BAILLEUL</v>
      </c>
      <c r="I110" s="131" t="str">
        <f t="shared" si="1"/>
        <v/>
      </c>
      <c r="J110" s="132" t="str">
        <f t="array" ref="J110">IFERROR(INDEX(I$2:I$210,SMALL(IF(I$2:I$210&lt;&gt;"",ROW(I$2:I$210)-1),ROW(A109))),"")</f>
        <v/>
      </c>
      <c r="K110" s="131" t="str">
        <f t="shared" si="8"/>
        <v/>
      </c>
      <c r="L110" s="136" t="str">
        <f t="array" ref="L110">IFERROR(INDEX(K$2:K$210,SMALL(IF(K$2:K$210&lt;&gt;"",ROW(K$2:K$210)-1),ROW(C109))),"")</f>
        <v/>
      </c>
      <c r="M110" s="131" t="str">
        <f t="shared" si="9"/>
        <v/>
      </c>
      <c r="N110" s="132" t="str">
        <f t="array" ref="N110">IFERROR(INDEX(M$2:M$210,SMALL(IF(M$2:M$210&lt;&gt;"",ROW(M$2:M$210)-1),ROW(E109))),"")</f>
        <v/>
      </c>
      <c r="O110" s="131" t="str">
        <f t="shared" si="10"/>
        <v/>
      </c>
      <c r="P110" s="136" t="str">
        <f t="array" ref="P110">IFERROR(INDEX(O$2:O$210,SMALL(IF(O$2:O$210&lt;&gt;"",ROW(O$2:O$210)-1),ROW(G109))),"")</f>
        <v/>
      </c>
      <c r="Q110" s="131" t="str">
        <f t="shared" si="11"/>
        <v/>
      </c>
      <c r="R110" s="132" t="str">
        <f t="array" ref="R110">IFERROR(INDEX(Q$2:Q$210,SMALL(IF(Q$2:Q$210&lt;&gt;"",ROW(Q$2:Q$210)-1),ROW(I109))),"")</f>
        <v/>
      </c>
    </row>
    <row r="111" spans="1:18" ht="12.75" x14ac:dyDescent="0.2">
      <c r="A111" s="203" t="str">
        <f t="shared" si="12"/>
        <v>RAMON Christian</v>
      </c>
      <c r="B111" s="204" t="s">
        <v>342</v>
      </c>
      <c r="C111" s="204" t="s">
        <v>343</v>
      </c>
      <c r="D111" s="204" t="s">
        <v>344</v>
      </c>
      <c r="E111" s="204" t="s">
        <v>16</v>
      </c>
      <c r="F111" s="204" t="s">
        <v>42</v>
      </c>
      <c r="G111" s="205" t="str">
        <f>IF(E111="","",VLOOKUP(E111,'Liste des clubs'!$A:$B,2,FALSE))</f>
        <v>HAZEBRO</v>
      </c>
      <c r="I111" s="131" t="str">
        <f t="shared" si="1"/>
        <v/>
      </c>
      <c r="J111" s="132" t="str">
        <f t="array" ref="J111">IFERROR(INDEX(I$2:I$210,SMALL(IF(I$2:I$210&lt;&gt;"",ROW(I$2:I$210)-1),ROW(A110))),"")</f>
        <v/>
      </c>
      <c r="K111" s="131" t="str">
        <f t="shared" si="8"/>
        <v/>
      </c>
      <c r="L111" s="136" t="str">
        <f t="array" ref="L111">IFERROR(INDEX(K$2:K$210,SMALL(IF(K$2:K$210&lt;&gt;"",ROW(K$2:K$210)-1),ROW(C110))),"")</f>
        <v/>
      </c>
      <c r="M111" s="131" t="str">
        <f t="shared" si="9"/>
        <v/>
      </c>
      <c r="N111" s="132" t="str">
        <f t="array" ref="N111">IFERROR(INDEX(M$2:M$210,SMALL(IF(M$2:M$210&lt;&gt;"",ROW(M$2:M$210)-1),ROW(E110))),"")</f>
        <v/>
      </c>
      <c r="O111" s="131" t="str">
        <f t="shared" si="10"/>
        <v/>
      </c>
      <c r="P111" s="136" t="str">
        <f t="array" ref="P111">IFERROR(INDEX(O$2:O$210,SMALL(IF(O$2:O$210&lt;&gt;"",ROW(O$2:O$210)-1),ROW(G110))),"")</f>
        <v/>
      </c>
      <c r="Q111" s="131" t="str">
        <f t="shared" si="11"/>
        <v/>
      </c>
      <c r="R111" s="132" t="str">
        <f t="array" ref="R111">IFERROR(INDEX(Q$2:Q$210,SMALL(IF(Q$2:Q$210&lt;&gt;"",ROW(Q$2:Q$210)-1),ROW(I110))),"")</f>
        <v/>
      </c>
    </row>
    <row r="112" spans="1:18" ht="12.75" x14ac:dyDescent="0.2">
      <c r="A112" s="203" t="str">
        <f t="shared" si="12"/>
        <v>RAMON Pierre</v>
      </c>
      <c r="B112" s="204" t="s">
        <v>342</v>
      </c>
      <c r="C112" s="204" t="s">
        <v>14</v>
      </c>
      <c r="D112" s="204" t="s">
        <v>345</v>
      </c>
      <c r="E112" s="204" t="s">
        <v>106</v>
      </c>
      <c r="F112" s="204" t="s">
        <v>42</v>
      </c>
      <c r="G112" s="205" t="str">
        <f>IF(E112="","",VLOOKUP(E112,'Liste des clubs'!$A:$B,2,FALSE))</f>
        <v>STEEN</v>
      </c>
      <c r="I112" s="131" t="str">
        <f t="shared" si="1"/>
        <v/>
      </c>
      <c r="J112" s="132" t="str">
        <f t="array" ref="J112">IFERROR(INDEX(I$2:I$210,SMALL(IF(I$2:I$210&lt;&gt;"",ROW(I$2:I$210)-1),ROW(A111))),"")</f>
        <v/>
      </c>
      <c r="K112" s="131" t="str">
        <f t="shared" si="8"/>
        <v/>
      </c>
      <c r="L112" s="136" t="str">
        <f t="array" ref="L112">IFERROR(INDEX(K$2:K$210,SMALL(IF(K$2:K$210&lt;&gt;"",ROW(K$2:K$210)-1),ROW(C111))),"")</f>
        <v/>
      </c>
      <c r="M112" s="131" t="str">
        <f t="shared" si="9"/>
        <v/>
      </c>
      <c r="N112" s="132" t="str">
        <f t="array" ref="N112">IFERROR(INDEX(M$2:M$210,SMALL(IF(M$2:M$210&lt;&gt;"",ROW(M$2:M$210)-1),ROW(E111))),"")</f>
        <v/>
      </c>
      <c r="O112" s="131" t="str">
        <f t="shared" si="10"/>
        <v/>
      </c>
      <c r="P112" s="136" t="str">
        <f t="array" ref="P112">IFERROR(INDEX(O$2:O$210,SMALL(IF(O$2:O$210&lt;&gt;"",ROW(O$2:O$210)-1),ROW(G111))),"")</f>
        <v/>
      </c>
      <c r="Q112" s="131" t="str">
        <f t="shared" si="11"/>
        <v/>
      </c>
      <c r="R112" s="132" t="str">
        <f t="array" ref="R112">IFERROR(INDEX(Q$2:Q$210,SMALL(IF(Q$2:Q$210&lt;&gt;"",ROW(Q$2:Q$210)-1),ROW(I111))),"")</f>
        <v/>
      </c>
    </row>
    <row r="113" spans="1:18" ht="12.75" x14ac:dyDescent="0.2">
      <c r="A113" s="203" t="str">
        <f t="shared" si="12"/>
        <v>ROOSES Nicolas</v>
      </c>
      <c r="B113" s="204" t="s">
        <v>346</v>
      </c>
      <c r="C113" s="204" t="s">
        <v>36</v>
      </c>
      <c r="D113" s="204" t="s">
        <v>347</v>
      </c>
      <c r="E113" s="204" t="s">
        <v>16</v>
      </c>
      <c r="F113" s="204" t="s">
        <v>46</v>
      </c>
      <c r="G113" s="205" t="str">
        <f>IF(E113="","",VLOOKUP(E113,'Liste des clubs'!$A:$B,2,FALSE))</f>
        <v>HAZEBRO</v>
      </c>
      <c r="I113" s="131" t="str">
        <f t="shared" si="1"/>
        <v/>
      </c>
      <c r="J113" s="132" t="str">
        <f t="array" ref="J113">IFERROR(INDEX(I$2:I$210,SMALL(IF(I$2:I$210&lt;&gt;"",ROW(I$2:I$210)-1),ROW(A112))),"")</f>
        <v/>
      </c>
      <c r="K113" s="131" t="str">
        <f t="shared" si="8"/>
        <v/>
      </c>
      <c r="L113" s="136" t="str">
        <f t="array" ref="L113">IFERROR(INDEX(K$2:K$210,SMALL(IF(K$2:K$210&lt;&gt;"",ROW(K$2:K$210)-1),ROW(C112))),"")</f>
        <v/>
      </c>
      <c r="M113" s="131" t="str">
        <f t="shared" si="9"/>
        <v/>
      </c>
      <c r="N113" s="132" t="str">
        <f t="array" ref="N113">IFERROR(INDEX(M$2:M$210,SMALL(IF(M$2:M$210&lt;&gt;"",ROW(M$2:M$210)-1),ROW(E112))),"")</f>
        <v/>
      </c>
      <c r="O113" s="131" t="str">
        <f t="shared" si="10"/>
        <v/>
      </c>
      <c r="P113" s="136" t="str">
        <f t="array" ref="P113">IFERROR(INDEX(O$2:O$210,SMALL(IF(O$2:O$210&lt;&gt;"",ROW(O$2:O$210)-1),ROW(G112))),"")</f>
        <v/>
      </c>
      <c r="Q113" s="131" t="str">
        <f t="shared" si="11"/>
        <v/>
      </c>
      <c r="R113" s="132" t="str">
        <f t="array" ref="R113">IFERROR(INDEX(Q$2:Q$210,SMALL(IF(Q$2:Q$210&lt;&gt;"",ROW(Q$2:Q$210)-1),ROW(I112))),"")</f>
        <v/>
      </c>
    </row>
    <row r="114" spans="1:18" ht="12.75" x14ac:dyDescent="0.2">
      <c r="A114" s="203" t="str">
        <f t="shared" si="12"/>
        <v>ROUQUETTE Aimé</v>
      </c>
      <c r="B114" s="204" t="s">
        <v>348</v>
      </c>
      <c r="C114" s="204" t="s">
        <v>349</v>
      </c>
      <c r="D114" s="204" t="s">
        <v>350</v>
      </c>
      <c r="E114" s="204" t="s">
        <v>16</v>
      </c>
      <c r="F114" s="204" t="s">
        <v>55</v>
      </c>
      <c r="G114" s="205" t="str">
        <f>IF(E114="","",VLOOKUP(E114,'Liste des clubs'!$A:$B,2,FALSE))</f>
        <v>HAZEBRO</v>
      </c>
      <c r="I114" s="131" t="str">
        <f t="shared" si="1"/>
        <v/>
      </c>
      <c r="J114" s="132" t="str">
        <f t="array" ref="J114">IFERROR(INDEX(I$2:I$210,SMALL(IF(I$2:I$210&lt;&gt;"",ROW(I$2:I$210)-1),ROW(A113))),"")</f>
        <v/>
      </c>
      <c r="K114" s="131" t="str">
        <f t="shared" si="8"/>
        <v/>
      </c>
      <c r="L114" s="136" t="str">
        <f t="array" ref="L114">IFERROR(INDEX(K$2:K$210,SMALL(IF(K$2:K$210&lt;&gt;"",ROW(K$2:K$210)-1),ROW(C113))),"")</f>
        <v/>
      </c>
      <c r="M114" s="131" t="str">
        <f t="shared" si="9"/>
        <v/>
      </c>
      <c r="N114" s="132" t="str">
        <f t="array" ref="N114">IFERROR(INDEX(M$2:M$210,SMALL(IF(M$2:M$210&lt;&gt;"",ROW(M$2:M$210)-1),ROW(E113))),"")</f>
        <v/>
      </c>
      <c r="O114" s="131" t="str">
        <f t="shared" si="10"/>
        <v/>
      </c>
      <c r="P114" s="136" t="str">
        <f t="array" ref="P114">IFERROR(INDEX(O$2:O$210,SMALL(IF(O$2:O$210&lt;&gt;"",ROW(O$2:O$210)-1),ROW(G113))),"")</f>
        <v/>
      </c>
      <c r="Q114" s="131" t="str">
        <f t="shared" si="11"/>
        <v/>
      </c>
      <c r="R114" s="132" t="str">
        <f t="array" ref="R114">IFERROR(INDEX(Q$2:Q$210,SMALL(IF(Q$2:Q$210&lt;&gt;"",ROW(Q$2:Q$210)-1),ROW(I113))),"")</f>
        <v/>
      </c>
    </row>
    <row r="115" spans="1:18" ht="12.75" x14ac:dyDescent="0.2">
      <c r="A115" s="203" t="str">
        <f t="shared" si="12"/>
        <v>RUFFIN Guillaume</v>
      </c>
      <c r="B115" s="204" t="s">
        <v>351</v>
      </c>
      <c r="C115" s="204" t="s">
        <v>161</v>
      </c>
      <c r="D115" s="204" t="s">
        <v>352</v>
      </c>
      <c r="E115" s="204" t="s">
        <v>16</v>
      </c>
      <c r="F115" s="204" t="s">
        <v>111</v>
      </c>
      <c r="G115" s="205" t="str">
        <f>IF(E115="","",VLOOKUP(E115,'Liste des clubs'!$A:$B,2,FALSE))</f>
        <v>HAZEBRO</v>
      </c>
      <c r="I115" s="131" t="str">
        <f t="shared" si="1"/>
        <v/>
      </c>
      <c r="J115" s="132" t="str">
        <f t="array" ref="J115">IFERROR(INDEX(I$2:I$210,SMALL(IF(I$2:I$210&lt;&gt;"",ROW(I$2:I$210)-1),ROW(A114))),"")</f>
        <v/>
      </c>
      <c r="K115" s="131" t="str">
        <f t="shared" si="8"/>
        <v/>
      </c>
      <c r="L115" s="136" t="str">
        <f t="array" ref="L115">IFERROR(INDEX(K$2:K$210,SMALL(IF(K$2:K$210&lt;&gt;"",ROW(K$2:K$210)-1),ROW(C114))),"")</f>
        <v/>
      </c>
      <c r="M115" s="131" t="str">
        <f t="shared" si="9"/>
        <v/>
      </c>
      <c r="N115" s="132" t="str">
        <f t="array" ref="N115">IFERROR(INDEX(M$2:M$210,SMALL(IF(M$2:M$210&lt;&gt;"",ROW(M$2:M$210)-1),ROW(E114))),"")</f>
        <v/>
      </c>
      <c r="O115" s="131" t="str">
        <f t="shared" si="10"/>
        <v/>
      </c>
      <c r="P115" s="136" t="str">
        <f t="array" ref="P115">IFERROR(INDEX(O$2:O$210,SMALL(IF(O$2:O$210&lt;&gt;"",ROW(O$2:O$210)-1),ROW(G114))),"")</f>
        <v/>
      </c>
      <c r="Q115" s="131" t="str">
        <f t="shared" si="11"/>
        <v/>
      </c>
      <c r="R115" s="132" t="str">
        <f t="array" ref="R115">IFERROR(INDEX(Q$2:Q$210,SMALL(IF(Q$2:Q$210&lt;&gt;"",ROW(Q$2:Q$210)-1),ROW(I114))),"")</f>
        <v/>
      </c>
    </row>
    <row r="116" spans="1:18" ht="12.75" x14ac:dyDescent="0.2">
      <c r="A116" s="203" t="str">
        <f t="shared" si="12"/>
        <v>SCHRIVE ARTHUR</v>
      </c>
      <c r="B116" s="204" t="s">
        <v>353</v>
      </c>
      <c r="C116" s="204" t="s">
        <v>354</v>
      </c>
      <c r="D116" s="204" t="s">
        <v>355</v>
      </c>
      <c r="E116" s="204" t="s">
        <v>62</v>
      </c>
      <c r="F116" s="204" t="s">
        <v>63</v>
      </c>
      <c r="G116" s="205" t="str">
        <f>IF(E116="","",VLOOKUP(E116,'Liste des clubs'!$A:$B,2,FALSE))</f>
        <v>ARC</v>
      </c>
      <c r="I116" s="131" t="str">
        <f t="shared" si="1"/>
        <v/>
      </c>
      <c r="J116" s="132" t="str">
        <f t="array" ref="J116">IFERROR(INDEX(I$2:I$210,SMALL(IF(I$2:I$210&lt;&gt;"",ROW(I$2:I$210)-1),ROW(A115))),"")</f>
        <v/>
      </c>
      <c r="K116" s="131" t="str">
        <f t="shared" si="8"/>
        <v/>
      </c>
      <c r="L116" s="136" t="str">
        <f t="array" ref="L116">IFERROR(INDEX(K$2:K$210,SMALL(IF(K$2:K$210&lt;&gt;"",ROW(K$2:K$210)-1),ROW(C115))),"")</f>
        <v/>
      </c>
      <c r="M116" s="131" t="str">
        <f t="shared" si="9"/>
        <v/>
      </c>
      <c r="N116" s="132" t="str">
        <f t="array" ref="N116">IFERROR(INDEX(M$2:M$210,SMALL(IF(M$2:M$210&lt;&gt;"",ROW(M$2:M$210)-1),ROW(E115))),"")</f>
        <v/>
      </c>
      <c r="O116" s="131" t="str">
        <f t="shared" si="10"/>
        <v/>
      </c>
      <c r="P116" s="136" t="str">
        <f t="array" ref="P116">IFERROR(INDEX(O$2:O$210,SMALL(IF(O$2:O$210&lt;&gt;"",ROW(O$2:O$210)-1),ROW(G115))),"")</f>
        <v/>
      </c>
      <c r="Q116" s="131" t="str">
        <f t="shared" si="11"/>
        <v/>
      </c>
      <c r="R116" s="132" t="str">
        <f t="array" ref="R116">IFERROR(INDEX(Q$2:Q$210,SMALL(IF(Q$2:Q$210&lt;&gt;"",ROW(Q$2:Q$210)-1),ROW(I115))),"")</f>
        <v/>
      </c>
    </row>
    <row r="117" spans="1:18" ht="12.75" x14ac:dyDescent="0.2">
      <c r="A117" s="203" t="str">
        <f t="shared" si="12"/>
        <v>SMAGGHE Yohann</v>
      </c>
      <c r="B117" s="204" t="s">
        <v>356</v>
      </c>
      <c r="C117" s="204" t="s">
        <v>357</v>
      </c>
      <c r="D117" s="204" t="s">
        <v>358</v>
      </c>
      <c r="E117" s="204" t="s">
        <v>16</v>
      </c>
      <c r="F117" s="204" t="s">
        <v>63</v>
      </c>
      <c r="G117" s="205" t="str">
        <f>IF(E117="","",VLOOKUP(E117,'Liste des clubs'!$A:$B,2,FALSE))</f>
        <v>HAZEBRO</v>
      </c>
      <c r="I117" s="131" t="str">
        <f t="shared" si="1"/>
        <v/>
      </c>
      <c r="J117" s="132" t="str">
        <f t="array" ref="J117">IFERROR(INDEX(I$2:I$210,SMALL(IF(I$2:I$210&lt;&gt;"",ROW(I$2:I$210)-1),ROW(A116))),"")</f>
        <v/>
      </c>
      <c r="K117" s="131" t="str">
        <f t="shared" si="8"/>
        <v/>
      </c>
      <c r="L117" s="136" t="str">
        <f t="array" ref="L117">IFERROR(INDEX(K$2:K$210,SMALL(IF(K$2:K$210&lt;&gt;"",ROW(K$2:K$210)-1),ROW(C116))),"")</f>
        <v/>
      </c>
      <c r="M117" s="131" t="str">
        <f t="shared" si="9"/>
        <v/>
      </c>
      <c r="N117" s="132" t="str">
        <f t="array" ref="N117">IFERROR(INDEX(M$2:M$210,SMALL(IF(M$2:M$210&lt;&gt;"",ROW(M$2:M$210)-1),ROW(E116))),"")</f>
        <v/>
      </c>
      <c r="O117" s="131" t="str">
        <f t="shared" si="10"/>
        <v/>
      </c>
      <c r="P117" s="136" t="str">
        <f t="array" ref="P117">IFERROR(INDEX(O$2:O$210,SMALL(IF(O$2:O$210&lt;&gt;"",ROW(O$2:O$210)-1),ROW(G116))),"")</f>
        <v/>
      </c>
      <c r="Q117" s="131" t="str">
        <f t="shared" si="11"/>
        <v/>
      </c>
      <c r="R117" s="132" t="str">
        <f t="array" ref="R117">IFERROR(INDEX(Q$2:Q$210,SMALL(IF(Q$2:Q$210&lt;&gt;"",ROW(Q$2:Q$210)-1),ROW(I116))),"")</f>
        <v/>
      </c>
    </row>
    <row r="118" spans="1:18" ht="12.75" x14ac:dyDescent="0.2">
      <c r="A118" s="203" t="str">
        <f t="shared" si="12"/>
        <v>THUMEREL Franck</v>
      </c>
      <c r="B118" s="204" t="s">
        <v>359</v>
      </c>
      <c r="C118" s="204" t="s">
        <v>360</v>
      </c>
      <c r="D118" s="204" t="s">
        <v>361</v>
      </c>
      <c r="E118" s="204" t="s">
        <v>16</v>
      </c>
      <c r="F118" s="204" t="s">
        <v>22</v>
      </c>
      <c r="G118" s="205" t="str">
        <f>IF(E118="","",VLOOKUP(E118,'Liste des clubs'!$A:$B,2,FALSE))</f>
        <v>HAZEBRO</v>
      </c>
      <c r="I118" s="131" t="str">
        <f t="shared" si="1"/>
        <v/>
      </c>
      <c r="J118" s="132" t="str">
        <f t="array" ref="J118">IFERROR(INDEX(I$2:I$210,SMALL(IF(I$2:I$210&lt;&gt;"",ROW(I$2:I$210)-1),ROW(A117))),"")</f>
        <v/>
      </c>
      <c r="K118" s="131" t="str">
        <f t="shared" si="8"/>
        <v/>
      </c>
      <c r="L118" s="136" t="str">
        <f t="array" ref="L118">IFERROR(INDEX(K$2:K$210,SMALL(IF(K$2:K$210&lt;&gt;"",ROW(K$2:K$210)-1),ROW(C117))),"")</f>
        <v/>
      </c>
      <c r="M118" s="131" t="str">
        <f t="shared" si="9"/>
        <v/>
      </c>
      <c r="N118" s="132" t="str">
        <f t="array" ref="N118">IFERROR(INDEX(M$2:M$210,SMALL(IF(M$2:M$210&lt;&gt;"",ROW(M$2:M$210)-1),ROW(E117))),"")</f>
        <v/>
      </c>
      <c r="O118" s="131" t="str">
        <f t="shared" si="10"/>
        <v/>
      </c>
      <c r="P118" s="136" t="str">
        <f t="array" ref="P118">IFERROR(INDEX(O$2:O$210,SMALL(IF(O$2:O$210&lt;&gt;"",ROW(O$2:O$210)-1),ROW(G117))),"")</f>
        <v/>
      </c>
      <c r="Q118" s="131" t="str">
        <f t="shared" si="11"/>
        <v/>
      </c>
      <c r="R118" s="132" t="str">
        <f t="array" ref="R118">IFERROR(INDEX(Q$2:Q$210,SMALL(IF(Q$2:Q$210&lt;&gt;"",ROW(Q$2:Q$210)-1),ROW(I117))),"")</f>
        <v/>
      </c>
    </row>
    <row r="119" spans="1:18" ht="12.75" x14ac:dyDescent="0.2">
      <c r="A119" s="203" t="str">
        <f t="shared" si="12"/>
        <v>THUMEREL Nathan</v>
      </c>
      <c r="B119" s="204" t="s">
        <v>359</v>
      </c>
      <c r="C119" s="204" t="s">
        <v>196</v>
      </c>
      <c r="D119" s="204" t="s">
        <v>362</v>
      </c>
      <c r="E119" s="204" t="s">
        <v>16</v>
      </c>
      <c r="F119" s="204" t="s">
        <v>135</v>
      </c>
      <c r="G119" s="205" t="str">
        <f>IF(E119="","",VLOOKUP(E119,'Liste des clubs'!$A:$B,2,FALSE))</f>
        <v>HAZEBRO</v>
      </c>
      <c r="I119" s="131" t="str">
        <f t="shared" si="1"/>
        <v/>
      </c>
      <c r="J119" s="132" t="str">
        <f t="array" ref="J119">IFERROR(INDEX(I$2:I$210,SMALL(IF(I$2:I$210&lt;&gt;"",ROW(I$2:I$210)-1),ROW(A118))),"")</f>
        <v/>
      </c>
      <c r="K119" s="131" t="str">
        <f t="shared" si="8"/>
        <v/>
      </c>
      <c r="L119" s="136" t="str">
        <f t="array" ref="L119">IFERROR(INDEX(K$2:K$210,SMALL(IF(K$2:K$210&lt;&gt;"",ROW(K$2:K$210)-1),ROW(C118))),"")</f>
        <v/>
      </c>
      <c r="M119" s="131" t="str">
        <f t="shared" si="9"/>
        <v/>
      </c>
      <c r="N119" s="132" t="str">
        <f t="array" ref="N119">IFERROR(INDEX(M$2:M$210,SMALL(IF(M$2:M$210&lt;&gt;"",ROW(M$2:M$210)-1),ROW(E118))),"")</f>
        <v/>
      </c>
      <c r="O119" s="131" t="str">
        <f t="shared" si="10"/>
        <v/>
      </c>
      <c r="P119" s="136" t="str">
        <f t="array" ref="P119">IFERROR(INDEX(O$2:O$210,SMALL(IF(O$2:O$210&lt;&gt;"",ROW(O$2:O$210)-1),ROW(G118))),"")</f>
        <v/>
      </c>
      <c r="Q119" s="131" t="str">
        <f t="shared" si="11"/>
        <v/>
      </c>
      <c r="R119" s="132" t="str">
        <f t="array" ref="R119">IFERROR(INDEX(Q$2:Q$210,SMALL(IF(Q$2:Q$210&lt;&gt;"",ROW(Q$2:Q$210)-1),ROW(I118))),"")</f>
        <v/>
      </c>
    </row>
    <row r="120" spans="1:18" ht="12.75" x14ac:dyDescent="0.2">
      <c r="A120" s="203" t="str">
        <f t="shared" si="12"/>
        <v>TIMMERMAN Dominique</v>
      </c>
      <c r="B120" s="204" t="s">
        <v>363</v>
      </c>
      <c r="C120" s="204" t="s">
        <v>364</v>
      </c>
      <c r="D120" s="204" t="s">
        <v>365</v>
      </c>
      <c r="E120" s="204" t="s">
        <v>16</v>
      </c>
      <c r="F120" s="204" t="s">
        <v>42</v>
      </c>
      <c r="G120" s="205" t="str">
        <f>IF(E120="","",VLOOKUP(E120,'Liste des clubs'!$A:$B,2,FALSE))</f>
        <v>HAZEBRO</v>
      </c>
      <c r="I120" s="131" t="str">
        <f t="shared" si="1"/>
        <v/>
      </c>
      <c r="J120" s="132" t="str">
        <f t="array" ref="J120">IFERROR(INDEX(I$2:I$210,SMALL(IF(I$2:I$210&lt;&gt;"",ROW(I$2:I$210)-1),ROW(A119))),"")</f>
        <v/>
      </c>
      <c r="K120" s="131" t="str">
        <f t="shared" si="8"/>
        <v/>
      </c>
      <c r="L120" s="136" t="str">
        <f t="array" ref="L120">IFERROR(INDEX(K$2:K$210,SMALL(IF(K$2:K$210&lt;&gt;"",ROW(K$2:K$210)-1),ROW(C119))),"")</f>
        <v/>
      </c>
      <c r="M120" s="131" t="str">
        <f t="shared" si="9"/>
        <v/>
      </c>
      <c r="N120" s="132" t="str">
        <f t="array" ref="N120">IFERROR(INDEX(M$2:M$210,SMALL(IF(M$2:M$210&lt;&gt;"",ROW(M$2:M$210)-1),ROW(E119))),"")</f>
        <v/>
      </c>
      <c r="O120" s="131" t="str">
        <f t="shared" si="10"/>
        <v/>
      </c>
      <c r="P120" s="136" t="str">
        <f t="array" ref="P120">IFERROR(INDEX(O$2:O$210,SMALL(IF(O$2:O$210&lt;&gt;"",ROW(O$2:O$210)-1),ROW(G119))),"")</f>
        <v/>
      </c>
      <c r="Q120" s="131" t="str">
        <f t="shared" si="11"/>
        <v/>
      </c>
      <c r="R120" s="132" t="str">
        <f t="array" ref="R120">IFERROR(INDEX(Q$2:Q$210,SMALL(IF(Q$2:Q$210&lt;&gt;"",ROW(Q$2:Q$210)-1),ROW(I119))),"")</f>
        <v/>
      </c>
    </row>
    <row r="121" spans="1:18" ht="12.75" x14ac:dyDescent="0.2">
      <c r="A121" s="203" t="str">
        <f t="shared" si="12"/>
        <v>TITECA Aurélien</v>
      </c>
      <c r="B121" s="204" t="s">
        <v>366</v>
      </c>
      <c r="C121" s="204" t="s">
        <v>367</v>
      </c>
      <c r="D121" s="204" t="s">
        <v>368</v>
      </c>
      <c r="E121" s="204" t="s">
        <v>16</v>
      </c>
      <c r="F121" s="204" t="s">
        <v>42</v>
      </c>
      <c r="G121" s="205" t="str">
        <f>IF(E121="","",VLOOKUP(E121,'Liste des clubs'!$A:$B,2,FALSE))</f>
        <v>HAZEBRO</v>
      </c>
      <c r="I121" s="131" t="str">
        <f t="shared" si="1"/>
        <v/>
      </c>
      <c r="J121" s="132" t="str">
        <f t="array" ref="J121">IFERROR(INDEX(I$2:I$210,SMALL(IF(I$2:I$210&lt;&gt;"",ROW(I$2:I$210)-1),ROW(A120))),"")</f>
        <v/>
      </c>
      <c r="K121" s="131" t="str">
        <f t="shared" si="8"/>
        <v/>
      </c>
      <c r="L121" s="136" t="str">
        <f t="array" ref="L121">IFERROR(INDEX(K$2:K$210,SMALL(IF(K$2:K$210&lt;&gt;"",ROW(K$2:K$210)-1),ROW(C120))),"")</f>
        <v/>
      </c>
      <c r="M121" s="131" t="str">
        <f t="shared" si="9"/>
        <v/>
      </c>
      <c r="N121" s="132" t="str">
        <f t="array" ref="N121">IFERROR(INDEX(M$2:M$210,SMALL(IF(M$2:M$210&lt;&gt;"",ROW(M$2:M$210)-1),ROW(E120))),"")</f>
        <v/>
      </c>
      <c r="O121" s="131" t="str">
        <f t="shared" si="10"/>
        <v/>
      </c>
      <c r="P121" s="136" t="str">
        <f t="array" ref="P121">IFERROR(INDEX(O$2:O$210,SMALL(IF(O$2:O$210&lt;&gt;"",ROW(O$2:O$210)-1),ROW(G120))),"")</f>
        <v/>
      </c>
      <c r="Q121" s="131" t="str">
        <f t="shared" si="11"/>
        <v/>
      </c>
      <c r="R121" s="132" t="str">
        <f t="array" ref="R121">IFERROR(INDEX(Q$2:Q$210,SMALL(IF(Q$2:Q$210&lt;&gt;"",ROW(Q$2:Q$210)-1),ROW(I120))),"")</f>
        <v/>
      </c>
    </row>
    <row r="122" spans="1:18" ht="12.75" x14ac:dyDescent="0.2">
      <c r="A122" s="203" t="str">
        <f t="shared" si="12"/>
        <v>TRONQUOY Paul Loup</v>
      </c>
      <c r="B122" s="204" t="s">
        <v>369</v>
      </c>
      <c r="C122" s="204" t="s">
        <v>370</v>
      </c>
      <c r="D122" s="204" t="s">
        <v>371</v>
      </c>
      <c r="E122" s="204" t="s">
        <v>26</v>
      </c>
      <c r="F122" s="204" t="s">
        <v>135</v>
      </c>
      <c r="G122" s="205" t="str">
        <f>IF(E122="","",VLOOKUP(E122,'Liste des clubs'!$A:$B,2,FALSE))</f>
        <v>MERVILL</v>
      </c>
      <c r="I122" s="131" t="str">
        <f t="shared" si="1"/>
        <v/>
      </c>
      <c r="J122" s="132" t="str">
        <f t="array" ref="J122">IFERROR(INDEX(I$2:I$210,SMALL(IF(I$2:I$210&lt;&gt;"",ROW(I$2:I$210)-1),ROW(A121))),"")</f>
        <v/>
      </c>
      <c r="K122" s="131" t="str">
        <f t="shared" si="8"/>
        <v/>
      </c>
      <c r="L122" s="136" t="str">
        <f t="array" ref="L122">IFERROR(INDEX(K$2:K$210,SMALL(IF(K$2:K$210&lt;&gt;"",ROW(K$2:K$210)-1),ROW(C121))),"")</f>
        <v/>
      </c>
      <c r="M122" s="131" t="str">
        <f t="shared" si="9"/>
        <v/>
      </c>
      <c r="N122" s="132" t="str">
        <f t="array" ref="N122">IFERROR(INDEX(M$2:M$210,SMALL(IF(M$2:M$210&lt;&gt;"",ROW(M$2:M$210)-1),ROW(E121))),"")</f>
        <v/>
      </c>
      <c r="O122" s="131" t="str">
        <f t="shared" si="10"/>
        <v/>
      </c>
      <c r="P122" s="136" t="str">
        <f t="array" ref="P122">IFERROR(INDEX(O$2:O$210,SMALL(IF(O$2:O$210&lt;&gt;"",ROW(O$2:O$210)-1),ROW(G121))),"")</f>
        <v/>
      </c>
      <c r="Q122" s="131" t="str">
        <f t="shared" si="11"/>
        <v/>
      </c>
      <c r="R122" s="132" t="str">
        <f t="array" ref="R122">IFERROR(INDEX(Q$2:Q$210,SMALL(IF(Q$2:Q$210&lt;&gt;"",ROW(Q$2:Q$210)-1),ROW(I121))),"")</f>
        <v/>
      </c>
    </row>
    <row r="123" spans="1:18" ht="12.75" x14ac:dyDescent="0.2">
      <c r="A123" s="203" t="str">
        <f t="shared" si="12"/>
        <v>VANGHENDT Antoine</v>
      </c>
      <c r="B123" s="204" t="s">
        <v>372</v>
      </c>
      <c r="C123" s="204" t="s">
        <v>60</v>
      </c>
      <c r="D123" s="204" t="s">
        <v>373</v>
      </c>
      <c r="E123" s="204" t="s">
        <v>16</v>
      </c>
      <c r="F123" s="204" t="s">
        <v>111</v>
      </c>
      <c r="G123" s="205" t="str">
        <f>IF(E123="","",VLOOKUP(E123,'Liste des clubs'!$A:$B,2,FALSE))</f>
        <v>HAZEBRO</v>
      </c>
      <c r="I123" s="131" t="str">
        <f t="shared" si="1"/>
        <v/>
      </c>
      <c r="J123" s="132" t="str">
        <f t="array" ref="J123">IFERROR(INDEX(I$2:I$210,SMALL(IF(I$2:I$210&lt;&gt;"",ROW(I$2:I$210)-1),ROW(A122))),"")</f>
        <v/>
      </c>
      <c r="K123" s="131" t="str">
        <f t="shared" si="8"/>
        <v/>
      </c>
      <c r="L123" s="136" t="str">
        <f t="array" ref="L123">IFERROR(INDEX(K$2:K$210,SMALL(IF(K$2:K$210&lt;&gt;"",ROW(K$2:K$210)-1),ROW(C122))),"")</f>
        <v/>
      </c>
      <c r="M123" s="131" t="str">
        <f t="shared" si="9"/>
        <v/>
      </c>
      <c r="N123" s="132" t="str">
        <f t="array" ref="N123">IFERROR(INDEX(M$2:M$210,SMALL(IF(M$2:M$210&lt;&gt;"",ROW(M$2:M$210)-1),ROW(E122))),"")</f>
        <v/>
      </c>
      <c r="O123" s="131" t="str">
        <f t="shared" si="10"/>
        <v/>
      </c>
      <c r="P123" s="136" t="str">
        <f t="array" ref="P123">IFERROR(INDEX(O$2:O$210,SMALL(IF(O$2:O$210&lt;&gt;"",ROW(O$2:O$210)-1),ROW(G122))),"")</f>
        <v/>
      </c>
      <c r="Q123" s="131" t="str">
        <f t="shared" si="11"/>
        <v/>
      </c>
      <c r="R123" s="132" t="str">
        <f t="array" ref="R123">IFERROR(INDEX(Q$2:Q$210,SMALL(IF(Q$2:Q$210&lt;&gt;"",ROW(Q$2:Q$210)-1),ROW(I122))),"")</f>
        <v/>
      </c>
    </row>
    <row r="124" spans="1:18" ht="12.75" x14ac:dyDescent="0.2">
      <c r="A124" s="203" t="str">
        <f t="shared" si="12"/>
        <v>VANHILLE David</v>
      </c>
      <c r="B124" s="204" t="s">
        <v>374</v>
      </c>
      <c r="C124" s="204" t="s">
        <v>97</v>
      </c>
      <c r="D124" s="204" t="s">
        <v>375</v>
      </c>
      <c r="E124" s="204" t="s">
        <v>26</v>
      </c>
      <c r="F124" s="204" t="s">
        <v>17</v>
      </c>
      <c r="G124" s="205" t="str">
        <f>IF(E124="","",VLOOKUP(E124,'Liste des clubs'!$A:$B,2,FALSE))</f>
        <v>MERVILL</v>
      </c>
      <c r="I124" s="131" t="str">
        <f t="shared" si="1"/>
        <v/>
      </c>
      <c r="J124" s="132" t="str">
        <f t="array" ref="J124">IFERROR(INDEX(I$2:I$210,SMALL(IF(I$2:I$210&lt;&gt;"",ROW(I$2:I$210)-1),ROW(A123))),"")</f>
        <v/>
      </c>
      <c r="K124" s="131" t="str">
        <f t="shared" si="8"/>
        <v/>
      </c>
      <c r="L124" s="136" t="str">
        <f t="array" ref="L124">IFERROR(INDEX(K$2:K$210,SMALL(IF(K$2:K$210&lt;&gt;"",ROW(K$2:K$210)-1),ROW(C123))),"")</f>
        <v/>
      </c>
      <c r="M124" s="131" t="str">
        <f t="shared" si="9"/>
        <v/>
      </c>
      <c r="N124" s="132" t="str">
        <f t="array" ref="N124">IFERROR(INDEX(M$2:M$210,SMALL(IF(M$2:M$210&lt;&gt;"",ROW(M$2:M$210)-1),ROW(E123))),"")</f>
        <v/>
      </c>
      <c r="O124" s="131" t="str">
        <f t="shared" si="10"/>
        <v/>
      </c>
      <c r="P124" s="136" t="str">
        <f t="array" ref="P124">IFERROR(INDEX(O$2:O$210,SMALL(IF(O$2:O$210&lt;&gt;"",ROW(O$2:O$210)-1),ROW(G123))),"")</f>
        <v/>
      </c>
      <c r="Q124" s="131" t="str">
        <f t="shared" si="11"/>
        <v/>
      </c>
      <c r="R124" s="132" t="str">
        <f t="array" ref="R124">IFERROR(INDEX(Q$2:Q$210,SMALL(IF(Q$2:Q$210&lt;&gt;"",ROW(Q$2:Q$210)-1),ROW(I123))),"")</f>
        <v/>
      </c>
    </row>
    <row r="125" spans="1:18" ht="12.75" x14ac:dyDescent="0.2">
      <c r="A125" s="203" t="str">
        <f t="shared" si="12"/>
        <v>VANTOUROUT Benoit</v>
      </c>
      <c r="B125" s="204" t="s">
        <v>376</v>
      </c>
      <c r="C125" s="204" t="s">
        <v>227</v>
      </c>
      <c r="D125" s="204" t="s">
        <v>377</v>
      </c>
      <c r="E125" s="204" t="s">
        <v>38</v>
      </c>
      <c r="F125" s="204" t="s">
        <v>111</v>
      </c>
      <c r="G125" s="205" t="str">
        <f>IF(E125="","",VLOOKUP(E125,'Liste des clubs'!$A:$B,2,FALSE))</f>
        <v>ARQUES</v>
      </c>
      <c r="I125" s="131" t="str">
        <f t="shared" si="1"/>
        <v/>
      </c>
      <c r="J125" s="132" t="str">
        <f t="array" ref="J125">IFERROR(INDEX(I$2:I$210,SMALL(IF(I$2:I$210&lt;&gt;"",ROW(I$2:I$210)-1),ROW(A124))),"")</f>
        <v/>
      </c>
      <c r="K125" s="131" t="str">
        <f t="shared" si="8"/>
        <v/>
      </c>
      <c r="L125" s="136" t="str">
        <f t="array" ref="L125">IFERROR(INDEX(K$2:K$210,SMALL(IF(K$2:K$210&lt;&gt;"",ROW(K$2:K$210)-1),ROW(C124))),"")</f>
        <v/>
      </c>
      <c r="M125" s="131" t="str">
        <f t="shared" si="9"/>
        <v/>
      </c>
      <c r="N125" s="132" t="str">
        <f t="array" ref="N125">IFERROR(INDEX(M$2:M$210,SMALL(IF(M$2:M$210&lt;&gt;"",ROW(M$2:M$210)-1),ROW(E124))),"")</f>
        <v/>
      </c>
      <c r="O125" s="131" t="str">
        <f t="shared" si="10"/>
        <v/>
      </c>
      <c r="P125" s="136" t="str">
        <f t="array" ref="P125">IFERROR(INDEX(O$2:O$210,SMALL(IF(O$2:O$210&lt;&gt;"",ROW(O$2:O$210)-1),ROW(G124))),"")</f>
        <v/>
      </c>
      <c r="Q125" s="131" t="str">
        <f t="shared" si="11"/>
        <v/>
      </c>
      <c r="R125" s="132" t="str">
        <f t="array" ref="R125">IFERROR(INDEX(Q$2:Q$210,SMALL(IF(Q$2:Q$210&lt;&gt;"",ROW(Q$2:Q$210)-1),ROW(I124))),"")</f>
        <v/>
      </c>
    </row>
    <row r="126" spans="1:18" ht="12.75" x14ac:dyDescent="0.2">
      <c r="A126" s="203" t="str">
        <f t="shared" si="12"/>
        <v>VERDIER Hugo</v>
      </c>
      <c r="B126" s="204" t="s">
        <v>378</v>
      </c>
      <c r="C126" s="204" t="s">
        <v>324</v>
      </c>
      <c r="D126" s="204" t="s">
        <v>379</v>
      </c>
      <c r="E126" s="204" t="s">
        <v>16</v>
      </c>
      <c r="F126" s="204" t="s">
        <v>131</v>
      </c>
      <c r="G126" s="205" t="str">
        <f>IF(E126="","",VLOOKUP(E126,'Liste des clubs'!$A:$B,2,FALSE))</f>
        <v>HAZEBRO</v>
      </c>
      <c r="I126" s="131" t="str">
        <f t="shared" si="1"/>
        <v/>
      </c>
      <c r="J126" s="132" t="str">
        <f t="array" ref="J126">IFERROR(INDEX(I$2:I$210,SMALL(IF(I$2:I$210&lt;&gt;"",ROW(I$2:I$210)-1),ROW(A125))),"")</f>
        <v/>
      </c>
      <c r="K126" s="131" t="str">
        <f t="shared" si="8"/>
        <v/>
      </c>
      <c r="L126" s="136" t="str">
        <f t="array" ref="L126">IFERROR(INDEX(K$2:K$210,SMALL(IF(K$2:K$210&lt;&gt;"",ROW(K$2:K$210)-1),ROW(C125))),"")</f>
        <v/>
      </c>
      <c r="M126" s="131" t="str">
        <f t="shared" si="9"/>
        <v/>
      </c>
      <c r="N126" s="132" t="str">
        <f t="array" ref="N126">IFERROR(INDEX(M$2:M$210,SMALL(IF(M$2:M$210&lt;&gt;"",ROW(M$2:M$210)-1),ROW(E125))),"")</f>
        <v/>
      </c>
      <c r="O126" s="131" t="str">
        <f t="shared" si="10"/>
        <v/>
      </c>
      <c r="P126" s="136" t="str">
        <f t="array" ref="P126">IFERROR(INDEX(O$2:O$210,SMALL(IF(O$2:O$210&lt;&gt;"",ROW(O$2:O$210)-1),ROW(G125))),"")</f>
        <v/>
      </c>
      <c r="Q126" s="131" t="str">
        <f t="shared" si="11"/>
        <v/>
      </c>
      <c r="R126" s="132" t="str">
        <f t="array" ref="R126">IFERROR(INDEX(Q$2:Q$210,SMALL(IF(Q$2:Q$210&lt;&gt;"",ROW(Q$2:Q$210)-1),ROW(I125))),"")</f>
        <v/>
      </c>
    </row>
    <row r="127" spans="1:18" ht="12.75" x14ac:dyDescent="0.2">
      <c r="A127" s="203" t="str">
        <f t="shared" si="12"/>
        <v>VERMEERSCH Maxime</v>
      </c>
      <c r="B127" s="204" t="s">
        <v>380</v>
      </c>
      <c r="C127" s="204" t="s">
        <v>187</v>
      </c>
      <c r="D127" s="204" t="s">
        <v>381</v>
      </c>
      <c r="E127" s="204" t="s">
        <v>106</v>
      </c>
      <c r="F127" s="204" t="s">
        <v>111</v>
      </c>
      <c r="G127" s="205" t="str">
        <f>IF(E127="","",VLOOKUP(E127,'Liste des clubs'!$A:$B,2,FALSE))</f>
        <v>STEEN</v>
      </c>
      <c r="I127" s="131" t="str">
        <f t="shared" si="1"/>
        <v/>
      </c>
      <c r="J127" s="132" t="str">
        <f t="array" ref="J127">IFERROR(INDEX(I$2:I$210,SMALL(IF(I$2:I$210&lt;&gt;"",ROW(I$2:I$210)-1),ROW(A126))),"")</f>
        <v/>
      </c>
      <c r="K127" s="131" t="str">
        <f t="shared" si="8"/>
        <v/>
      </c>
      <c r="L127" s="136" t="str">
        <f t="array" ref="L127">IFERROR(INDEX(K$2:K$210,SMALL(IF(K$2:K$210&lt;&gt;"",ROW(K$2:K$210)-1),ROW(C126))),"")</f>
        <v/>
      </c>
      <c r="M127" s="131" t="str">
        <f t="shared" si="9"/>
        <v/>
      </c>
      <c r="N127" s="132" t="str">
        <f t="array" ref="N127">IFERROR(INDEX(M$2:M$210,SMALL(IF(M$2:M$210&lt;&gt;"",ROW(M$2:M$210)-1),ROW(E126))),"")</f>
        <v/>
      </c>
      <c r="O127" s="131" t="str">
        <f t="shared" si="10"/>
        <v/>
      </c>
      <c r="P127" s="136" t="str">
        <f t="array" ref="P127">IFERROR(INDEX(O$2:O$210,SMALL(IF(O$2:O$210&lt;&gt;"",ROW(O$2:O$210)-1),ROW(G126))),"")</f>
        <v/>
      </c>
      <c r="Q127" s="131" t="str">
        <f t="shared" si="11"/>
        <v/>
      </c>
      <c r="R127" s="132" t="str">
        <f t="array" ref="R127">IFERROR(INDEX(Q$2:Q$210,SMALL(IF(Q$2:Q$210&lt;&gt;"",ROW(Q$2:Q$210)-1),ROW(I126))),"")</f>
        <v/>
      </c>
    </row>
    <row r="128" spans="1:18" ht="12.75" x14ac:dyDescent="0.2">
      <c r="A128" s="203" t="str">
        <f t="shared" si="12"/>
        <v>VEZIEN Marvyn</v>
      </c>
      <c r="B128" s="204" t="s">
        <v>382</v>
      </c>
      <c r="C128" s="204" t="s">
        <v>383</v>
      </c>
      <c r="D128" s="204" t="s">
        <v>384</v>
      </c>
      <c r="E128" s="204" t="s">
        <v>26</v>
      </c>
      <c r="F128" s="204" t="s">
        <v>135</v>
      </c>
      <c r="G128" s="205" t="str">
        <f>IF(E128="","",VLOOKUP(E128,'Liste des clubs'!$A:$B,2,FALSE))</f>
        <v>MERVILL</v>
      </c>
      <c r="I128" s="131" t="str">
        <f t="shared" si="1"/>
        <v/>
      </c>
      <c r="J128" s="132" t="str">
        <f t="array" ref="J128">IFERROR(INDEX(I$2:I$210,SMALL(IF(I$2:I$210&lt;&gt;"",ROW(I$2:I$210)-1),ROW(A127))),"")</f>
        <v/>
      </c>
      <c r="K128" s="131" t="str">
        <f t="shared" si="8"/>
        <v/>
      </c>
      <c r="L128" s="136" t="str">
        <f t="array" ref="L128">IFERROR(INDEX(K$2:K$210,SMALL(IF(K$2:K$210&lt;&gt;"",ROW(K$2:K$210)-1),ROW(C127))),"")</f>
        <v/>
      </c>
      <c r="M128" s="131" t="str">
        <f t="shared" si="9"/>
        <v/>
      </c>
      <c r="N128" s="132" t="str">
        <f t="array" ref="N128">IFERROR(INDEX(M$2:M$210,SMALL(IF(M$2:M$210&lt;&gt;"",ROW(M$2:M$210)-1),ROW(E127))),"")</f>
        <v/>
      </c>
      <c r="O128" s="131" t="str">
        <f t="shared" si="10"/>
        <v/>
      </c>
      <c r="P128" s="136" t="str">
        <f t="array" ref="P128">IFERROR(INDEX(O$2:O$210,SMALL(IF(O$2:O$210&lt;&gt;"",ROW(O$2:O$210)-1),ROW(G127))),"")</f>
        <v/>
      </c>
      <c r="Q128" s="131" t="str">
        <f t="shared" si="11"/>
        <v/>
      </c>
      <c r="R128" s="132" t="str">
        <f t="array" ref="R128">IFERROR(INDEX(Q$2:Q$210,SMALL(IF(Q$2:Q$210&lt;&gt;"",ROW(Q$2:Q$210)-1),ROW(I127))),"")</f>
        <v/>
      </c>
    </row>
    <row r="129" spans="1:18" ht="12.75" x14ac:dyDescent="0.2">
      <c r="A129" s="203" t="str">
        <f t="shared" si="12"/>
        <v>VIEREN Christophe</v>
      </c>
      <c r="B129" s="204" t="s">
        <v>385</v>
      </c>
      <c r="C129" s="204" t="s">
        <v>119</v>
      </c>
      <c r="D129" s="204" t="s">
        <v>386</v>
      </c>
      <c r="E129" s="204" t="s">
        <v>16</v>
      </c>
      <c r="F129" s="204" t="s">
        <v>131</v>
      </c>
      <c r="G129" s="205" t="str">
        <f>IF(E129="","",VLOOKUP(E129,'Liste des clubs'!$A:$B,2,FALSE))</f>
        <v>HAZEBRO</v>
      </c>
      <c r="I129" s="131" t="str">
        <f t="shared" si="1"/>
        <v/>
      </c>
      <c r="J129" s="132" t="str">
        <f t="array" ref="J129">IFERROR(INDEX(I$2:I$210,SMALL(IF(I$2:I$210&lt;&gt;"",ROW(I$2:I$210)-1),ROW(A128))),"")</f>
        <v/>
      </c>
      <c r="K129" s="131" t="str">
        <f t="shared" si="8"/>
        <v/>
      </c>
      <c r="L129" s="136" t="str">
        <f t="array" ref="L129">IFERROR(INDEX(K$2:K$210,SMALL(IF(K$2:K$210&lt;&gt;"",ROW(K$2:K$210)-1),ROW(C128))),"")</f>
        <v/>
      </c>
      <c r="M129" s="131" t="str">
        <f t="shared" si="9"/>
        <v/>
      </c>
      <c r="N129" s="132" t="str">
        <f t="array" ref="N129">IFERROR(INDEX(M$2:M$210,SMALL(IF(M$2:M$210&lt;&gt;"",ROW(M$2:M$210)-1),ROW(E128))),"")</f>
        <v/>
      </c>
      <c r="O129" s="131" t="str">
        <f t="shared" si="10"/>
        <v/>
      </c>
      <c r="P129" s="136" t="str">
        <f t="array" ref="P129">IFERROR(INDEX(O$2:O$210,SMALL(IF(O$2:O$210&lt;&gt;"",ROW(O$2:O$210)-1),ROW(G128))),"")</f>
        <v/>
      </c>
      <c r="Q129" s="131" t="str">
        <f t="shared" si="11"/>
        <v/>
      </c>
      <c r="R129" s="132" t="str">
        <f t="array" ref="R129">IFERROR(INDEX(Q$2:Q$210,SMALL(IF(Q$2:Q$210&lt;&gt;"",ROW(Q$2:Q$210)-1),ROW(I128))),"")</f>
        <v/>
      </c>
    </row>
    <row r="130" spans="1:18" ht="12.75" x14ac:dyDescent="0.2">
      <c r="A130" s="203" t="str">
        <f>B130&amp;" "&amp;C130</f>
        <v>VINSONNEAU Hadrien</v>
      </c>
      <c r="B130" s="204" t="s">
        <v>387</v>
      </c>
      <c r="C130" s="204" t="s">
        <v>388</v>
      </c>
      <c r="D130" s="204" t="s">
        <v>389</v>
      </c>
      <c r="E130" s="204" t="s">
        <v>390</v>
      </c>
      <c r="F130" s="204" t="s">
        <v>22</v>
      </c>
      <c r="G130" s="205" t="str">
        <f>IF(E130="","",VLOOKUP(E130,'Liste des clubs'!$A:$B,2,FALSE))</f>
        <v>LILLE</v>
      </c>
      <c r="I130" s="131" t="str">
        <f t="shared" si="1"/>
        <v/>
      </c>
      <c r="J130" s="132" t="str">
        <f t="array" ref="J130">IFERROR(INDEX(I$2:I$210,SMALL(IF(I$2:I$210&lt;&gt;"",ROW(I$2:I$210)-1),ROW(A129))),"")</f>
        <v/>
      </c>
      <c r="K130" s="131" t="str">
        <f t="shared" ref="K130:K193" si="13">IF($H130=K$1,$A130,"")</f>
        <v/>
      </c>
      <c r="L130" s="136" t="str">
        <f t="array" ref="L130">IFERROR(INDEX(K$2:K$210,SMALL(IF(K$2:K$210&lt;&gt;"",ROW(K$2:K$210)-1),ROW(C129))),"")</f>
        <v/>
      </c>
      <c r="M130" s="131" t="str">
        <f t="shared" ref="M130:M193" si="14">IF($H130=M$1,$A130,"")</f>
        <v/>
      </c>
      <c r="N130" s="132" t="str">
        <f t="array" ref="N130">IFERROR(INDEX(M$2:M$210,SMALL(IF(M$2:M$210&lt;&gt;"",ROW(M$2:M$210)-1),ROW(E129))),"")</f>
        <v/>
      </c>
      <c r="O130" s="131" t="str">
        <f t="shared" ref="O130:O193" si="15">IF($H130=O$1,$A130,"")</f>
        <v/>
      </c>
      <c r="P130" s="136" t="str">
        <f t="array" ref="P130">IFERROR(INDEX(O$2:O$210,SMALL(IF(O$2:O$210&lt;&gt;"",ROW(O$2:O$210)-1),ROW(G129))),"")</f>
        <v/>
      </c>
      <c r="Q130" s="131" t="str">
        <f t="shared" ref="Q130:Q193" si="16">IF($H130=Q$1,$A130,"")</f>
        <v/>
      </c>
      <c r="R130" s="132" t="str">
        <f t="array" ref="R130">IFERROR(INDEX(Q$2:Q$210,SMALL(IF(Q$2:Q$210&lt;&gt;"",ROW(Q$2:Q$210)-1),ROW(I129))),"")</f>
        <v/>
      </c>
    </row>
    <row r="131" spans="1:18" ht="12.75" x14ac:dyDescent="0.2">
      <c r="A131" s="203" t="str">
        <f>B131&amp;" "&amp;C131</f>
        <v>WARNEYS Nicolas</v>
      </c>
      <c r="B131" s="204" t="s">
        <v>391</v>
      </c>
      <c r="C131" s="204" t="s">
        <v>36</v>
      </c>
      <c r="D131" s="204" t="s">
        <v>392</v>
      </c>
      <c r="E131" s="204" t="s">
        <v>16</v>
      </c>
      <c r="F131" s="204" t="s">
        <v>131</v>
      </c>
      <c r="G131" s="205" t="str">
        <f>IF(E131="","",VLOOKUP(E131,'Liste des clubs'!$A:$B,2,FALSE))</f>
        <v>HAZEBRO</v>
      </c>
      <c r="I131" s="131" t="str">
        <f t="shared" si="1"/>
        <v/>
      </c>
      <c r="J131" s="132" t="str">
        <f t="array" ref="J131">IFERROR(INDEX(I$2:I$210,SMALL(IF(I$2:I$210&lt;&gt;"",ROW(I$2:I$210)-1),ROW(A130))),"")</f>
        <v/>
      </c>
      <c r="K131" s="131" t="str">
        <f t="shared" si="13"/>
        <v/>
      </c>
      <c r="L131" s="136" t="str">
        <f t="array" ref="L131">IFERROR(INDEX(K$2:K$210,SMALL(IF(K$2:K$210&lt;&gt;"",ROW(K$2:K$210)-1),ROW(C130))),"")</f>
        <v/>
      </c>
      <c r="M131" s="131" t="str">
        <f t="shared" si="14"/>
        <v/>
      </c>
      <c r="N131" s="132" t="str">
        <f t="array" ref="N131">IFERROR(INDEX(M$2:M$210,SMALL(IF(M$2:M$210&lt;&gt;"",ROW(M$2:M$210)-1),ROW(E130))),"")</f>
        <v/>
      </c>
      <c r="O131" s="131" t="str">
        <f t="shared" si="15"/>
        <v/>
      </c>
      <c r="P131" s="136" t="str">
        <f t="array" ref="P131">IFERROR(INDEX(O$2:O$210,SMALL(IF(O$2:O$210&lt;&gt;"",ROW(O$2:O$210)-1),ROW(G130))),"")</f>
        <v/>
      </c>
      <c r="Q131" s="131" t="str">
        <f t="shared" si="16"/>
        <v/>
      </c>
      <c r="R131" s="132" t="str">
        <f t="array" ref="R131">IFERROR(INDEX(Q$2:Q$210,SMALL(IF(Q$2:Q$210&lt;&gt;"",ROW(Q$2:Q$210)-1),ROW(I130))),"")</f>
        <v/>
      </c>
    </row>
    <row r="132" spans="1:18" ht="12.75" x14ac:dyDescent="0.2">
      <c r="A132" s="203" t="str">
        <f>B132&amp;" "&amp;C132</f>
        <v>WARNEYS Thomas</v>
      </c>
      <c r="B132" s="204" t="s">
        <v>391</v>
      </c>
      <c r="C132" s="204" t="s">
        <v>393</v>
      </c>
      <c r="D132" s="204" t="s">
        <v>394</v>
      </c>
      <c r="E132" s="204" t="s">
        <v>16</v>
      </c>
      <c r="F132" s="204" t="s">
        <v>42</v>
      </c>
      <c r="G132" s="205" t="str">
        <f>IF(E132="","",VLOOKUP(E132,'Liste des clubs'!$A:$B,2,FALSE))</f>
        <v>HAZEBRO</v>
      </c>
      <c r="I132" s="131" t="str">
        <f t="shared" si="1"/>
        <v/>
      </c>
      <c r="J132" s="132" t="str">
        <f t="array" ref="J132">IFERROR(INDEX(I$2:I$210,SMALL(IF(I$2:I$210&lt;&gt;"",ROW(I$2:I$210)-1),ROW(A131))),"")</f>
        <v/>
      </c>
      <c r="K132" s="131" t="str">
        <f t="shared" si="13"/>
        <v/>
      </c>
      <c r="L132" s="136" t="str">
        <f t="array" ref="L132">IFERROR(INDEX(K$2:K$210,SMALL(IF(K$2:K$210&lt;&gt;"",ROW(K$2:K$210)-1),ROW(C131))),"")</f>
        <v/>
      </c>
      <c r="M132" s="131" t="str">
        <f t="shared" si="14"/>
        <v/>
      </c>
      <c r="N132" s="132" t="str">
        <f t="array" ref="N132">IFERROR(INDEX(M$2:M$210,SMALL(IF(M$2:M$210&lt;&gt;"",ROW(M$2:M$210)-1),ROW(E131))),"")</f>
        <v/>
      </c>
      <c r="O132" s="131" t="str">
        <f t="shared" si="15"/>
        <v/>
      </c>
      <c r="P132" s="136" t="str">
        <f t="array" ref="P132">IFERROR(INDEX(O$2:O$210,SMALL(IF(O$2:O$210&lt;&gt;"",ROW(O$2:O$210)-1),ROW(G131))),"")</f>
        <v/>
      </c>
      <c r="Q132" s="131" t="str">
        <f t="shared" si="16"/>
        <v/>
      </c>
      <c r="R132" s="132" t="str">
        <f t="array" ref="R132">IFERROR(INDEX(Q$2:Q$210,SMALL(IF(Q$2:Q$210&lt;&gt;"",ROW(Q$2:Q$210)-1),ROW(I131))),"")</f>
        <v/>
      </c>
    </row>
    <row r="133" spans="1:18" ht="12.75" x14ac:dyDescent="0.2">
      <c r="A133" s="203" t="str">
        <f>B133&amp;" "&amp;C133</f>
        <v>WATTELLE Thomas</v>
      </c>
      <c r="B133" s="204" t="s">
        <v>395</v>
      </c>
      <c r="C133" s="204" t="s">
        <v>393</v>
      </c>
      <c r="D133" s="204" t="s">
        <v>396</v>
      </c>
      <c r="E133" s="204" t="s">
        <v>397</v>
      </c>
      <c r="F133" s="204" t="s">
        <v>42</v>
      </c>
      <c r="G133" s="205" t="str">
        <f>IF(E133="","",VLOOKUP(E133,'Liste des clubs'!$A:$B,2,FALSE))</f>
        <v>ERQUING</v>
      </c>
      <c r="I133" s="131" t="str">
        <f t="shared" si="1"/>
        <v/>
      </c>
      <c r="J133" s="132" t="str">
        <f t="array" ref="J133">IFERROR(INDEX(I$2:I$210,SMALL(IF(I$2:I$210&lt;&gt;"",ROW(I$2:I$210)-1),ROW(A132))),"")</f>
        <v/>
      </c>
      <c r="K133" s="131" t="str">
        <f t="shared" si="13"/>
        <v/>
      </c>
      <c r="L133" s="136" t="str">
        <f t="array" ref="L133">IFERROR(INDEX(K$2:K$210,SMALL(IF(K$2:K$210&lt;&gt;"",ROW(K$2:K$210)-1),ROW(C132))),"")</f>
        <v/>
      </c>
      <c r="M133" s="131" t="str">
        <f t="shared" si="14"/>
        <v/>
      </c>
      <c r="N133" s="132" t="str">
        <f t="array" ref="N133">IFERROR(INDEX(M$2:M$210,SMALL(IF(M$2:M$210&lt;&gt;"",ROW(M$2:M$210)-1),ROW(E132))),"")</f>
        <v/>
      </c>
      <c r="O133" s="131" t="str">
        <f t="shared" si="15"/>
        <v/>
      </c>
      <c r="P133" s="136" t="str">
        <f t="array" ref="P133">IFERROR(INDEX(O$2:O$210,SMALL(IF(O$2:O$210&lt;&gt;"",ROW(O$2:O$210)-1),ROW(G132))),"")</f>
        <v/>
      </c>
      <c r="Q133" s="131" t="str">
        <f t="shared" si="16"/>
        <v/>
      </c>
      <c r="R133" s="132" t="str">
        <f t="array" ref="R133">IFERROR(INDEX(Q$2:Q$210,SMALL(IF(Q$2:Q$210&lt;&gt;"",ROW(Q$2:Q$210)-1),ROW(I132))),"")</f>
        <v/>
      </c>
    </row>
    <row r="134" spans="1:18" ht="12.75" x14ac:dyDescent="0.2">
      <c r="A134" s="203" t="str">
        <f>B134&amp;" "&amp;C134</f>
        <v>WAYMEL Laurent</v>
      </c>
      <c r="B134" s="204" t="s">
        <v>398</v>
      </c>
      <c r="C134" s="204" t="s">
        <v>19</v>
      </c>
      <c r="D134" s="204" t="s">
        <v>399</v>
      </c>
      <c r="E134" s="204" t="s">
        <v>16</v>
      </c>
      <c r="F134" s="204" t="s">
        <v>135</v>
      </c>
      <c r="G134" s="205" t="str">
        <f>IF(E134="","",VLOOKUP(E134,'Liste des clubs'!$A:$B,2,FALSE))</f>
        <v>HAZEBRO</v>
      </c>
      <c r="I134" s="131" t="str">
        <f t="shared" si="1"/>
        <v/>
      </c>
      <c r="J134" s="132" t="str">
        <f t="array" ref="J134">IFERROR(INDEX(I$2:I$210,SMALL(IF(I$2:I$210&lt;&gt;"",ROW(I$2:I$210)-1),ROW(A133))),"")</f>
        <v/>
      </c>
      <c r="K134" s="131" t="str">
        <f t="shared" si="13"/>
        <v/>
      </c>
      <c r="L134" s="136" t="str">
        <f t="array" ref="L134">IFERROR(INDEX(K$2:K$210,SMALL(IF(K$2:K$210&lt;&gt;"",ROW(K$2:K$210)-1),ROW(C133))),"")</f>
        <v/>
      </c>
      <c r="M134" s="131" t="str">
        <f t="shared" si="14"/>
        <v/>
      </c>
      <c r="N134" s="132" t="str">
        <f t="array" ref="N134">IFERROR(INDEX(M$2:M$210,SMALL(IF(M$2:M$210&lt;&gt;"",ROW(M$2:M$210)-1),ROW(E133))),"")</f>
        <v/>
      </c>
      <c r="O134" s="131" t="str">
        <f t="shared" si="15"/>
        <v/>
      </c>
      <c r="P134" s="136" t="str">
        <f t="array" ref="P134">IFERROR(INDEX(O$2:O$210,SMALL(IF(O$2:O$210&lt;&gt;"",ROW(O$2:O$210)-1),ROW(G133))),"")</f>
        <v/>
      </c>
      <c r="Q134" s="131" t="str">
        <f t="shared" si="16"/>
        <v/>
      </c>
      <c r="R134" s="132" t="str">
        <f t="array" ref="R134">IFERROR(INDEX(Q$2:Q$210,SMALL(IF(Q$2:Q$210&lt;&gt;"",ROW(Q$2:Q$210)-1),ROW(I133))),"")</f>
        <v/>
      </c>
    </row>
    <row r="135" spans="1:18" ht="12.75" x14ac:dyDescent="0.2">
      <c r="A135" s="203" t="str">
        <f t="shared" ref="A135:A144" si="17">B135&amp;" "&amp;C135</f>
        <v>WAYMEL Tristan</v>
      </c>
      <c r="B135" s="204" t="s">
        <v>398</v>
      </c>
      <c r="C135" s="204" t="s">
        <v>400</v>
      </c>
      <c r="D135" s="204" t="s">
        <v>401</v>
      </c>
      <c r="E135" s="204" t="s">
        <v>16</v>
      </c>
      <c r="F135" s="204" t="s">
        <v>55</v>
      </c>
      <c r="G135" s="205" t="str">
        <f>IF(E135="","",VLOOKUP(E135,'Liste des clubs'!$A:$B,2,FALSE))</f>
        <v>HAZEBRO</v>
      </c>
      <c r="I135" s="131" t="str">
        <f t="shared" si="1"/>
        <v/>
      </c>
      <c r="J135" s="132" t="str">
        <f t="array" ref="J135">IFERROR(INDEX(I$2:I$210,SMALL(IF(I$2:I$210&lt;&gt;"",ROW(I$2:I$210)-1),ROW(A134))),"")</f>
        <v/>
      </c>
      <c r="K135" s="131" t="str">
        <f t="shared" si="13"/>
        <v/>
      </c>
      <c r="L135" s="136" t="str">
        <f t="array" ref="L135">IFERROR(INDEX(K$2:K$210,SMALL(IF(K$2:K$210&lt;&gt;"",ROW(K$2:K$210)-1),ROW(C134))),"")</f>
        <v/>
      </c>
      <c r="M135" s="131" t="str">
        <f t="shared" si="14"/>
        <v/>
      </c>
      <c r="N135" s="132" t="str">
        <f t="array" ref="N135">IFERROR(INDEX(M$2:M$210,SMALL(IF(M$2:M$210&lt;&gt;"",ROW(M$2:M$210)-1),ROW(E134))),"")</f>
        <v/>
      </c>
      <c r="O135" s="131" t="str">
        <f t="shared" si="15"/>
        <v/>
      </c>
      <c r="P135" s="136" t="str">
        <f t="array" ref="P135">IFERROR(INDEX(O$2:O$210,SMALL(IF(O$2:O$210&lt;&gt;"",ROW(O$2:O$210)-1),ROW(G134))),"")</f>
        <v/>
      </c>
      <c r="Q135" s="131" t="str">
        <f t="shared" si="16"/>
        <v/>
      </c>
      <c r="R135" s="132" t="str">
        <f t="array" ref="R135">IFERROR(INDEX(Q$2:Q$210,SMALL(IF(Q$2:Q$210&lt;&gt;"",ROW(Q$2:Q$210)-1),ROW(I134))),"")</f>
        <v/>
      </c>
    </row>
    <row r="136" spans="1:18" ht="12.75" x14ac:dyDescent="0.2">
      <c r="A136" s="203" t="str">
        <f t="shared" si="17"/>
        <v>WOJCIECHOWSKI Julien</v>
      </c>
      <c r="B136" s="204" t="s">
        <v>402</v>
      </c>
      <c r="C136" s="204" t="s">
        <v>33</v>
      </c>
      <c r="D136" s="204" t="s">
        <v>403</v>
      </c>
      <c r="E136" s="204" t="s">
        <v>16</v>
      </c>
      <c r="F136" s="204" t="s">
        <v>46</v>
      </c>
      <c r="G136" s="205" t="str">
        <f>IF(E136="","",VLOOKUP(E136,'Liste des clubs'!$A:$B,2,FALSE))</f>
        <v>HAZEBRO</v>
      </c>
      <c r="I136" s="131" t="str">
        <f t="shared" si="1"/>
        <v/>
      </c>
      <c r="J136" s="132" t="str">
        <f t="array" ref="J136">IFERROR(INDEX(I$2:I$210,SMALL(IF(I$2:I$210&lt;&gt;"",ROW(I$2:I$210)-1),ROW(A135))),"")</f>
        <v/>
      </c>
      <c r="K136" s="131" t="str">
        <f t="shared" si="13"/>
        <v/>
      </c>
      <c r="L136" s="136" t="str">
        <f t="array" ref="L136">IFERROR(INDEX(K$2:K$210,SMALL(IF(K$2:K$210&lt;&gt;"",ROW(K$2:K$210)-1),ROW(C135))),"")</f>
        <v/>
      </c>
      <c r="M136" s="131" t="str">
        <f t="shared" si="14"/>
        <v/>
      </c>
      <c r="N136" s="132" t="str">
        <f t="array" ref="N136">IFERROR(INDEX(M$2:M$210,SMALL(IF(M$2:M$210&lt;&gt;"",ROW(M$2:M$210)-1),ROW(E135))),"")</f>
        <v/>
      </c>
      <c r="O136" s="131" t="str">
        <f t="shared" si="15"/>
        <v/>
      </c>
      <c r="P136" s="136" t="str">
        <f t="array" ref="P136">IFERROR(INDEX(O$2:O$210,SMALL(IF(O$2:O$210&lt;&gt;"",ROW(O$2:O$210)-1),ROW(G135))),"")</f>
        <v/>
      </c>
      <c r="Q136" s="131" t="str">
        <f t="shared" si="16"/>
        <v/>
      </c>
      <c r="R136" s="132" t="str">
        <f t="array" ref="R136">IFERROR(INDEX(Q$2:Q$210,SMALL(IF(Q$2:Q$210&lt;&gt;"",ROW(Q$2:Q$210)-1),ROW(I135))),"")</f>
        <v/>
      </c>
    </row>
    <row r="137" spans="1:18" ht="12.75" x14ac:dyDescent="0.2">
      <c r="A137" s="203" t="str">
        <f t="shared" si="17"/>
        <v>ZEROUAL Abderrahmane</v>
      </c>
      <c r="B137" s="204" t="s">
        <v>404</v>
      </c>
      <c r="C137" s="204" t="s">
        <v>405</v>
      </c>
      <c r="D137" s="204" t="s">
        <v>406</v>
      </c>
      <c r="E137" s="204" t="s">
        <v>16</v>
      </c>
      <c r="F137" s="204" t="s">
        <v>46</v>
      </c>
      <c r="G137" s="205" t="str">
        <f>IF(E137="","",VLOOKUP(E137,'Liste des clubs'!$A:$B,2,FALSE))</f>
        <v>HAZEBRO</v>
      </c>
      <c r="I137" s="131" t="str">
        <f t="shared" si="1"/>
        <v/>
      </c>
      <c r="J137" s="132" t="str">
        <f t="array" ref="J137">IFERROR(INDEX(I$2:I$210,SMALL(IF(I$2:I$210&lt;&gt;"",ROW(I$2:I$210)-1),ROW(A136))),"")</f>
        <v/>
      </c>
      <c r="K137" s="131" t="str">
        <f t="shared" si="13"/>
        <v/>
      </c>
      <c r="L137" s="136" t="str">
        <f t="array" ref="L137">IFERROR(INDEX(K$2:K$210,SMALL(IF(K$2:K$210&lt;&gt;"",ROW(K$2:K$210)-1),ROW(C136))),"")</f>
        <v/>
      </c>
      <c r="M137" s="131" t="str">
        <f t="shared" si="14"/>
        <v/>
      </c>
      <c r="N137" s="132" t="str">
        <f t="array" ref="N137">IFERROR(INDEX(M$2:M$210,SMALL(IF(M$2:M$210&lt;&gt;"",ROW(M$2:M$210)-1),ROW(E136))),"")</f>
        <v/>
      </c>
      <c r="O137" s="131" t="str">
        <f t="shared" si="15"/>
        <v/>
      </c>
      <c r="P137" s="136" t="str">
        <f t="array" ref="P137">IFERROR(INDEX(O$2:O$210,SMALL(IF(O$2:O$210&lt;&gt;"",ROW(O$2:O$210)-1),ROW(G136))),"")</f>
        <v/>
      </c>
      <c r="Q137" s="131" t="str">
        <f t="shared" si="16"/>
        <v/>
      </c>
      <c r="R137" s="132" t="str">
        <f t="array" ref="R137">IFERROR(INDEX(Q$2:Q$210,SMALL(IF(Q$2:Q$210&lt;&gt;"",ROW(Q$2:Q$210)-1),ROW(I136))),"")</f>
        <v/>
      </c>
    </row>
    <row r="138" spans="1:18" ht="12.75" x14ac:dyDescent="0.2">
      <c r="A138" s="203" t="str">
        <f t="shared" si="17"/>
        <v xml:space="preserve"> </v>
      </c>
      <c r="B138" s="206"/>
      <c r="C138" s="206"/>
      <c r="D138" s="206"/>
      <c r="E138" s="207"/>
      <c r="F138" s="207"/>
      <c r="G138" s="205" t="str">
        <f>IF(E138="","",VLOOKUP(E138,'Liste des clubs'!$A:$B,2,FALSE))</f>
        <v/>
      </c>
      <c r="I138" s="131" t="str">
        <f t="shared" si="1"/>
        <v/>
      </c>
      <c r="J138" s="132" t="str">
        <f t="array" ref="J138">IFERROR(INDEX(I$2:I$210,SMALL(IF(I$2:I$210&lt;&gt;"",ROW(I$2:I$210)-1),ROW(A137))),"")</f>
        <v/>
      </c>
      <c r="K138" s="131" t="str">
        <f t="shared" si="13"/>
        <v/>
      </c>
      <c r="L138" s="136" t="str">
        <f t="array" ref="L138">IFERROR(INDEX(K$2:K$210,SMALL(IF(K$2:K$210&lt;&gt;"",ROW(K$2:K$210)-1),ROW(C137))),"")</f>
        <v/>
      </c>
      <c r="M138" s="131" t="str">
        <f t="shared" si="14"/>
        <v/>
      </c>
      <c r="N138" s="132" t="str">
        <f t="array" ref="N138">IFERROR(INDEX(M$2:M$210,SMALL(IF(M$2:M$210&lt;&gt;"",ROW(M$2:M$210)-1),ROW(E137))),"")</f>
        <v/>
      </c>
      <c r="O138" s="131" t="str">
        <f t="shared" si="15"/>
        <v/>
      </c>
      <c r="P138" s="136" t="str">
        <f t="array" ref="P138">IFERROR(INDEX(O$2:O$210,SMALL(IF(O$2:O$210&lt;&gt;"",ROW(O$2:O$210)-1),ROW(G137))),"")</f>
        <v/>
      </c>
      <c r="Q138" s="131" t="str">
        <f t="shared" si="16"/>
        <v/>
      </c>
      <c r="R138" s="132" t="str">
        <f t="array" ref="R138">IFERROR(INDEX(Q$2:Q$210,SMALL(IF(Q$2:Q$210&lt;&gt;"",ROW(Q$2:Q$210)-1),ROW(I137))),"")</f>
        <v/>
      </c>
    </row>
    <row r="139" spans="1:18" ht="12.75" x14ac:dyDescent="0.2">
      <c r="A139" s="203" t="str">
        <f t="shared" si="17"/>
        <v xml:space="preserve"> </v>
      </c>
      <c r="B139" s="113"/>
      <c r="C139" s="113"/>
      <c r="D139" s="113"/>
      <c r="E139" s="204"/>
      <c r="F139" s="113"/>
      <c r="G139" s="205" t="str">
        <f>IF(E139="","",VLOOKUP(E139,'Liste des clubs'!$A:$B,2,FALSE))</f>
        <v/>
      </c>
      <c r="I139" s="131" t="str">
        <f t="shared" si="1"/>
        <v/>
      </c>
      <c r="J139" s="132" t="str">
        <f t="array" ref="J139">IFERROR(INDEX(I$2:I$210,SMALL(IF(I$2:I$210&lt;&gt;"",ROW(I$2:I$210)-1),ROW(A138))),"")</f>
        <v/>
      </c>
      <c r="K139" s="131" t="str">
        <f t="shared" si="13"/>
        <v/>
      </c>
      <c r="L139" s="136" t="str">
        <f t="array" ref="L139">IFERROR(INDEX(K$2:K$210,SMALL(IF(K$2:K$210&lt;&gt;"",ROW(K$2:K$210)-1),ROW(C138))),"")</f>
        <v/>
      </c>
      <c r="M139" s="131" t="str">
        <f t="shared" si="14"/>
        <v/>
      </c>
      <c r="N139" s="132" t="str">
        <f t="array" ref="N139">IFERROR(INDEX(M$2:M$210,SMALL(IF(M$2:M$210&lt;&gt;"",ROW(M$2:M$210)-1),ROW(E138))),"")</f>
        <v/>
      </c>
      <c r="O139" s="131" t="str">
        <f t="shared" si="15"/>
        <v/>
      </c>
      <c r="P139" s="136" t="str">
        <f t="array" ref="P139">IFERROR(INDEX(O$2:O$210,SMALL(IF(O$2:O$210&lt;&gt;"",ROW(O$2:O$210)-1),ROW(G138))),"")</f>
        <v/>
      </c>
      <c r="Q139" s="131" t="str">
        <f t="shared" si="16"/>
        <v/>
      </c>
      <c r="R139" s="132" t="str">
        <f t="array" ref="R139">IFERROR(INDEX(Q$2:Q$210,SMALL(IF(Q$2:Q$210&lt;&gt;"",ROW(Q$2:Q$210)-1),ROW(I138))),"")</f>
        <v/>
      </c>
    </row>
    <row r="140" spans="1:18" ht="12.75" x14ac:dyDescent="0.2">
      <c r="A140" s="203" t="str">
        <f t="shared" si="17"/>
        <v xml:space="preserve"> </v>
      </c>
      <c r="B140" s="113"/>
      <c r="C140" s="113"/>
      <c r="D140" s="113"/>
      <c r="E140" s="204"/>
      <c r="F140" s="113"/>
      <c r="G140" s="205" t="str">
        <f>IF(E140="","",VLOOKUP(E140,'Liste des clubs'!$A:$B,2,FALSE))</f>
        <v/>
      </c>
      <c r="I140" s="131" t="str">
        <f t="shared" si="1"/>
        <v/>
      </c>
      <c r="J140" s="132" t="str">
        <f t="array" ref="J140">IFERROR(INDEX(I$2:I$210,SMALL(IF(I$2:I$210&lt;&gt;"",ROW(I$2:I$210)-1),ROW(A139))),"")</f>
        <v/>
      </c>
      <c r="K140" s="131" t="str">
        <f t="shared" si="13"/>
        <v/>
      </c>
      <c r="L140" s="136" t="str">
        <f t="array" ref="L140">IFERROR(INDEX(K$2:K$210,SMALL(IF(K$2:K$210&lt;&gt;"",ROW(K$2:K$210)-1),ROW(C139))),"")</f>
        <v/>
      </c>
      <c r="M140" s="131" t="str">
        <f t="shared" si="14"/>
        <v/>
      </c>
      <c r="N140" s="132" t="str">
        <f t="array" ref="N140">IFERROR(INDEX(M$2:M$210,SMALL(IF(M$2:M$210&lt;&gt;"",ROW(M$2:M$210)-1),ROW(E139))),"")</f>
        <v/>
      </c>
      <c r="O140" s="131" t="str">
        <f t="shared" si="15"/>
        <v/>
      </c>
      <c r="P140" s="136" t="str">
        <f t="array" ref="P140">IFERROR(INDEX(O$2:O$210,SMALL(IF(O$2:O$210&lt;&gt;"",ROW(O$2:O$210)-1),ROW(G139))),"")</f>
        <v/>
      </c>
      <c r="Q140" s="131" t="str">
        <f t="shared" si="16"/>
        <v/>
      </c>
      <c r="R140" s="132" t="str">
        <f t="array" ref="R140">IFERROR(INDEX(Q$2:Q$210,SMALL(IF(Q$2:Q$210&lt;&gt;"",ROW(Q$2:Q$210)-1),ROW(I139))),"")</f>
        <v/>
      </c>
    </row>
    <row r="141" spans="1:18" ht="12.75" x14ac:dyDescent="0.2">
      <c r="A141" s="203" t="str">
        <f t="shared" si="17"/>
        <v xml:space="preserve"> </v>
      </c>
      <c r="B141" s="113"/>
      <c r="C141" s="113"/>
      <c r="D141" s="113"/>
      <c r="E141" s="204"/>
      <c r="F141" s="113"/>
      <c r="G141" s="205" t="str">
        <f>IF(E141="","",VLOOKUP(E141,'Liste des clubs'!$A:$B,2,FALSE))</f>
        <v/>
      </c>
      <c r="I141" s="131" t="str">
        <f t="shared" si="1"/>
        <v/>
      </c>
      <c r="J141" s="132" t="str">
        <f t="array" ref="J141">IFERROR(INDEX(I$2:I$210,SMALL(IF(I$2:I$210&lt;&gt;"",ROW(I$2:I$210)-1),ROW(A140))),"")</f>
        <v/>
      </c>
      <c r="K141" s="131" t="str">
        <f t="shared" si="13"/>
        <v/>
      </c>
      <c r="L141" s="136" t="str">
        <f t="array" ref="L141">IFERROR(INDEX(K$2:K$210,SMALL(IF(K$2:K$210&lt;&gt;"",ROW(K$2:K$210)-1),ROW(C140))),"")</f>
        <v/>
      </c>
      <c r="M141" s="131" t="str">
        <f t="shared" si="14"/>
        <v/>
      </c>
      <c r="N141" s="132" t="str">
        <f t="array" ref="N141">IFERROR(INDEX(M$2:M$210,SMALL(IF(M$2:M$210&lt;&gt;"",ROW(M$2:M$210)-1),ROW(E140))),"")</f>
        <v/>
      </c>
      <c r="O141" s="131" t="str">
        <f t="shared" si="15"/>
        <v/>
      </c>
      <c r="P141" s="136" t="str">
        <f t="array" ref="P141">IFERROR(INDEX(O$2:O$210,SMALL(IF(O$2:O$210&lt;&gt;"",ROW(O$2:O$210)-1),ROW(G140))),"")</f>
        <v/>
      </c>
      <c r="Q141" s="131" t="str">
        <f t="shared" si="16"/>
        <v/>
      </c>
      <c r="R141" s="132" t="str">
        <f t="array" ref="R141">IFERROR(INDEX(Q$2:Q$210,SMALL(IF(Q$2:Q$210&lt;&gt;"",ROW(Q$2:Q$210)-1),ROW(I140))),"")</f>
        <v/>
      </c>
    </row>
    <row r="142" spans="1:18" ht="12.75" x14ac:dyDescent="0.2">
      <c r="A142" s="203" t="str">
        <f t="shared" si="17"/>
        <v xml:space="preserve"> </v>
      </c>
      <c r="B142" s="113"/>
      <c r="C142" s="113"/>
      <c r="D142" s="113"/>
      <c r="E142" s="204"/>
      <c r="F142" s="113"/>
      <c r="G142" s="205" t="str">
        <f>IF(E142="","",VLOOKUP(E142,'Liste des clubs'!$A:$B,2,FALSE))</f>
        <v/>
      </c>
      <c r="I142" s="131" t="str">
        <f t="shared" si="1"/>
        <v/>
      </c>
      <c r="J142" s="132" t="str">
        <f t="array" ref="J142">IFERROR(INDEX(I$2:I$210,SMALL(IF(I$2:I$210&lt;&gt;"",ROW(I$2:I$210)-1),ROW(A141))),"")</f>
        <v/>
      </c>
      <c r="K142" s="131" t="str">
        <f t="shared" si="13"/>
        <v/>
      </c>
      <c r="L142" s="136" t="str">
        <f t="array" ref="L142">IFERROR(INDEX(K$2:K$210,SMALL(IF(K$2:K$210&lt;&gt;"",ROW(K$2:K$210)-1),ROW(C141))),"")</f>
        <v/>
      </c>
      <c r="M142" s="131" t="str">
        <f t="shared" si="14"/>
        <v/>
      </c>
      <c r="N142" s="132" t="str">
        <f t="array" ref="N142">IFERROR(INDEX(M$2:M$210,SMALL(IF(M$2:M$210&lt;&gt;"",ROW(M$2:M$210)-1),ROW(E141))),"")</f>
        <v/>
      </c>
      <c r="O142" s="131" t="str">
        <f t="shared" si="15"/>
        <v/>
      </c>
      <c r="P142" s="136" t="str">
        <f t="array" ref="P142">IFERROR(INDEX(O$2:O$210,SMALL(IF(O$2:O$210&lt;&gt;"",ROW(O$2:O$210)-1),ROW(G141))),"")</f>
        <v/>
      </c>
      <c r="Q142" s="131" t="str">
        <f t="shared" si="16"/>
        <v/>
      </c>
      <c r="R142" s="132" t="str">
        <f t="array" ref="R142">IFERROR(INDEX(Q$2:Q$210,SMALL(IF(Q$2:Q$210&lt;&gt;"",ROW(Q$2:Q$210)-1),ROW(I141))),"")</f>
        <v/>
      </c>
    </row>
    <row r="143" spans="1:18" ht="12.75" x14ac:dyDescent="0.2">
      <c r="A143" s="203" t="str">
        <f t="shared" si="17"/>
        <v xml:space="preserve"> </v>
      </c>
      <c r="B143" s="113"/>
      <c r="C143" s="113"/>
      <c r="D143" s="113"/>
      <c r="E143" s="204"/>
      <c r="F143" s="113"/>
      <c r="G143" s="205" t="str">
        <f>IF(E143="","",VLOOKUP(E143,'Liste des clubs'!$A:$B,2,FALSE))</f>
        <v/>
      </c>
      <c r="I143" s="131" t="str">
        <f t="shared" si="1"/>
        <v/>
      </c>
      <c r="J143" s="132" t="str">
        <f t="array" ref="J143">IFERROR(INDEX(I$2:I$210,SMALL(IF(I$2:I$210&lt;&gt;"",ROW(I$2:I$210)-1),ROW(A142))),"")</f>
        <v/>
      </c>
      <c r="K143" s="131" t="str">
        <f t="shared" si="13"/>
        <v/>
      </c>
      <c r="L143" s="136" t="str">
        <f t="array" ref="L143">IFERROR(INDEX(K$2:K$210,SMALL(IF(K$2:K$210&lt;&gt;"",ROW(K$2:K$210)-1),ROW(C142))),"")</f>
        <v/>
      </c>
      <c r="M143" s="131" t="str">
        <f t="shared" si="14"/>
        <v/>
      </c>
      <c r="N143" s="132" t="str">
        <f t="array" ref="N143">IFERROR(INDEX(M$2:M$210,SMALL(IF(M$2:M$210&lt;&gt;"",ROW(M$2:M$210)-1),ROW(E142))),"")</f>
        <v/>
      </c>
      <c r="O143" s="131" t="str">
        <f t="shared" si="15"/>
        <v/>
      </c>
      <c r="P143" s="136" t="str">
        <f t="array" ref="P143">IFERROR(INDEX(O$2:O$210,SMALL(IF(O$2:O$210&lt;&gt;"",ROW(O$2:O$210)-1),ROW(G142))),"")</f>
        <v/>
      </c>
      <c r="Q143" s="131" t="str">
        <f t="shared" si="16"/>
        <v/>
      </c>
      <c r="R143" s="132" t="str">
        <f t="array" ref="R143">IFERROR(INDEX(Q$2:Q$210,SMALL(IF(Q$2:Q$210&lt;&gt;"",ROW(Q$2:Q$210)-1),ROW(I142))),"")</f>
        <v/>
      </c>
    </row>
    <row r="144" spans="1:18" ht="12.75" x14ac:dyDescent="0.2">
      <c r="A144" s="203" t="str">
        <f t="shared" si="17"/>
        <v xml:space="preserve"> </v>
      </c>
      <c r="B144" s="113"/>
      <c r="C144" s="113"/>
      <c r="D144" s="113"/>
      <c r="E144" s="204"/>
      <c r="F144" s="113"/>
      <c r="G144" s="205" t="str">
        <f>IF(E144="","",VLOOKUP(E144,'Liste des clubs'!$A:$B,2,FALSE))</f>
        <v/>
      </c>
      <c r="I144" s="131" t="str">
        <f t="shared" si="1"/>
        <v/>
      </c>
      <c r="J144" s="132" t="str">
        <f t="array" ref="J144">IFERROR(INDEX(I$2:I$210,SMALL(IF(I$2:I$210&lt;&gt;"",ROW(I$2:I$210)-1),ROW(A143))),"")</f>
        <v/>
      </c>
      <c r="K144" s="131" t="str">
        <f t="shared" si="13"/>
        <v/>
      </c>
      <c r="L144" s="136" t="str">
        <f t="array" ref="L144">IFERROR(INDEX(K$2:K$210,SMALL(IF(K$2:K$210&lt;&gt;"",ROW(K$2:K$210)-1),ROW(C143))),"")</f>
        <v/>
      </c>
      <c r="M144" s="131" t="str">
        <f t="shared" si="14"/>
        <v/>
      </c>
      <c r="N144" s="132" t="str">
        <f t="array" ref="N144">IFERROR(INDEX(M$2:M$210,SMALL(IF(M$2:M$210&lt;&gt;"",ROW(M$2:M$210)-1),ROW(E143))),"")</f>
        <v/>
      </c>
      <c r="O144" s="131" t="str">
        <f t="shared" si="15"/>
        <v/>
      </c>
      <c r="P144" s="136" t="str">
        <f t="array" ref="P144">IFERROR(INDEX(O$2:O$210,SMALL(IF(O$2:O$210&lt;&gt;"",ROW(O$2:O$210)-1),ROW(G143))),"")</f>
        <v/>
      </c>
      <c r="Q144" s="131" t="str">
        <f t="shared" si="16"/>
        <v/>
      </c>
      <c r="R144" s="132" t="str">
        <f t="array" ref="R144">IFERROR(INDEX(Q$2:Q$210,SMALL(IF(Q$2:Q$210&lt;&gt;"",ROW(Q$2:Q$210)-1),ROW(I143))),"")</f>
        <v/>
      </c>
    </row>
    <row r="145" spans="1:18" ht="12.75" x14ac:dyDescent="0.2">
      <c r="A145" s="208"/>
      <c r="B145" s="113"/>
      <c r="C145" s="113"/>
      <c r="D145" s="113"/>
      <c r="E145" s="204"/>
      <c r="F145" s="113"/>
      <c r="G145" s="205" t="str">
        <f>IF(E145="","",VLOOKUP(E145,'Liste des clubs'!$A:$B,2,FALSE))</f>
        <v/>
      </c>
      <c r="I145" s="131" t="str">
        <f t="shared" si="1"/>
        <v/>
      </c>
      <c r="J145" s="132" t="str">
        <f t="array" ref="J145">IFERROR(INDEX(I$2:I$210,SMALL(IF(I$2:I$210&lt;&gt;"",ROW(I$2:I$210)-1),ROW(A144))),"")</f>
        <v/>
      </c>
      <c r="K145" s="131" t="str">
        <f t="shared" si="13"/>
        <v/>
      </c>
      <c r="L145" s="136" t="str">
        <f t="array" ref="L145">IFERROR(INDEX(K$2:K$210,SMALL(IF(K$2:K$210&lt;&gt;"",ROW(K$2:K$210)-1),ROW(C144))),"")</f>
        <v/>
      </c>
      <c r="M145" s="131" t="str">
        <f t="shared" si="14"/>
        <v/>
      </c>
      <c r="N145" s="132" t="str">
        <f t="array" ref="N145">IFERROR(INDEX(M$2:M$210,SMALL(IF(M$2:M$210&lt;&gt;"",ROW(M$2:M$210)-1),ROW(E144))),"")</f>
        <v/>
      </c>
      <c r="O145" s="131" t="str">
        <f t="shared" si="15"/>
        <v/>
      </c>
      <c r="P145" s="136" t="str">
        <f t="array" ref="P145">IFERROR(INDEX(O$2:O$210,SMALL(IF(O$2:O$210&lt;&gt;"",ROW(O$2:O$210)-1),ROW(G144))),"")</f>
        <v/>
      </c>
      <c r="Q145" s="131" t="str">
        <f t="shared" si="16"/>
        <v/>
      </c>
      <c r="R145" s="132" t="str">
        <f t="array" ref="R145">IFERROR(INDEX(Q$2:Q$210,SMALL(IF(Q$2:Q$210&lt;&gt;"",ROW(Q$2:Q$210)-1),ROW(I144))),"")</f>
        <v/>
      </c>
    </row>
    <row r="146" spans="1:18" ht="12.75" x14ac:dyDescent="0.2">
      <c r="A146" s="208"/>
      <c r="B146" s="113"/>
      <c r="C146" s="113"/>
      <c r="D146" s="113"/>
      <c r="E146" s="204"/>
      <c r="F146" s="113"/>
      <c r="G146" s="205" t="str">
        <f>IF(E146="","",VLOOKUP(E146,'Liste des clubs'!$A:$B,2,FALSE))</f>
        <v/>
      </c>
      <c r="I146" s="131" t="str">
        <f t="shared" si="1"/>
        <v/>
      </c>
      <c r="J146" s="132" t="str">
        <f t="array" ref="J146">IFERROR(INDEX(I$2:I$210,SMALL(IF(I$2:I$210&lt;&gt;"",ROW(I$2:I$210)-1),ROW(A145))),"")</f>
        <v/>
      </c>
      <c r="K146" s="131" t="str">
        <f t="shared" si="13"/>
        <v/>
      </c>
      <c r="L146" s="136" t="str">
        <f t="array" ref="L146">IFERROR(INDEX(K$2:K$210,SMALL(IF(K$2:K$210&lt;&gt;"",ROW(K$2:K$210)-1),ROW(C145))),"")</f>
        <v/>
      </c>
      <c r="M146" s="131" t="str">
        <f t="shared" si="14"/>
        <v/>
      </c>
      <c r="N146" s="132" t="str">
        <f t="array" ref="N146">IFERROR(INDEX(M$2:M$210,SMALL(IF(M$2:M$210&lt;&gt;"",ROW(M$2:M$210)-1),ROW(E145))),"")</f>
        <v/>
      </c>
      <c r="O146" s="131" t="str">
        <f t="shared" si="15"/>
        <v/>
      </c>
      <c r="P146" s="136" t="str">
        <f t="array" ref="P146">IFERROR(INDEX(O$2:O$210,SMALL(IF(O$2:O$210&lt;&gt;"",ROW(O$2:O$210)-1),ROW(G145))),"")</f>
        <v/>
      </c>
      <c r="Q146" s="131" t="str">
        <f t="shared" si="16"/>
        <v/>
      </c>
      <c r="R146" s="132" t="str">
        <f t="array" ref="R146">IFERROR(INDEX(Q$2:Q$210,SMALL(IF(Q$2:Q$210&lt;&gt;"",ROW(Q$2:Q$210)-1),ROW(I145))),"")</f>
        <v/>
      </c>
    </row>
    <row r="147" spans="1:18" ht="12.75" x14ac:dyDescent="0.2">
      <c r="A147" s="208"/>
      <c r="B147" s="113"/>
      <c r="C147" s="113"/>
      <c r="D147" s="113"/>
      <c r="E147" s="204"/>
      <c r="F147" s="113"/>
      <c r="G147" s="205" t="str">
        <f>IF(E147="","",VLOOKUP(E147,'Liste des clubs'!$A:$B,2,FALSE))</f>
        <v/>
      </c>
      <c r="I147" s="131" t="str">
        <f t="shared" si="1"/>
        <v/>
      </c>
      <c r="J147" s="132" t="str">
        <f t="array" ref="J147">IFERROR(INDEX(I$2:I$210,SMALL(IF(I$2:I$210&lt;&gt;"",ROW(I$2:I$210)-1),ROW(A146))),"")</f>
        <v/>
      </c>
      <c r="K147" s="131" t="str">
        <f t="shared" si="13"/>
        <v/>
      </c>
      <c r="L147" s="136" t="str">
        <f t="array" ref="L147">IFERROR(INDEX(K$2:K$210,SMALL(IF(K$2:K$210&lt;&gt;"",ROW(K$2:K$210)-1),ROW(C146))),"")</f>
        <v/>
      </c>
      <c r="M147" s="131" t="str">
        <f t="shared" si="14"/>
        <v/>
      </c>
      <c r="N147" s="132" t="str">
        <f t="array" ref="N147">IFERROR(INDEX(M$2:M$210,SMALL(IF(M$2:M$210&lt;&gt;"",ROW(M$2:M$210)-1),ROW(E146))),"")</f>
        <v/>
      </c>
      <c r="O147" s="131" t="str">
        <f t="shared" si="15"/>
        <v/>
      </c>
      <c r="P147" s="136" t="str">
        <f t="array" ref="P147">IFERROR(INDEX(O$2:O$210,SMALL(IF(O$2:O$210&lt;&gt;"",ROW(O$2:O$210)-1),ROW(G146))),"")</f>
        <v/>
      </c>
      <c r="Q147" s="131" t="str">
        <f t="shared" si="16"/>
        <v/>
      </c>
      <c r="R147" s="132" t="str">
        <f t="array" ref="R147">IFERROR(INDEX(Q$2:Q$210,SMALL(IF(Q$2:Q$210&lt;&gt;"",ROW(Q$2:Q$210)-1),ROW(I146))),"")</f>
        <v/>
      </c>
    </row>
    <row r="148" spans="1:18" ht="12.75" x14ac:dyDescent="0.2">
      <c r="A148" s="208"/>
      <c r="B148" s="113"/>
      <c r="C148" s="113"/>
      <c r="D148" s="113"/>
      <c r="E148" s="204"/>
      <c r="F148" s="113"/>
      <c r="G148" s="205" t="str">
        <f>IF(E148="","",VLOOKUP(E148,'Liste des clubs'!$A:$B,2,FALSE))</f>
        <v/>
      </c>
      <c r="I148" s="131" t="str">
        <f t="shared" si="1"/>
        <v/>
      </c>
      <c r="J148" s="132" t="str">
        <f t="array" ref="J148">IFERROR(INDEX(I$2:I$210,SMALL(IF(I$2:I$210&lt;&gt;"",ROW(I$2:I$210)-1),ROW(A147))),"")</f>
        <v/>
      </c>
      <c r="K148" s="131" t="str">
        <f t="shared" si="13"/>
        <v/>
      </c>
      <c r="L148" s="136" t="str">
        <f t="array" ref="L148">IFERROR(INDEX(K$2:K$210,SMALL(IF(K$2:K$210&lt;&gt;"",ROW(K$2:K$210)-1),ROW(C147))),"")</f>
        <v/>
      </c>
      <c r="M148" s="131" t="str">
        <f t="shared" si="14"/>
        <v/>
      </c>
      <c r="N148" s="132" t="str">
        <f t="array" ref="N148">IFERROR(INDEX(M$2:M$210,SMALL(IF(M$2:M$210&lt;&gt;"",ROW(M$2:M$210)-1),ROW(E147))),"")</f>
        <v/>
      </c>
      <c r="O148" s="131" t="str">
        <f t="shared" si="15"/>
        <v/>
      </c>
      <c r="P148" s="136" t="str">
        <f t="array" ref="P148">IFERROR(INDEX(O$2:O$210,SMALL(IF(O$2:O$210&lt;&gt;"",ROW(O$2:O$210)-1),ROW(G147))),"")</f>
        <v/>
      </c>
      <c r="Q148" s="131" t="str">
        <f t="shared" si="16"/>
        <v/>
      </c>
      <c r="R148" s="132" t="str">
        <f t="array" ref="R148">IFERROR(INDEX(Q$2:Q$210,SMALL(IF(Q$2:Q$210&lt;&gt;"",ROW(Q$2:Q$210)-1),ROW(I147))),"")</f>
        <v/>
      </c>
    </row>
    <row r="149" spans="1:18" ht="12.75" x14ac:dyDescent="0.2">
      <c r="A149" s="208"/>
      <c r="B149" s="113"/>
      <c r="C149" s="113"/>
      <c r="D149" s="113"/>
      <c r="E149" s="204"/>
      <c r="F149" s="113"/>
      <c r="G149" s="205" t="str">
        <f>IF(E149="","",VLOOKUP(E149,'Liste des clubs'!$A:$B,2,FALSE))</f>
        <v/>
      </c>
      <c r="I149" s="131" t="str">
        <f t="shared" si="1"/>
        <v/>
      </c>
      <c r="J149" s="132" t="str">
        <f t="array" ref="J149">IFERROR(INDEX(I$2:I$210,SMALL(IF(I$2:I$210&lt;&gt;"",ROW(I$2:I$210)-1),ROW(A148))),"")</f>
        <v/>
      </c>
      <c r="K149" s="131" t="str">
        <f t="shared" si="13"/>
        <v/>
      </c>
      <c r="L149" s="136" t="str">
        <f t="array" ref="L149">IFERROR(INDEX(K$2:K$210,SMALL(IF(K$2:K$210&lt;&gt;"",ROW(K$2:K$210)-1),ROW(C148))),"")</f>
        <v/>
      </c>
      <c r="M149" s="131" t="str">
        <f t="shared" si="14"/>
        <v/>
      </c>
      <c r="N149" s="132" t="str">
        <f t="array" ref="N149">IFERROR(INDEX(M$2:M$210,SMALL(IF(M$2:M$210&lt;&gt;"",ROW(M$2:M$210)-1),ROW(E148))),"")</f>
        <v/>
      </c>
      <c r="O149" s="131" t="str">
        <f t="shared" si="15"/>
        <v/>
      </c>
      <c r="P149" s="136" t="str">
        <f t="array" ref="P149">IFERROR(INDEX(O$2:O$210,SMALL(IF(O$2:O$210&lt;&gt;"",ROW(O$2:O$210)-1),ROW(G148))),"")</f>
        <v/>
      </c>
      <c r="Q149" s="131" t="str">
        <f t="shared" si="16"/>
        <v/>
      </c>
      <c r="R149" s="132" t="str">
        <f t="array" ref="R149">IFERROR(INDEX(Q$2:Q$210,SMALL(IF(Q$2:Q$210&lt;&gt;"",ROW(Q$2:Q$210)-1),ROW(I148))),"")</f>
        <v/>
      </c>
    </row>
    <row r="150" spans="1:18" ht="12.75" x14ac:dyDescent="0.2">
      <c r="A150" s="208"/>
      <c r="B150" s="113"/>
      <c r="C150" s="113"/>
      <c r="D150" s="113"/>
      <c r="E150" s="204"/>
      <c r="F150" s="113"/>
      <c r="G150" s="205" t="str">
        <f>IF(E150="","",VLOOKUP(E150,'Liste des clubs'!$A:$B,2,FALSE))</f>
        <v/>
      </c>
      <c r="I150" s="131" t="str">
        <f t="shared" si="1"/>
        <v/>
      </c>
      <c r="J150" s="132" t="str">
        <f t="array" ref="J150">IFERROR(INDEX(I$2:I$210,SMALL(IF(I$2:I$210&lt;&gt;"",ROW(I$2:I$210)-1),ROW(A149))),"")</f>
        <v/>
      </c>
      <c r="K150" s="131" t="str">
        <f t="shared" si="13"/>
        <v/>
      </c>
      <c r="L150" s="136" t="str">
        <f t="array" ref="L150">IFERROR(INDEX(K$2:K$210,SMALL(IF(K$2:K$210&lt;&gt;"",ROW(K$2:K$210)-1),ROW(C149))),"")</f>
        <v/>
      </c>
      <c r="M150" s="131" t="str">
        <f t="shared" si="14"/>
        <v/>
      </c>
      <c r="N150" s="132" t="str">
        <f t="array" ref="N150">IFERROR(INDEX(M$2:M$210,SMALL(IF(M$2:M$210&lt;&gt;"",ROW(M$2:M$210)-1),ROW(E149))),"")</f>
        <v/>
      </c>
      <c r="O150" s="131" t="str">
        <f t="shared" si="15"/>
        <v/>
      </c>
      <c r="P150" s="136" t="str">
        <f t="array" ref="P150">IFERROR(INDEX(O$2:O$210,SMALL(IF(O$2:O$210&lt;&gt;"",ROW(O$2:O$210)-1),ROW(G149))),"")</f>
        <v/>
      </c>
      <c r="Q150" s="131" t="str">
        <f t="shared" si="16"/>
        <v/>
      </c>
      <c r="R150" s="132" t="str">
        <f t="array" ref="R150">IFERROR(INDEX(Q$2:Q$210,SMALL(IF(Q$2:Q$210&lt;&gt;"",ROW(Q$2:Q$210)-1),ROW(I149))),"")</f>
        <v/>
      </c>
    </row>
    <row r="151" spans="1:18" ht="12.75" x14ac:dyDescent="0.2">
      <c r="A151" s="208"/>
      <c r="B151" s="113"/>
      <c r="C151" s="113"/>
      <c r="D151" s="113"/>
      <c r="E151" s="204"/>
      <c r="F151" s="113"/>
      <c r="G151" s="205" t="str">
        <f>IF(E151="","",VLOOKUP(E151,'Liste des clubs'!$A:$B,2,FALSE))</f>
        <v/>
      </c>
      <c r="I151" s="131" t="str">
        <f t="shared" si="1"/>
        <v/>
      </c>
      <c r="J151" s="132" t="str">
        <f t="array" ref="J151">IFERROR(INDEX(I$2:I$210,SMALL(IF(I$2:I$210&lt;&gt;"",ROW(I$2:I$210)-1),ROW(A150))),"")</f>
        <v/>
      </c>
      <c r="K151" s="131" t="str">
        <f t="shared" si="13"/>
        <v/>
      </c>
      <c r="L151" s="136" t="str">
        <f t="array" ref="L151">IFERROR(INDEX(K$2:K$210,SMALL(IF(K$2:K$210&lt;&gt;"",ROW(K$2:K$210)-1),ROW(C150))),"")</f>
        <v/>
      </c>
      <c r="M151" s="131" t="str">
        <f t="shared" si="14"/>
        <v/>
      </c>
      <c r="N151" s="132" t="str">
        <f t="array" ref="N151">IFERROR(INDEX(M$2:M$210,SMALL(IF(M$2:M$210&lt;&gt;"",ROW(M$2:M$210)-1),ROW(E150))),"")</f>
        <v/>
      </c>
      <c r="O151" s="131" t="str">
        <f t="shared" si="15"/>
        <v/>
      </c>
      <c r="P151" s="136" t="str">
        <f t="array" ref="P151">IFERROR(INDEX(O$2:O$210,SMALL(IF(O$2:O$210&lt;&gt;"",ROW(O$2:O$210)-1),ROW(G150))),"")</f>
        <v/>
      </c>
      <c r="Q151" s="131" t="str">
        <f t="shared" si="16"/>
        <v/>
      </c>
      <c r="R151" s="132" t="str">
        <f t="array" ref="R151">IFERROR(INDEX(Q$2:Q$210,SMALL(IF(Q$2:Q$210&lt;&gt;"",ROW(Q$2:Q$210)-1),ROW(I150))),"")</f>
        <v/>
      </c>
    </row>
    <row r="152" spans="1:18" ht="12.75" x14ac:dyDescent="0.2">
      <c r="A152" s="208"/>
      <c r="B152" s="113"/>
      <c r="C152" s="113"/>
      <c r="D152" s="113"/>
      <c r="E152" s="204"/>
      <c r="F152" s="113"/>
      <c r="G152" s="205" t="str">
        <f>IF(E152="","",VLOOKUP(E152,'Liste des clubs'!$A:$B,2,FALSE))</f>
        <v/>
      </c>
      <c r="I152" s="131" t="str">
        <f t="shared" si="1"/>
        <v/>
      </c>
      <c r="J152" s="132" t="str">
        <f t="array" ref="J152">IFERROR(INDEX(I$2:I$210,SMALL(IF(I$2:I$210&lt;&gt;"",ROW(I$2:I$210)-1),ROW(A151))),"")</f>
        <v/>
      </c>
      <c r="K152" s="131" t="str">
        <f t="shared" si="13"/>
        <v/>
      </c>
      <c r="L152" s="136" t="str">
        <f t="array" ref="L152">IFERROR(INDEX(K$2:K$210,SMALL(IF(K$2:K$210&lt;&gt;"",ROW(K$2:K$210)-1),ROW(C151))),"")</f>
        <v/>
      </c>
      <c r="M152" s="131" t="str">
        <f t="shared" si="14"/>
        <v/>
      </c>
      <c r="N152" s="132" t="str">
        <f t="array" ref="N152">IFERROR(INDEX(M$2:M$210,SMALL(IF(M$2:M$210&lt;&gt;"",ROW(M$2:M$210)-1),ROW(E151))),"")</f>
        <v/>
      </c>
      <c r="O152" s="131" t="str">
        <f t="shared" si="15"/>
        <v/>
      </c>
      <c r="P152" s="136" t="str">
        <f t="array" ref="P152">IFERROR(INDEX(O$2:O$210,SMALL(IF(O$2:O$210&lt;&gt;"",ROW(O$2:O$210)-1),ROW(G151))),"")</f>
        <v/>
      </c>
      <c r="Q152" s="131" t="str">
        <f t="shared" si="16"/>
        <v/>
      </c>
      <c r="R152" s="132" t="str">
        <f t="array" ref="R152">IFERROR(INDEX(Q$2:Q$210,SMALL(IF(Q$2:Q$210&lt;&gt;"",ROW(Q$2:Q$210)-1),ROW(I151))),"")</f>
        <v/>
      </c>
    </row>
    <row r="153" spans="1:18" ht="12.75" x14ac:dyDescent="0.2">
      <c r="A153" s="208"/>
      <c r="B153" s="113"/>
      <c r="C153" s="113"/>
      <c r="D153" s="113"/>
      <c r="E153" s="204"/>
      <c r="F153" s="113"/>
      <c r="G153" s="205" t="str">
        <f>IF(E153="","",VLOOKUP(E153,'Liste des clubs'!$A:$B,2,FALSE))</f>
        <v/>
      </c>
      <c r="I153" s="131" t="str">
        <f t="shared" si="1"/>
        <v/>
      </c>
      <c r="J153" s="132" t="str">
        <f t="array" ref="J153">IFERROR(INDEX(I$2:I$210,SMALL(IF(I$2:I$210&lt;&gt;"",ROW(I$2:I$210)-1),ROW(A152))),"")</f>
        <v/>
      </c>
      <c r="K153" s="131" t="str">
        <f t="shared" si="13"/>
        <v/>
      </c>
      <c r="L153" s="136" t="str">
        <f t="array" ref="L153">IFERROR(INDEX(K$2:K$210,SMALL(IF(K$2:K$210&lt;&gt;"",ROW(K$2:K$210)-1),ROW(C152))),"")</f>
        <v/>
      </c>
      <c r="M153" s="131" t="str">
        <f t="shared" si="14"/>
        <v/>
      </c>
      <c r="N153" s="132" t="str">
        <f t="array" ref="N153">IFERROR(INDEX(M$2:M$210,SMALL(IF(M$2:M$210&lt;&gt;"",ROW(M$2:M$210)-1),ROW(E152))),"")</f>
        <v/>
      </c>
      <c r="O153" s="131" t="str">
        <f t="shared" si="15"/>
        <v/>
      </c>
      <c r="P153" s="136" t="str">
        <f t="array" ref="P153">IFERROR(INDEX(O$2:O$210,SMALL(IF(O$2:O$210&lt;&gt;"",ROW(O$2:O$210)-1),ROW(G152))),"")</f>
        <v/>
      </c>
      <c r="Q153" s="131" t="str">
        <f t="shared" si="16"/>
        <v/>
      </c>
      <c r="R153" s="132" t="str">
        <f t="array" ref="R153">IFERROR(INDEX(Q$2:Q$210,SMALL(IF(Q$2:Q$210&lt;&gt;"",ROW(Q$2:Q$210)-1),ROW(I152))),"")</f>
        <v/>
      </c>
    </row>
    <row r="154" spans="1:18" ht="12.75" x14ac:dyDescent="0.2">
      <c r="A154" s="208"/>
      <c r="B154" s="113"/>
      <c r="C154" s="113"/>
      <c r="D154" s="113"/>
      <c r="E154" s="204"/>
      <c r="F154" s="113"/>
      <c r="G154" s="205" t="str">
        <f>IF(E154="","",VLOOKUP(E154,'Liste des clubs'!$A:$B,2,FALSE))</f>
        <v/>
      </c>
      <c r="I154" s="131" t="str">
        <f t="shared" si="1"/>
        <v/>
      </c>
      <c r="J154" s="132" t="str">
        <f t="array" ref="J154">IFERROR(INDEX(I$2:I$210,SMALL(IF(I$2:I$210&lt;&gt;"",ROW(I$2:I$210)-1),ROW(A153))),"")</f>
        <v/>
      </c>
      <c r="K154" s="131" t="str">
        <f t="shared" si="13"/>
        <v/>
      </c>
      <c r="L154" s="136" t="str">
        <f t="array" ref="L154">IFERROR(INDEX(K$2:K$210,SMALL(IF(K$2:K$210&lt;&gt;"",ROW(K$2:K$210)-1),ROW(C153))),"")</f>
        <v/>
      </c>
      <c r="M154" s="131" t="str">
        <f t="shared" si="14"/>
        <v/>
      </c>
      <c r="N154" s="132" t="str">
        <f t="array" ref="N154">IFERROR(INDEX(M$2:M$210,SMALL(IF(M$2:M$210&lt;&gt;"",ROW(M$2:M$210)-1),ROW(E153))),"")</f>
        <v/>
      </c>
      <c r="O154" s="131" t="str">
        <f t="shared" si="15"/>
        <v/>
      </c>
      <c r="P154" s="136" t="str">
        <f t="array" ref="P154">IFERROR(INDEX(O$2:O$210,SMALL(IF(O$2:O$210&lt;&gt;"",ROW(O$2:O$210)-1),ROW(G153))),"")</f>
        <v/>
      </c>
      <c r="Q154" s="131" t="str">
        <f t="shared" si="16"/>
        <v/>
      </c>
      <c r="R154" s="132" t="str">
        <f t="array" ref="R154">IFERROR(INDEX(Q$2:Q$210,SMALL(IF(Q$2:Q$210&lt;&gt;"",ROW(Q$2:Q$210)-1),ROW(I153))),"")</f>
        <v/>
      </c>
    </row>
    <row r="155" spans="1:18" ht="12.75" x14ac:dyDescent="0.2">
      <c r="A155" s="208"/>
      <c r="B155" s="113"/>
      <c r="C155" s="113"/>
      <c r="D155" s="113"/>
      <c r="E155" s="204"/>
      <c r="F155" s="113"/>
      <c r="G155" s="205" t="str">
        <f>IF(E155="","",VLOOKUP(E155,'Liste des clubs'!$A:$B,2,FALSE))</f>
        <v/>
      </c>
      <c r="I155" s="131" t="str">
        <f t="shared" si="1"/>
        <v/>
      </c>
      <c r="J155" s="132" t="str">
        <f t="array" ref="J155">IFERROR(INDEX(I$2:I$210,SMALL(IF(I$2:I$210&lt;&gt;"",ROW(I$2:I$210)-1),ROW(A154))),"")</f>
        <v/>
      </c>
      <c r="K155" s="131" t="str">
        <f t="shared" si="13"/>
        <v/>
      </c>
      <c r="L155" s="136" t="str">
        <f t="array" ref="L155">IFERROR(INDEX(K$2:K$210,SMALL(IF(K$2:K$210&lt;&gt;"",ROW(K$2:K$210)-1),ROW(C154))),"")</f>
        <v/>
      </c>
      <c r="M155" s="131" t="str">
        <f t="shared" si="14"/>
        <v/>
      </c>
      <c r="N155" s="132" t="str">
        <f t="array" ref="N155">IFERROR(INDEX(M$2:M$210,SMALL(IF(M$2:M$210&lt;&gt;"",ROW(M$2:M$210)-1),ROW(E154))),"")</f>
        <v/>
      </c>
      <c r="O155" s="131" t="str">
        <f t="shared" si="15"/>
        <v/>
      </c>
      <c r="P155" s="136" t="str">
        <f t="array" ref="P155">IFERROR(INDEX(O$2:O$210,SMALL(IF(O$2:O$210&lt;&gt;"",ROW(O$2:O$210)-1),ROW(G154))),"")</f>
        <v/>
      </c>
      <c r="Q155" s="131" t="str">
        <f t="shared" si="16"/>
        <v/>
      </c>
      <c r="R155" s="132" t="str">
        <f t="array" ref="R155">IFERROR(INDEX(Q$2:Q$210,SMALL(IF(Q$2:Q$210&lt;&gt;"",ROW(Q$2:Q$210)-1),ROW(I154))),"")</f>
        <v/>
      </c>
    </row>
    <row r="156" spans="1:18" ht="12.75" x14ac:dyDescent="0.2">
      <c r="A156" s="208"/>
      <c r="B156" s="113"/>
      <c r="C156" s="113"/>
      <c r="D156" s="113"/>
      <c r="E156" s="204"/>
      <c r="F156" s="113"/>
      <c r="G156" s="205" t="str">
        <f>IF(E156="","",VLOOKUP(E156,'Liste des clubs'!$A:$B,2,FALSE))</f>
        <v/>
      </c>
      <c r="I156" s="131" t="str">
        <f t="shared" si="1"/>
        <v/>
      </c>
      <c r="J156" s="132" t="str">
        <f t="array" ref="J156">IFERROR(INDEX(I$2:I$210,SMALL(IF(I$2:I$210&lt;&gt;"",ROW(I$2:I$210)-1),ROW(A155))),"")</f>
        <v/>
      </c>
      <c r="K156" s="131" t="str">
        <f t="shared" si="13"/>
        <v/>
      </c>
      <c r="L156" s="136" t="str">
        <f t="array" ref="L156">IFERROR(INDEX(K$2:K$210,SMALL(IF(K$2:K$210&lt;&gt;"",ROW(K$2:K$210)-1),ROW(C155))),"")</f>
        <v/>
      </c>
      <c r="M156" s="131" t="str">
        <f t="shared" si="14"/>
        <v/>
      </c>
      <c r="N156" s="132" t="str">
        <f t="array" ref="N156">IFERROR(INDEX(M$2:M$210,SMALL(IF(M$2:M$210&lt;&gt;"",ROW(M$2:M$210)-1),ROW(E155))),"")</f>
        <v/>
      </c>
      <c r="O156" s="131" t="str">
        <f t="shared" si="15"/>
        <v/>
      </c>
      <c r="P156" s="136" t="str">
        <f t="array" ref="P156">IFERROR(INDEX(O$2:O$210,SMALL(IF(O$2:O$210&lt;&gt;"",ROW(O$2:O$210)-1),ROW(G155))),"")</f>
        <v/>
      </c>
      <c r="Q156" s="131" t="str">
        <f t="shared" si="16"/>
        <v/>
      </c>
      <c r="R156" s="132" t="str">
        <f t="array" ref="R156">IFERROR(INDEX(Q$2:Q$210,SMALL(IF(Q$2:Q$210&lt;&gt;"",ROW(Q$2:Q$210)-1),ROW(I155))),"")</f>
        <v/>
      </c>
    </row>
    <row r="157" spans="1:18" ht="12.75" x14ac:dyDescent="0.2">
      <c r="A157" s="208"/>
      <c r="B157" s="113"/>
      <c r="C157" s="113"/>
      <c r="D157" s="113"/>
      <c r="E157" s="204"/>
      <c r="F157" s="113"/>
      <c r="G157" s="205" t="str">
        <f>IF(E157="","",VLOOKUP(E157,'Liste des clubs'!$A:$B,2,FALSE))</f>
        <v/>
      </c>
      <c r="I157" s="131" t="str">
        <f t="shared" si="1"/>
        <v/>
      </c>
      <c r="J157" s="132" t="str">
        <f t="array" ref="J157">IFERROR(INDEX(I$2:I$210,SMALL(IF(I$2:I$210&lt;&gt;"",ROW(I$2:I$210)-1),ROW(A156))),"")</f>
        <v/>
      </c>
      <c r="K157" s="131" t="str">
        <f t="shared" si="13"/>
        <v/>
      </c>
      <c r="L157" s="136" t="str">
        <f t="array" ref="L157">IFERROR(INDEX(K$2:K$210,SMALL(IF(K$2:K$210&lt;&gt;"",ROW(K$2:K$210)-1),ROW(C156))),"")</f>
        <v/>
      </c>
      <c r="M157" s="131" t="str">
        <f t="shared" si="14"/>
        <v/>
      </c>
      <c r="N157" s="132" t="str">
        <f t="array" ref="N157">IFERROR(INDEX(M$2:M$210,SMALL(IF(M$2:M$210&lt;&gt;"",ROW(M$2:M$210)-1),ROW(E156))),"")</f>
        <v/>
      </c>
      <c r="O157" s="131" t="str">
        <f t="shared" si="15"/>
        <v/>
      </c>
      <c r="P157" s="136" t="str">
        <f t="array" ref="P157">IFERROR(INDEX(O$2:O$210,SMALL(IF(O$2:O$210&lt;&gt;"",ROW(O$2:O$210)-1),ROW(G156))),"")</f>
        <v/>
      </c>
      <c r="Q157" s="131" t="str">
        <f t="shared" si="16"/>
        <v/>
      </c>
      <c r="R157" s="132" t="str">
        <f t="array" ref="R157">IFERROR(INDEX(Q$2:Q$210,SMALL(IF(Q$2:Q$210&lt;&gt;"",ROW(Q$2:Q$210)-1),ROW(I156))),"")</f>
        <v/>
      </c>
    </row>
    <row r="158" spans="1:18" ht="12.75" x14ac:dyDescent="0.2">
      <c r="A158" s="208"/>
      <c r="B158" s="113"/>
      <c r="C158" s="113"/>
      <c r="D158" s="113"/>
      <c r="E158" s="204"/>
      <c r="F158" s="113"/>
      <c r="G158" s="205" t="str">
        <f>IF(E158="","",VLOOKUP(E158,'Liste des clubs'!$A:$B,2,FALSE))</f>
        <v/>
      </c>
      <c r="I158" s="131" t="str">
        <f t="shared" si="1"/>
        <v/>
      </c>
      <c r="J158" s="132" t="str">
        <f t="array" ref="J158">IFERROR(INDEX(I$2:I$210,SMALL(IF(I$2:I$210&lt;&gt;"",ROW(I$2:I$210)-1),ROW(A157))),"")</f>
        <v/>
      </c>
      <c r="K158" s="131" t="str">
        <f t="shared" si="13"/>
        <v/>
      </c>
      <c r="L158" s="136" t="str">
        <f t="array" ref="L158">IFERROR(INDEX(K$2:K$210,SMALL(IF(K$2:K$210&lt;&gt;"",ROW(K$2:K$210)-1),ROW(C157))),"")</f>
        <v/>
      </c>
      <c r="M158" s="131" t="str">
        <f t="shared" si="14"/>
        <v/>
      </c>
      <c r="N158" s="132" t="str">
        <f t="array" ref="N158">IFERROR(INDEX(M$2:M$210,SMALL(IF(M$2:M$210&lt;&gt;"",ROW(M$2:M$210)-1),ROW(E157))),"")</f>
        <v/>
      </c>
      <c r="O158" s="131" t="str">
        <f t="shared" si="15"/>
        <v/>
      </c>
      <c r="P158" s="136" t="str">
        <f t="array" ref="P158">IFERROR(INDEX(O$2:O$210,SMALL(IF(O$2:O$210&lt;&gt;"",ROW(O$2:O$210)-1),ROW(G157))),"")</f>
        <v/>
      </c>
      <c r="Q158" s="131" t="str">
        <f t="shared" si="16"/>
        <v/>
      </c>
      <c r="R158" s="132" t="str">
        <f t="array" ref="R158">IFERROR(INDEX(Q$2:Q$210,SMALL(IF(Q$2:Q$210&lt;&gt;"",ROW(Q$2:Q$210)-1),ROW(I157))),"")</f>
        <v/>
      </c>
    </row>
    <row r="159" spans="1:18" ht="12.75" x14ac:dyDescent="0.2">
      <c r="A159" s="208"/>
      <c r="B159" s="113"/>
      <c r="C159" s="113"/>
      <c r="D159" s="113"/>
      <c r="E159" s="204"/>
      <c r="F159" s="113"/>
      <c r="G159" s="205" t="str">
        <f>IF(E159="","",VLOOKUP(E159,'Liste des clubs'!$A:$B,2,FALSE))</f>
        <v/>
      </c>
      <c r="I159" s="131" t="str">
        <f t="shared" si="1"/>
        <v/>
      </c>
      <c r="J159" s="132" t="str">
        <f t="array" ref="J159">IFERROR(INDEX(I$2:I$210,SMALL(IF(I$2:I$210&lt;&gt;"",ROW(I$2:I$210)-1),ROW(A158))),"")</f>
        <v/>
      </c>
      <c r="K159" s="131" t="str">
        <f t="shared" si="13"/>
        <v/>
      </c>
      <c r="L159" s="136" t="str">
        <f t="array" ref="L159">IFERROR(INDEX(K$2:K$210,SMALL(IF(K$2:K$210&lt;&gt;"",ROW(K$2:K$210)-1),ROW(C158))),"")</f>
        <v/>
      </c>
      <c r="M159" s="131" t="str">
        <f t="shared" si="14"/>
        <v/>
      </c>
      <c r="N159" s="132" t="str">
        <f t="array" ref="N159">IFERROR(INDEX(M$2:M$210,SMALL(IF(M$2:M$210&lt;&gt;"",ROW(M$2:M$210)-1),ROW(E158))),"")</f>
        <v/>
      </c>
      <c r="O159" s="131" t="str">
        <f t="shared" si="15"/>
        <v/>
      </c>
      <c r="P159" s="136" t="str">
        <f t="array" ref="P159">IFERROR(INDEX(O$2:O$210,SMALL(IF(O$2:O$210&lt;&gt;"",ROW(O$2:O$210)-1),ROW(G158))),"")</f>
        <v/>
      </c>
      <c r="Q159" s="131" t="str">
        <f t="shared" si="16"/>
        <v/>
      </c>
      <c r="R159" s="132" t="str">
        <f t="array" ref="R159">IFERROR(INDEX(Q$2:Q$210,SMALL(IF(Q$2:Q$210&lt;&gt;"",ROW(Q$2:Q$210)-1),ROW(I158))),"")</f>
        <v/>
      </c>
    </row>
    <row r="160" spans="1:18" ht="12.75" x14ac:dyDescent="0.2">
      <c r="A160" s="208"/>
      <c r="B160" s="113"/>
      <c r="C160" s="113"/>
      <c r="D160" s="113"/>
      <c r="E160" s="204"/>
      <c r="F160" s="113"/>
      <c r="G160" s="205" t="str">
        <f>IF(E160="","",VLOOKUP(E160,'Liste des clubs'!$A:$B,2,FALSE))</f>
        <v/>
      </c>
      <c r="I160" s="131" t="str">
        <f t="shared" si="1"/>
        <v/>
      </c>
      <c r="J160" s="132" t="str">
        <f t="array" ref="J160">IFERROR(INDEX(I$2:I$210,SMALL(IF(I$2:I$210&lt;&gt;"",ROW(I$2:I$210)-1),ROW(A159))),"")</f>
        <v/>
      </c>
      <c r="K160" s="131" t="str">
        <f t="shared" si="13"/>
        <v/>
      </c>
      <c r="L160" s="136" t="str">
        <f t="array" ref="L160">IFERROR(INDEX(K$2:K$210,SMALL(IF(K$2:K$210&lt;&gt;"",ROW(K$2:K$210)-1),ROW(C159))),"")</f>
        <v/>
      </c>
      <c r="M160" s="131" t="str">
        <f t="shared" si="14"/>
        <v/>
      </c>
      <c r="N160" s="132" t="str">
        <f t="array" ref="N160">IFERROR(INDEX(M$2:M$210,SMALL(IF(M$2:M$210&lt;&gt;"",ROW(M$2:M$210)-1),ROW(E159))),"")</f>
        <v/>
      </c>
      <c r="O160" s="131" t="str">
        <f t="shared" si="15"/>
        <v/>
      </c>
      <c r="P160" s="136" t="str">
        <f t="array" ref="P160">IFERROR(INDEX(O$2:O$210,SMALL(IF(O$2:O$210&lt;&gt;"",ROW(O$2:O$210)-1),ROW(G159))),"")</f>
        <v/>
      </c>
      <c r="Q160" s="131" t="str">
        <f t="shared" si="16"/>
        <v/>
      </c>
      <c r="R160" s="132" t="str">
        <f t="array" ref="R160">IFERROR(INDEX(Q$2:Q$210,SMALL(IF(Q$2:Q$210&lt;&gt;"",ROW(Q$2:Q$210)-1),ROW(I159))),"")</f>
        <v/>
      </c>
    </row>
    <row r="161" spans="1:18" ht="12.75" x14ac:dyDescent="0.2">
      <c r="A161" s="208"/>
      <c r="B161" s="113"/>
      <c r="C161" s="113"/>
      <c r="D161" s="113"/>
      <c r="E161" s="204"/>
      <c r="F161" s="113"/>
      <c r="G161" s="205" t="str">
        <f>IF(E161="","",VLOOKUP(E161,'Liste des clubs'!$A:$B,2,FALSE))</f>
        <v/>
      </c>
      <c r="I161" s="131" t="str">
        <f t="shared" si="1"/>
        <v/>
      </c>
      <c r="J161" s="132" t="str">
        <f t="array" ref="J161">IFERROR(INDEX(I$2:I$210,SMALL(IF(I$2:I$210&lt;&gt;"",ROW(I$2:I$210)-1),ROW(A160))),"")</f>
        <v/>
      </c>
      <c r="K161" s="131" t="str">
        <f t="shared" si="13"/>
        <v/>
      </c>
      <c r="L161" s="136" t="str">
        <f t="array" ref="L161">IFERROR(INDEX(K$2:K$210,SMALL(IF(K$2:K$210&lt;&gt;"",ROW(K$2:K$210)-1),ROW(C160))),"")</f>
        <v/>
      </c>
      <c r="M161" s="131" t="str">
        <f t="shared" si="14"/>
        <v/>
      </c>
      <c r="N161" s="132" t="str">
        <f t="array" ref="N161">IFERROR(INDEX(M$2:M$210,SMALL(IF(M$2:M$210&lt;&gt;"",ROW(M$2:M$210)-1),ROW(E160))),"")</f>
        <v/>
      </c>
      <c r="O161" s="131" t="str">
        <f t="shared" si="15"/>
        <v/>
      </c>
      <c r="P161" s="136" t="str">
        <f t="array" ref="P161">IFERROR(INDEX(O$2:O$210,SMALL(IF(O$2:O$210&lt;&gt;"",ROW(O$2:O$210)-1),ROW(G160))),"")</f>
        <v/>
      </c>
      <c r="Q161" s="131" t="str">
        <f t="shared" si="16"/>
        <v/>
      </c>
      <c r="R161" s="132" t="str">
        <f t="array" ref="R161">IFERROR(INDEX(Q$2:Q$210,SMALL(IF(Q$2:Q$210&lt;&gt;"",ROW(Q$2:Q$210)-1),ROW(I160))),"")</f>
        <v/>
      </c>
    </row>
    <row r="162" spans="1:18" ht="12.75" x14ac:dyDescent="0.2">
      <c r="A162" s="208"/>
      <c r="B162" s="113"/>
      <c r="C162" s="113"/>
      <c r="D162" s="113"/>
      <c r="E162" s="204"/>
      <c r="F162" s="113"/>
      <c r="G162" s="205" t="str">
        <f>IF(E162="","",VLOOKUP(E162,'Liste des clubs'!$A:$B,2,FALSE))</f>
        <v/>
      </c>
      <c r="I162" s="131" t="str">
        <f t="shared" si="1"/>
        <v/>
      </c>
      <c r="J162" s="132" t="str">
        <f t="array" ref="J162">IFERROR(INDEX(I$2:I$210,SMALL(IF(I$2:I$210&lt;&gt;"",ROW(I$2:I$210)-1),ROW(A161))),"")</f>
        <v/>
      </c>
      <c r="K162" s="131" t="str">
        <f t="shared" si="13"/>
        <v/>
      </c>
      <c r="L162" s="136" t="str">
        <f t="array" ref="L162">IFERROR(INDEX(K$2:K$210,SMALL(IF(K$2:K$210&lt;&gt;"",ROW(K$2:K$210)-1),ROW(C161))),"")</f>
        <v/>
      </c>
      <c r="M162" s="131" t="str">
        <f t="shared" si="14"/>
        <v/>
      </c>
      <c r="N162" s="132" t="str">
        <f t="array" ref="N162">IFERROR(INDEX(M$2:M$210,SMALL(IF(M$2:M$210&lt;&gt;"",ROW(M$2:M$210)-1),ROW(E161))),"")</f>
        <v/>
      </c>
      <c r="O162" s="131" t="str">
        <f t="shared" si="15"/>
        <v/>
      </c>
      <c r="P162" s="136" t="str">
        <f t="array" ref="P162">IFERROR(INDEX(O$2:O$210,SMALL(IF(O$2:O$210&lt;&gt;"",ROW(O$2:O$210)-1),ROW(G161))),"")</f>
        <v/>
      </c>
      <c r="Q162" s="131" t="str">
        <f t="shared" si="16"/>
        <v/>
      </c>
      <c r="R162" s="132" t="str">
        <f t="array" ref="R162">IFERROR(INDEX(Q$2:Q$210,SMALL(IF(Q$2:Q$210&lt;&gt;"",ROW(Q$2:Q$210)-1),ROW(I161))),"")</f>
        <v/>
      </c>
    </row>
    <row r="163" spans="1:18" ht="12.75" x14ac:dyDescent="0.2">
      <c r="A163" s="208"/>
      <c r="B163" s="113"/>
      <c r="C163" s="113"/>
      <c r="D163" s="113"/>
      <c r="E163" s="204"/>
      <c r="F163" s="113"/>
      <c r="G163" s="205" t="str">
        <f>IF(E163="","",VLOOKUP(E163,'Liste des clubs'!$A:$B,2,FALSE))</f>
        <v/>
      </c>
      <c r="I163" s="131" t="str">
        <f t="shared" si="1"/>
        <v/>
      </c>
      <c r="J163" s="132" t="str">
        <f t="array" ref="J163">IFERROR(INDEX(I$2:I$210,SMALL(IF(I$2:I$210&lt;&gt;"",ROW(I$2:I$210)-1),ROW(A162))),"")</f>
        <v/>
      </c>
      <c r="K163" s="131" t="str">
        <f t="shared" si="13"/>
        <v/>
      </c>
      <c r="L163" s="136" t="str">
        <f t="array" ref="L163">IFERROR(INDEX(K$2:K$210,SMALL(IF(K$2:K$210&lt;&gt;"",ROW(K$2:K$210)-1),ROW(C162))),"")</f>
        <v/>
      </c>
      <c r="M163" s="131" t="str">
        <f t="shared" si="14"/>
        <v/>
      </c>
      <c r="N163" s="132" t="str">
        <f t="array" ref="N163">IFERROR(INDEX(M$2:M$210,SMALL(IF(M$2:M$210&lt;&gt;"",ROW(M$2:M$210)-1),ROW(E162))),"")</f>
        <v/>
      </c>
      <c r="O163" s="131" t="str">
        <f t="shared" si="15"/>
        <v/>
      </c>
      <c r="P163" s="136" t="str">
        <f t="array" ref="P163">IFERROR(INDEX(O$2:O$210,SMALL(IF(O$2:O$210&lt;&gt;"",ROW(O$2:O$210)-1),ROW(G162))),"")</f>
        <v/>
      </c>
      <c r="Q163" s="131" t="str">
        <f t="shared" si="16"/>
        <v/>
      </c>
      <c r="R163" s="132" t="str">
        <f t="array" ref="R163">IFERROR(INDEX(Q$2:Q$210,SMALL(IF(Q$2:Q$210&lt;&gt;"",ROW(Q$2:Q$210)-1),ROW(I162))),"")</f>
        <v/>
      </c>
    </row>
    <row r="164" spans="1:18" ht="12.75" x14ac:dyDescent="0.2">
      <c r="A164" s="208"/>
      <c r="B164" s="113"/>
      <c r="C164" s="113"/>
      <c r="D164" s="113"/>
      <c r="E164" s="204"/>
      <c r="F164" s="113"/>
      <c r="G164" s="205" t="str">
        <f>IF(E164="","",VLOOKUP(E164,'Liste des clubs'!$A:$B,2,FALSE))</f>
        <v/>
      </c>
      <c r="I164" s="131" t="str">
        <f t="shared" si="1"/>
        <v/>
      </c>
      <c r="J164" s="132" t="str">
        <f t="array" ref="J164">IFERROR(INDEX(I$2:I$210,SMALL(IF(I$2:I$210&lt;&gt;"",ROW(I$2:I$210)-1),ROW(A163))),"")</f>
        <v/>
      </c>
      <c r="K164" s="131" t="str">
        <f t="shared" si="13"/>
        <v/>
      </c>
      <c r="L164" s="136" t="str">
        <f t="array" ref="L164">IFERROR(INDEX(K$2:K$210,SMALL(IF(K$2:K$210&lt;&gt;"",ROW(K$2:K$210)-1),ROW(C163))),"")</f>
        <v/>
      </c>
      <c r="M164" s="131" t="str">
        <f t="shared" si="14"/>
        <v/>
      </c>
      <c r="N164" s="132" t="str">
        <f t="array" ref="N164">IFERROR(INDEX(M$2:M$210,SMALL(IF(M$2:M$210&lt;&gt;"",ROW(M$2:M$210)-1),ROW(E163))),"")</f>
        <v/>
      </c>
      <c r="O164" s="131" t="str">
        <f t="shared" si="15"/>
        <v/>
      </c>
      <c r="P164" s="136" t="str">
        <f t="array" ref="P164">IFERROR(INDEX(O$2:O$210,SMALL(IF(O$2:O$210&lt;&gt;"",ROW(O$2:O$210)-1),ROW(G163))),"")</f>
        <v/>
      </c>
      <c r="Q164" s="131" t="str">
        <f t="shared" si="16"/>
        <v/>
      </c>
      <c r="R164" s="132" t="str">
        <f t="array" ref="R164">IFERROR(INDEX(Q$2:Q$210,SMALL(IF(Q$2:Q$210&lt;&gt;"",ROW(Q$2:Q$210)-1),ROW(I163))),"")</f>
        <v/>
      </c>
    </row>
    <row r="165" spans="1:18" ht="12.75" x14ac:dyDescent="0.2">
      <c r="A165" s="208"/>
      <c r="B165" s="113"/>
      <c r="C165" s="113"/>
      <c r="D165" s="113"/>
      <c r="E165" s="204"/>
      <c r="F165" s="113"/>
      <c r="G165" s="205" t="str">
        <f>IF(E165="","",VLOOKUP(E165,'Liste des clubs'!$A:$B,2,FALSE))</f>
        <v/>
      </c>
      <c r="I165" s="131" t="str">
        <f t="shared" si="1"/>
        <v/>
      </c>
      <c r="J165" s="132" t="str">
        <f t="array" ref="J165">IFERROR(INDEX(I$2:I$210,SMALL(IF(I$2:I$210&lt;&gt;"",ROW(I$2:I$210)-1),ROW(A164))),"")</f>
        <v/>
      </c>
      <c r="K165" s="131" t="str">
        <f t="shared" si="13"/>
        <v/>
      </c>
      <c r="L165" s="136" t="str">
        <f t="array" ref="L165">IFERROR(INDEX(K$2:K$210,SMALL(IF(K$2:K$210&lt;&gt;"",ROW(K$2:K$210)-1),ROW(C164))),"")</f>
        <v/>
      </c>
      <c r="M165" s="131" t="str">
        <f t="shared" si="14"/>
        <v/>
      </c>
      <c r="N165" s="132" t="str">
        <f t="array" ref="N165">IFERROR(INDEX(M$2:M$210,SMALL(IF(M$2:M$210&lt;&gt;"",ROW(M$2:M$210)-1),ROW(E164))),"")</f>
        <v/>
      </c>
      <c r="O165" s="131" t="str">
        <f t="shared" si="15"/>
        <v/>
      </c>
      <c r="P165" s="136" t="str">
        <f t="array" ref="P165">IFERROR(INDEX(O$2:O$210,SMALL(IF(O$2:O$210&lt;&gt;"",ROW(O$2:O$210)-1),ROW(G164))),"")</f>
        <v/>
      </c>
      <c r="Q165" s="131" t="str">
        <f t="shared" si="16"/>
        <v/>
      </c>
      <c r="R165" s="132" t="str">
        <f t="array" ref="R165">IFERROR(INDEX(Q$2:Q$210,SMALL(IF(Q$2:Q$210&lt;&gt;"",ROW(Q$2:Q$210)-1),ROW(I164))),"")</f>
        <v/>
      </c>
    </row>
    <row r="166" spans="1:18" ht="12.75" x14ac:dyDescent="0.2">
      <c r="A166" s="208"/>
      <c r="B166" s="113"/>
      <c r="C166" s="113"/>
      <c r="D166" s="113"/>
      <c r="E166" s="204"/>
      <c r="F166" s="113"/>
      <c r="G166" s="205" t="str">
        <f>IF(E166="","",VLOOKUP(E166,'Liste des clubs'!$A:$B,2,FALSE))</f>
        <v/>
      </c>
      <c r="I166" s="131" t="str">
        <f t="shared" si="1"/>
        <v/>
      </c>
      <c r="J166" s="132" t="str">
        <f t="array" ref="J166">IFERROR(INDEX(I$2:I$210,SMALL(IF(I$2:I$210&lt;&gt;"",ROW(I$2:I$210)-1),ROW(A165))),"")</f>
        <v/>
      </c>
      <c r="K166" s="131" t="str">
        <f t="shared" si="13"/>
        <v/>
      </c>
      <c r="L166" s="136" t="str">
        <f t="array" ref="L166">IFERROR(INDEX(K$2:K$210,SMALL(IF(K$2:K$210&lt;&gt;"",ROW(K$2:K$210)-1),ROW(C165))),"")</f>
        <v/>
      </c>
      <c r="M166" s="131" t="str">
        <f t="shared" si="14"/>
        <v/>
      </c>
      <c r="N166" s="132" t="str">
        <f t="array" ref="N166">IFERROR(INDEX(M$2:M$210,SMALL(IF(M$2:M$210&lt;&gt;"",ROW(M$2:M$210)-1),ROW(E165))),"")</f>
        <v/>
      </c>
      <c r="O166" s="131" t="str">
        <f t="shared" si="15"/>
        <v/>
      </c>
      <c r="P166" s="136" t="str">
        <f t="array" ref="P166">IFERROR(INDEX(O$2:O$210,SMALL(IF(O$2:O$210&lt;&gt;"",ROW(O$2:O$210)-1),ROW(G165))),"")</f>
        <v/>
      </c>
      <c r="Q166" s="131" t="str">
        <f t="shared" si="16"/>
        <v/>
      </c>
      <c r="R166" s="132" t="str">
        <f t="array" ref="R166">IFERROR(INDEX(Q$2:Q$210,SMALL(IF(Q$2:Q$210&lt;&gt;"",ROW(Q$2:Q$210)-1),ROW(I165))),"")</f>
        <v/>
      </c>
    </row>
    <row r="167" spans="1:18" ht="12.75" x14ac:dyDescent="0.2">
      <c r="A167" s="208"/>
      <c r="B167" s="113"/>
      <c r="C167" s="113"/>
      <c r="D167" s="113"/>
      <c r="E167" s="204"/>
      <c r="F167" s="113"/>
      <c r="G167" s="205" t="str">
        <f>IF(E167="","",VLOOKUP(E167,'Liste des clubs'!$A:$B,2,FALSE))</f>
        <v/>
      </c>
      <c r="I167" s="131" t="str">
        <f t="shared" si="1"/>
        <v/>
      </c>
      <c r="J167" s="132" t="str">
        <f t="array" ref="J167">IFERROR(INDEX(I$2:I$210,SMALL(IF(I$2:I$210&lt;&gt;"",ROW(I$2:I$210)-1),ROW(A166))),"")</f>
        <v/>
      </c>
      <c r="K167" s="131" t="str">
        <f t="shared" si="13"/>
        <v/>
      </c>
      <c r="L167" s="136" t="str">
        <f t="array" ref="L167">IFERROR(INDEX(K$2:K$210,SMALL(IF(K$2:K$210&lt;&gt;"",ROW(K$2:K$210)-1),ROW(C166))),"")</f>
        <v/>
      </c>
      <c r="M167" s="131" t="str">
        <f t="shared" si="14"/>
        <v/>
      </c>
      <c r="N167" s="132" t="str">
        <f t="array" ref="N167">IFERROR(INDEX(M$2:M$210,SMALL(IF(M$2:M$210&lt;&gt;"",ROW(M$2:M$210)-1),ROW(E166))),"")</f>
        <v/>
      </c>
      <c r="O167" s="131" t="str">
        <f t="shared" si="15"/>
        <v/>
      </c>
      <c r="P167" s="136" t="str">
        <f t="array" ref="P167">IFERROR(INDEX(O$2:O$210,SMALL(IF(O$2:O$210&lt;&gt;"",ROW(O$2:O$210)-1),ROW(G166))),"")</f>
        <v/>
      </c>
      <c r="Q167" s="131" t="str">
        <f t="shared" si="16"/>
        <v/>
      </c>
      <c r="R167" s="132" t="str">
        <f t="array" ref="R167">IFERROR(INDEX(Q$2:Q$210,SMALL(IF(Q$2:Q$210&lt;&gt;"",ROW(Q$2:Q$210)-1),ROW(I166))),"")</f>
        <v/>
      </c>
    </row>
    <row r="168" spans="1:18" ht="12.75" x14ac:dyDescent="0.2">
      <c r="A168" s="208"/>
      <c r="B168" s="113"/>
      <c r="C168" s="113"/>
      <c r="D168" s="113"/>
      <c r="E168" s="204"/>
      <c r="F168" s="113"/>
      <c r="G168" s="205" t="str">
        <f>IF(E168="","",VLOOKUP(E168,'Liste des clubs'!$A:$B,2,FALSE))</f>
        <v/>
      </c>
      <c r="I168" s="131" t="str">
        <f t="shared" si="1"/>
        <v/>
      </c>
      <c r="J168" s="132" t="str">
        <f t="array" ref="J168">IFERROR(INDEX(I$2:I$210,SMALL(IF(I$2:I$210&lt;&gt;"",ROW(I$2:I$210)-1),ROW(A167))),"")</f>
        <v/>
      </c>
      <c r="K168" s="131" t="str">
        <f t="shared" si="13"/>
        <v/>
      </c>
      <c r="L168" s="136" t="str">
        <f t="array" ref="L168">IFERROR(INDEX(K$2:K$210,SMALL(IF(K$2:K$210&lt;&gt;"",ROW(K$2:K$210)-1),ROW(C167))),"")</f>
        <v/>
      </c>
      <c r="M168" s="131" t="str">
        <f t="shared" si="14"/>
        <v/>
      </c>
      <c r="N168" s="132" t="str">
        <f t="array" ref="N168">IFERROR(INDEX(M$2:M$210,SMALL(IF(M$2:M$210&lt;&gt;"",ROW(M$2:M$210)-1),ROW(E167))),"")</f>
        <v/>
      </c>
      <c r="O168" s="131" t="str">
        <f t="shared" si="15"/>
        <v/>
      </c>
      <c r="P168" s="136" t="str">
        <f t="array" ref="P168">IFERROR(INDEX(O$2:O$210,SMALL(IF(O$2:O$210&lt;&gt;"",ROW(O$2:O$210)-1),ROW(G167))),"")</f>
        <v/>
      </c>
      <c r="Q168" s="131" t="str">
        <f t="shared" si="16"/>
        <v/>
      </c>
      <c r="R168" s="132" t="str">
        <f t="array" ref="R168">IFERROR(INDEX(Q$2:Q$210,SMALL(IF(Q$2:Q$210&lt;&gt;"",ROW(Q$2:Q$210)-1),ROW(I167))),"")</f>
        <v/>
      </c>
    </row>
    <row r="169" spans="1:18" ht="12.75" x14ac:dyDescent="0.2">
      <c r="A169" s="208"/>
      <c r="B169" s="113"/>
      <c r="C169" s="113"/>
      <c r="D169" s="113"/>
      <c r="E169" s="204"/>
      <c r="F169" s="113"/>
      <c r="G169" s="205" t="str">
        <f>IF(E169="","",VLOOKUP(E169,'Liste des clubs'!$A:$B,2,FALSE))</f>
        <v/>
      </c>
      <c r="I169" s="131" t="str">
        <f t="shared" si="1"/>
        <v/>
      </c>
      <c r="J169" s="132" t="str">
        <f t="array" ref="J169">IFERROR(INDEX(I$2:I$210,SMALL(IF(I$2:I$210&lt;&gt;"",ROW(I$2:I$210)-1),ROW(A168))),"")</f>
        <v/>
      </c>
      <c r="K169" s="131" t="str">
        <f t="shared" si="13"/>
        <v/>
      </c>
      <c r="L169" s="136" t="str">
        <f t="array" ref="L169">IFERROR(INDEX(K$2:K$210,SMALL(IF(K$2:K$210&lt;&gt;"",ROW(K$2:K$210)-1),ROW(C168))),"")</f>
        <v/>
      </c>
      <c r="M169" s="131" t="str">
        <f t="shared" si="14"/>
        <v/>
      </c>
      <c r="N169" s="132" t="str">
        <f t="array" ref="N169">IFERROR(INDEX(M$2:M$210,SMALL(IF(M$2:M$210&lt;&gt;"",ROW(M$2:M$210)-1),ROW(E168))),"")</f>
        <v/>
      </c>
      <c r="O169" s="131" t="str">
        <f t="shared" si="15"/>
        <v/>
      </c>
      <c r="P169" s="136" t="str">
        <f t="array" ref="P169">IFERROR(INDEX(O$2:O$210,SMALL(IF(O$2:O$210&lt;&gt;"",ROW(O$2:O$210)-1),ROW(G168))),"")</f>
        <v/>
      </c>
      <c r="Q169" s="131" t="str">
        <f t="shared" si="16"/>
        <v/>
      </c>
      <c r="R169" s="132" t="str">
        <f t="array" ref="R169">IFERROR(INDEX(Q$2:Q$210,SMALL(IF(Q$2:Q$210&lt;&gt;"",ROW(Q$2:Q$210)-1),ROW(I168))),"")</f>
        <v/>
      </c>
    </row>
    <row r="170" spans="1:18" ht="12.75" x14ac:dyDescent="0.2">
      <c r="A170" s="208"/>
      <c r="B170" s="113"/>
      <c r="C170" s="113"/>
      <c r="D170" s="113"/>
      <c r="E170" s="204"/>
      <c r="F170" s="113"/>
      <c r="G170" s="205" t="str">
        <f>IF(E170="","",VLOOKUP(E170,'Liste des clubs'!$A:$B,2,FALSE))</f>
        <v/>
      </c>
      <c r="I170" s="131" t="str">
        <f t="shared" si="1"/>
        <v/>
      </c>
      <c r="J170" s="132" t="str">
        <f t="array" ref="J170">IFERROR(INDEX(I$2:I$210,SMALL(IF(I$2:I$210&lt;&gt;"",ROW(I$2:I$210)-1),ROW(A169))),"")</f>
        <v/>
      </c>
      <c r="K170" s="131" t="str">
        <f t="shared" si="13"/>
        <v/>
      </c>
      <c r="L170" s="136" t="str">
        <f t="array" ref="L170">IFERROR(INDEX(K$2:K$210,SMALL(IF(K$2:K$210&lt;&gt;"",ROW(K$2:K$210)-1),ROW(C169))),"")</f>
        <v/>
      </c>
      <c r="M170" s="131" t="str">
        <f t="shared" si="14"/>
        <v/>
      </c>
      <c r="N170" s="132" t="str">
        <f t="array" ref="N170">IFERROR(INDEX(M$2:M$210,SMALL(IF(M$2:M$210&lt;&gt;"",ROW(M$2:M$210)-1),ROW(E169))),"")</f>
        <v/>
      </c>
      <c r="O170" s="131" t="str">
        <f t="shared" si="15"/>
        <v/>
      </c>
      <c r="P170" s="136" t="str">
        <f t="array" ref="P170">IFERROR(INDEX(O$2:O$210,SMALL(IF(O$2:O$210&lt;&gt;"",ROW(O$2:O$210)-1),ROW(G169))),"")</f>
        <v/>
      </c>
      <c r="Q170" s="131" t="str">
        <f t="shared" si="16"/>
        <v/>
      </c>
      <c r="R170" s="132" t="str">
        <f t="array" ref="R170">IFERROR(INDEX(Q$2:Q$210,SMALL(IF(Q$2:Q$210&lt;&gt;"",ROW(Q$2:Q$210)-1),ROW(I169))),"")</f>
        <v/>
      </c>
    </row>
    <row r="171" spans="1:18" ht="12.75" x14ac:dyDescent="0.2">
      <c r="A171" s="208"/>
      <c r="B171" s="113"/>
      <c r="C171" s="113"/>
      <c r="D171" s="113"/>
      <c r="E171" s="204"/>
      <c r="F171" s="113"/>
      <c r="G171" s="205" t="str">
        <f>IF(E171="","",VLOOKUP(E171,'Liste des clubs'!$A:$B,2,FALSE))</f>
        <v/>
      </c>
      <c r="I171" s="131" t="str">
        <f t="shared" si="1"/>
        <v/>
      </c>
      <c r="J171" s="132" t="str">
        <f t="array" ref="J171">IFERROR(INDEX(I$2:I$210,SMALL(IF(I$2:I$210&lt;&gt;"",ROW(I$2:I$210)-1),ROW(A170))),"")</f>
        <v/>
      </c>
      <c r="K171" s="131" t="str">
        <f t="shared" si="13"/>
        <v/>
      </c>
      <c r="L171" s="136" t="str">
        <f t="array" ref="L171">IFERROR(INDEX(K$2:K$210,SMALL(IF(K$2:K$210&lt;&gt;"",ROW(K$2:K$210)-1),ROW(C170))),"")</f>
        <v/>
      </c>
      <c r="M171" s="131" t="str">
        <f t="shared" si="14"/>
        <v/>
      </c>
      <c r="N171" s="132" t="str">
        <f t="array" ref="N171">IFERROR(INDEX(M$2:M$210,SMALL(IF(M$2:M$210&lt;&gt;"",ROW(M$2:M$210)-1),ROW(E170))),"")</f>
        <v/>
      </c>
      <c r="O171" s="131" t="str">
        <f t="shared" si="15"/>
        <v/>
      </c>
      <c r="P171" s="136" t="str">
        <f t="array" ref="P171">IFERROR(INDEX(O$2:O$210,SMALL(IF(O$2:O$210&lt;&gt;"",ROW(O$2:O$210)-1),ROW(G170))),"")</f>
        <v/>
      </c>
      <c r="Q171" s="131" t="str">
        <f t="shared" si="16"/>
        <v/>
      </c>
      <c r="R171" s="132" t="str">
        <f t="array" ref="R171">IFERROR(INDEX(Q$2:Q$210,SMALL(IF(Q$2:Q$210&lt;&gt;"",ROW(Q$2:Q$210)-1),ROW(I170))),"")</f>
        <v/>
      </c>
    </row>
    <row r="172" spans="1:18" ht="12.75" x14ac:dyDescent="0.2">
      <c r="A172" s="208"/>
      <c r="B172" s="113"/>
      <c r="C172" s="113"/>
      <c r="D172" s="113"/>
      <c r="E172" s="204"/>
      <c r="F172" s="113"/>
      <c r="G172" s="205" t="str">
        <f>IF(E172="","",VLOOKUP(E172,'Liste des clubs'!$A:$B,2,FALSE))</f>
        <v/>
      </c>
      <c r="I172" s="131" t="str">
        <f t="shared" si="1"/>
        <v/>
      </c>
      <c r="J172" s="132" t="str">
        <f t="array" ref="J172">IFERROR(INDEX(I$2:I$210,SMALL(IF(I$2:I$210&lt;&gt;"",ROW(I$2:I$210)-1),ROW(A171))),"")</f>
        <v/>
      </c>
      <c r="K172" s="131" t="str">
        <f t="shared" si="13"/>
        <v/>
      </c>
      <c r="L172" s="136" t="str">
        <f t="array" ref="L172">IFERROR(INDEX(K$2:K$210,SMALL(IF(K$2:K$210&lt;&gt;"",ROW(K$2:K$210)-1),ROW(C171))),"")</f>
        <v/>
      </c>
      <c r="M172" s="131" t="str">
        <f t="shared" si="14"/>
        <v/>
      </c>
      <c r="N172" s="132" t="str">
        <f t="array" ref="N172">IFERROR(INDEX(M$2:M$210,SMALL(IF(M$2:M$210&lt;&gt;"",ROW(M$2:M$210)-1),ROW(E171))),"")</f>
        <v/>
      </c>
      <c r="O172" s="131" t="str">
        <f t="shared" si="15"/>
        <v/>
      </c>
      <c r="P172" s="136" t="str">
        <f t="array" ref="P172">IFERROR(INDEX(O$2:O$210,SMALL(IF(O$2:O$210&lt;&gt;"",ROW(O$2:O$210)-1),ROW(G171))),"")</f>
        <v/>
      </c>
      <c r="Q172" s="131" t="str">
        <f t="shared" si="16"/>
        <v/>
      </c>
      <c r="R172" s="132" t="str">
        <f t="array" ref="R172">IFERROR(INDEX(Q$2:Q$210,SMALL(IF(Q$2:Q$210&lt;&gt;"",ROW(Q$2:Q$210)-1),ROW(I171))),"")</f>
        <v/>
      </c>
    </row>
    <row r="173" spans="1:18" ht="12.75" x14ac:dyDescent="0.2">
      <c r="A173" s="208"/>
      <c r="B173" s="113"/>
      <c r="C173" s="113"/>
      <c r="D173" s="113"/>
      <c r="E173" s="204"/>
      <c r="F173" s="113"/>
      <c r="G173" s="205" t="str">
        <f>IF(E173="","",VLOOKUP(E173,'Liste des clubs'!$A:$B,2,FALSE))</f>
        <v/>
      </c>
      <c r="I173" s="131" t="str">
        <f t="shared" si="1"/>
        <v/>
      </c>
      <c r="J173" s="132" t="str">
        <f t="array" ref="J173">IFERROR(INDEX(I$2:I$210,SMALL(IF(I$2:I$210&lt;&gt;"",ROW(I$2:I$210)-1),ROW(A172))),"")</f>
        <v/>
      </c>
      <c r="K173" s="131" t="str">
        <f t="shared" si="13"/>
        <v/>
      </c>
      <c r="L173" s="136" t="str">
        <f t="array" ref="L173">IFERROR(INDEX(K$2:K$210,SMALL(IF(K$2:K$210&lt;&gt;"",ROW(K$2:K$210)-1),ROW(C172))),"")</f>
        <v/>
      </c>
      <c r="M173" s="131" t="str">
        <f t="shared" si="14"/>
        <v/>
      </c>
      <c r="N173" s="132" t="str">
        <f t="array" ref="N173">IFERROR(INDEX(M$2:M$210,SMALL(IF(M$2:M$210&lt;&gt;"",ROW(M$2:M$210)-1),ROW(E172))),"")</f>
        <v/>
      </c>
      <c r="O173" s="131" t="str">
        <f t="shared" si="15"/>
        <v/>
      </c>
      <c r="P173" s="136" t="str">
        <f t="array" ref="P173">IFERROR(INDEX(O$2:O$210,SMALL(IF(O$2:O$210&lt;&gt;"",ROW(O$2:O$210)-1),ROW(G172))),"")</f>
        <v/>
      </c>
      <c r="Q173" s="131" t="str">
        <f t="shared" si="16"/>
        <v/>
      </c>
      <c r="R173" s="132" t="str">
        <f t="array" ref="R173">IFERROR(INDEX(Q$2:Q$210,SMALL(IF(Q$2:Q$210&lt;&gt;"",ROW(Q$2:Q$210)-1),ROW(I172))),"")</f>
        <v/>
      </c>
    </row>
    <row r="174" spans="1:18" ht="12.75" x14ac:dyDescent="0.2">
      <c r="A174" s="208"/>
      <c r="B174" s="113"/>
      <c r="C174" s="113"/>
      <c r="D174" s="113"/>
      <c r="E174" s="204"/>
      <c r="F174" s="113"/>
      <c r="G174" s="205" t="str">
        <f>IF(E174="","",VLOOKUP(E174,'Liste des clubs'!$A:$B,2,FALSE))</f>
        <v/>
      </c>
      <c r="I174" s="131" t="str">
        <f t="shared" si="1"/>
        <v/>
      </c>
      <c r="J174" s="132" t="str">
        <f t="array" ref="J174">IFERROR(INDEX(I$2:I$210,SMALL(IF(I$2:I$210&lt;&gt;"",ROW(I$2:I$210)-1),ROW(A173))),"")</f>
        <v/>
      </c>
      <c r="K174" s="131" t="str">
        <f t="shared" si="13"/>
        <v/>
      </c>
      <c r="L174" s="136" t="str">
        <f t="array" ref="L174">IFERROR(INDEX(K$2:K$210,SMALL(IF(K$2:K$210&lt;&gt;"",ROW(K$2:K$210)-1),ROW(C173))),"")</f>
        <v/>
      </c>
      <c r="M174" s="131" t="str">
        <f t="shared" si="14"/>
        <v/>
      </c>
      <c r="N174" s="132" t="str">
        <f t="array" ref="N174">IFERROR(INDEX(M$2:M$210,SMALL(IF(M$2:M$210&lt;&gt;"",ROW(M$2:M$210)-1),ROW(E173))),"")</f>
        <v/>
      </c>
      <c r="O174" s="131" t="str">
        <f t="shared" si="15"/>
        <v/>
      </c>
      <c r="P174" s="136" t="str">
        <f t="array" ref="P174">IFERROR(INDEX(O$2:O$210,SMALL(IF(O$2:O$210&lt;&gt;"",ROW(O$2:O$210)-1),ROW(G173))),"")</f>
        <v/>
      </c>
      <c r="Q174" s="131" t="str">
        <f t="shared" si="16"/>
        <v/>
      </c>
      <c r="R174" s="132" t="str">
        <f t="array" ref="R174">IFERROR(INDEX(Q$2:Q$210,SMALL(IF(Q$2:Q$210&lt;&gt;"",ROW(Q$2:Q$210)-1),ROW(I173))),"")</f>
        <v/>
      </c>
    </row>
    <row r="175" spans="1:18" ht="12.75" x14ac:dyDescent="0.2">
      <c r="A175" s="208"/>
      <c r="B175" s="113"/>
      <c r="C175" s="113"/>
      <c r="D175" s="113"/>
      <c r="E175" s="204"/>
      <c r="F175" s="113"/>
      <c r="G175" s="205" t="str">
        <f>IF(E175="","",VLOOKUP(E175,'Liste des clubs'!$A:$B,2,FALSE))</f>
        <v/>
      </c>
      <c r="I175" s="131" t="str">
        <f t="shared" si="1"/>
        <v/>
      </c>
      <c r="J175" s="132" t="str">
        <f t="array" ref="J175">IFERROR(INDEX(I$2:I$210,SMALL(IF(I$2:I$210&lt;&gt;"",ROW(I$2:I$210)-1),ROW(A174))),"")</f>
        <v/>
      </c>
      <c r="K175" s="131" t="str">
        <f t="shared" si="13"/>
        <v/>
      </c>
      <c r="L175" s="136" t="str">
        <f t="array" ref="L175">IFERROR(INDEX(K$2:K$210,SMALL(IF(K$2:K$210&lt;&gt;"",ROW(K$2:K$210)-1),ROW(C174))),"")</f>
        <v/>
      </c>
      <c r="M175" s="131" t="str">
        <f t="shared" si="14"/>
        <v/>
      </c>
      <c r="N175" s="132" t="str">
        <f t="array" ref="N175">IFERROR(INDEX(M$2:M$210,SMALL(IF(M$2:M$210&lt;&gt;"",ROW(M$2:M$210)-1),ROW(E174))),"")</f>
        <v/>
      </c>
      <c r="O175" s="131" t="str">
        <f t="shared" si="15"/>
        <v/>
      </c>
      <c r="P175" s="136" t="str">
        <f t="array" ref="P175">IFERROR(INDEX(O$2:O$210,SMALL(IF(O$2:O$210&lt;&gt;"",ROW(O$2:O$210)-1),ROW(G174))),"")</f>
        <v/>
      </c>
      <c r="Q175" s="131" t="str">
        <f t="shared" si="16"/>
        <v/>
      </c>
      <c r="R175" s="132" t="str">
        <f t="array" ref="R175">IFERROR(INDEX(Q$2:Q$210,SMALL(IF(Q$2:Q$210&lt;&gt;"",ROW(Q$2:Q$210)-1),ROW(I174))),"")</f>
        <v/>
      </c>
    </row>
    <row r="176" spans="1:18" ht="12.75" x14ac:dyDescent="0.2">
      <c r="A176" s="208"/>
      <c r="B176" s="113"/>
      <c r="C176" s="113"/>
      <c r="D176" s="113"/>
      <c r="E176" s="204"/>
      <c r="F176" s="113"/>
      <c r="G176" s="205" t="str">
        <f>IF(E176="","",VLOOKUP(E176,'Liste des clubs'!$A:$B,2,FALSE))</f>
        <v/>
      </c>
      <c r="I176" s="131" t="str">
        <f t="shared" si="1"/>
        <v/>
      </c>
      <c r="J176" s="132" t="str">
        <f t="array" ref="J176">IFERROR(INDEX(I$2:I$210,SMALL(IF(I$2:I$210&lt;&gt;"",ROW(I$2:I$210)-1),ROW(A175))),"")</f>
        <v/>
      </c>
      <c r="K176" s="131" t="str">
        <f t="shared" si="13"/>
        <v/>
      </c>
      <c r="L176" s="136" t="str">
        <f t="array" ref="L176">IFERROR(INDEX(K$2:K$210,SMALL(IF(K$2:K$210&lt;&gt;"",ROW(K$2:K$210)-1),ROW(C175))),"")</f>
        <v/>
      </c>
      <c r="M176" s="131" t="str">
        <f t="shared" si="14"/>
        <v/>
      </c>
      <c r="N176" s="132" t="str">
        <f t="array" ref="N176">IFERROR(INDEX(M$2:M$210,SMALL(IF(M$2:M$210&lt;&gt;"",ROW(M$2:M$210)-1),ROW(E175))),"")</f>
        <v/>
      </c>
      <c r="O176" s="131" t="str">
        <f t="shared" si="15"/>
        <v/>
      </c>
      <c r="P176" s="136" t="str">
        <f t="array" ref="P176">IFERROR(INDEX(O$2:O$210,SMALL(IF(O$2:O$210&lt;&gt;"",ROW(O$2:O$210)-1),ROW(G175))),"")</f>
        <v/>
      </c>
      <c r="Q176" s="131" t="str">
        <f t="shared" si="16"/>
        <v/>
      </c>
      <c r="R176" s="132" t="str">
        <f t="array" ref="R176">IFERROR(INDEX(Q$2:Q$210,SMALL(IF(Q$2:Q$210&lt;&gt;"",ROW(Q$2:Q$210)-1),ROW(I175))),"")</f>
        <v/>
      </c>
    </row>
    <row r="177" spans="1:18" ht="12.75" x14ac:dyDescent="0.2">
      <c r="A177" s="208"/>
      <c r="B177" s="113"/>
      <c r="C177" s="113"/>
      <c r="D177" s="113"/>
      <c r="E177" s="204"/>
      <c r="F177" s="113"/>
      <c r="G177" s="205" t="str">
        <f>IF(E177="","",VLOOKUP(E177,'Liste des clubs'!$A:$B,2,FALSE))</f>
        <v/>
      </c>
      <c r="I177" s="131" t="str">
        <f t="shared" si="1"/>
        <v/>
      </c>
      <c r="J177" s="132" t="str">
        <f t="array" ref="J177">IFERROR(INDEX(I$2:I$210,SMALL(IF(I$2:I$210&lt;&gt;"",ROW(I$2:I$210)-1),ROW(A176))),"")</f>
        <v/>
      </c>
      <c r="K177" s="131" t="str">
        <f t="shared" si="13"/>
        <v/>
      </c>
      <c r="L177" s="136" t="str">
        <f t="array" ref="L177">IFERROR(INDEX(K$2:K$210,SMALL(IF(K$2:K$210&lt;&gt;"",ROW(K$2:K$210)-1),ROW(C176))),"")</f>
        <v/>
      </c>
      <c r="M177" s="131" t="str">
        <f t="shared" si="14"/>
        <v/>
      </c>
      <c r="N177" s="132" t="str">
        <f t="array" ref="N177">IFERROR(INDEX(M$2:M$210,SMALL(IF(M$2:M$210&lt;&gt;"",ROW(M$2:M$210)-1),ROW(E176))),"")</f>
        <v/>
      </c>
      <c r="O177" s="131" t="str">
        <f t="shared" si="15"/>
        <v/>
      </c>
      <c r="P177" s="136" t="str">
        <f t="array" ref="P177">IFERROR(INDEX(O$2:O$210,SMALL(IF(O$2:O$210&lt;&gt;"",ROW(O$2:O$210)-1),ROW(G176))),"")</f>
        <v/>
      </c>
      <c r="Q177" s="131" t="str">
        <f t="shared" si="16"/>
        <v/>
      </c>
      <c r="R177" s="132" t="str">
        <f t="array" ref="R177">IFERROR(INDEX(Q$2:Q$210,SMALL(IF(Q$2:Q$210&lt;&gt;"",ROW(Q$2:Q$210)-1),ROW(I176))),"")</f>
        <v/>
      </c>
    </row>
    <row r="178" spans="1:18" ht="12.75" x14ac:dyDescent="0.2">
      <c r="A178" s="208"/>
      <c r="B178" s="113"/>
      <c r="C178" s="113"/>
      <c r="D178" s="113"/>
      <c r="E178" s="204"/>
      <c r="F178" s="113"/>
      <c r="G178" s="205" t="str">
        <f>IF(E178="","",VLOOKUP(E178,'Liste des clubs'!$A:$B,2,FALSE))</f>
        <v/>
      </c>
      <c r="I178" s="131" t="str">
        <f t="shared" si="1"/>
        <v/>
      </c>
      <c r="J178" s="132" t="str">
        <f t="array" ref="J178">IFERROR(INDEX(I$2:I$210,SMALL(IF(I$2:I$210&lt;&gt;"",ROW(I$2:I$210)-1),ROW(A177))),"")</f>
        <v/>
      </c>
      <c r="K178" s="131" t="str">
        <f t="shared" si="13"/>
        <v/>
      </c>
      <c r="L178" s="136" t="str">
        <f t="array" ref="L178">IFERROR(INDEX(K$2:K$210,SMALL(IF(K$2:K$210&lt;&gt;"",ROW(K$2:K$210)-1),ROW(C177))),"")</f>
        <v/>
      </c>
      <c r="M178" s="131" t="str">
        <f t="shared" si="14"/>
        <v/>
      </c>
      <c r="N178" s="132" t="str">
        <f t="array" ref="N178">IFERROR(INDEX(M$2:M$210,SMALL(IF(M$2:M$210&lt;&gt;"",ROW(M$2:M$210)-1),ROW(E177))),"")</f>
        <v/>
      </c>
      <c r="O178" s="131" t="str">
        <f t="shared" si="15"/>
        <v/>
      </c>
      <c r="P178" s="136" t="str">
        <f t="array" ref="P178">IFERROR(INDEX(O$2:O$210,SMALL(IF(O$2:O$210&lt;&gt;"",ROW(O$2:O$210)-1),ROW(G177))),"")</f>
        <v/>
      </c>
      <c r="Q178" s="131" t="str">
        <f t="shared" si="16"/>
        <v/>
      </c>
      <c r="R178" s="132" t="str">
        <f t="array" ref="R178">IFERROR(INDEX(Q$2:Q$210,SMALL(IF(Q$2:Q$210&lt;&gt;"",ROW(Q$2:Q$210)-1),ROW(I177))),"")</f>
        <v/>
      </c>
    </row>
    <row r="179" spans="1:18" ht="12.75" x14ac:dyDescent="0.2">
      <c r="A179" s="208"/>
      <c r="B179" s="113"/>
      <c r="C179" s="113"/>
      <c r="D179" s="113"/>
      <c r="E179" s="204"/>
      <c r="F179" s="113"/>
      <c r="G179" s="205" t="str">
        <f>IF(E179="","",VLOOKUP(E179,'Liste des clubs'!$A:$B,2,FALSE))</f>
        <v/>
      </c>
      <c r="I179" s="131" t="str">
        <f t="shared" si="1"/>
        <v/>
      </c>
      <c r="J179" s="132" t="str">
        <f t="array" ref="J179">IFERROR(INDEX(I$2:I$210,SMALL(IF(I$2:I$210&lt;&gt;"",ROW(I$2:I$210)-1),ROW(A178))),"")</f>
        <v/>
      </c>
      <c r="K179" s="131" t="str">
        <f t="shared" si="13"/>
        <v/>
      </c>
      <c r="L179" s="136" t="str">
        <f t="array" ref="L179">IFERROR(INDEX(K$2:K$210,SMALL(IF(K$2:K$210&lt;&gt;"",ROW(K$2:K$210)-1),ROW(C178))),"")</f>
        <v/>
      </c>
      <c r="M179" s="131" t="str">
        <f t="shared" si="14"/>
        <v/>
      </c>
      <c r="N179" s="132" t="str">
        <f t="array" ref="N179">IFERROR(INDEX(M$2:M$210,SMALL(IF(M$2:M$210&lt;&gt;"",ROW(M$2:M$210)-1),ROW(E178))),"")</f>
        <v/>
      </c>
      <c r="O179" s="131" t="str">
        <f t="shared" si="15"/>
        <v/>
      </c>
      <c r="P179" s="136" t="str">
        <f t="array" ref="P179">IFERROR(INDEX(O$2:O$210,SMALL(IF(O$2:O$210&lt;&gt;"",ROW(O$2:O$210)-1),ROW(G178))),"")</f>
        <v/>
      </c>
      <c r="Q179" s="131" t="str">
        <f t="shared" si="16"/>
        <v/>
      </c>
      <c r="R179" s="132" t="str">
        <f t="array" ref="R179">IFERROR(INDEX(Q$2:Q$210,SMALL(IF(Q$2:Q$210&lt;&gt;"",ROW(Q$2:Q$210)-1),ROW(I178))),"")</f>
        <v/>
      </c>
    </row>
    <row r="180" spans="1:18" ht="12.75" x14ac:dyDescent="0.2">
      <c r="A180" s="208"/>
      <c r="B180" s="113"/>
      <c r="C180" s="113"/>
      <c r="D180" s="113"/>
      <c r="E180" s="204"/>
      <c r="F180" s="113"/>
      <c r="G180" s="205" t="str">
        <f>IF(E180="","",VLOOKUP(E180,'Liste des clubs'!$A:$B,2,FALSE))</f>
        <v/>
      </c>
      <c r="I180" s="131" t="str">
        <f t="shared" si="1"/>
        <v/>
      </c>
      <c r="J180" s="132" t="str">
        <f t="array" ref="J180">IFERROR(INDEX(I$2:I$210,SMALL(IF(I$2:I$210&lt;&gt;"",ROW(I$2:I$210)-1),ROW(A179))),"")</f>
        <v/>
      </c>
      <c r="K180" s="131" t="str">
        <f t="shared" si="13"/>
        <v/>
      </c>
      <c r="L180" s="136" t="str">
        <f t="array" ref="L180">IFERROR(INDEX(K$2:K$210,SMALL(IF(K$2:K$210&lt;&gt;"",ROW(K$2:K$210)-1),ROW(C179))),"")</f>
        <v/>
      </c>
      <c r="M180" s="131" t="str">
        <f t="shared" si="14"/>
        <v/>
      </c>
      <c r="N180" s="132" t="str">
        <f t="array" ref="N180">IFERROR(INDEX(M$2:M$210,SMALL(IF(M$2:M$210&lt;&gt;"",ROW(M$2:M$210)-1),ROW(E179))),"")</f>
        <v/>
      </c>
      <c r="O180" s="131" t="str">
        <f t="shared" si="15"/>
        <v/>
      </c>
      <c r="P180" s="136" t="str">
        <f t="array" ref="P180">IFERROR(INDEX(O$2:O$210,SMALL(IF(O$2:O$210&lt;&gt;"",ROW(O$2:O$210)-1),ROW(G179))),"")</f>
        <v/>
      </c>
      <c r="Q180" s="131" t="str">
        <f t="shared" si="16"/>
        <v/>
      </c>
      <c r="R180" s="132" t="str">
        <f t="array" ref="R180">IFERROR(INDEX(Q$2:Q$210,SMALL(IF(Q$2:Q$210&lt;&gt;"",ROW(Q$2:Q$210)-1),ROW(I179))),"")</f>
        <v/>
      </c>
    </row>
    <row r="181" spans="1:18" ht="12.75" x14ac:dyDescent="0.2">
      <c r="A181" s="208"/>
      <c r="B181" s="113"/>
      <c r="C181" s="113"/>
      <c r="D181" s="113"/>
      <c r="E181" s="204"/>
      <c r="F181" s="113"/>
      <c r="G181" s="205" t="str">
        <f>IF(E181="","",VLOOKUP(E181,'Liste des clubs'!$A:$B,2,FALSE))</f>
        <v/>
      </c>
      <c r="I181" s="131" t="str">
        <f t="shared" si="1"/>
        <v/>
      </c>
      <c r="J181" s="132" t="str">
        <f t="array" ref="J181">IFERROR(INDEX(I$2:I$210,SMALL(IF(I$2:I$210&lt;&gt;"",ROW(I$2:I$210)-1),ROW(A180))),"")</f>
        <v/>
      </c>
      <c r="K181" s="131" t="str">
        <f t="shared" si="13"/>
        <v/>
      </c>
      <c r="L181" s="136" t="str">
        <f t="array" ref="L181">IFERROR(INDEX(K$2:K$210,SMALL(IF(K$2:K$210&lt;&gt;"",ROW(K$2:K$210)-1),ROW(C180))),"")</f>
        <v/>
      </c>
      <c r="M181" s="131" t="str">
        <f t="shared" si="14"/>
        <v/>
      </c>
      <c r="N181" s="132" t="str">
        <f t="array" ref="N181">IFERROR(INDEX(M$2:M$210,SMALL(IF(M$2:M$210&lt;&gt;"",ROW(M$2:M$210)-1),ROW(E180))),"")</f>
        <v/>
      </c>
      <c r="O181" s="131" t="str">
        <f t="shared" si="15"/>
        <v/>
      </c>
      <c r="P181" s="136" t="str">
        <f t="array" ref="P181">IFERROR(INDEX(O$2:O$210,SMALL(IF(O$2:O$210&lt;&gt;"",ROW(O$2:O$210)-1),ROW(G180))),"")</f>
        <v/>
      </c>
      <c r="Q181" s="131" t="str">
        <f t="shared" si="16"/>
        <v/>
      </c>
      <c r="R181" s="132" t="str">
        <f t="array" ref="R181">IFERROR(INDEX(Q$2:Q$210,SMALL(IF(Q$2:Q$210&lt;&gt;"",ROW(Q$2:Q$210)-1),ROW(I180))),"")</f>
        <v/>
      </c>
    </row>
    <row r="182" spans="1:18" ht="12.75" x14ac:dyDescent="0.2">
      <c r="A182" s="208"/>
      <c r="B182" s="113"/>
      <c r="C182" s="113"/>
      <c r="D182" s="113"/>
      <c r="E182" s="204"/>
      <c r="F182" s="113"/>
      <c r="G182" s="205" t="str">
        <f>IF(E182="","",VLOOKUP(E182,'Liste des clubs'!$A:$B,2,FALSE))</f>
        <v/>
      </c>
      <c r="I182" s="131" t="str">
        <f t="shared" si="1"/>
        <v/>
      </c>
      <c r="J182" s="132" t="str">
        <f t="array" ref="J182">IFERROR(INDEX(I$2:I$210,SMALL(IF(I$2:I$210&lt;&gt;"",ROW(I$2:I$210)-1),ROW(A181))),"")</f>
        <v/>
      </c>
      <c r="K182" s="131" t="str">
        <f t="shared" si="13"/>
        <v/>
      </c>
      <c r="L182" s="136" t="str">
        <f t="array" ref="L182">IFERROR(INDEX(K$2:K$210,SMALL(IF(K$2:K$210&lt;&gt;"",ROW(K$2:K$210)-1),ROW(C181))),"")</f>
        <v/>
      </c>
      <c r="M182" s="131" t="str">
        <f t="shared" si="14"/>
        <v/>
      </c>
      <c r="N182" s="132" t="str">
        <f t="array" ref="N182">IFERROR(INDEX(M$2:M$210,SMALL(IF(M$2:M$210&lt;&gt;"",ROW(M$2:M$210)-1),ROW(E181))),"")</f>
        <v/>
      </c>
      <c r="O182" s="131" t="str">
        <f t="shared" si="15"/>
        <v/>
      </c>
      <c r="P182" s="136" t="str">
        <f t="array" ref="P182">IFERROR(INDEX(O$2:O$210,SMALL(IF(O$2:O$210&lt;&gt;"",ROW(O$2:O$210)-1),ROW(G181))),"")</f>
        <v/>
      </c>
      <c r="Q182" s="131" t="str">
        <f t="shared" si="16"/>
        <v/>
      </c>
      <c r="R182" s="132" t="str">
        <f t="array" ref="R182">IFERROR(INDEX(Q$2:Q$210,SMALL(IF(Q$2:Q$210&lt;&gt;"",ROW(Q$2:Q$210)-1),ROW(I181))),"")</f>
        <v/>
      </c>
    </row>
    <row r="183" spans="1:18" ht="12.75" x14ac:dyDescent="0.2">
      <c r="A183" s="208"/>
      <c r="B183" s="113"/>
      <c r="C183" s="113"/>
      <c r="D183" s="113"/>
      <c r="E183" s="204"/>
      <c r="F183" s="113"/>
      <c r="G183" s="205" t="str">
        <f>IF(E183="","",VLOOKUP(E183,'Liste des clubs'!$A:$B,2,FALSE))</f>
        <v/>
      </c>
      <c r="I183" s="131" t="str">
        <f t="shared" si="1"/>
        <v/>
      </c>
      <c r="J183" s="132" t="str">
        <f t="array" ref="J183">IFERROR(INDEX(I$2:I$210,SMALL(IF(I$2:I$210&lt;&gt;"",ROW(I$2:I$210)-1),ROW(A182))),"")</f>
        <v/>
      </c>
      <c r="K183" s="131" t="str">
        <f t="shared" si="13"/>
        <v/>
      </c>
      <c r="L183" s="136" t="str">
        <f t="array" ref="L183">IFERROR(INDEX(K$2:K$210,SMALL(IF(K$2:K$210&lt;&gt;"",ROW(K$2:K$210)-1),ROW(C182))),"")</f>
        <v/>
      </c>
      <c r="M183" s="131" t="str">
        <f t="shared" si="14"/>
        <v/>
      </c>
      <c r="N183" s="132" t="str">
        <f t="array" ref="N183">IFERROR(INDEX(M$2:M$210,SMALL(IF(M$2:M$210&lt;&gt;"",ROW(M$2:M$210)-1),ROW(E182))),"")</f>
        <v/>
      </c>
      <c r="O183" s="131" t="str">
        <f t="shared" si="15"/>
        <v/>
      </c>
      <c r="P183" s="136" t="str">
        <f t="array" ref="P183">IFERROR(INDEX(O$2:O$210,SMALL(IF(O$2:O$210&lt;&gt;"",ROW(O$2:O$210)-1),ROW(G182))),"")</f>
        <v/>
      </c>
      <c r="Q183" s="131" t="str">
        <f t="shared" si="16"/>
        <v/>
      </c>
      <c r="R183" s="132" t="str">
        <f t="array" ref="R183">IFERROR(INDEX(Q$2:Q$210,SMALL(IF(Q$2:Q$210&lt;&gt;"",ROW(Q$2:Q$210)-1),ROW(I182))),"")</f>
        <v/>
      </c>
    </row>
    <row r="184" spans="1:18" ht="12.75" x14ac:dyDescent="0.2">
      <c r="A184" s="208"/>
      <c r="B184" s="113"/>
      <c r="C184" s="113"/>
      <c r="D184" s="113"/>
      <c r="E184" s="204"/>
      <c r="F184" s="113"/>
      <c r="G184" s="205" t="str">
        <f>IF(E184="","",VLOOKUP(E184,'Liste des clubs'!$A:$B,2,FALSE))</f>
        <v/>
      </c>
      <c r="I184" s="131" t="str">
        <f t="shared" si="1"/>
        <v/>
      </c>
      <c r="J184" s="132" t="str">
        <f t="array" ref="J184">IFERROR(INDEX(I$2:I$210,SMALL(IF(I$2:I$210&lt;&gt;"",ROW(I$2:I$210)-1),ROW(A183))),"")</f>
        <v/>
      </c>
      <c r="K184" s="131" t="str">
        <f t="shared" si="13"/>
        <v/>
      </c>
      <c r="L184" s="136" t="str">
        <f t="array" ref="L184">IFERROR(INDEX(K$2:K$210,SMALL(IF(K$2:K$210&lt;&gt;"",ROW(K$2:K$210)-1),ROW(C183))),"")</f>
        <v/>
      </c>
      <c r="M184" s="131" t="str">
        <f t="shared" si="14"/>
        <v/>
      </c>
      <c r="N184" s="132" t="str">
        <f t="array" ref="N184">IFERROR(INDEX(M$2:M$210,SMALL(IF(M$2:M$210&lt;&gt;"",ROW(M$2:M$210)-1),ROW(E183))),"")</f>
        <v/>
      </c>
      <c r="O184" s="131" t="str">
        <f t="shared" si="15"/>
        <v/>
      </c>
      <c r="P184" s="136" t="str">
        <f t="array" ref="P184">IFERROR(INDEX(O$2:O$210,SMALL(IF(O$2:O$210&lt;&gt;"",ROW(O$2:O$210)-1),ROW(G183))),"")</f>
        <v/>
      </c>
      <c r="Q184" s="131" t="str">
        <f t="shared" si="16"/>
        <v/>
      </c>
      <c r="R184" s="132" t="str">
        <f t="array" ref="R184">IFERROR(INDEX(Q$2:Q$210,SMALL(IF(Q$2:Q$210&lt;&gt;"",ROW(Q$2:Q$210)-1),ROW(I183))),"")</f>
        <v/>
      </c>
    </row>
    <row r="185" spans="1:18" ht="12.75" x14ac:dyDescent="0.2">
      <c r="A185" s="208"/>
      <c r="B185" s="113"/>
      <c r="C185" s="113"/>
      <c r="D185" s="113"/>
      <c r="E185" s="204"/>
      <c r="F185" s="113"/>
      <c r="G185" s="205" t="str">
        <f>IF(E185="","",VLOOKUP(E185,'Liste des clubs'!$A:$B,2,FALSE))</f>
        <v/>
      </c>
      <c r="I185" s="131" t="str">
        <f t="shared" si="1"/>
        <v/>
      </c>
      <c r="J185" s="132" t="str">
        <f t="array" ref="J185">IFERROR(INDEX(I$2:I$210,SMALL(IF(I$2:I$210&lt;&gt;"",ROW(I$2:I$210)-1),ROW(A184))),"")</f>
        <v/>
      </c>
      <c r="K185" s="131" t="str">
        <f t="shared" si="13"/>
        <v/>
      </c>
      <c r="L185" s="136" t="str">
        <f t="array" ref="L185">IFERROR(INDEX(K$2:K$210,SMALL(IF(K$2:K$210&lt;&gt;"",ROW(K$2:K$210)-1),ROW(C184))),"")</f>
        <v/>
      </c>
      <c r="M185" s="131" t="str">
        <f t="shared" si="14"/>
        <v/>
      </c>
      <c r="N185" s="132" t="str">
        <f t="array" ref="N185">IFERROR(INDEX(M$2:M$210,SMALL(IF(M$2:M$210&lt;&gt;"",ROW(M$2:M$210)-1),ROW(E184))),"")</f>
        <v/>
      </c>
      <c r="O185" s="131" t="str">
        <f t="shared" si="15"/>
        <v/>
      </c>
      <c r="P185" s="136" t="str">
        <f t="array" ref="P185">IFERROR(INDEX(O$2:O$210,SMALL(IF(O$2:O$210&lt;&gt;"",ROW(O$2:O$210)-1),ROW(G184))),"")</f>
        <v/>
      </c>
      <c r="Q185" s="131" t="str">
        <f t="shared" si="16"/>
        <v/>
      </c>
      <c r="R185" s="132" t="str">
        <f t="array" ref="R185">IFERROR(INDEX(Q$2:Q$210,SMALL(IF(Q$2:Q$210&lt;&gt;"",ROW(Q$2:Q$210)-1),ROW(I184))),"")</f>
        <v/>
      </c>
    </row>
    <row r="186" spans="1:18" ht="12.75" x14ac:dyDescent="0.2">
      <c r="A186" s="208"/>
      <c r="B186" s="113"/>
      <c r="C186" s="113"/>
      <c r="D186" s="113"/>
      <c r="E186" s="204"/>
      <c r="F186" s="113"/>
      <c r="G186" s="205" t="str">
        <f>IF(E186="","",VLOOKUP(E186,'Liste des clubs'!$A:$B,2,FALSE))</f>
        <v/>
      </c>
      <c r="I186" s="131" t="str">
        <f t="shared" si="1"/>
        <v/>
      </c>
      <c r="J186" s="132" t="str">
        <f t="array" ref="J186">IFERROR(INDEX(I$2:I$210,SMALL(IF(I$2:I$210&lt;&gt;"",ROW(I$2:I$210)-1),ROW(A185))),"")</f>
        <v/>
      </c>
      <c r="K186" s="131" t="str">
        <f t="shared" si="13"/>
        <v/>
      </c>
      <c r="L186" s="136" t="str">
        <f t="array" ref="L186">IFERROR(INDEX(K$2:K$210,SMALL(IF(K$2:K$210&lt;&gt;"",ROW(K$2:K$210)-1),ROW(C185))),"")</f>
        <v/>
      </c>
      <c r="M186" s="131" t="str">
        <f t="shared" si="14"/>
        <v/>
      </c>
      <c r="N186" s="132" t="str">
        <f t="array" ref="N186">IFERROR(INDEX(M$2:M$210,SMALL(IF(M$2:M$210&lt;&gt;"",ROW(M$2:M$210)-1),ROW(E185))),"")</f>
        <v/>
      </c>
      <c r="O186" s="131" t="str">
        <f t="shared" si="15"/>
        <v/>
      </c>
      <c r="P186" s="136" t="str">
        <f t="array" ref="P186">IFERROR(INDEX(O$2:O$210,SMALL(IF(O$2:O$210&lt;&gt;"",ROW(O$2:O$210)-1),ROW(G185))),"")</f>
        <v/>
      </c>
      <c r="Q186" s="131" t="str">
        <f t="shared" si="16"/>
        <v/>
      </c>
      <c r="R186" s="132" t="str">
        <f t="array" ref="R186">IFERROR(INDEX(Q$2:Q$210,SMALL(IF(Q$2:Q$210&lt;&gt;"",ROW(Q$2:Q$210)-1),ROW(I185))),"")</f>
        <v/>
      </c>
    </row>
    <row r="187" spans="1:18" ht="12.75" x14ac:dyDescent="0.2">
      <c r="A187" s="208"/>
      <c r="B187" s="113"/>
      <c r="C187" s="113"/>
      <c r="D187" s="113"/>
      <c r="E187" s="204"/>
      <c r="F187" s="113"/>
      <c r="G187" s="205" t="str">
        <f>IF(E187="","",VLOOKUP(E187,'Liste des clubs'!$A:$B,2,FALSE))</f>
        <v/>
      </c>
      <c r="I187" s="131" t="str">
        <f t="shared" si="1"/>
        <v/>
      </c>
      <c r="J187" s="132" t="str">
        <f t="array" ref="J187">IFERROR(INDEX(I$2:I$210,SMALL(IF(I$2:I$210&lt;&gt;"",ROW(I$2:I$210)-1),ROW(A186))),"")</f>
        <v/>
      </c>
      <c r="K187" s="131" t="str">
        <f t="shared" si="13"/>
        <v/>
      </c>
      <c r="L187" s="136" t="str">
        <f t="array" ref="L187">IFERROR(INDEX(K$2:K$210,SMALL(IF(K$2:K$210&lt;&gt;"",ROW(K$2:K$210)-1),ROW(C186))),"")</f>
        <v/>
      </c>
      <c r="M187" s="131" t="str">
        <f t="shared" si="14"/>
        <v/>
      </c>
      <c r="N187" s="132" t="str">
        <f t="array" ref="N187">IFERROR(INDEX(M$2:M$210,SMALL(IF(M$2:M$210&lt;&gt;"",ROW(M$2:M$210)-1),ROW(E186))),"")</f>
        <v/>
      </c>
      <c r="O187" s="131" t="str">
        <f t="shared" si="15"/>
        <v/>
      </c>
      <c r="P187" s="136" t="str">
        <f t="array" ref="P187">IFERROR(INDEX(O$2:O$210,SMALL(IF(O$2:O$210&lt;&gt;"",ROW(O$2:O$210)-1),ROW(G186))),"")</f>
        <v/>
      </c>
      <c r="Q187" s="131" t="str">
        <f t="shared" si="16"/>
        <v/>
      </c>
      <c r="R187" s="132" t="str">
        <f t="array" ref="R187">IFERROR(INDEX(Q$2:Q$210,SMALL(IF(Q$2:Q$210&lt;&gt;"",ROW(Q$2:Q$210)-1),ROW(I186))),"")</f>
        <v/>
      </c>
    </row>
    <row r="188" spans="1:18" ht="12.75" x14ac:dyDescent="0.2">
      <c r="A188" s="208"/>
      <c r="B188" s="113"/>
      <c r="C188" s="113"/>
      <c r="D188" s="113"/>
      <c r="E188" s="204"/>
      <c r="F188" s="113"/>
      <c r="G188" s="205" t="str">
        <f>IF(E188="","",VLOOKUP(E188,'Liste des clubs'!$A:$B,2,FALSE))</f>
        <v/>
      </c>
      <c r="I188" s="131" t="str">
        <f t="shared" si="1"/>
        <v/>
      </c>
      <c r="J188" s="132" t="str">
        <f t="array" ref="J188">IFERROR(INDEX(I$2:I$210,SMALL(IF(I$2:I$210&lt;&gt;"",ROW(I$2:I$210)-1),ROW(A187))),"")</f>
        <v/>
      </c>
      <c r="K188" s="131" t="str">
        <f t="shared" si="13"/>
        <v/>
      </c>
      <c r="L188" s="136" t="str">
        <f t="array" ref="L188">IFERROR(INDEX(K$2:K$210,SMALL(IF(K$2:K$210&lt;&gt;"",ROW(K$2:K$210)-1),ROW(C187))),"")</f>
        <v/>
      </c>
      <c r="M188" s="131" t="str">
        <f t="shared" si="14"/>
        <v/>
      </c>
      <c r="N188" s="132" t="str">
        <f t="array" ref="N188">IFERROR(INDEX(M$2:M$210,SMALL(IF(M$2:M$210&lt;&gt;"",ROW(M$2:M$210)-1),ROW(E187))),"")</f>
        <v/>
      </c>
      <c r="O188" s="131" t="str">
        <f t="shared" si="15"/>
        <v/>
      </c>
      <c r="P188" s="136" t="str">
        <f t="array" ref="P188">IFERROR(INDEX(O$2:O$210,SMALL(IF(O$2:O$210&lt;&gt;"",ROW(O$2:O$210)-1),ROW(G187))),"")</f>
        <v/>
      </c>
      <c r="Q188" s="131" t="str">
        <f t="shared" si="16"/>
        <v/>
      </c>
      <c r="R188" s="132" t="str">
        <f t="array" ref="R188">IFERROR(INDEX(Q$2:Q$210,SMALL(IF(Q$2:Q$210&lt;&gt;"",ROW(Q$2:Q$210)-1),ROW(I187))),"")</f>
        <v/>
      </c>
    </row>
    <row r="189" spans="1:18" ht="12.75" x14ac:dyDescent="0.2">
      <c r="A189" s="208"/>
      <c r="B189" s="113"/>
      <c r="C189" s="113"/>
      <c r="D189" s="113"/>
      <c r="E189" s="204"/>
      <c r="F189" s="113"/>
      <c r="G189" s="205" t="str">
        <f>IF(E189="","",VLOOKUP(E189,'Liste des clubs'!$A:$B,2,FALSE))</f>
        <v/>
      </c>
      <c r="I189" s="131" t="str">
        <f t="shared" si="1"/>
        <v/>
      </c>
      <c r="J189" s="132" t="str">
        <f t="array" ref="J189">IFERROR(INDEX(I$2:I$210,SMALL(IF(I$2:I$210&lt;&gt;"",ROW(I$2:I$210)-1),ROW(A188))),"")</f>
        <v/>
      </c>
      <c r="K189" s="131" t="str">
        <f t="shared" si="13"/>
        <v/>
      </c>
      <c r="L189" s="136" t="str">
        <f t="array" ref="L189">IFERROR(INDEX(K$2:K$210,SMALL(IF(K$2:K$210&lt;&gt;"",ROW(K$2:K$210)-1),ROW(C188))),"")</f>
        <v/>
      </c>
      <c r="M189" s="131" t="str">
        <f t="shared" si="14"/>
        <v/>
      </c>
      <c r="N189" s="132" t="str">
        <f t="array" ref="N189">IFERROR(INDEX(M$2:M$210,SMALL(IF(M$2:M$210&lt;&gt;"",ROW(M$2:M$210)-1),ROW(E188))),"")</f>
        <v/>
      </c>
      <c r="O189" s="131" t="str">
        <f t="shared" si="15"/>
        <v/>
      </c>
      <c r="P189" s="136" t="str">
        <f t="array" ref="P189">IFERROR(INDEX(O$2:O$210,SMALL(IF(O$2:O$210&lt;&gt;"",ROW(O$2:O$210)-1),ROW(G188))),"")</f>
        <v/>
      </c>
      <c r="Q189" s="131" t="str">
        <f t="shared" si="16"/>
        <v/>
      </c>
      <c r="R189" s="132" t="str">
        <f t="array" ref="R189">IFERROR(INDEX(Q$2:Q$210,SMALL(IF(Q$2:Q$210&lt;&gt;"",ROW(Q$2:Q$210)-1),ROW(I188))),"")</f>
        <v/>
      </c>
    </row>
    <row r="190" spans="1:18" ht="12.75" x14ac:dyDescent="0.2">
      <c r="A190" s="208"/>
      <c r="B190" s="113"/>
      <c r="C190" s="113"/>
      <c r="D190" s="113"/>
      <c r="E190" s="204"/>
      <c r="F190" s="113"/>
      <c r="G190" s="205" t="str">
        <f>IF(E190="","",VLOOKUP(E190,'Liste des clubs'!$A:$B,2,FALSE))</f>
        <v/>
      </c>
      <c r="I190" s="131" t="str">
        <f t="shared" si="1"/>
        <v/>
      </c>
      <c r="J190" s="132" t="str">
        <f t="array" ref="J190">IFERROR(INDEX(I$2:I$210,SMALL(IF(I$2:I$210&lt;&gt;"",ROW(I$2:I$210)-1),ROW(A189))),"")</f>
        <v/>
      </c>
      <c r="K190" s="131" t="str">
        <f t="shared" si="13"/>
        <v/>
      </c>
      <c r="L190" s="136" t="str">
        <f t="array" ref="L190">IFERROR(INDEX(K$2:K$210,SMALL(IF(K$2:K$210&lt;&gt;"",ROW(K$2:K$210)-1),ROW(C189))),"")</f>
        <v/>
      </c>
      <c r="M190" s="131" t="str">
        <f t="shared" si="14"/>
        <v/>
      </c>
      <c r="N190" s="132" t="str">
        <f t="array" ref="N190">IFERROR(INDEX(M$2:M$210,SMALL(IF(M$2:M$210&lt;&gt;"",ROW(M$2:M$210)-1),ROW(E189))),"")</f>
        <v/>
      </c>
      <c r="O190" s="131" t="str">
        <f t="shared" si="15"/>
        <v/>
      </c>
      <c r="P190" s="136" t="str">
        <f t="array" ref="P190">IFERROR(INDEX(O$2:O$210,SMALL(IF(O$2:O$210&lt;&gt;"",ROW(O$2:O$210)-1),ROW(G189))),"")</f>
        <v/>
      </c>
      <c r="Q190" s="131" t="str">
        <f t="shared" si="16"/>
        <v/>
      </c>
      <c r="R190" s="132" t="str">
        <f t="array" ref="R190">IFERROR(INDEX(Q$2:Q$210,SMALL(IF(Q$2:Q$210&lt;&gt;"",ROW(Q$2:Q$210)-1),ROW(I189))),"")</f>
        <v/>
      </c>
    </row>
    <row r="191" spans="1:18" ht="12.75" x14ac:dyDescent="0.2">
      <c r="A191" s="208"/>
      <c r="B191" s="113"/>
      <c r="C191" s="113"/>
      <c r="D191" s="113"/>
      <c r="E191" s="204"/>
      <c r="F191" s="113"/>
      <c r="G191" s="205" t="str">
        <f>IF(E191="","",VLOOKUP(E191,'Liste des clubs'!$A:$B,2,FALSE))</f>
        <v/>
      </c>
      <c r="I191" s="131" t="str">
        <f t="shared" si="1"/>
        <v/>
      </c>
      <c r="J191" s="132" t="str">
        <f t="array" ref="J191">IFERROR(INDEX(I$2:I$210,SMALL(IF(I$2:I$210&lt;&gt;"",ROW(I$2:I$210)-1),ROW(A190))),"")</f>
        <v/>
      </c>
      <c r="K191" s="131" t="str">
        <f t="shared" si="13"/>
        <v/>
      </c>
      <c r="L191" s="136" t="str">
        <f t="array" ref="L191">IFERROR(INDEX(K$2:K$210,SMALL(IF(K$2:K$210&lt;&gt;"",ROW(K$2:K$210)-1),ROW(C190))),"")</f>
        <v/>
      </c>
      <c r="M191" s="131" t="str">
        <f t="shared" si="14"/>
        <v/>
      </c>
      <c r="N191" s="132" t="str">
        <f t="array" ref="N191">IFERROR(INDEX(M$2:M$210,SMALL(IF(M$2:M$210&lt;&gt;"",ROW(M$2:M$210)-1),ROW(E190))),"")</f>
        <v/>
      </c>
      <c r="O191" s="131" t="str">
        <f t="shared" si="15"/>
        <v/>
      </c>
      <c r="P191" s="136" t="str">
        <f t="array" ref="P191">IFERROR(INDEX(O$2:O$210,SMALL(IF(O$2:O$210&lt;&gt;"",ROW(O$2:O$210)-1),ROW(G190))),"")</f>
        <v/>
      </c>
      <c r="Q191" s="131" t="str">
        <f t="shared" si="16"/>
        <v/>
      </c>
      <c r="R191" s="132" t="str">
        <f t="array" ref="R191">IFERROR(INDEX(Q$2:Q$210,SMALL(IF(Q$2:Q$210&lt;&gt;"",ROW(Q$2:Q$210)-1),ROW(I190))),"")</f>
        <v/>
      </c>
    </row>
    <row r="192" spans="1:18" ht="12.75" x14ac:dyDescent="0.2">
      <c r="A192" s="208"/>
      <c r="B192" s="113"/>
      <c r="C192" s="113"/>
      <c r="D192" s="113"/>
      <c r="E192" s="204"/>
      <c r="F192" s="113"/>
      <c r="G192" s="205" t="str">
        <f>IF(E192="","",VLOOKUP(E192,'Liste des clubs'!$A:$B,2,FALSE))</f>
        <v/>
      </c>
      <c r="I192" s="131" t="str">
        <f t="shared" si="1"/>
        <v/>
      </c>
      <c r="J192" s="132" t="str">
        <f t="array" ref="J192">IFERROR(INDEX(I$2:I$210,SMALL(IF(I$2:I$210&lt;&gt;"",ROW(I$2:I$210)-1),ROW(A191))),"")</f>
        <v/>
      </c>
      <c r="K192" s="131" t="str">
        <f t="shared" si="13"/>
        <v/>
      </c>
      <c r="L192" s="136" t="str">
        <f t="array" ref="L192">IFERROR(INDEX(K$2:K$210,SMALL(IF(K$2:K$210&lt;&gt;"",ROW(K$2:K$210)-1),ROW(C191))),"")</f>
        <v/>
      </c>
      <c r="M192" s="131" t="str">
        <f t="shared" si="14"/>
        <v/>
      </c>
      <c r="N192" s="132" t="str">
        <f t="array" ref="N192">IFERROR(INDEX(M$2:M$210,SMALL(IF(M$2:M$210&lt;&gt;"",ROW(M$2:M$210)-1),ROW(E191))),"")</f>
        <v/>
      </c>
      <c r="O192" s="131" t="str">
        <f t="shared" si="15"/>
        <v/>
      </c>
      <c r="P192" s="136" t="str">
        <f t="array" ref="P192">IFERROR(INDEX(O$2:O$210,SMALL(IF(O$2:O$210&lt;&gt;"",ROW(O$2:O$210)-1),ROW(G191))),"")</f>
        <v/>
      </c>
      <c r="Q192" s="131" t="str">
        <f t="shared" si="16"/>
        <v/>
      </c>
      <c r="R192" s="132" t="str">
        <f t="array" ref="R192">IFERROR(INDEX(Q$2:Q$210,SMALL(IF(Q$2:Q$210&lt;&gt;"",ROW(Q$2:Q$210)-1),ROW(I191))),"")</f>
        <v/>
      </c>
    </row>
    <row r="193" spans="1:18" ht="12.75" x14ac:dyDescent="0.2">
      <c r="A193" s="208"/>
      <c r="B193" s="113"/>
      <c r="C193" s="113"/>
      <c r="D193" s="113"/>
      <c r="E193" s="204"/>
      <c r="F193" s="113"/>
      <c r="G193" s="205" t="str">
        <f>IF(E193="","",VLOOKUP(E193,'Liste des clubs'!$A:$B,2,FALSE))</f>
        <v/>
      </c>
      <c r="I193" s="131" t="str">
        <f t="shared" si="1"/>
        <v/>
      </c>
      <c r="J193" s="132" t="str">
        <f t="array" ref="J193">IFERROR(INDEX(I$2:I$210,SMALL(IF(I$2:I$210&lt;&gt;"",ROW(I$2:I$210)-1),ROW(A192))),"")</f>
        <v/>
      </c>
      <c r="K193" s="131" t="str">
        <f t="shared" si="13"/>
        <v/>
      </c>
      <c r="L193" s="136" t="str">
        <f t="array" ref="L193">IFERROR(INDEX(K$2:K$210,SMALL(IF(K$2:K$210&lt;&gt;"",ROW(K$2:K$210)-1),ROW(C192))),"")</f>
        <v/>
      </c>
      <c r="M193" s="131" t="str">
        <f t="shared" si="14"/>
        <v/>
      </c>
      <c r="N193" s="132" t="str">
        <f t="array" ref="N193">IFERROR(INDEX(M$2:M$210,SMALL(IF(M$2:M$210&lt;&gt;"",ROW(M$2:M$210)-1),ROW(E192))),"")</f>
        <v/>
      </c>
      <c r="O193" s="131" t="str">
        <f t="shared" si="15"/>
        <v/>
      </c>
      <c r="P193" s="136" t="str">
        <f t="array" ref="P193">IFERROR(INDEX(O$2:O$210,SMALL(IF(O$2:O$210&lt;&gt;"",ROW(O$2:O$210)-1),ROW(G192))),"")</f>
        <v/>
      </c>
      <c r="Q193" s="131" t="str">
        <f t="shared" si="16"/>
        <v/>
      </c>
      <c r="R193" s="132" t="str">
        <f t="array" ref="R193">IFERROR(INDEX(Q$2:Q$210,SMALL(IF(Q$2:Q$210&lt;&gt;"",ROW(Q$2:Q$210)-1),ROW(I192))),"")</f>
        <v/>
      </c>
    </row>
    <row r="194" spans="1:18" ht="12.75" x14ac:dyDescent="0.2">
      <c r="A194" s="208"/>
      <c r="B194" s="113"/>
      <c r="C194" s="113"/>
      <c r="D194" s="113"/>
      <c r="E194" s="204"/>
      <c r="F194" s="113"/>
      <c r="G194" s="205" t="str">
        <f>IF(E194="","",VLOOKUP(E194,'Liste des clubs'!$A:$B,2,FALSE))</f>
        <v/>
      </c>
      <c r="I194" s="131" t="str">
        <f t="shared" si="1"/>
        <v/>
      </c>
      <c r="J194" s="132" t="str">
        <f t="array" ref="J194">IFERROR(INDEX(I$2:I$210,SMALL(IF(I$2:I$210&lt;&gt;"",ROW(I$2:I$210)-1),ROW(A193))),"")</f>
        <v/>
      </c>
      <c r="K194" s="131" t="str">
        <f t="shared" ref="K194:K257" si="18">IF($H194=K$1,$A194,"")</f>
        <v/>
      </c>
      <c r="L194" s="136" t="str">
        <f t="array" ref="L194">IFERROR(INDEX(K$2:K$210,SMALL(IF(K$2:K$210&lt;&gt;"",ROW(K$2:K$210)-1),ROW(C193))),"")</f>
        <v/>
      </c>
      <c r="M194" s="131" t="str">
        <f t="shared" ref="M194:M257" si="19">IF($H194=M$1,$A194,"")</f>
        <v/>
      </c>
      <c r="N194" s="132" t="str">
        <f t="array" ref="N194">IFERROR(INDEX(M$2:M$210,SMALL(IF(M$2:M$210&lt;&gt;"",ROW(M$2:M$210)-1),ROW(E193))),"")</f>
        <v/>
      </c>
      <c r="O194" s="131" t="str">
        <f t="shared" ref="O194:O257" si="20">IF($H194=O$1,$A194,"")</f>
        <v/>
      </c>
      <c r="P194" s="136" t="str">
        <f t="array" ref="P194">IFERROR(INDEX(O$2:O$210,SMALL(IF(O$2:O$210&lt;&gt;"",ROW(O$2:O$210)-1),ROW(G193))),"")</f>
        <v/>
      </c>
      <c r="Q194" s="131" t="str">
        <f t="shared" ref="Q194:Q257" si="21">IF($H194=Q$1,$A194,"")</f>
        <v/>
      </c>
      <c r="R194" s="132" t="str">
        <f t="array" ref="R194">IFERROR(INDEX(Q$2:Q$210,SMALL(IF(Q$2:Q$210&lt;&gt;"",ROW(Q$2:Q$210)-1),ROW(I193))),"")</f>
        <v/>
      </c>
    </row>
    <row r="195" spans="1:18" ht="12.75" x14ac:dyDescent="0.2">
      <c r="A195" s="208"/>
      <c r="B195" s="113"/>
      <c r="C195" s="113"/>
      <c r="D195" s="113"/>
      <c r="E195" s="204"/>
      <c r="F195" s="113"/>
      <c r="G195" s="205" t="str">
        <f>IF(E195="","",VLOOKUP(E195,'Liste des clubs'!$A:$B,2,FALSE))</f>
        <v/>
      </c>
      <c r="I195" s="131" t="str">
        <f t="shared" si="1"/>
        <v/>
      </c>
      <c r="J195" s="132" t="str">
        <f t="array" ref="J195">IFERROR(INDEX(I$2:I$210,SMALL(IF(I$2:I$210&lt;&gt;"",ROW(I$2:I$210)-1),ROW(A194))),"")</f>
        <v/>
      </c>
      <c r="K195" s="131" t="str">
        <f t="shared" si="18"/>
        <v/>
      </c>
      <c r="L195" s="136" t="str">
        <f t="array" ref="L195">IFERROR(INDEX(K$2:K$210,SMALL(IF(K$2:K$210&lt;&gt;"",ROW(K$2:K$210)-1),ROW(C194))),"")</f>
        <v/>
      </c>
      <c r="M195" s="131" t="str">
        <f t="shared" si="19"/>
        <v/>
      </c>
      <c r="N195" s="132" t="str">
        <f t="array" ref="N195">IFERROR(INDEX(M$2:M$210,SMALL(IF(M$2:M$210&lt;&gt;"",ROW(M$2:M$210)-1),ROW(E194))),"")</f>
        <v/>
      </c>
      <c r="O195" s="131" t="str">
        <f t="shared" si="20"/>
        <v/>
      </c>
      <c r="P195" s="136" t="str">
        <f t="array" ref="P195">IFERROR(INDEX(O$2:O$210,SMALL(IF(O$2:O$210&lt;&gt;"",ROW(O$2:O$210)-1),ROW(G194))),"")</f>
        <v/>
      </c>
      <c r="Q195" s="131" t="str">
        <f t="shared" si="21"/>
        <v/>
      </c>
      <c r="R195" s="132" t="str">
        <f t="array" ref="R195">IFERROR(INDEX(Q$2:Q$210,SMALL(IF(Q$2:Q$210&lt;&gt;"",ROW(Q$2:Q$210)-1),ROW(I194))),"")</f>
        <v/>
      </c>
    </row>
    <row r="196" spans="1:18" ht="12.75" x14ac:dyDescent="0.2">
      <c r="A196" s="208"/>
      <c r="B196" s="113"/>
      <c r="C196" s="113"/>
      <c r="D196" s="113"/>
      <c r="E196" s="204"/>
      <c r="F196" s="113"/>
      <c r="G196" s="205" t="str">
        <f>IF(E196="","",VLOOKUP(E196,'Liste des clubs'!$A:$B,2,FALSE))</f>
        <v/>
      </c>
      <c r="I196" s="131" t="str">
        <f t="shared" si="1"/>
        <v/>
      </c>
      <c r="J196" s="132" t="str">
        <f t="array" ref="J196">IFERROR(INDEX(I$2:I$210,SMALL(IF(I$2:I$210&lt;&gt;"",ROW(I$2:I$210)-1),ROW(A195))),"")</f>
        <v/>
      </c>
      <c r="K196" s="131" t="str">
        <f t="shared" si="18"/>
        <v/>
      </c>
      <c r="L196" s="136" t="str">
        <f t="array" ref="L196">IFERROR(INDEX(K$2:K$210,SMALL(IF(K$2:K$210&lt;&gt;"",ROW(K$2:K$210)-1),ROW(C195))),"")</f>
        <v/>
      </c>
      <c r="M196" s="131" t="str">
        <f t="shared" si="19"/>
        <v/>
      </c>
      <c r="N196" s="132" t="str">
        <f t="array" ref="N196">IFERROR(INDEX(M$2:M$210,SMALL(IF(M$2:M$210&lt;&gt;"",ROW(M$2:M$210)-1),ROW(E195))),"")</f>
        <v/>
      </c>
      <c r="O196" s="131" t="str">
        <f t="shared" si="20"/>
        <v/>
      </c>
      <c r="P196" s="136" t="str">
        <f t="array" ref="P196">IFERROR(INDEX(O$2:O$210,SMALL(IF(O$2:O$210&lt;&gt;"",ROW(O$2:O$210)-1),ROW(G195))),"")</f>
        <v/>
      </c>
      <c r="Q196" s="131" t="str">
        <f t="shared" si="21"/>
        <v/>
      </c>
      <c r="R196" s="132" t="str">
        <f t="array" ref="R196">IFERROR(INDEX(Q$2:Q$210,SMALL(IF(Q$2:Q$210&lt;&gt;"",ROW(Q$2:Q$210)-1),ROW(I195))),"")</f>
        <v/>
      </c>
    </row>
    <row r="197" spans="1:18" ht="12.75" x14ac:dyDescent="0.2">
      <c r="A197" s="208"/>
      <c r="B197" s="113"/>
      <c r="C197" s="113"/>
      <c r="D197" s="113"/>
      <c r="E197" s="204"/>
      <c r="F197" s="113"/>
      <c r="G197" s="205" t="str">
        <f>IF(E197="","",VLOOKUP(E197,'Liste des clubs'!$A:$B,2,FALSE))</f>
        <v/>
      </c>
      <c r="I197" s="131" t="str">
        <f t="shared" si="1"/>
        <v/>
      </c>
      <c r="J197" s="132" t="str">
        <f t="array" ref="J197">IFERROR(INDEX(I$2:I$210,SMALL(IF(I$2:I$210&lt;&gt;"",ROW(I$2:I$210)-1),ROW(A196))),"")</f>
        <v/>
      </c>
      <c r="K197" s="131" t="str">
        <f t="shared" si="18"/>
        <v/>
      </c>
      <c r="L197" s="136" t="str">
        <f t="array" ref="L197">IFERROR(INDEX(K$2:K$210,SMALL(IF(K$2:K$210&lt;&gt;"",ROW(K$2:K$210)-1),ROW(C196))),"")</f>
        <v/>
      </c>
      <c r="M197" s="131" t="str">
        <f t="shared" si="19"/>
        <v/>
      </c>
      <c r="N197" s="132" t="str">
        <f t="array" ref="N197">IFERROR(INDEX(M$2:M$210,SMALL(IF(M$2:M$210&lt;&gt;"",ROW(M$2:M$210)-1),ROW(E196))),"")</f>
        <v/>
      </c>
      <c r="O197" s="131" t="str">
        <f t="shared" si="20"/>
        <v/>
      </c>
      <c r="P197" s="136" t="str">
        <f t="array" ref="P197">IFERROR(INDEX(O$2:O$210,SMALL(IF(O$2:O$210&lt;&gt;"",ROW(O$2:O$210)-1),ROW(G196))),"")</f>
        <v/>
      </c>
      <c r="Q197" s="131" t="str">
        <f t="shared" si="21"/>
        <v/>
      </c>
      <c r="R197" s="132" t="str">
        <f t="array" ref="R197">IFERROR(INDEX(Q$2:Q$210,SMALL(IF(Q$2:Q$210&lt;&gt;"",ROW(Q$2:Q$210)-1),ROW(I196))),"")</f>
        <v/>
      </c>
    </row>
    <row r="198" spans="1:18" ht="12.75" x14ac:dyDescent="0.2">
      <c r="A198" s="208"/>
      <c r="B198" s="113"/>
      <c r="C198" s="113"/>
      <c r="D198" s="113"/>
      <c r="E198" s="204"/>
      <c r="F198" s="113"/>
      <c r="G198" s="205" t="str">
        <f>IF(E198="","",VLOOKUP(E198,'Liste des clubs'!$A:$B,2,FALSE))</f>
        <v/>
      </c>
      <c r="I198" s="131" t="str">
        <f t="shared" si="1"/>
        <v/>
      </c>
      <c r="J198" s="132" t="str">
        <f t="array" ref="J198">IFERROR(INDEX(I$2:I$210,SMALL(IF(I$2:I$210&lt;&gt;"",ROW(I$2:I$210)-1),ROW(A197))),"")</f>
        <v/>
      </c>
      <c r="K198" s="131" t="str">
        <f t="shared" si="18"/>
        <v/>
      </c>
      <c r="L198" s="136" t="str">
        <f t="array" ref="L198">IFERROR(INDEX(K$2:K$210,SMALL(IF(K$2:K$210&lt;&gt;"",ROW(K$2:K$210)-1),ROW(C197))),"")</f>
        <v/>
      </c>
      <c r="M198" s="131" t="str">
        <f t="shared" si="19"/>
        <v/>
      </c>
      <c r="N198" s="132" t="str">
        <f t="array" ref="N198">IFERROR(INDEX(M$2:M$210,SMALL(IF(M$2:M$210&lt;&gt;"",ROW(M$2:M$210)-1),ROW(E197))),"")</f>
        <v/>
      </c>
      <c r="O198" s="131" t="str">
        <f t="shared" si="20"/>
        <v/>
      </c>
      <c r="P198" s="136" t="str">
        <f t="array" ref="P198">IFERROR(INDEX(O$2:O$210,SMALL(IF(O$2:O$210&lt;&gt;"",ROW(O$2:O$210)-1),ROW(G197))),"")</f>
        <v/>
      </c>
      <c r="Q198" s="131" t="str">
        <f t="shared" si="21"/>
        <v/>
      </c>
      <c r="R198" s="132" t="str">
        <f t="array" ref="R198">IFERROR(INDEX(Q$2:Q$210,SMALL(IF(Q$2:Q$210&lt;&gt;"",ROW(Q$2:Q$210)-1),ROW(I197))),"")</f>
        <v/>
      </c>
    </row>
    <row r="199" spans="1:18" ht="12.75" x14ac:dyDescent="0.2">
      <c r="A199" s="208"/>
      <c r="B199" s="113"/>
      <c r="C199" s="113"/>
      <c r="D199" s="113"/>
      <c r="E199" s="204"/>
      <c r="F199" s="113"/>
      <c r="G199" s="205" t="str">
        <f>IF(E199="","",VLOOKUP(E199,'Liste des clubs'!$A:$B,2,FALSE))</f>
        <v/>
      </c>
      <c r="I199" s="131" t="str">
        <f t="shared" si="1"/>
        <v/>
      </c>
      <c r="J199" s="132" t="str">
        <f t="array" ref="J199">IFERROR(INDEX(I$2:I$210,SMALL(IF(I$2:I$210&lt;&gt;"",ROW(I$2:I$210)-1),ROW(A198))),"")</f>
        <v/>
      </c>
      <c r="K199" s="131" t="str">
        <f t="shared" si="18"/>
        <v/>
      </c>
      <c r="L199" s="136" t="str">
        <f t="array" ref="L199">IFERROR(INDEX(K$2:K$210,SMALL(IF(K$2:K$210&lt;&gt;"",ROW(K$2:K$210)-1),ROW(C198))),"")</f>
        <v/>
      </c>
      <c r="M199" s="131" t="str">
        <f t="shared" si="19"/>
        <v/>
      </c>
      <c r="N199" s="132" t="str">
        <f t="array" ref="N199">IFERROR(INDEX(M$2:M$210,SMALL(IF(M$2:M$210&lt;&gt;"",ROW(M$2:M$210)-1),ROW(E198))),"")</f>
        <v/>
      </c>
      <c r="O199" s="131" t="str">
        <f t="shared" si="20"/>
        <v/>
      </c>
      <c r="P199" s="136" t="str">
        <f t="array" ref="P199">IFERROR(INDEX(O$2:O$210,SMALL(IF(O$2:O$210&lt;&gt;"",ROW(O$2:O$210)-1),ROW(G198))),"")</f>
        <v/>
      </c>
      <c r="Q199" s="131" t="str">
        <f t="shared" si="21"/>
        <v/>
      </c>
      <c r="R199" s="132" t="str">
        <f t="array" ref="R199">IFERROR(INDEX(Q$2:Q$210,SMALL(IF(Q$2:Q$210&lt;&gt;"",ROW(Q$2:Q$210)-1),ROW(I198))),"")</f>
        <v/>
      </c>
    </row>
    <row r="200" spans="1:18" ht="12.75" x14ac:dyDescent="0.2">
      <c r="A200" s="208"/>
      <c r="B200" s="113"/>
      <c r="C200" s="113"/>
      <c r="D200" s="113"/>
      <c r="E200" s="204"/>
      <c r="F200" s="113"/>
      <c r="G200" s="205" t="str">
        <f>IF(E200="","",VLOOKUP(E200,'Liste des clubs'!$A:$B,2,FALSE))</f>
        <v/>
      </c>
      <c r="I200" s="131" t="str">
        <f t="shared" si="1"/>
        <v/>
      </c>
      <c r="J200" s="132" t="str">
        <f t="array" ref="J200">IFERROR(INDEX(I$2:I$210,SMALL(IF(I$2:I$210&lt;&gt;"",ROW(I$2:I$210)-1),ROW(A199))),"")</f>
        <v/>
      </c>
      <c r="K200" s="131" t="str">
        <f t="shared" si="18"/>
        <v/>
      </c>
      <c r="L200" s="136" t="str">
        <f t="array" ref="L200">IFERROR(INDEX(K$2:K$210,SMALL(IF(K$2:K$210&lt;&gt;"",ROW(K$2:K$210)-1),ROW(C199))),"")</f>
        <v/>
      </c>
      <c r="M200" s="131" t="str">
        <f t="shared" si="19"/>
        <v/>
      </c>
      <c r="N200" s="132" t="str">
        <f t="array" ref="N200">IFERROR(INDEX(M$2:M$210,SMALL(IF(M$2:M$210&lt;&gt;"",ROW(M$2:M$210)-1),ROW(E199))),"")</f>
        <v/>
      </c>
      <c r="O200" s="131" t="str">
        <f t="shared" si="20"/>
        <v/>
      </c>
      <c r="P200" s="136" t="str">
        <f t="array" ref="P200">IFERROR(INDEX(O$2:O$210,SMALL(IF(O$2:O$210&lt;&gt;"",ROW(O$2:O$210)-1),ROW(G199))),"")</f>
        <v/>
      </c>
      <c r="Q200" s="131" t="str">
        <f t="shared" si="21"/>
        <v/>
      </c>
      <c r="R200" s="132" t="str">
        <f t="array" ref="R200">IFERROR(INDEX(Q$2:Q$210,SMALL(IF(Q$2:Q$210&lt;&gt;"",ROW(Q$2:Q$210)-1),ROW(I199))),"")</f>
        <v/>
      </c>
    </row>
    <row r="201" spans="1:18" ht="12.75" x14ac:dyDescent="0.2">
      <c r="A201" s="208"/>
      <c r="B201" s="113"/>
      <c r="C201" s="113"/>
      <c r="D201" s="113"/>
      <c r="E201" s="204"/>
      <c r="F201" s="113"/>
      <c r="G201" s="205" t="str">
        <f>IF(E201="","",VLOOKUP(E201,'Liste des clubs'!$A:$B,2,FALSE))</f>
        <v/>
      </c>
      <c r="I201" s="131" t="str">
        <f t="shared" si="1"/>
        <v/>
      </c>
      <c r="J201" s="132" t="str">
        <f t="array" ref="J201">IFERROR(INDEX(I$2:I$210,SMALL(IF(I$2:I$210&lt;&gt;"",ROW(I$2:I$210)-1),ROW(A200))),"")</f>
        <v/>
      </c>
      <c r="K201" s="131" t="str">
        <f t="shared" si="18"/>
        <v/>
      </c>
      <c r="L201" s="136" t="str">
        <f t="array" ref="L201">IFERROR(INDEX(K$2:K$210,SMALL(IF(K$2:K$210&lt;&gt;"",ROW(K$2:K$210)-1),ROW(C200))),"")</f>
        <v/>
      </c>
      <c r="M201" s="131" t="str">
        <f t="shared" si="19"/>
        <v/>
      </c>
      <c r="N201" s="132" t="str">
        <f t="array" ref="N201">IFERROR(INDEX(M$2:M$210,SMALL(IF(M$2:M$210&lt;&gt;"",ROW(M$2:M$210)-1),ROW(E200))),"")</f>
        <v/>
      </c>
      <c r="O201" s="131" t="str">
        <f t="shared" si="20"/>
        <v/>
      </c>
      <c r="P201" s="136" t="str">
        <f t="array" ref="P201">IFERROR(INDEX(O$2:O$210,SMALL(IF(O$2:O$210&lt;&gt;"",ROW(O$2:O$210)-1),ROW(G200))),"")</f>
        <v/>
      </c>
      <c r="Q201" s="131" t="str">
        <f t="shared" si="21"/>
        <v/>
      </c>
      <c r="R201" s="132" t="str">
        <f t="array" ref="R201">IFERROR(INDEX(Q$2:Q$210,SMALL(IF(Q$2:Q$210&lt;&gt;"",ROW(Q$2:Q$210)-1),ROW(I200))),"")</f>
        <v/>
      </c>
    </row>
    <row r="202" spans="1:18" ht="12.75" x14ac:dyDescent="0.2">
      <c r="A202" s="208"/>
      <c r="B202" s="113"/>
      <c r="C202" s="113"/>
      <c r="D202" s="113"/>
      <c r="E202" s="204"/>
      <c r="F202" s="113"/>
      <c r="G202" s="205" t="str">
        <f>IF(E202="","",VLOOKUP(E202,'Liste des clubs'!$A:$B,2,FALSE))</f>
        <v/>
      </c>
      <c r="I202" s="131" t="str">
        <f t="shared" si="1"/>
        <v/>
      </c>
      <c r="J202" s="132" t="str">
        <f t="array" ref="J202">IFERROR(INDEX(I$2:I$210,SMALL(IF(I$2:I$210&lt;&gt;"",ROW(I$2:I$210)-1),ROW(A201))),"")</f>
        <v/>
      </c>
      <c r="K202" s="131" t="str">
        <f t="shared" si="18"/>
        <v/>
      </c>
      <c r="L202" s="136" t="str">
        <f t="array" ref="L202">IFERROR(INDEX(K$2:K$210,SMALL(IF(K$2:K$210&lt;&gt;"",ROW(K$2:K$210)-1),ROW(C201))),"")</f>
        <v/>
      </c>
      <c r="M202" s="131" t="str">
        <f t="shared" si="19"/>
        <v/>
      </c>
      <c r="N202" s="132" t="str">
        <f t="array" ref="N202">IFERROR(INDEX(M$2:M$210,SMALL(IF(M$2:M$210&lt;&gt;"",ROW(M$2:M$210)-1),ROW(E201))),"")</f>
        <v/>
      </c>
      <c r="O202" s="131" t="str">
        <f t="shared" si="20"/>
        <v/>
      </c>
      <c r="P202" s="136" t="str">
        <f t="array" ref="P202">IFERROR(INDEX(O$2:O$210,SMALL(IF(O$2:O$210&lt;&gt;"",ROW(O$2:O$210)-1),ROW(G201))),"")</f>
        <v/>
      </c>
      <c r="Q202" s="131" t="str">
        <f t="shared" si="21"/>
        <v/>
      </c>
      <c r="R202" s="132" t="str">
        <f t="array" ref="R202">IFERROR(INDEX(Q$2:Q$210,SMALL(IF(Q$2:Q$210&lt;&gt;"",ROW(Q$2:Q$210)-1),ROW(I201))),"")</f>
        <v/>
      </c>
    </row>
    <row r="203" spans="1:18" ht="12.75" x14ac:dyDescent="0.2">
      <c r="A203" s="208"/>
      <c r="B203" s="113"/>
      <c r="C203" s="113"/>
      <c r="D203" s="113"/>
      <c r="E203" s="204"/>
      <c r="F203" s="113"/>
      <c r="G203" s="205" t="str">
        <f>IF(E203="","",VLOOKUP(E203,'Liste des clubs'!$A:$B,2,FALSE))</f>
        <v/>
      </c>
      <c r="I203" s="131" t="str">
        <f t="shared" si="1"/>
        <v/>
      </c>
      <c r="J203" s="132" t="str">
        <f t="array" ref="J203">IFERROR(INDEX(I$2:I$210,SMALL(IF(I$2:I$210&lt;&gt;"",ROW(I$2:I$210)-1),ROW(A202))),"")</f>
        <v/>
      </c>
      <c r="K203" s="131" t="str">
        <f t="shared" si="18"/>
        <v/>
      </c>
      <c r="L203" s="136" t="str">
        <f t="array" ref="L203">IFERROR(INDEX(K$2:K$210,SMALL(IF(K$2:K$210&lt;&gt;"",ROW(K$2:K$210)-1),ROW(C202))),"")</f>
        <v/>
      </c>
      <c r="M203" s="131" t="str">
        <f t="shared" si="19"/>
        <v/>
      </c>
      <c r="N203" s="132" t="str">
        <f t="array" ref="N203">IFERROR(INDEX(M$2:M$210,SMALL(IF(M$2:M$210&lt;&gt;"",ROW(M$2:M$210)-1),ROW(E202))),"")</f>
        <v/>
      </c>
      <c r="O203" s="131" t="str">
        <f t="shared" si="20"/>
        <v/>
      </c>
      <c r="P203" s="136" t="str">
        <f t="array" ref="P203">IFERROR(INDEX(O$2:O$210,SMALL(IF(O$2:O$210&lt;&gt;"",ROW(O$2:O$210)-1),ROW(G202))),"")</f>
        <v/>
      </c>
      <c r="Q203" s="131" t="str">
        <f t="shared" si="21"/>
        <v/>
      </c>
      <c r="R203" s="132" t="str">
        <f t="array" ref="R203">IFERROR(INDEX(Q$2:Q$210,SMALL(IF(Q$2:Q$210&lt;&gt;"",ROW(Q$2:Q$210)-1),ROW(I202))),"")</f>
        <v/>
      </c>
    </row>
    <row r="204" spans="1:18" ht="12.75" x14ac:dyDescent="0.2">
      <c r="A204" s="208"/>
      <c r="B204" s="113"/>
      <c r="C204" s="113"/>
      <c r="D204" s="113"/>
      <c r="E204" s="204"/>
      <c r="F204" s="113"/>
      <c r="G204" s="205" t="str">
        <f>IF(E204="","",VLOOKUP(E204,'Liste des clubs'!$A:$B,2,FALSE))</f>
        <v/>
      </c>
      <c r="I204" s="131" t="str">
        <f t="shared" si="1"/>
        <v/>
      </c>
      <c r="J204" s="132" t="str">
        <f t="array" ref="J204">IFERROR(INDEX(I$2:I$210,SMALL(IF(I$2:I$210&lt;&gt;"",ROW(I$2:I$210)-1),ROW(A203))),"")</f>
        <v/>
      </c>
      <c r="K204" s="131" t="str">
        <f t="shared" si="18"/>
        <v/>
      </c>
      <c r="L204" s="136" t="str">
        <f t="array" ref="L204">IFERROR(INDEX(K$2:K$210,SMALL(IF(K$2:K$210&lt;&gt;"",ROW(K$2:K$210)-1),ROW(C203))),"")</f>
        <v/>
      </c>
      <c r="M204" s="131" t="str">
        <f t="shared" si="19"/>
        <v/>
      </c>
      <c r="N204" s="132" t="str">
        <f t="array" ref="N204">IFERROR(INDEX(M$2:M$210,SMALL(IF(M$2:M$210&lt;&gt;"",ROW(M$2:M$210)-1),ROW(E203))),"")</f>
        <v/>
      </c>
      <c r="O204" s="131" t="str">
        <f t="shared" si="20"/>
        <v/>
      </c>
      <c r="P204" s="136" t="str">
        <f t="array" ref="P204">IFERROR(INDEX(O$2:O$210,SMALL(IF(O$2:O$210&lt;&gt;"",ROW(O$2:O$210)-1),ROW(G203))),"")</f>
        <v/>
      </c>
      <c r="Q204" s="131" t="str">
        <f t="shared" si="21"/>
        <v/>
      </c>
      <c r="R204" s="132" t="str">
        <f t="array" ref="R204">IFERROR(INDEX(Q$2:Q$210,SMALL(IF(Q$2:Q$210&lt;&gt;"",ROW(Q$2:Q$210)-1),ROW(I203))),"")</f>
        <v/>
      </c>
    </row>
    <row r="205" spans="1:18" ht="12.75" x14ac:dyDescent="0.2">
      <c r="A205" s="208"/>
      <c r="B205" s="113"/>
      <c r="C205" s="113"/>
      <c r="D205" s="113"/>
      <c r="E205" s="204"/>
      <c r="F205" s="113"/>
      <c r="G205" s="205" t="str">
        <f>IF(E205="","",VLOOKUP(E205,'Liste des clubs'!$A:$B,2,FALSE))</f>
        <v/>
      </c>
      <c r="I205" s="131" t="str">
        <f t="shared" si="1"/>
        <v/>
      </c>
      <c r="J205" s="132" t="str">
        <f t="array" ref="J205">IFERROR(INDEX(I$2:I$210,SMALL(IF(I$2:I$210&lt;&gt;"",ROW(I$2:I$210)-1),ROW(A204))),"")</f>
        <v/>
      </c>
      <c r="K205" s="131" t="str">
        <f t="shared" si="18"/>
        <v/>
      </c>
      <c r="L205" s="136" t="str">
        <f t="array" ref="L205">IFERROR(INDEX(K$2:K$210,SMALL(IF(K$2:K$210&lt;&gt;"",ROW(K$2:K$210)-1),ROW(C204))),"")</f>
        <v/>
      </c>
      <c r="M205" s="131" t="str">
        <f t="shared" si="19"/>
        <v/>
      </c>
      <c r="N205" s="132" t="str">
        <f t="array" ref="N205">IFERROR(INDEX(M$2:M$210,SMALL(IF(M$2:M$210&lt;&gt;"",ROW(M$2:M$210)-1),ROW(E204))),"")</f>
        <v/>
      </c>
      <c r="O205" s="131" t="str">
        <f t="shared" si="20"/>
        <v/>
      </c>
      <c r="P205" s="136" t="str">
        <f t="array" ref="P205">IFERROR(INDEX(O$2:O$210,SMALL(IF(O$2:O$210&lt;&gt;"",ROW(O$2:O$210)-1),ROW(G204))),"")</f>
        <v/>
      </c>
      <c r="Q205" s="131" t="str">
        <f t="shared" si="21"/>
        <v/>
      </c>
      <c r="R205" s="132" t="str">
        <f t="array" ref="R205">IFERROR(INDEX(Q$2:Q$210,SMALL(IF(Q$2:Q$210&lt;&gt;"",ROW(Q$2:Q$210)-1),ROW(I204))),"")</f>
        <v/>
      </c>
    </row>
    <row r="206" spans="1:18" ht="12.75" x14ac:dyDescent="0.2">
      <c r="A206" s="208"/>
      <c r="B206" s="113"/>
      <c r="C206" s="113"/>
      <c r="D206" s="113"/>
      <c r="E206" s="204"/>
      <c r="F206" s="113"/>
      <c r="G206" s="205" t="str">
        <f>IF(E206="","",VLOOKUP(E206,'Liste des clubs'!$A:$B,2,FALSE))</f>
        <v/>
      </c>
      <c r="I206" s="131" t="str">
        <f t="shared" si="1"/>
        <v/>
      </c>
      <c r="J206" s="132" t="str">
        <f t="array" ref="J206">IFERROR(INDEX(I$2:I$210,SMALL(IF(I$2:I$210&lt;&gt;"",ROW(I$2:I$210)-1),ROW(A205))),"")</f>
        <v/>
      </c>
      <c r="K206" s="131" t="str">
        <f t="shared" si="18"/>
        <v/>
      </c>
      <c r="L206" s="136" t="str">
        <f t="array" ref="L206">IFERROR(INDEX(K$2:K$210,SMALL(IF(K$2:K$210&lt;&gt;"",ROW(K$2:K$210)-1),ROW(C205))),"")</f>
        <v/>
      </c>
      <c r="M206" s="131" t="str">
        <f t="shared" si="19"/>
        <v/>
      </c>
      <c r="N206" s="132" t="str">
        <f t="array" ref="N206">IFERROR(INDEX(M$2:M$210,SMALL(IF(M$2:M$210&lt;&gt;"",ROW(M$2:M$210)-1),ROW(E205))),"")</f>
        <v/>
      </c>
      <c r="O206" s="131" t="str">
        <f t="shared" si="20"/>
        <v/>
      </c>
      <c r="P206" s="136" t="str">
        <f t="array" ref="P206">IFERROR(INDEX(O$2:O$210,SMALL(IF(O$2:O$210&lt;&gt;"",ROW(O$2:O$210)-1),ROW(G205))),"")</f>
        <v/>
      </c>
      <c r="Q206" s="131" t="str">
        <f t="shared" si="21"/>
        <v/>
      </c>
      <c r="R206" s="132" t="str">
        <f t="array" ref="R206">IFERROR(INDEX(Q$2:Q$210,SMALL(IF(Q$2:Q$210&lt;&gt;"",ROW(Q$2:Q$210)-1),ROW(I205))),"")</f>
        <v/>
      </c>
    </row>
    <row r="207" spans="1:18" ht="12.75" x14ac:dyDescent="0.2">
      <c r="A207" s="208"/>
      <c r="B207" s="113"/>
      <c r="C207" s="113"/>
      <c r="D207" s="113"/>
      <c r="E207" s="204"/>
      <c r="F207" s="113"/>
      <c r="G207" s="205" t="str">
        <f>IF(E207="","",VLOOKUP(E207,'Liste des clubs'!$A:$B,2,FALSE))</f>
        <v/>
      </c>
      <c r="I207" s="131" t="str">
        <f t="shared" si="1"/>
        <v/>
      </c>
      <c r="J207" s="132" t="str">
        <f t="array" ref="J207">IFERROR(INDEX(I$2:I$210,SMALL(IF(I$2:I$210&lt;&gt;"",ROW(I$2:I$210)-1),ROW(A206))),"")</f>
        <v/>
      </c>
      <c r="K207" s="131" t="str">
        <f t="shared" si="18"/>
        <v/>
      </c>
      <c r="L207" s="136" t="str">
        <f t="array" ref="L207">IFERROR(INDEX(K$2:K$210,SMALL(IF(K$2:K$210&lt;&gt;"",ROW(K$2:K$210)-1),ROW(C206))),"")</f>
        <v/>
      </c>
      <c r="M207" s="131" t="str">
        <f t="shared" si="19"/>
        <v/>
      </c>
      <c r="N207" s="132" t="str">
        <f t="array" ref="N207">IFERROR(INDEX(M$2:M$210,SMALL(IF(M$2:M$210&lt;&gt;"",ROW(M$2:M$210)-1),ROW(E206))),"")</f>
        <v/>
      </c>
      <c r="O207" s="131" t="str">
        <f t="shared" si="20"/>
        <v/>
      </c>
      <c r="P207" s="136" t="str">
        <f t="array" ref="P207">IFERROR(INDEX(O$2:O$210,SMALL(IF(O$2:O$210&lt;&gt;"",ROW(O$2:O$210)-1),ROW(G206))),"")</f>
        <v/>
      </c>
      <c r="Q207" s="131" t="str">
        <f t="shared" si="21"/>
        <v/>
      </c>
      <c r="R207" s="132" t="str">
        <f t="array" ref="R207">IFERROR(INDEX(Q$2:Q$210,SMALL(IF(Q$2:Q$210&lt;&gt;"",ROW(Q$2:Q$210)-1),ROW(I206))),"")</f>
        <v/>
      </c>
    </row>
    <row r="208" spans="1:18" ht="12.75" x14ac:dyDescent="0.2">
      <c r="A208" s="208"/>
      <c r="B208" s="113"/>
      <c r="C208" s="113"/>
      <c r="D208" s="113"/>
      <c r="E208" s="204"/>
      <c r="F208" s="113"/>
      <c r="G208" s="205" t="str">
        <f>IF(E208="","",VLOOKUP(E208,'Liste des clubs'!$A:$B,2,FALSE))</f>
        <v/>
      </c>
      <c r="I208" s="131" t="str">
        <f t="shared" si="1"/>
        <v/>
      </c>
      <c r="J208" s="132" t="str">
        <f t="array" ref="J208">IFERROR(INDEX(I$2:I$210,SMALL(IF(I$2:I$210&lt;&gt;"",ROW(I$2:I$210)-1),ROW(A207))),"")</f>
        <v/>
      </c>
      <c r="K208" s="131" t="str">
        <f t="shared" si="18"/>
        <v/>
      </c>
      <c r="L208" s="136" t="str">
        <f t="array" ref="L208">IFERROR(INDEX(K$2:K$210,SMALL(IF(K$2:K$210&lt;&gt;"",ROW(K$2:K$210)-1),ROW(C207))),"")</f>
        <v/>
      </c>
      <c r="M208" s="131" t="str">
        <f t="shared" si="19"/>
        <v/>
      </c>
      <c r="N208" s="132" t="str">
        <f t="array" ref="N208">IFERROR(INDEX(M$2:M$210,SMALL(IF(M$2:M$210&lt;&gt;"",ROW(M$2:M$210)-1),ROW(E207))),"")</f>
        <v/>
      </c>
      <c r="O208" s="131" t="str">
        <f t="shared" si="20"/>
        <v/>
      </c>
      <c r="P208" s="136" t="str">
        <f t="array" ref="P208">IFERROR(INDEX(O$2:O$210,SMALL(IF(O$2:O$210&lt;&gt;"",ROW(O$2:O$210)-1),ROW(G207))),"")</f>
        <v/>
      </c>
      <c r="Q208" s="131" t="str">
        <f t="shared" si="21"/>
        <v/>
      </c>
      <c r="R208" s="132" t="str">
        <f t="array" ref="R208">IFERROR(INDEX(Q$2:Q$210,SMALL(IF(Q$2:Q$210&lt;&gt;"",ROW(Q$2:Q$210)-1),ROW(I207))),"")</f>
        <v/>
      </c>
    </row>
    <row r="209" spans="1:18" ht="12.75" x14ac:dyDescent="0.2">
      <c r="A209" s="208"/>
      <c r="B209" s="113"/>
      <c r="C209" s="113"/>
      <c r="D209" s="113"/>
      <c r="E209" s="204"/>
      <c r="F209" s="113"/>
      <c r="G209" s="205" t="str">
        <f>IF(E209="","",VLOOKUP(E209,'Liste des clubs'!$A:$B,2,FALSE))</f>
        <v/>
      </c>
      <c r="I209" s="131" t="str">
        <f t="shared" si="1"/>
        <v/>
      </c>
      <c r="J209" s="132" t="str">
        <f t="array" ref="J209">IFERROR(INDEX(I$2:I$210,SMALL(IF(I$2:I$210&lt;&gt;"",ROW(I$2:I$210)-1),ROW(A208))),"")</f>
        <v/>
      </c>
      <c r="K209" s="131" t="str">
        <f t="shared" si="18"/>
        <v/>
      </c>
      <c r="L209" s="136" t="str">
        <f t="array" ref="L209">IFERROR(INDEX(K$2:K$210,SMALL(IF(K$2:K$210&lt;&gt;"",ROW(K$2:K$210)-1),ROW(C208))),"")</f>
        <v/>
      </c>
      <c r="M209" s="131" t="str">
        <f t="shared" si="19"/>
        <v/>
      </c>
      <c r="N209" s="132" t="str">
        <f t="array" ref="N209">IFERROR(INDEX(M$2:M$210,SMALL(IF(M$2:M$210&lt;&gt;"",ROW(M$2:M$210)-1),ROW(E208))),"")</f>
        <v/>
      </c>
      <c r="O209" s="131" t="str">
        <f t="shared" si="20"/>
        <v/>
      </c>
      <c r="P209" s="136" t="str">
        <f t="array" ref="P209">IFERROR(INDEX(O$2:O$210,SMALL(IF(O$2:O$210&lt;&gt;"",ROW(O$2:O$210)-1),ROW(G208))),"")</f>
        <v/>
      </c>
      <c r="Q209" s="131" t="str">
        <f t="shared" si="21"/>
        <v/>
      </c>
      <c r="R209" s="132" t="str">
        <f t="array" ref="R209">IFERROR(INDEX(Q$2:Q$210,SMALL(IF(Q$2:Q$210&lt;&gt;"",ROW(Q$2:Q$210)-1),ROW(I208))),"")</f>
        <v/>
      </c>
    </row>
    <row r="210" spans="1:18" ht="12.75" x14ac:dyDescent="0.2">
      <c r="A210" s="208"/>
      <c r="B210" s="113"/>
      <c r="C210" s="113"/>
      <c r="D210" s="113"/>
      <c r="E210" s="204"/>
      <c r="F210" s="113"/>
      <c r="G210" s="205" t="str">
        <f>IF(E210="","",VLOOKUP(E210,'Liste des clubs'!$A:$B,2,FALSE))</f>
        <v/>
      </c>
      <c r="I210" s="131" t="str">
        <f t="shared" si="1"/>
        <v/>
      </c>
      <c r="J210" s="132" t="str">
        <f t="array" ref="J210">IFERROR(INDEX(I$2:I$210,SMALL(IF(I$2:I$210&lt;&gt;"",ROW(I$2:I$210)-1),ROW(A209))),"")</f>
        <v/>
      </c>
      <c r="K210" s="131" t="str">
        <f t="shared" si="18"/>
        <v/>
      </c>
      <c r="L210" s="136" t="str">
        <f t="array" ref="L210">IFERROR(INDEX(K$2:K$210,SMALL(IF(K$2:K$210&lt;&gt;"",ROW(K$2:K$210)-1),ROW(C209))),"")</f>
        <v/>
      </c>
      <c r="M210" s="131" t="str">
        <f t="shared" si="19"/>
        <v/>
      </c>
      <c r="N210" s="132" t="str">
        <f t="array" ref="N210">IFERROR(INDEX(M$2:M$210,SMALL(IF(M$2:M$210&lt;&gt;"",ROW(M$2:M$210)-1),ROW(E209))),"")</f>
        <v/>
      </c>
      <c r="O210" s="131" t="str">
        <f t="shared" si="20"/>
        <v/>
      </c>
      <c r="P210" s="136" t="str">
        <f t="array" ref="P210">IFERROR(INDEX(O$2:O$210,SMALL(IF(O$2:O$210&lt;&gt;"",ROW(O$2:O$210)-1),ROW(G209))),"")</f>
        <v/>
      </c>
      <c r="Q210" s="131" t="str">
        <f t="shared" si="21"/>
        <v/>
      </c>
      <c r="R210" s="132" t="str">
        <f t="array" ref="R210">IFERROR(INDEX(Q$2:Q$210,SMALL(IF(Q$2:Q$210&lt;&gt;"",ROW(Q$2:Q$210)-1),ROW(I209))),"")</f>
        <v/>
      </c>
    </row>
    <row r="211" spans="1:18" ht="12.75" x14ac:dyDescent="0.2">
      <c r="A211" s="208"/>
      <c r="B211" s="113"/>
      <c r="C211" s="113"/>
      <c r="D211" s="113"/>
      <c r="E211" s="204"/>
      <c r="F211" s="113"/>
      <c r="G211" s="205" t="str">
        <f>IF(E211="","",VLOOKUP(E211,'Liste des clubs'!$A:$B,2,FALSE))</f>
        <v/>
      </c>
      <c r="I211" s="131" t="str">
        <f t="shared" si="1"/>
        <v/>
      </c>
      <c r="J211" s="132" t="str">
        <f t="array" ref="J211">IFERROR(INDEX(I$2:I$210,SMALL(IF(I$2:I$210&lt;&gt;"",ROW(I$2:I$210)-1),ROW(A210))),"")</f>
        <v/>
      </c>
      <c r="K211" s="131" t="str">
        <f t="shared" si="18"/>
        <v/>
      </c>
      <c r="L211" s="136" t="str">
        <f t="array" ref="L211">IFERROR(INDEX(K$2:K$210,SMALL(IF(K$2:K$210&lt;&gt;"",ROW(K$2:K$210)-1),ROW(C210))),"")</f>
        <v/>
      </c>
      <c r="M211" s="131" t="str">
        <f t="shared" si="19"/>
        <v/>
      </c>
      <c r="N211" s="132" t="str">
        <f t="array" ref="N211">IFERROR(INDEX(M$2:M$210,SMALL(IF(M$2:M$210&lt;&gt;"",ROW(M$2:M$210)-1),ROW(E210))),"")</f>
        <v/>
      </c>
      <c r="O211" s="131" t="str">
        <f t="shared" si="20"/>
        <v/>
      </c>
      <c r="P211" s="136" t="str">
        <f t="array" ref="P211">IFERROR(INDEX(O$2:O$210,SMALL(IF(O$2:O$210&lt;&gt;"",ROW(O$2:O$210)-1),ROW(G210))),"")</f>
        <v/>
      </c>
      <c r="Q211" s="131" t="str">
        <f t="shared" si="21"/>
        <v/>
      </c>
      <c r="R211" s="132" t="str">
        <f t="array" ref="R211">IFERROR(INDEX(Q$2:Q$210,SMALL(IF(Q$2:Q$210&lt;&gt;"",ROW(Q$2:Q$210)-1),ROW(I210))),"")</f>
        <v/>
      </c>
    </row>
    <row r="212" spans="1:18" ht="12.75" x14ac:dyDescent="0.2">
      <c r="A212" s="208"/>
      <c r="B212" s="113"/>
      <c r="C212" s="113"/>
      <c r="D212" s="113"/>
      <c r="E212" s="204"/>
      <c r="F212" s="113"/>
      <c r="G212" s="205" t="str">
        <f>IF(E212="","",VLOOKUP(E212,'Liste des clubs'!$A:$B,2,FALSE))</f>
        <v/>
      </c>
      <c r="I212" s="131" t="str">
        <f t="shared" si="1"/>
        <v/>
      </c>
      <c r="J212" s="132" t="str">
        <f t="array" ref="J212">IFERROR(INDEX(I$2:I$210,SMALL(IF(I$2:I$210&lt;&gt;"",ROW(I$2:I$210)-1),ROW(A211))),"")</f>
        <v/>
      </c>
      <c r="K212" s="131" t="str">
        <f t="shared" si="18"/>
        <v/>
      </c>
      <c r="L212" s="136" t="str">
        <f t="array" ref="L212">IFERROR(INDEX(K$2:K$210,SMALL(IF(K$2:K$210&lt;&gt;"",ROW(K$2:K$210)-1),ROW(C211))),"")</f>
        <v/>
      </c>
      <c r="M212" s="131" t="str">
        <f t="shared" si="19"/>
        <v/>
      </c>
      <c r="N212" s="132" t="str">
        <f t="array" ref="N212">IFERROR(INDEX(M$2:M$210,SMALL(IF(M$2:M$210&lt;&gt;"",ROW(M$2:M$210)-1),ROW(E211))),"")</f>
        <v/>
      </c>
      <c r="O212" s="131" t="str">
        <f t="shared" si="20"/>
        <v/>
      </c>
      <c r="P212" s="136" t="str">
        <f t="array" ref="P212">IFERROR(INDEX(O$2:O$210,SMALL(IF(O$2:O$210&lt;&gt;"",ROW(O$2:O$210)-1),ROW(G211))),"")</f>
        <v/>
      </c>
      <c r="Q212" s="131" t="str">
        <f t="shared" si="21"/>
        <v/>
      </c>
      <c r="R212" s="132" t="str">
        <f t="array" ref="R212">IFERROR(INDEX(Q$2:Q$210,SMALL(IF(Q$2:Q$210&lt;&gt;"",ROW(Q$2:Q$210)-1),ROW(I211))),"")</f>
        <v/>
      </c>
    </row>
    <row r="213" spans="1:18" ht="12.75" x14ac:dyDescent="0.2">
      <c r="A213" s="208"/>
      <c r="B213" s="113"/>
      <c r="C213" s="113"/>
      <c r="D213" s="113"/>
      <c r="E213" s="204"/>
      <c r="F213" s="113"/>
      <c r="G213" s="205" t="str">
        <f>IF(E213="","",VLOOKUP(E213,'Liste des clubs'!$A:$B,2,FALSE))</f>
        <v/>
      </c>
      <c r="I213" s="131" t="str">
        <f t="shared" si="1"/>
        <v/>
      </c>
      <c r="J213" s="132" t="str">
        <f t="array" ref="J213">IFERROR(INDEX(I$2:I$210,SMALL(IF(I$2:I$210&lt;&gt;"",ROW(I$2:I$210)-1),ROW(A212))),"")</f>
        <v/>
      </c>
      <c r="K213" s="131" t="str">
        <f t="shared" si="18"/>
        <v/>
      </c>
      <c r="L213" s="136" t="str">
        <f t="array" ref="L213">IFERROR(INDEX(K$2:K$210,SMALL(IF(K$2:K$210&lt;&gt;"",ROW(K$2:K$210)-1),ROW(C212))),"")</f>
        <v/>
      </c>
      <c r="M213" s="131" t="str">
        <f t="shared" si="19"/>
        <v/>
      </c>
      <c r="N213" s="132" t="str">
        <f t="array" ref="N213">IFERROR(INDEX(M$2:M$210,SMALL(IF(M$2:M$210&lt;&gt;"",ROW(M$2:M$210)-1),ROW(E212))),"")</f>
        <v/>
      </c>
      <c r="O213" s="131" t="str">
        <f t="shared" si="20"/>
        <v/>
      </c>
      <c r="P213" s="136" t="str">
        <f t="array" ref="P213">IFERROR(INDEX(O$2:O$210,SMALL(IF(O$2:O$210&lt;&gt;"",ROW(O$2:O$210)-1),ROW(G212))),"")</f>
        <v/>
      </c>
      <c r="Q213" s="131" t="str">
        <f t="shared" si="21"/>
        <v/>
      </c>
      <c r="R213" s="132" t="str">
        <f t="array" ref="R213">IFERROR(INDEX(Q$2:Q$210,SMALL(IF(Q$2:Q$210&lt;&gt;"",ROW(Q$2:Q$210)-1),ROW(I212))),"")</f>
        <v/>
      </c>
    </row>
    <row r="214" spans="1:18" ht="12.75" x14ac:dyDescent="0.2">
      <c r="A214" s="208"/>
      <c r="B214" s="113"/>
      <c r="C214" s="113"/>
      <c r="D214" s="113"/>
      <c r="E214" s="204"/>
      <c r="F214" s="113"/>
      <c r="G214" s="205" t="str">
        <f>IF(E214="","",VLOOKUP(E214,'Liste des clubs'!$A:$B,2,FALSE))</f>
        <v/>
      </c>
      <c r="I214" s="131" t="str">
        <f t="shared" ref="I214:I277" si="22">IF($H214=I$1,$A214,"")</f>
        <v/>
      </c>
      <c r="J214" s="132" t="str">
        <f t="array" ref="J214">IFERROR(INDEX(I$2:I$210,SMALL(IF(I$2:I$210&lt;&gt;"",ROW(I$2:I$210)-1),ROW(A213))),"")</f>
        <v/>
      </c>
      <c r="K214" s="131" t="str">
        <f t="shared" si="18"/>
        <v/>
      </c>
      <c r="L214" s="136" t="str">
        <f t="array" ref="L214">IFERROR(INDEX(K$2:K$210,SMALL(IF(K$2:K$210&lt;&gt;"",ROW(K$2:K$210)-1),ROW(C213))),"")</f>
        <v/>
      </c>
      <c r="M214" s="131" t="str">
        <f t="shared" si="19"/>
        <v/>
      </c>
      <c r="N214" s="132" t="str">
        <f t="array" ref="N214">IFERROR(INDEX(M$2:M$210,SMALL(IF(M$2:M$210&lt;&gt;"",ROW(M$2:M$210)-1),ROW(E213))),"")</f>
        <v/>
      </c>
      <c r="O214" s="131" t="str">
        <f t="shared" si="20"/>
        <v/>
      </c>
      <c r="P214" s="136" t="str">
        <f t="array" ref="P214">IFERROR(INDEX(O$2:O$210,SMALL(IF(O$2:O$210&lt;&gt;"",ROW(O$2:O$210)-1),ROW(G213))),"")</f>
        <v/>
      </c>
      <c r="Q214" s="131" t="str">
        <f t="shared" si="21"/>
        <v/>
      </c>
      <c r="R214" s="132" t="str">
        <f t="array" ref="R214">IFERROR(INDEX(Q$2:Q$210,SMALL(IF(Q$2:Q$210&lt;&gt;"",ROW(Q$2:Q$210)-1),ROW(I213))),"")</f>
        <v/>
      </c>
    </row>
    <row r="215" spans="1:18" ht="12.75" x14ac:dyDescent="0.2">
      <c r="A215" s="208"/>
      <c r="B215" s="113"/>
      <c r="C215" s="113"/>
      <c r="D215" s="113"/>
      <c r="E215" s="204"/>
      <c r="F215" s="113"/>
      <c r="G215" s="205" t="str">
        <f>IF(E215="","",VLOOKUP(E215,'Liste des clubs'!$A:$B,2,FALSE))</f>
        <v/>
      </c>
      <c r="I215" s="131" t="str">
        <f t="shared" si="22"/>
        <v/>
      </c>
      <c r="J215" s="132" t="str">
        <f t="array" ref="J215">IFERROR(INDEX(I$2:I$210,SMALL(IF(I$2:I$210&lt;&gt;"",ROW(I$2:I$210)-1),ROW(A214))),"")</f>
        <v/>
      </c>
      <c r="K215" s="131" t="str">
        <f t="shared" si="18"/>
        <v/>
      </c>
      <c r="L215" s="136" t="str">
        <f t="array" ref="L215">IFERROR(INDEX(K$2:K$210,SMALL(IF(K$2:K$210&lt;&gt;"",ROW(K$2:K$210)-1),ROW(C214))),"")</f>
        <v/>
      </c>
      <c r="M215" s="131" t="str">
        <f t="shared" si="19"/>
        <v/>
      </c>
      <c r="N215" s="132" t="str">
        <f t="array" ref="N215">IFERROR(INDEX(M$2:M$210,SMALL(IF(M$2:M$210&lt;&gt;"",ROW(M$2:M$210)-1),ROW(E214))),"")</f>
        <v/>
      </c>
      <c r="O215" s="131" t="str">
        <f t="shared" si="20"/>
        <v/>
      </c>
      <c r="P215" s="136" t="str">
        <f t="array" ref="P215">IFERROR(INDEX(O$2:O$210,SMALL(IF(O$2:O$210&lt;&gt;"",ROW(O$2:O$210)-1),ROW(G214))),"")</f>
        <v/>
      </c>
      <c r="Q215" s="131" t="str">
        <f t="shared" si="21"/>
        <v/>
      </c>
      <c r="R215" s="132" t="str">
        <f t="array" ref="R215">IFERROR(INDEX(Q$2:Q$210,SMALL(IF(Q$2:Q$210&lt;&gt;"",ROW(Q$2:Q$210)-1),ROW(I214))),"")</f>
        <v/>
      </c>
    </row>
    <row r="216" spans="1:18" ht="12.75" x14ac:dyDescent="0.2">
      <c r="A216" s="208"/>
      <c r="B216" s="113"/>
      <c r="C216" s="113"/>
      <c r="D216" s="113"/>
      <c r="E216" s="204"/>
      <c r="F216" s="113"/>
      <c r="G216" s="205" t="str">
        <f>IF(E216="","",VLOOKUP(E216,'Liste des clubs'!$A:$B,2,FALSE))</f>
        <v/>
      </c>
      <c r="I216" s="131" t="str">
        <f t="shared" si="22"/>
        <v/>
      </c>
      <c r="J216" s="132" t="str">
        <f t="array" ref="J216">IFERROR(INDEX(I$2:I$210,SMALL(IF(I$2:I$210&lt;&gt;"",ROW(I$2:I$210)-1),ROW(A215))),"")</f>
        <v/>
      </c>
      <c r="K216" s="131" t="str">
        <f t="shared" si="18"/>
        <v/>
      </c>
      <c r="L216" s="136" t="str">
        <f t="array" ref="L216">IFERROR(INDEX(K$2:K$210,SMALL(IF(K$2:K$210&lt;&gt;"",ROW(K$2:K$210)-1),ROW(C215))),"")</f>
        <v/>
      </c>
      <c r="M216" s="131" t="str">
        <f t="shared" si="19"/>
        <v/>
      </c>
      <c r="N216" s="132" t="str">
        <f t="array" ref="N216">IFERROR(INDEX(M$2:M$210,SMALL(IF(M$2:M$210&lt;&gt;"",ROW(M$2:M$210)-1),ROW(E215))),"")</f>
        <v/>
      </c>
      <c r="O216" s="131" t="str">
        <f t="shared" si="20"/>
        <v/>
      </c>
      <c r="P216" s="136" t="str">
        <f t="array" ref="P216">IFERROR(INDEX(O$2:O$210,SMALL(IF(O$2:O$210&lt;&gt;"",ROW(O$2:O$210)-1),ROW(G215))),"")</f>
        <v/>
      </c>
      <c r="Q216" s="131" t="str">
        <f t="shared" si="21"/>
        <v/>
      </c>
      <c r="R216" s="132" t="str">
        <f t="array" ref="R216">IFERROR(INDEX(Q$2:Q$210,SMALL(IF(Q$2:Q$210&lt;&gt;"",ROW(Q$2:Q$210)-1),ROW(I215))),"")</f>
        <v/>
      </c>
    </row>
    <row r="217" spans="1:18" ht="12.75" x14ac:dyDescent="0.2">
      <c r="A217" s="208"/>
      <c r="B217" s="113"/>
      <c r="C217" s="113"/>
      <c r="D217" s="113"/>
      <c r="E217" s="204"/>
      <c r="F217" s="113"/>
      <c r="G217" s="205" t="str">
        <f>IF(E217="","",VLOOKUP(E217,'Liste des clubs'!$A:$B,2,FALSE))</f>
        <v/>
      </c>
      <c r="I217" s="131" t="str">
        <f t="shared" si="22"/>
        <v/>
      </c>
      <c r="J217" s="132" t="str">
        <f t="array" ref="J217">IFERROR(INDEX(I$2:I$210,SMALL(IF(I$2:I$210&lt;&gt;"",ROW(I$2:I$210)-1),ROW(A216))),"")</f>
        <v/>
      </c>
      <c r="K217" s="131" t="str">
        <f t="shared" si="18"/>
        <v/>
      </c>
      <c r="L217" s="136" t="str">
        <f t="array" ref="L217">IFERROR(INDEX(K$2:K$210,SMALL(IF(K$2:K$210&lt;&gt;"",ROW(K$2:K$210)-1),ROW(C216))),"")</f>
        <v/>
      </c>
      <c r="M217" s="131" t="str">
        <f t="shared" si="19"/>
        <v/>
      </c>
      <c r="N217" s="132" t="str">
        <f t="array" ref="N217">IFERROR(INDEX(M$2:M$210,SMALL(IF(M$2:M$210&lt;&gt;"",ROW(M$2:M$210)-1),ROW(E216))),"")</f>
        <v/>
      </c>
      <c r="O217" s="131" t="str">
        <f t="shared" si="20"/>
        <v/>
      </c>
      <c r="P217" s="136" t="str">
        <f t="array" ref="P217">IFERROR(INDEX(O$2:O$210,SMALL(IF(O$2:O$210&lt;&gt;"",ROW(O$2:O$210)-1),ROW(G216))),"")</f>
        <v/>
      </c>
      <c r="Q217" s="131" t="str">
        <f t="shared" si="21"/>
        <v/>
      </c>
      <c r="R217" s="132" t="str">
        <f t="array" ref="R217">IFERROR(INDEX(Q$2:Q$210,SMALL(IF(Q$2:Q$210&lt;&gt;"",ROW(Q$2:Q$210)-1),ROW(I216))),"")</f>
        <v/>
      </c>
    </row>
    <row r="218" spans="1:18" ht="12.75" x14ac:dyDescent="0.2">
      <c r="A218" s="208"/>
      <c r="B218" s="113"/>
      <c r="C218" s="113"/>
      <c r="D218" s="113"/>
      <c r="E218" s="204"/>
      <c r="F218" s="113"/>
      <c r="G218" s="205" t="str">
        <f>IF(E218="","",VLOOKUP(E218,'Liste des clubs'!$A:$B,2,FALSE))</f>
        <v/>
      </c>
      <c r="I218" s="131" t="str">
        <f t="shared" si="22"/>
        <v/>
      </c>
      <c r="J218" s="132" t="str">
        <f t="array" ref="J218">IFERROR(INDEX(I$2:I$210,SMALL(IF(I$2:I$210&lt;&gt;"",ROW(I$2:I$210)-1),ROW(A217))),"")</f>
        <v/>
      </c>
      <c r="K218" s="131" t="str">
        <f t="shared" si="18"/>
        <v/>
      </c>
      <c r="L218" s="136" t="str">
        <f t="array" ref="L218">IFERROR(INDEX(K$2:K$210,SMALL(IF(K$2:K$210&lt;&gt;"",ROW(K$2:K$210)-1),ROW(C217))),"")</f>
        <v/>
      </c>
      <c r="M218" s="131" t="str">
        <f t="shared" si="19"/>
        <v/>
      </c>
      <c r="N218" s="132" t="str">
        <f t="array" ref="N218">IFERROR(INDEX(M$2:M$210,SMALL(IF(M$2:M$210&lt;&gt;"",ROW(M$2:M$210)-1),ROW(E217))),"")</f>
        <v/>
      </c>
      <c r="O218" s="131" t="str">
        <f t="shared" si="20"/>
        <v/>
      </c>
      <c r="P218" s="136" t="str">
        <f t="array" ref="P218">IFERROR(INDEX(O$2:O$210,SMALL(IF(O$2:O$210&lt;&gt;"",ROW(O$2:O$210)-1),ROW(G217))),"")</f>
        <v/>
      </c>
      <c r="Q218" s="131" t="str">
        <f t="shared" si="21"/>
        <v/>
      </c>
      <c r="R218" s="132" t="str">
        <f t="array" ref="R218">IFERROR(INDEX(Q$2:Q$210,SMALL(IF(Q$2:Q$210&lt;&gt;"",ROW(Q$2:Q$210)-1),ROW(I217))),"")</f>
        <v/>
      </c>
    </row>
    <row r="219" spans="1:18" ht="12.75" x14ac:dyDescent="0.2">
      <c r="A219" s="208"/>
      <c r="B219" s="113"/>
      <c r="C219" s="113"/>
      <c r="D219" s="113"/>
      <c r="E219" s="204"/>
      <c r="F219" s="113"/>
      <c r="G219" s="205" t="str">
        <f>IF(E219="","",VLOOKUP(E219,'Liste des clubs'!$A:$B,2,FALSE))</f>
        <v/>
      </c>
      <c r="I219" s="131" t="str">
        <f t="shared" si="22"/>
        <v/>
      </c>
      <c r="J219" s="132" t="str">
        <f t="array" ref="J219">IFERROR(INDEX(I$2:I$210,SMALL(IF(I$2:I$210&lt;&gt;"",ROW(I$2:I$210)-1),ROW(A218))),"")</f>
        <v/>
      </c>
      <c r="K219" s="131" t="str">
        <f t="shared" si="18"/>
        <v/>
      </c>
      <c r="L219" s="136" t="str">
        <f t="array" ref="L219">IFERROR(INDEX(K$2:K$210,SMALL(IF(K$2:K$210&lt;&gt;"",ROW(K$2:K$210)-1),ROW(C218))),"")</f>
        <v/>
      </c>
      <c r="M219" s="131" t="str">
        <f t="shared" si="19"/>
        <v/>
      </c>
      <c r="N219" s="132" t="str">
        <f t="array" ref="N219">IFERROR(INDEX(M$2:M$210,SMALL(IF(M$2:M$210&lt;&gt;"",ROW(M$2:M$210)-1),ROW(E218))),"")</f>
        <v/>
      </c>
      <c r="O219" s="131" t="str">
        <f t="shared" si="20"/>
        <v/>
      </c>
      <c r="P219" s="136" t="str">
        <f t="array" ref="P219">IFERROR(INDEX(O$2:O$210,SMALL(IF(O$2:O$210&lt;&gt;"",ROW(O$2:O$210)-1),ROW(G218))),"")</f>
        <v/>
      </c>
      <c r="Q219" s="131" t="str">
        <f t="shared" si="21"/>
        <v/>
      </c>
      <c r="R219" s="132" t="str">
        <f t="array" ref="R219">IFERROR(INDEX(Q$2:Q$210,SMALL(IF(Q$2:Q$210&lt;&gt;"",ROW(Q$2:Q$210)-1),ROW(I218))),"")</f>
        <v/>
      </c>
    </row>
    <row r="220" spans="1:18" ht="12.75" x14ac:dyDescent="0.2">
      <c r="A220" s="208"/>
      <c r="B220" s="113"/>
      <c r="C220" s="113"/>
      <c r="D220" s="113"/>
      <c r="E220" s="204"/>
      <c r="F220" s="113"/>
      <c r="G220" s="205" t="str">
        <f>IF(E220="","",VLOOKUP(E220,'Liste des clubs'!$A:$B,2,FALSE))</f>
        <v/>
      </c>
      <c r="I220" s="131" t="str">
        <f t="shared" si="22"/>
        <v/>
      </c>
      <c r="J220" s="132" t="str">
        <f t="array" ref="J220">IFERROR(INDEX(I$2:I$210,SMALL(IF(I$2:I$210&lt;&gt;"",ROW(I$2:I$210)-1),ROW(A219))),"")</f>
        <v/>
      </c>
      <c r="K220" s="131" t="str">
        <f t="shared" si="18"/>
        <v/>
      </c>
      <c r="L220" s="136" t="str">
        <f t="array" ref="L220">IFERROR(INDEX(K$2:K$210,SMALL(IF(K$2:K$210&lt;&gt;"",ROW(K$2:K$210)-1),ROW(C219))),"")</f>
        <v/>
      </c>
      <c r="M220" s="131" t="str">
        <f t="shared" si="19"/>
        <v/>
      </c>
      <c r="N220" s="132" t="str">
        <f t="array" ref="N220">IFERROR(INDEX(M$2:M$210,SMALL(IF(M$2:M$210&lt;&gt;"",ROW(M$2:M$210)-1),ROW(E219))),"")</f>
        <v/>
      </c>
      <c r="O220" s="131" t="str">
        <f t="shared" si="20"/>
        <v/>
      </c>
      <c r="P220" s="136" t="str">
        <f t="array" ref="P220">IFERROR(INDEX(O$2:O$210,SMALL(IF(O$2:O$210&lt;&gt;"",ROW(O$2:O$210)-1),ROW(G219))),"")</f>
        <v/>
      </c>
      <c r="Q220" s="131" t="str">
        <f t="shared" si="21"/>
        <v/>
      </c>
      <c r="R220" s="132" t="str">
        <f t="array" ref="R220">IFERROR(INDEX(Q$2:Q$210,SMALL(IF(Q$2:Q$210&lt;&gt;"",ROW(Q$2:Q$210)-1),ROW(I219))),"")</f>
        <v/>
      </c>
    </row>
    <row r="221" spans="1:18" ht="12.75" x14ac:dyDescent="0.2">
      <c r="A221" s="208"/>
      <c r="B221" s="113"/>
      <c r="C221" s="113"/>
      <c r="D221" s="113"/>
      <c r="E221" s="204"/>
      <c r="F221" s="113"/>
      <c r="G221" s="205" t="str">
        <f>IF(E221="","",VLOOKUP(E221,'Liste des clubs'!$A:$B,2,FALSE))</f>
        <v/>
      </c>
      <c r="I221" s="131" t="str">
        <f t="shared" si="22"/>
        <v/>
      </c>
      <c r="J221" s="132" t="str">
        <f t="array" ref="J221">IFERROR(INDEX(I$2:I$210,SMALL(IF(I$2:I$210&lt;&gt;"",ROW(I$2:I$210)-1),ROW(A220))),"")</f>
        <v/>
      </c>
      <c r="K221" s="131" t="str">
        <f t="shared" si="18"/>
        <v/>
      </c>
      <c r="L221" s="136" t="str">
        <f t="array" ref="L221">IFERROR(INDEX(K$2:K$210,SMALL(IF(K$2:K$210&lt;&gt;"",ROW(K$2:K$210)-1),ROW(C220))),"")</f>
        <v/>
      </c>
      <c r="M221" s="131" t="str">
        <f t="shared" si="19"/>
        <v/>
      </c>
      <c r="N221" s="132" t="str">
        <f t="array" ref="N221">IFERROR(INDEX(M$2:M$210,SMALL(IF(M$2:M$210&lt;&gt;"",ROW(M$2:M$210)-1),ROW(E220))),"")</f>
        <v/>
      </c>
      <c r="O221" s="131" t="str">
        <f t="shared" si="20"/>
        <v/>
      </c>
      <c r="P221" s="136" t="str">
        <f t="array" ref="P221">IFERROR(INDEX(O$2:O$210,SMALL(IF(O$2:O$210&lt;&gt;"",ROW(O$2:O$210)-1),ROW(G220))),"")</f>
        <v/>
      </c>
      <c r="Q221" s="131" t="str">
        <f t="shared" si="21"/>
        <v/>
      </c>
      <c r="R221" s="132" t="str">
        <f t="array" ref="R221">IFERROR(INDEX(Q$2:Q$210,SMALL(IF(Q$2:Q$210&lt;&gt;"",ROW(Q$2:Q$210)-1),ROW(I220))),"")</f>
        <v/>
      </c>
    </row>
    <row r="222" spans="1:18" ht="12.75" x14ac:dyDescent="0.2">
      <c r="A222" s="208"/>
      <c r="B222" s="113"/>
      <c r="C222" s="113"/>
      <c r="D222" s="113"/>
      <c r="E222" s="204"/>
      <c r="F222" s="113"/>
      <c r="G222" s="205" t="str">
        <f>IF(E222="","",VLOOKUP(E222,'Liste des clubs'!$A:$B,2,FALSE))</f>
        <v/>
      </c>
      <c r="I222" s="131" t="str">
        <f t="shared" si="22"/>
        <v/>
      </c>
      <c r="J222" s="132" t="str">
        <f t="array" ref="J222">IFERROR(INDEX(I$2:I$210,SMALL(IF(I$2:I$210&lt;&gt;"",ROW(I$2:I$210)-1),ROW(A221))),"")</f>
        <v/>
      </c>
      <c r="K222" s="131" t="str">
        <f t="shared" si="18"/>
        <v/>
      </c>
      <c r="L222" s="136" t="str">
        <f t="array" ref="L222">IFERROR(INDEX(K$2:K$210,SMALL(IF(K$2:K$210&lt;&gt;"",ROW(K$2:K$210)-1),ROW(C221))),"")</f>
        <v/>
      </c>
      <c r="M222" s="131" t="str">
        <f t="shared" si="19"/>
        <v/>
      </c>
      <c r="N222" s="132" t="str">
        <f t="array" ref="N222">IFERROR(INDEX(M$2:M$210,SMALL(IF(M$2:M$210&lt;&gt;"",ROW(M$2:M$210)-1),ROW(E221))),"")</f>
        <v/>
      </c>
      <c r="O222" s="131" t="str">
        <f t="shared" si="20"/>
        <v/>
      </c>
      <c r="P222" s="136" t="str">
        <f t="array" ref="P222">IFERROR(INDEX(O$2:O$210,SMALL(IF(O$2:O$210&lt;&gt;"",ROW(O$2:O$210)-1),ROW(G221))),"")</f>
        <v/>
      </c>
      <c r="Q222" s="131" t="str">
        <f t="shared" si="21"/>
        <v/>
      </c>
      <c r="R222" s="132" t="str">
        <f t="array" ref="R222">IFERROR(INDEX(Q$2:Q$210,SMALL(IF(Q$2:Q$210&lt;&gt;"",ROW(Q$2:Q$210)-1),ROW(I221))),"")</f>
        <v/>
      </c>
    </row>
    <row r="223" spans="1:18" ht="12.75" x14ac:dyDescent="0.2">
      <c r="A223" s="208"/>
      <c r="B223" s="113"/>
      <c r="C223" s="113"/>
      <c r="D223" s="113"/>
      <c r="E223" s="204"/>
      <c r="F223" s="113"/>
      <c r="G223" s="205" t="str">
        <f>IF(E223="","",VLOOKUP(E223,'Liste des clubs'!$A:$B,2,FALSE))</f>
        <v/>
      </c>
      <c r="I223" s="131" t="str">
        <f t="shared" si="22"/>
        <v/>
      </c>
      <c r="J223" s="132" t="str">
        <f t="array" ref="J223">IFERROR(INDEX(I$2:I$210,SMALL(IF(I$2:I$210&lt;&gt;"",ROW(I$2:I$210)-1),ROW(A222))),"")</f>
        <v/>
      </c>
      <c r="K223" s="131" t="str">
        <f t="shared" si="18"/>
        <v/>
      </c>
      <c r="L223" s="136" t="str">
        <f t="array" ref="L223">IFERROR(INDEX(K$2:K$210,SMALL(IF(K$2:K$210&lt;&gt;"",ROW(K$2:K$210)-1),ROW(C222))),"")</f>
        <v/>
      </c>
      <c r="M223" s="131" t="str">
        <f t="shared" si="19"/>
        <v/>
      </c>
      <c r="N223" s="132" t="str">
        <f t="array" ref="N223">IFERROR(INDEX(M$2:M$210,SMALL(IF(M$2:M$210&lt;&gt;"",ROW(M$2:M$210)-1),ROW(E222))),"")</f>
        <v/>
      </c>
      <c r="O223" s="131" t="str">
        <f t="shared" si="20"/>
        <v/>
      </c>
      <c r="P223" s="136" t="str">
        <f t="array" ref="P223">IFERROR(INDEX(O$2:O$210,SMALL(IF(O$2:O$210&lt;&gt;"",ROW(O$2:O$210)-1),ROW(G222))),"")</f>
        <v/>
      </c>
      <c r="Q223" s="131" t="str">
        <f t="shared" si="21"/>
        <v/>
      </c>
      <c r="R223" s="132" t="str">
        <f t="array" ref="R223">IFERROR(INDEX(Q$2:Q$210,SMALL(IF(Q$2:Q$210&lt;&gt;"",ROW(Q$2:Q$210)-1),ROW(I222))),"")</f>
        <v/>
      </c>
    </row>
    <row r="224" spans="1:18" ht="12.75" x14ac:dyDescent="0.2">
      <c r="A224" s="208"/>
      <c r="B224" s="113"/>
      <c r="C224" s="113"/>
      <c r="D224" s="113"/>
      <c r="E224" s="204"/>
      <c r="F224" s="113"/>
      <c r="G224" s="205" t="str">
        <f>IF(E224="","",VLOOKUP(E224,'Liste des clubs'!$A:$B,2,FALSE))</f>
        <v/>
      </c>
      <c r="I224" s="131" t="str">
        <f t="shared" si="22"/>
        <v/>
      </c>
      <c r="J224" s="132" t="str">
        <f t="array" ref="J224">IFERROR(INDEX(I$2:I$210,SMALL(IF(I$2:I$210&lt;&gt;"",ROW(I$2:I$210)-1),ROW(A223))),"")</f>
        <v/>
      </c>
      <c r="K224" s="131" t="str">
        <f t="shared" si="18"/>
        <v/>
      </c>
      <c r="L224" s="136" t="str">
        <f t="array" ref="L224">IFERROR(INDEX(K$2:K$210,SMALL(IF(K$2:K$210&lt;&gt;"",ROW(K$2:K$210)-1),ROW(C223))),"")</f>
        <v/>
      </c>
      <c r="M224" s="131" t="str">
        <f t="shared" si="19"/>
        <v/>
      </c>
      <c r="N224" s="132" t="str">
        <f t="array" ref="N224">IFERROR(INDEX(M$2:M$210,SMALL(IF(M$2:M$210&lt;&gt;"",ROW(M$2:M$210)-1),ROW(E223))),"")</f>
        <v/>
      </c>
      <c r="O224" s="131" t="str">
        <f t="shared" si="20"/>
        <v/>
      </c>
      <c r="P224" s="136" t="str">
        <f t="array" ref="P224">IFERROR(INDEX(O$2:O$210,SMALL(IF(O$2:O$210&lt;&gt;"",ROW(O$2:O$210)-1),ROW(G223))),"")</f>
        <v/>
      </c>
      <c r="Q224" s="131" t="str">
        <f t="shared" si="21"/>
        <v/>
      </c>
      <c r="R224" s="132" t="str">
        <f t="array" ref="R224">IFERROR(INDEX(Q$2:Q$210,SMALL(IF(Q$2:Q$210&lt;&gt;"",ROW(Q$2:Q$210)-1),ROW(I223))),"")</f>
        <v/>
      </c>
    </row>
    <row r="225" spans="1:18" ht="12.75" x14ac:dyDescent="0.2">
      <c r="A225" s="208"/>
      <c r="B225" s="113"/>
      <c r="C225" s="113"/>
      <c r="D225" s="113"/>
      <c r="E225" s="204"/>
      <c r="F225" s="113"/>
      <c r="G225" s="205" t="str">
        <f>IF(E225="","",VLOOKUP(E225,'Liste des clubs'!$A:$B,2,FALSE))</f>
        <v/>
      </c>
      <c r="I225" s="131" t="str">
        <f t="shared" si="22"/>
        <v/>
      </c>
      <c r="J225" s="132" t="str">
        <f t="array" ref="J225">IFERROR(INDEX(I$2:I$210,SMALL(IF(I$2:I$210&lt;&gt;"",ROW(I$2:I$210)-1),ROW(A224))),"")</f>
        <v/>
      </c>
      <c r="K225" s="131" t="str">
        <f t="shared" si="18"/>
        <v/>
      </c>
      <c r="L225" s="136" t="str">
        <f t="array" ref="L225">IFERROR(INDEX(K$2:K$210,SMALL(IF(K$2:K$210&lt;&gt;"",ROW(K$2:K$210)-1),ROW(C224))),"")</f>
        <v/>
      </c>
      <c r="M225" s="131" t="str">
        <f t="shared" si="19"/>
        <v/>
      </c>
      <c r="N225" s="132" t="str">
        <f t="array" ref="N225">IFERROR(INDEX(M$2:M$210,SMALL(IF(M$2:M$210&lt;&gt;"",ROW(M$2:M$210)-1),ROW(E224))),"")</f>
        <v/>
      </c>
      <c r="O225" s="131" t="str">
        <f t="shared" si="20"/>
        <v/>
      </c>
      <c r="P225" s="136" t="str">
        <f t="array" ref="P225">IFERROR(INDEX(O$2:O$210,SMALL(IF(O$2:O$210&lt;&gt;"",ROW(O$2:O$210)-1),ROW(G224))),"")</f>
        <v/>
      </c>
      <c r="Q225" s="131" t="str">
        <f t="shared" si="21"/>
        <v/>
      </c>
      <c r="R225" s="132" t="str">
        <f t="array" ref="R225">IFERROR(INDEX(Q$2:Q$210,SMALL(IF(Q$2:Q$210&lt;&gt;"",ROW(Q$2:Q$210)-1),ROW(I224))),"")</f>
        <v/>
      </c>
    </row>
    <row r="226" spans="1:18" ht="12.75" x14ac:dyDescent="0.2">
      <c r="A226" s="208"/>
      <c r="B226" s="113"/>
      <c r="C226" s="113"/>
      <c r="D226" s="113"/>
      <c r="E226" s="204"/>
      <c r="F226" s="113"/>
      <c r="G226" s="205" t="str">
        <f>IF(E226="","",VLOOKUP(E226,'Liste des clubs'!$A:$B,2,FALSE))</f>
        <v/>
      </c>
      <c r="I226" s="131" t="str">
        <f t="shared" si="22"/>
        <v/>
      </c>
      <c r="J226" s="132" t="str">
        <f t="array" ref="J226">IFERROR(INDEX(I$2:I$210,SMALL(IF(I$2:I$210&lt;&gt;"",ROW(I$2:I$210)-1),ROW(A225))),"")</f>
        <v/>
      </c>
      <c r="K226" s="131" t="str">
        <f t="shared" si="18"/>
        <v/>
      </c>
      <c r="L226" s="136" t="str">
        <f t="array" ref="L226">IFERROR(INDEX(K$2:K$210,SMALL(IF(K$2:K$210&lt;&gt;"",ROW(K$2:K$210)-1),ROW(C225))),"")</f>
        <v/>
      </c>
      <c r="M226" s="131" t="str">
        <f t="shared" si="19"/>
        <v/>
      </c>
      <c r="N226" s="132" t="str">
        <f t="array" ref="N226">IFERROR(INDEX(M$2:M$210,SMALL(IF(M$2:M$210&lt;&gt;"",ROW(M$2:M$210)-1),ROW(E225))),"")</f>
        <v/>
      </c>
      <c r="O226" s="131" t="str">
        <f t="shared" si="20"/>
        <v/>
      </c>
      <c r="P226" s="136" t="str">
        <f t="array" ref="P226">IFERROR(INDEX(O$2:O$210,SMALL(IF(O$2:O$210&lt;&gt;"",ROW(O$2:O$210)-1),ROW(G225))),"")</f>
        <v/>
      </c>
      <c r="Q226" s="131" t="str">
        <f t="shared" si="21"/>
        <v/>
      </c>
      <c r="R226" s="132" t="str">
        <f t="array" ref="R226">IFERROR(INDEX(Q$2:Q$210,SMALL(IF(Q$2:Q$210&lt;&gt;"",ROW(Q$2:Q$210)-1),ROW(I225))),"")</f>
        <v/>
      </c>
    </row>
    <row r="227" spans="1:18" ht="12.75" x14ac:dyDescent="0.2">
      <c r="A227" s="208"/>
      <c r="B227" s="113"/>
      <c r="C227" s="113"/>
      <c r="D227" s="113"/>
      <c r="E227" s="204"/>
      <c r="F227" s="113"/>
      <c r="G227" s="205" t="str">
        <f>IF(E227="","",VLOOKUP(E227,'Liste des clubs'!$A:$B,2,FALSE))</f>
        <v/>
      </c>
      <c r="I227" s="131" t="str">
        <f t="shared" si="22"/>
        <v/>
      </c>
      <c r="J227" s="132" t="str">
        <f t="array" ref="J227">IFERROR(INDEX(I$2:I$210,SMALL(IF(I$2:I$210&lt;&gt;"",ROW(I$2:I$210)-1),ROW(A226))),"")</f>
        <v/>
      </c>
      <c r="K227" s="131" t="str">
        <f t="shared" si="18"/>
        <v/>
      </c>
      <c r="L227" s="136" t="str">
        <f t="array" ref="L227">IFERROR(INDEX(K$2:K$210,SMALL(IF(K$2:K$210&lt;&gt;"",ROW(K$2:K$210)-1),ROW(C226))),"")</f>
        <v/>
      </c>
      <c r="M227" s="131" t="str">
        <f t="shared" si="19"/>
        <v/>
      </c>
      <c r="N227" s="132" t="str">
        <f t="array" ref="N227">IFERROR(INDEX(M$2:M$210,SMALL(IF(M$2:M$210&lt;&gt;"",ROW(M$2:M$210)-1),ROW(E226))),"")</f>
        <v/>
      </c>
      <c r="O227" s="131" t="str">
        <f t="shared" si="20"/>
        <v/>
      </c>
      <c r="P227" s="136" t="str">
        <f t="array" ref="P227">IFERROR(INDEX(O$2:O$210,SMALL(IF(O$2:O$210&lt;&gt;"",ROW(O$2:O$210)-1),ROW(G226))),"")</f>
        <v/>
      </c>
      <c r="Q227" s="131" t="str">
        <f t="shared" si="21"/>
        <v/>
      </c>
      <c r="R227" s="132" t="str">
        <f t="array" ref="R227">IFERROR(INDEX(Q$2:Q$210,SMALL(IF(Q$2:Q$210&lt;&gt;"",ROW(Q$2:Q$210)-1),ROW(I226))),"")</f>
        <v/>
      </c>
    </row>
    <row r="228" spans="1:18" ht="12.75" x14ac:dyDescent="0.2">
      <c r="A228" s="208"/>
      <c r="B228" s="113"/>
      <c r="C228" s="113"/>
      <c r="D228" s="113"/>
      <c r="E228" s="204"/>
      <c r="F228" s="113"/>
      <c r="G228" s="205" t="str">
        <f>IF(E228="","",VLOOKUP(E228,'Liste des clubs'!$A:$B,2,FALSE))</f>
        <v/>
      </c>
      <c r="I228" s="131" t="str">
        <f t="shared" si="22"/>
        <v/>
      </c>
      <c r="J228" s="132" t="str">
        <f t="array" ref="J228">IFERROR(INDEX(I$2:I$210,SMALL(IF(I$2:I$210&lt;&gt;"",ROW(I$2:I$210)-1),ROW(A227))),"")</f>
        <v/>
      </c>
      <c r="K228" s="131" t="str">
        <f t="shared" si="18"/>
        <v/>
      </c>
      <c r="L228" s="136" t="str">
        <f t="array" ref="L228">IFERROR(INDEX(K$2:K$210,SMALL(IF(K$2:K$210&lt;&gt;"",ROW(K$2:K$210)-1),ROW(C227))),"")</f>
        <v/>
      </c>
      <c r="M228" s="131" t="str">
        <f t="shared" si="19"/>
        <v/>
      </c>
      <c r="N228" s="132" t="str">
        <f t="array" ref="N228">IFERROR(INDEX(M$2:M$210,SMALL(IF(M$2:M$210&lt;&gt;"",ROW(M$2:M$210)-1),ROW(E227))),"")</f>
        <v/>
      </c>
      <c r="O228" s="131" t="str">
        <f t="shared" si="20"/>
        <v/>
      </c>
      <c r="P228" s="136" t="str">
        <f t="array" ref="P228">IFERROR(INDEX(O$2:O$210,SMALL(IF(O$2:O$210&lt;&gt;"",ROW(O$2:O$210)-1),ROW(G227))),"")</f>
        <v/>
      </c>
      <c r="Q228" s="131" t="str">
        <f t="shared" si="21"/>
        <v/>
      </c>
      <c r="R228" s="132" t="str">
        <f t="array" ref="R228">IFERROR(INDEX(Q$2:Q$210,SMALL(IF(Q$2:Q$210&lt;&gt;"",ROW(Q$2:Q$210)-1),ROW(I227))),"")</f>
        <v/>
      </c>
    </row>
    <row r="229" spans="1:18" ht="12.75" x14ac:dyDescent="0.2">
      <c r="A229" s="208"/>
      <c r="B229" s="113"/>
      <c r="C229" s="113"/>
      <c r="D229" s="113"/>
      <c r="E229" s="204"/>
      <c r="F229" s="113"/>
      <c r="G229" s="205" t="str">
        <f>IF(E229="","",VLOOKUP(E229,'Liste des clubs'!$A:$B,2,FALSE))</f>
        <v/>
      </c>
      <c r="I229" s="131" t="str">
        <f t="shared" si="22"/>
        <v/>
      </c>
      <c r="J229" s="132" t="str">
        <f t="array" ref="J229">IFERROR(INDEX(I$2:I$210,SMALL(IF(I$2:I$210&lt;&gt;"",ROW(I$2:I$210)-1),ROW(A228))),"")</f>
        <v/>
      </c>
      <c r="K229" s="131" t="str">
        <f t="shared" si="18"/>
        <v/>
      </c>
      <c r="L229" s="136" t="str">
        <f t="array" ref="L229">IFERROR(INDEX(K$2:K$210,SMALL(IF(K$2:K$210&lt;&gt;"",ROW(K$2:K$210)-1),ROW(C228))),"")</f>
        <v/>
      </c>
      <c r="M229" s="131" t="str">
        <f t="shared" si="19"/>
        <v/>
      </c>
      <c r="N229" s="132" t="str">
        <f t="array" ref="N229">IFERROR(INDEX(M$2:M$210,SMALL(IF(M$2:M$210&lt;&gt;"",ROW(M$2:M$210)-1),ROW(E228))),"")</f>
        <v/>
      </c>
      <c r="O229" s="131" t="str">
        <f t="shared" si="20"/>
        <v/>
      </c>
      <c r="P229" s="136" t="str">
        <f t="array" ref="P229">IFERROR(INDEX(O$2:O$210,SMALL(IF(O$2:O$210&lt;&gt;"",ROW(O$2:O$210)-1),ROW(G228))),"")</f>
        <v/>
      </c>
      <c r="Q229" s="131" t="str">
        <f t="shared" si="21"/>
        <v/>
      </c>
      <c r="R229" s="132" t="str">
        <f t="array" ref="R229">IFERROR(INDEX(Q$2:Q$210,SMALL(IF(Q$2:Q$210&lt;&gt;"",ROW(Q$2:Q$210)-1),ROW(I228))),"")</f>
        <v/>
      </c>
    </row>
    <row r="230" spans="1:18" ht="12.75" x14ac:dyDescent="0.2">
      <c r="A230" s="208"/>
      <c r="B230" s="113"/>
      <c r="C230" s="113"/>
      <c r="D230" s="113"/>
      <c r="E230" s="204"/>
      <c r="F230" s="113"/>
      <c r="G230" s="205" t="str">
        <f>IF(E230="","",VLOOKUP(E230,'Liste des clubs'!$A:$B,2,FALSE))</f>
        <v/>
      </c>
      <c r="I230" s="131" t="str">
        <f t="shared" si="22"/>
        <v/>
      </c>
      <c r="J230" s="132" t="str">
        <f t="array" ref="J230">IFERROR(INDEX(I$2:I$210,SMALL(IF(I$2:I$210&lt;&gt;"",ROW(I$2:I$210)-1),ROW(A229))),"")</f>
        <v/>
      </c>
      <c r="K230" s="131" t="str">
        <f t="shared" si="18"/>
        <v/>
      </c>
      <c r="L230" s="136" t="str">
        <f t="array" ref="L230">IFERROR(INDEX(K$2:K$210,SMALL(IF(K$2:K$210&lt;&gt;"",ROW(K$2:K$210)-1),ROW(C229))),"")</f>
        <v/>
      </c>
      <c r="M230" s="131" t="str">
        <f t="shared" si="19"/>
        <v/>
      </c>
      <c r="N230" s="132" t="str">
        <f t="array" ref="N230">IFERROR(INDEX(M$2:M$210,SMALL(IF(M$2:M$210&lt;&gt;"",ROW(M$2:M$210)-1),ROW(E229))),"")</f>
        <v/>
      </c>
      <c r="O230" s="131" t="str">
        <f t="shared" si="20"/>
        <v/>
      </c>
      <c r="P230" s="136" t="str">
        <f t="array" ref="P230">IFERROR(INDEX(O$2:O$210,SMALL(IF(O$2:O$210&lt;&gt;"",ROW(O$2:O$210)-1),ROW(G229))),"")</f>
        <v/>
      </c>
      <c r="Q230" s="131" t="str">
        <f t="shared" si="21"/>
        <v/>
      </c>
      <c r="R230" s="132" t="str">
        <f t="array" ref="R230">IFERROR(INDEX(Q$2:Q$210,SMALL(IF(Q$2:Q$210&lt;&gt;"",ROW(Q$2:Q$210)-1),ROW(I229))),"")</f>
        <v/>
      </c>
    </row>
    <row r="231" spans="1:18" ht="12.75" x14ac:dyDescent="0.2">
      <c r="A231" s="208"/>
      <c r="B231" s="113"/>
      <c r="C231" s="113"/>
      <c r="D231" s="113"/>
      <c r="E231" s="204"/>
      <c r="F231" s="113"/>
      <c r="G231" s="205" t="str">
        <f>IF(E231="","",VLOOKUP(E231,'Liste des clubs'!$A:$B,2,FALSE))</f>
        <v/>
      </c>
      <c r="I231" s="131" t="str">
        <f t="shared" si="22"/>
        <v/>
      </c>
      <c r="J231" s="132" t="str">
        <f t="array" ref="J231">IFERROR(INDEX(I$2:I$210,SMALL(IF(I$2:I$210&lt;&gt;"",ROW(I$2:I$210)-1),ROW(A230))),"")</f>
        <v/>
      </c>
      <c r="K231" s="131" t="str">
        <f t="shared" si="18"/>
        <v/>
      </c>
      <c r="L231" s="136" t="str">
        <f t="array" ref="L231">IFERROR(INDEX(K$2:K$210,SMALL(IF(K$2:K$210&lt;&gt;"",ROW(K$2:K$210)-1),ROW(C230))),"")</f>
        <v/>
      </c>
      <c r="M231" s="131" t="str">
        <f t="shared" si="19"/>
        <v/>
      </c>
      <c r="N231" s="132" t="str">
        <f t="array" ref="N231">IFERROR(INDEX(M$2:M$210,SMALL(IF(M$2:M$210&lt;&gt;"",ROW(M$2:M$210)-1),ROW(E230))),"")</f>
        <v/>
      </c>
      <c r="O231" s="131" t="str">
        <f t="shared" si="20"/>
        <v/>
      </c>
      <c r="P231" s="136" t="str">
        <f t="array" ref="P231">IFERROR(INDEX(O$2:O$210,SMALL(IF(O$2:O$210&lt;&gt;"",ROW(O$2:O$210)-1),ROW(G230))),"")</f>
        <v/>
      </c>
      <c r="Q231" s="131" t="str">
        <f t="shared" si="21"/>
        <v/>
      </c>
      <c r="R231" s="132" t="str">
        <f t="array" ref="R231">IFERROR(INDEX(Q$2:Q$210,SMALL(IF(Q$2:Q$210&lt;&gt;"",ROW(Q$2:Q$210)-1),ROW(I230))),"")</f>
        <v/>
      </c>
    </row>
    <row r="232" spans="1:18" ht="12.75" x14ac:dyDescent="0.2">
      <c r="A232" s="208"/>
      <c r="B232" s="113"/>
      <c r="C232" s="113"/>
      <c r="D232" s="113"/>
      <c r="E232" s="204"/>
      <c r="F232" s="113"/>
      <c r="G232" s="205" t="str">
        <f>IF(E232="","",VLOOKUP(E232,'Liste des clubs'!$A:$B,2,FALSE))</f>
        <v/>
      </c>
      <c r="I232" s="131" t="str">
        <f t="shared" si="22"/>
        <v/>
      </c>
      <c r="J232" s="132" t="str">
        <f t="array" ref="J232">IFERROR(INDEX(I$2:I$210,SMALL(IF(I$2:I$210&lt;&gt;"",ROW(I$2:I$210)-1),ROW(A231))),"")</f>
        <v/>
      </c>
      <c r="K232" s="131" t="str">
        <f t="shared" si="18"/>
        <v/>
      </c>
      <c r="L232" s="136" t="str">
        <f t="array" ref="L232">IFERROR(INDEX(K$2:K$210,SMALL(IF(K$2:K$210&lt;&gt;"",ROW(K$2:K$210)-1),ROW(C231))),"")</f>
        <v/>
      </c>
      <c r="M232" s="131" t="str">
        <f t="shared" si="19"/>
        <v/>
      </c>
      <c r="N232" s="132" t="str">
        <f t="array" ref="N232">IFERROR(INDEX(M$2:M$210,SMALL(IF(M$2:M$210&lt;&gt;"",ROW(M$2:M$210)-1),ROW(E231))),"")</f>
        <v/>
      </c>
      <c r="O232" s="131" t="str">
        <f t="shared" si="20"/>
        <v/>
      </c>
      <c r="P232" s="136" t="str">
        <f t="array" ref="P232">IFERROR(INDEX(O$2:O$210,SMALL(IF(O$2:O$210&lt;&gt;"",ROW(O$2:O$210)-1),ROW(G231))),"")</f>
        <v/>
      </c>
      <c r="Q232" s="131" t="str">
        <f t="shared" si="21"/>
        <v/>
      </c>
      <c r="R232" s="132" t="str">
        <f t="array" ref="R232">IFERROR(INDEX(Q$2:Q$210,SMALL(IF(Q$2:Q$210&lt;&gt;"",ROW(Q$2:Q$210)-1),ROW(I231))),"")</f>
        <v/>
      </c>
    </row>
    <row r="233" spans="1:18" ht="12.75" x14ac:dyDescent="0.2">
      <c r="A233" s="208"/>
      <c r="B233" s="113"/>
      <c r="C233" s="113"/>
      <c r="D233" s="113"/>
      <c r="E233" s="204"/>
      <c r="F233" s="113"/>
      <c r="G233" s="205" t="str">
        <f>IF(E233="","",VLOOKUP(E233,'Liste des clubs'!$A:$B,2,FALSE))</f>
        <v/>
      </c>
      <c r="I233" s="131" t="str">
        <f t="shared" si="22"/>
        <v/>
      </c>
      <c r="J233" s="132" t="str">
        <f t="array" ref="J233">IFERROR(INDEX(I$2:I$210,SMALL(IF(I$2:I$210&lt;&gt;"",ROW(I$2:I$210)-1),ROW(A232))),"")</f>
        <v/>
      </c>
      <c r="K233" s="131" t="str">
        <f t="shared" si="18"/>
        <v/>
      </c>
      <c r="L233" s="136" t="str">
        <f t="array" ref="L233">IFERROR(INDEX(K$2:K$210,SMALL(IF(K$2:K$210&lt;&gt;"",ROW(K$2:K$210)-1),ROW(C232))),"")</f>
        <v/>
      </c>
      <c r="M233" s="131" t="str">
        <f t="shared" si="19"/>
        <v/>
      </c>
      <c r="N233" s="132" t="str">
        <f t="array" ref="N233">IFERROR(INDEX(M$2:M$210,SMALL(IF(M$2:M$210&lt;&gt;"",ROW(M$2:M$210)-1),ROW(E232))),"")</f>
        <v/>
      </c>
      <c r="O233" s="131" t="str">
        <f t="shared" si="20"/>
        <v/>
      </c>
      <c r="P233" s="136" t="str">
        <f t="array" ref="P233">IFERROR(INDEX(O$2:O$210,SMALL(IF(O$2:O$210&lt;&gt;"",ROW(O$2:O$210)-1),ROW(G232))),"")</f>
        <v/>
      </c>
      <c r="Q233" s="131" t="str">
        <f t="shared" si="21"/>
        <v/>
      </c>
      <c r="R233" s="132" t="str">
        <f t="array" ref="R233">IFERROR(INDEX(Q$2:Q$210,SMALL(IF(Q$2:Q$210&lt;&gt;"",ROW(Q$2:Q$210)-1),ROW(I232))),"")</f>
        <v/>
      </c>
    </row>
    <row r="234" spans="1:18" ht="12.75" x14ac:dyDescent="0.2">
      <c r="A234" s="208"/>
      <c r="B234" s="113"/>
      <c r="C234" s="113"/>
      <c r="D234" s="113"/>
      <c r="E234" s="204"/>
      <c r="F234" s="113"/>
      <c r="G234" s="205" t="str">
        <f>IF(E234="","",VLOOKUP(E234,'Liste des clubs'!$A:$B,2,FALSE))</f>
        <v/>
      </c>
      <c r="I234" s="131" t="str">
        <f t="shared" si="22"/>
        <v/>
      </c>
      <c r="J234" s="132" t="str">
        <f t="array" ref="J234">IFERROR(INDEX(I$2:I$210,SMALL(IF(I$2:I$210&lt;&gt;"",ROW(I$2:I$210)-1),ROW(A233))),"")</f>
        <v/>
      </c>
      <c r="K234" s="131" t="str">
        <f t="shared" si="18"/>
        <v/>
      </c>
      <c r="L234" s="136" t="str">
        <f t="array" ref="L234">IFERROR(INDEX(K$2:K$210,SMALL(IF(K$2:K$210&lt;&gt;"",ROW(K$2:K$210)-1),ROW(C233))),"")</f>
        <v/>
      </c>
      <c r="M234" s="131" t="str">
        <f t="shared" si="19"/>
        <v/>
      </c>
      <c r="N234" s="132" t="str">
        <f t="array" ref="N234">IFERROR(INDEX(M$2:M$210,SMALL(IF(M$2:M$210&lt;&gt;"",ROW(M$2:M$210)-1),ROW(E233))),"")</f>
        <v/>
      </c>
      <c r="O234" s="131" t="str">
        <f t="shared" si="20"/>
        <v/>
      </c>
      <c r="P234" s="136" t="str">
        <f t="array" ref="P234">IFERROR(INDEX(O$2:O$210,SMALL(IF(O$2:O$210&lt;&gt;"",ROW(O$2:O$210)-1),ROW(G233))),"")</f>
        <v/>
      </c>
      <c r="Q234" s="131" t="str">
        <f t="shared" si="21"/>
        <v/>
      </c>
      <c r="R234" s="132" t="str">
        <f t="array" ref="R234">IFERROR(INDEX(Q$2:Q$210,SMALL(IF(Q$2:Q$210&lt;&gt;"",ROW(Q$2:Q$210)-1),ROW(I233))),"")</f>
        <v/>
      </c>
    </row>
    <row r="235" spans="1:18" ht="12.75" x14ac:dyDescent="0.2">
      <c r="A235" s="208"/>
      <c r="B235" s="113"/>
      <c r="C235" s="113"/>
      <c r="D235" s="113"/>
      <c r="E235" s="204"/>
      <c r="F235" s="113"/>
      <c r="G235" s="205" t="str">
        <f>IF(E235="","",VLOOKUP(E235,'Liste des clubs'!$A:$B,2,FALSE))</f>
        <v/>
      </c>
      <c r="I235" s="131" t="str">
        <f t="shared" si="22"/>
        <v/>
      </c>
      <c r="J235" s="132" t="str">
        <f t="array" ref="J235">IFERROR(INDEX(I$2:I$210,SMALL(IF(I$2:I$210&lt;&gt;"",ROW(I$2:I$210)-1),ROW(A234))),"")</f>
        <v/>
      </c>
      <c r="K235" s="131" t="str">
        <f t="shared" si="18"/>
        <v/>
      </c>
      <c r="L235" s="136" t="str">
        <f t="array" ref="L235">IFERROR(INDEX(K$2:K$210,SMALL(IF(K$2:K$210&lt;&gt;"",ROW(K$2:K$210)-1),ROW(C234))),"")</f>
        <v/>
      </c>
      <c r="M235" s="131" t="str">
        <f t="shared" si="19"/>
        <v/>
      </c>
      <c r="N235" s="132" t="str">
        <f t="array" ref="N235">IFERROR(INDEX(M$2:M$210,SMALL(IF(M$2:M$210&lt;&gt;"",ROW(M$2:M$210)-1),ROW(E234))),"")</f>
        <v/>
      </c>
      <c r="O235" s="131" t="str">
        <f t="shared" si="20"/>
        <v/>
      </c>
      <c r="P235" s="136" t="str">
        <f t="array" ref="P235">IFERROR(INDEX(O$2:O$210,SMALL(IF(O$2:O$210&lt;&gt;"",ROW(O$2:O$210)-1),ROW(G234))),"")</f>
        <v/>
      </c>
      <c r="Q235" s="131" t="str">
        <f t="shared" si="21"/>
        <v/>
      </c>
      <c r="R235" s="132" t="str">
        <f t="array" ref="R235">IFERROR(INDEX(Q$2:Q$210,SMALL(IF(Q$2:Q$210&lt;&gt;"",ROW(Q$2:Q$210)-1),ROW(I234))),"")</f>
        <v/>
      </c>
    </row>
    <row r="236" spans="1:18" ht="12.75" x14ac:dyDescent="0.2">
      <c r="A236" s="208"/>
      <c r="B236" s="113"/>
      <c r="C236" s="113"/>
      <c r="D236" s="113"/>
      <c r="E236" s="204"/>
      <c r="F236" s="113"/>
      <c r="G236" s="205" t="str">
        <f>IF(E236="","",VLOOKUP(E236,'Liste des clubs'!$A:$B,2,FALSE))</f>
        <v/>
      </c>
      <c r="I236" s="131" t="str">
        <f t="shared" si="22"/>
        <v/>
      </c>
      <c r="J236" s="132" t="str">
        <f t="array" ref="J236">IFERROR(INDEX(I$2:I$210,SMALL(IF(I$2:I$210&lt;&gt;"",ROW(I$2:I$210)-1),ROW(A235))),"")</f>
        <v/>
      </c>
      <c r="K236" s="131" t="str">
        <f t="shared" si="18"/>
        <v/>
      </c>
      <c r="L236" s="136" t="str">
        <f t="array" ref="L236">IFERROR(INDEX(K$2:K$210,SMALL(IF(K$2:K$210&lt;&gt;"",ROW(K$2:K$210)-1),ROW(C235))),"")</f>
        <v/>
      </c>
      <c r="M236" s="131" t="str">
        <f t="shared" si="19"/>
        <v/>
      </c>
      <c r="N236" s="132" t="str">
        <f t="array" ref="N236">IFERROR(INDEX(M$2:M$210,SMALL(IF(M$2:M$210&lt;&gt;"",ROW(M$2:M$210)-1),ROW(E235))),"")</f>
        <v/>
      </c>
      <c r="O236" s="131" t="str">
        <f t="shared" si="20"/>
        <v/>
      </c>
      <c r="P236" s="136" t="str">
        <f t="array" ref="P236">IFERROR(INDEX(O$2:O$210,SMALL(IF(O$2:O$210&lt;&gt;"",ROW(O$2:O$210)-1),ROW(G235))),"")</f>
        <v/>
      </c>
      <c r="Q236" s="131" t="str">
        <f t="shared" si="21"/>
        <v/>
      </c>
      <c r="R236" s="132" t="str">
        <f t="array" ref="R236">IFERROR(INDEX(Q$2:Q$210,SMALL(IF(Q$2:Q$210&lt;&gt;"",ROW(Q$2:Q$210)-1),ROW(I235))),"")</f>
        <v/>
      </c>
    </row>
    <row r="237" spans="1:18" ht="12.75" x14ac:dyDescent="0.2">
      <c r="A237" s="208"/>
      <c r="B237" s="113"/>
      <c r="C237" s="113"/>
      <c r="D237" s="113"/>
      <c r="E237" s="204"/>
      <c r="F237" s="113"/>
      <c r="G237" s="205" t="str">
        <f>IF(E237="","",VLOOKUP(E237,'Liste des clubs'!$A:$B,2,FALSE))</f>
        <v/>
      </c>
      <c r="I237" s="131" t="str">
        <f t="shared" si="22"/>
        <v/>
      </c>
      <c r="J237" s="132" t="str">
        <f t="array" ref="J237">IFERROR(INDEX(I$2:I$210,SMALL(IF(I$2:I$210&lt;&gt;"",ROW(I$2:I$210)-1),ROW(A236))),"")</f>
        <v/>
      </c>
      <c r="K237" s="131" t="str">
        <f t="shared" si="18"/>
        <v/>
      </c>
      <c r="L237" s="136" t="str">
        <f t="array" ref="L237">IFERROR(INDEX(K$2:K$210,SMALL(IF(K$2:K$210&lt;&gt;"",ROW(K$2:K$210)-1),ROW(C236))),"")</f>
        <v/>
      </c>
      <c r="M237" s="131" t="str">
        <f t="shared" si="19"/>
        <v/>
      </c>
      <c r="N237" s="132" t="str">
        <f t="array" ref="N237">IFERROR(INDEX(M$2:M$210,SMALL(IF(M$2:M$210&lt;&gt;"",ROW(M$2:M$210)-1),ROW(E236))),"")</f>
        <v/>
      </c>
      <c r="O237" s="131" t="str">
        <f t="shared" si="20"/>
        <v/>
      </c>
      <c r="P237" s="136" t="str">
        <f t="array" ref="P237">IFERROR(INDEX(O$2:O$210,SMALL(IF(O$2:O$210&lt;&gt;"",ROW(O$2:O$210)-1),ROW(G236))),"")</f>
        <v/>
      </c>
      <c r="Q237" s="131" t="str">
        <f t="shared" si="21"/>
        <v/>
      </c>
      <c r="R237" s="132" t="str">
        <f t="array" ref="R237">IFERROR(INDEX(Q$2:Q$210,SMALL(IF(Q$2:Q$210&lt;&gt;"",ROW(Q$2:Q$210)-1),ROW(I236))),"")</f>
        <v/>
      </c>
    </row>
    <row r="238" spans="1:18" ht="12.75" x14ac:dyDescent="0.2">
      <c r="A238" s="208"/>
      <c r="B238" s="113"/>
      <c r="C238" s="113"/>
      <c r="D238" s="113"/>
      <c r="E238" s="204"/>
      <c r="F238" s="113"/>
      <c r="G238" s="205" t="str">
        <f>IF(E238="","",VLOOKUP(E238,'Liste des clubs'!$A:$B,2,FALSE))</f>
        <v/>
      </c>
      <c r="I238" s="131" t="str">
        <f t="shared" si="22"/>
        <v/>
      </c>
      <c r="J238" s="132" t="str">
        <f t="array" ref="J238">IFERROR(INDEX(I$2:I$210,SMALL(IF(I$2:I$210&lt;&gt;"",ROW(I$2:I$210)-1),ROW(A237))),"")</f>
        <v/>
      </c>
      <c r="K238" s="131" t="str">
        <f t="shared" si="18"/>
        <v/>
      </c>
      <c r="L238" s="136" t="str">
        <f t="array" ref="L238">IFERROR(INDEX(K$2:K$210,SMALL(IF(K$2:K$210&lt;&gt;"",ROW(K$2:K$210)-1),ROW(C237))),"")</f>
        <v/>
      </c>
      <c r="M238" s="131" t="str">
        <f t="shared" si="19"/>
        <v/>
      </c>
      <c r="N238" s="132" t="str">
        <f t="array" ref="N238">IFERROR(INDEX(M$2:M$210,SMALL(IF(M$2:M$210&lt;&gt;"",ROW(M$2:M$210)-1),ROW(E237))),"")</f>
        <v/>
      </c>
      <c r="O238" s="131" t="str">
        <f t="shared" si="20"/>
        <v/>
      </c>
      <c r="P238" s="136" t="str">
        <f t="array" ref="P238">IFERROR(INDEX(O$2:O$210,SMALL(IF(O$2:O$210&lt;&gt;"",ROW(O$2:O$210)-1),ROW(G237))),"")</f>
        <v/>
      </c>
      <c r="Q238" s="131" t="str">
        <f t="shared" si="21"/>
        <v/>
      </c>
      <c r="R238" s="132" t="str">
        <f t="array" ref="R238">IFERROR(INDEX(Q$2:Q$210,SMALL(IF(Q$2:Q$210&lt;&gt;"",ROW(Q$2:Q$210)-1),ROW(I237))),"")</f>
        <v/>
      </c>
    </row>
    <row r="239" spans="1:18" ht="12.75" x14ac:dyDescent="0.2">
      <c r="A239" s="208"/>
      <c r="B239" s="113"/>
      <c r="C239" s="113"/>
      <c r="D239" s="113"/>
      <c r="E239" s="204"/>
      <c r="F239" s="113"/>
      <c r="G239" s="205" t="str">
        <f>IF(E239="","",VLOOKUP(E239,'Liste des clubs'!$A:$B,2,FALSE))</f>
        <v/>
      </c>
      <c r="I239" s="131" t="str">
        <f t="shared" si="22"/>
        <v/>
      </c>
      <c r="J239" s="132" t="str">
        <f t="array" ref="J239">IFERROR(INDEX(I$2:I$210,SMALL(IF(I$2:I$210&lt;&gt;"",ROW(I$2:I$210)-1),ROW(A238))),"")</f>
        <v/>
      </c>
      <c r="K239" s="131" t="str">
        <f t="shared" si="18"/>
        <v/>
      </c>
      <c r="L239" s="136" t="str">
        <f t="array" ref="L239">IFERROR(INDEX(K$2:K$210,SMALL(IF(K$2:K$210&lt;&gt;"",ROW(K$2:K$210)-1),ROW(C238))),"")</f>
        <v/>
      </c>
      <c r="M239" s="131" t="str">
        <f t="shared" si="19"/>
        <v/>
      </c>
      <c r="N239" s="132" t="str">
        <f t="array" ref="N239">IFERROR(INDEX(M$2:M$210,SMALL(IF(M$2:M$210&lt;&gt;"",ROW(M$2:M$210)-1),ROW(E238))),"")</f>
        <v/>
      </c>
      <c r="O239" s="131" t="str">
        <f t="shared" si="20"/>
        <v/>
      </c>
      <c r="P239" s="136" t="str">
        <f t="array" ref="P239">IFERROR(INDEX(O$2:O$210,SMALL(IF(O$2:O$210&lt;&gt;"",ROW(O$2:O$210)-1),ROW(G238))),"")</f>
        <v/>
      </c>
      <c r="Q239" s="131" t="str">
        <f t="shared" si="21"/>
        <v/>
      </c>
      <c r="R239" s="132" t="str">
        <f t="array" ref="R239">IFERROR(INDEX(Q$2:Q$210,SMALL(IF(Q$2:Q$210&lt;&gt;"",ROW(Q$2:Q$210)-1),ROW(I238))),"")</f>
        <v/>
      </c>
    </row>
    <row r="240" spans="1:18" ht="12.75" x14ac:dyDescent="0.2">
      <c r="A240" s="208"/>
      <c r="B240" s="113"/>
      <c r="C240" s="113"/>
      <c r="D240" s="113"/>
      <c r="E240" s="204"/>
      <c r="F240" s="113"/>
      <c r="G240" s="205" t="str">
        <f>IF(E240="","",VLOOKUP(E240,'Liste des clubs'!$A:$B,2,FALSE))</f>
        <v/>
      </c>
      <c r="I240" s="131" t="str">
        <f t="shared" si="22"/>
        <v/>
      </c>
      <c r="J240" s="132" t="str">
        <f t="array" ref="J240">IFERROR(INDEX(I$2:I$210,SMALL(IF(I$2:I$210&lt;&gt;"",ROW(I$2:I$210)-1),ROW(A239))),"")</f>
        <v/>
      </c>
      <c r="K240" s="131" t="str">
        <f t="shared" si="18"/>
        <v/>
      </c>
      <c r="L240" s="136" t="str">
        <f t="array" ref="L240">IFERROR(INDEX(K$2:K$210,SMALL(IF(K$2:K$210&lt;&gt;"",ROW(K$2:K$210)-1),ROW(C239))),"")</f>
        <v/>
      </c>
      <c r="M240" s="131" t="str">
        <f t="shared" si="19"/>
        <v/>
      </c>
      <c r="N240" s="132" t="str">
        <f t="array" ref="N240">IFERROR(INDEX(M$2:M$210,SMALL(IF(M$2:M$210&lt;&gt;"",ROW(M$2:M$210)-1),ROW(E239))),"")</f>
        <v/>
      </c>
      <c r="O240" s="131" t="str">
        <f t="shared" si="20"/>
        <v/>
      </c>
      <c r="P240" s="136" t="str">
        <f t="array" ref="P240">IFERROR(INDEX(O$2:O$210,SMALL(IF(O$2:O$210&lt;&gt;"",ROW(O$2:O$210)-1),ROW(G239))),"")</f>
        <v/>
      </c>
      <c r="Q240" s="131" t="str">
        <f t="shared" si="21"/>
        <v/>
      </c>
      <c r="R240" s="132" t="str">
        <f t="array" ref="R240">IFERROR(INDEX(Q$2:Q$210,SMALL(IF(Q$2:Q$210&lt;&gt;"",ROW(Q$2:Q$210)-1),ROW(I239))),"")</f>
        <v/>
      </c>
    </row>
    <row r="241" spans="1:18" ht="12.75" x14ac:dyDescent="0.2">
      <c r="A241" s="208"/>
      <c r="B241" s="113"/>
      <c r="C241" s="113"/>
      <c r="D241" s="113"/>
      <c r="E241" s="204"/>
      <c r="F241" s="113"/>
      <c r="G241" s="205" t="str">
        <f>IF(E241="","",VLOOKUP(E241,'Liste des clubs'!$A:$B,2,FALSE))</f>
        <v/>
      </c>
      <c r="I241" s="131" t="str">
        <f t="shared" si="22"/>
        <v/>
      </c>
      <c r="J241" s="132" t="str">
        <f t="array" ref="J241">IFERROR(INDEX(I$2:I$210,SMALL(IF(I$2:I$210&lt;&gt;"",ROW(I$2:I$210)-1),ROW(A240))),"")</f>
        <v/>
      </c>
      <c r="K241" s="131" t="str">
        <f t="shared" si="18"/>
        <v/>
      </c>
      <c r="L241" s="136" t="str">
        <f t="array" ref="L241">IFERROR(INDEX(K$2:K$210,SMALL(IF(K$2:K$210&lt;&gt;"",ROW(K$2:K$210)-1),ROW(C240))),"")</f>
        <v/>
      </c>
      <c r="M241" s="131" t="str">
        <f t="shared" si="19"/>
        <v/>
      </c>
      <c r="N241" s="132" t="str">
        <f t="array" ref="N241">IFERROR(INDEX(M$2:M$210,SMALL(IF(M$2:M$210&lt;&gt;"",ROW(M$2:M$210)-1),ROW(E240))),"")</f>
        <v/>
      </c>
      <c r="O241" s="131" t="str">
        <f t="shared" si="20"/>
        <v/>
      </c>
      <c r="P241" s="136" t="str">
        <f t="array" ref="P241">IFERROR(INDEX(O$2:O$210,SMALL(IF(O$2:O$210&lt;&gt;"",ROW(O$2:O$210)-1),ROW(G240))),"")</f>
        <v/>
      </c>
      <c r="Q241" s="131" t="str">
        <f t="shared" si="21"/>
        <v/>
      </c>
      <c r="R241" s="132" t="str">
        <f t="array" ref="R241">IFERROR(INDEX(Q$2:Q$210,SMALL(IF(Q$2:Q$210&lt;&gt;"",ROW(Q$2:Q$210)-1),ROW(I240))),"")</f>
        <v/>
      </c>
    </row>
    <row r="242" spans="1:18" ht="12.75" x14ac:dyDescent="0.2">
      <c r="A242" s="208"/>
      <c r="B242" s="113"/>
      <c r="C242" s="113"/>
      <c r="D242" s="113"/>
      <c r="E242" s="204"/>
      <c r="F242" s="113"/>
      <c r="G242" s="205" t="str">
        <f>IF(E242="","",VLOOKUP(E242,'Liste des clubs'!$A:$B,2,FALSE))</f>
        <v/>
      </c>
      <c r="I242" s="131" t="str">
        <f t="shared" si="22"/>
        <v/>
      </c>
      <c r="J242" s="132" t="str">
        <f t="array" ref="J242">IFERROR(INDEX(I$2:I$210,SMALL(IF(I$2:I$210&lt;&gt;"",ROW(I$2:I$210)-1),ROW(A241))),"")</f>
        <v/>
      </c>
      <c r="K242" s="131" t="str">
        <f t="shared" si="18"/>
        <v/>
      </c>
      <c r="L242" s="136" t="str">
        <f t="array" ref="L242">IFERROR(INDEX(K$2:K$210,SMALL(IF(K$2:K$210&lt;&gt;"",ROW(K$2:K$210)-1),ROW(C241))),"")</f>
        <v/>
      </c>
      <c r="M242" s="131" t="str">
        <f t="shared" si="19"/>
        <v/>
      </c>
      <c r="N242" s="132" t="str">
        <f t="array" ref="N242">IFERROR(INDEX(M$2:M$210,SMALL(IF(M$2:M$210&lt;&gt;"",ROW(M$2:M$210)-1),ROW(E241))),"")</f>
        <v/>
      </c>
      <c r="O242" s="131" t="str">
        <f t="shared" si="20"/>
        <v/>
      </c>
      <c r="P242" s="136" t="str">
        <f t="array" ref="P242">IFERROR(INDEX(O$2:O$210,SMALL(IF(O$2:O$210&lt;&gt;"",ROW(O$2:O$210)-1),ROW(G241))),"")</f>
        <v/>
      </c>
      <c r="Q242" s="131" t="str">
        <f t="shared" si="21"/>
        <v/>
      </c>
      <c r="R242" s="132" t="str">
        <f t="array" ref="R242">IFERROR(INDEX(Q$2:Q$210,SMALL(IF(Q$2:Q$210&lt;&gt;"",ROW(Q$2:Q$210)-1),ROW(I241))),"")</f>
        <v/>
      </c>
    </row>
    <row r="243" spans="1:18" ht="12.75" x14ac:dyDescent="0.2">
      <c r="A243" s="208"/>
      <c r="B243" s="113"/>
      <c r="C243" s="113"/>
      <c r="D243" s="113"/>
      <c r="E243" s="204"/>
      <c r="F243" s="113"/>
      <c r="G243" s="205" t="str">
        <f>IF(E243="","",VLOOKUP(E243,'Liste des clubs'!$A:$B,2,FALSE))</f>
        <v/>
      </c>
      <c r="I243" s="131" t="str">
        <f t="shared" si="22"/>
        <v/>
      </c>
      <c r="J243" s="132" t="str">
        <f t="array" ref="J243">IFERROR(INDEX(I$2:I$210,SMALL(IF(I$2:I$210&lt;&gt;"",ROW(I$2:I$210)-1),ROW(A242))),"")</f>
        <v/>
      </c>
      <c r="K243" s="131" t="str">
        <f t="shared" si="18"/>
        <v/>
      </c>
      <c r="L243" s="136" t="str">
        <f t="array" ref="L243">IFERROR(INDEX(K$2:K$210,SMALL(IF(K$2:K$210&lt;&gt;"",ROW(K$2:K$210)-1),ROW(C242))),"")</f>
        <v/>
      </c>
      <c r="M243" s="131" t="str">
        <f t="shared" si="19"/>
        <v/>
      </c>
      <c r="N243" s="132" t="str">
        <f t="array" ref="N243">IFERROR(INDEX(M$2:M$210,SMALL(IF(M$2:M$210&lt;&gt;"",ROW(M$2:M$210)-1),ROW(E242))),"")</f>
        <v/>
      </c>
      <c r="O243" s="131" t="str">
        <f t="shared" si="20"/>
        <v/>
      </c>
      <c r="P243" s="136" t="str">
        <f t="array" ref="P243">IFERROR(INDEX(O$2:O$210,SMALL(IF(O$2:O$210&lt;&gt;"",ROW(O$2:O$210)-1),ROW(G242))),"")</f>
        <v/>
      </c>
      <c r="Q243" s="131" t="str">
        <f t="shared" si="21"/>
        <v/>
      </c>
      <c r="R243" s="132" t="str">
        <f t="array" ref="R243">IFERROR(INDEX(Q$2:Q$210,SMALL(IF(Q$2:Q$210&lt;&gt;"",ROW(Q$2:Q$210)-1),ROW(I242))),"")</f>
        <v/>
      </c>
    </row>
    <row r="244" spans="1:18" ht="12.75" x14ac:dyDescent="0.2">
      <c r="A244" s="208"/>
      <c r="B244" s="113"/>
      <c r="C244" s="113"/>
      <c r="D244" s="113"/>
      <c r="E244" s="204"/>
      <c r="F244" s="113"/>
      <c r="G244" s="205" t="str">
        <f>IF(E244="","",VLOOKUP(E244,'Liste des clubs'!$A:$B,2,FALSE))</f>
        <v/>
      </c>
      <c r="I244" s="131" t="str">
        <f t="shared" si="22"/>
        <v/>
      </c>
      <c r="J244" s="132" t="str">
        <f t="array" ref="J244">IFERROR(INDEX(I$2:I$210,SMALL(IF(I$2:I$210&lt;&gt;"",ROW(I$2:I$210)-1),ROW(A243))),"")</f>
        <v/>
      </c>
      <c r="K244" s="131" t="str">
        <f t="shared" si="18"/>
        <v/>
      </c>
      <c r="L244" s="136" t="str">
        <f t="array" ref="L244">IFERROR(INDEX(K$2:K$210,SMALL(IF(K$2:K$210&lt;&gt;"",ROW(K$2:K$210)-1),ROW(C243))),"")</f>
        <v/>
      </c>
      <c r="M244" s="131" t="str">
        <f t="shared" si="19"/>
        <v/>
      </c>
      <c r="N244" s="132" t="str">
        <f t="array" ref="N244">IFERROR(INDEX(M$2:M$210,SMALL(IF(M$2:M$210&lt;&gt;"",ROW(M$2:M$210)-1),ROW(E243))),"")</f>
        <v/>
      </c>
      <c r="O244" s="131" t="str">
        <f t="shared" si="20"/>
        <v/>
      </c>
      <c r="P244" s="136" t="str">
        <f t="array" ref="P244">IFERROR(INDEX(O$2:O$210,SMALL(IF(O$2:O$210&lt;&gt;"",ROW(O$2:O$210)-1),ROW(G243))),"")</f>
        <v/>
      </c>
      <c r="Q244" s="131" t="str">
        <f t="shared" si="21"/>
        <v/>
      </c>
      <c r="R244" s="132" t="str">
        <f t="array" ref="R244">IFERROR(INDEX(Q$2:Q$210,SMALL(IF(Q$2:Q$210&lt;&gt;"",ROW(Q$2:Q$210)-1),ROW(I243))),"")</f>
        <v/>
      </c>
    </row>
    <row r="245" spans="1:18" ht="12.75" x14ac:dyDescent="0.2">
      <c r="A245" s="208"/>
      <c r="B245" s="113"/>
      <c r="C245" s="113"/>
      <c r="D245" s="113"/>
      <c r="E245" s="204"/>
      <c r="F245" s="113"/>
      <c r="G245" s="205" t="str">
        <f>IF(E245="","",VLOOKUP(E245,'Liste des clubs'!$A:$B,2,FALSE))</f>
        <v/>
      </c>
      <c r="I245" s="131" t="str">
        <f t="shared" si="22"/>
        <v/>
      </c>
      <c r="J245" s="132" t="str">
        <f t="array" ref="J245">IFERROR(INDEX(I$2:I$210,SMALL(IF(I$2:I$210&lt;&gt;"",ROW(I$2:I$210)-1),ROW(A244))),"")</f>
        <v/>
      </c>
      <c r="K245" s="131" t="str">
        <f t="shared" si="18"/>
        <v/>
      </c>
      <c r="L245" s="136" t="str">
        <f t="array" ref="L245">IFERROR(INDEX(K$2:K$210,SMALL(IF(K$2:K$210&lt;&gt;"",ROW(K$2:K$210)-1),ROW(C244))),"")</f>
        <v/>
      </c>
      <c r="M245" s="131" t="str">
        <f t="shared" si="19"/>
        <v/>
      </c>
      <c r="N245" s="132" t="str">
        <f t="array" ref="N245">IFERROR(INDEX(M$2:M$210,SMALL(IF(M$2:M$210&lt;&gt;"",ROW(M$2:M$210)-1),ROW(E244))),"")</f>
        <v/>
      </c>
      <c r="O245" s="131" t="str">
        <f t="shared" si="20"/>
        <v/>
      </c>
      <c r="P245" s="136" t="str">
        <f t="array" ref="P245">IFERROR(INDEX(O$2:O$210,SMALL(IF(O$2:O$210&lt;&gt;"",ROW(O$2:O$210)-1),ROW(G244))),"")</f>
        <v/>
      </c>
      <c r="Q245" s="131" t="str">
        <f t="shared" si="21"/>
        <v/>
      </c>
      <c r="R245" s="132" t="str">
        <f t="array" ref="R245">IFERROR(INDEX(Q$2:Q$210,SMALL(IF(Q$2:Q$210&lt;&gt;"",ROW(Q$2:Q$210)-1),ROW(I244))),"")</f>
        <v/>
      </c>
    </row>
    <row r="246" spans="1:18" ht="12.75" x14ac:dyDescent="0.2">
      <c r="A246" s="208"/>
      <c r="B246" s="113"/>
      <c r="C246" s="113"/>
      <c r="D246" s="113"/>
      <c r="E246" s="204"/>
      <c r="F246" s="113"/>
      <c r="G246" s="205" t="str">
        <f>IF(E246="","",VLOOKUP(E246,'Liste des clubs'!$A:$B,2,FALSE))</f>
        <v/>
      </c>
      <c r="I246" s="131" t="str">
        <f t="shared" si="22"/>
        <v/>
      </c>
      <c r="J246" s="132" t="str">
        <f t="array" ref="J246">IFERROR(INDEX(I$2:I$210,SMALL(IF(I$2:I$210&lt;&gt;"",ROW(I$2:I$210)-1),ROW(A245))),"")</f>
        <v/>
      </c>
      <c r="K246" s="131" t="str">
        <f t="shared" si="18"/>
        <v/>
      </c>
      <c r="L246" s="136" t="str">
        <f t="array" ref="L246">IFERROR(INDEX(K$2:K$210,SMALL(IF(K$2:K$210&lt;&gt;"",ROW(K$2:K$210)-1),ROW(C245))),"")</f>
        <v/>
      </c>
      <c r="M246" s="131" t="str">
        <f t="shared" si="19"/>
        <v/>
      </c>
      <c r="N246" s="132" t="str">
        <f t="array" ref="N246">IFERROR(INDEX(M$2:M$210,SMALL(IF(M$2:M$210&lt;&gt;"",ROW(M$2:M$210)-1),ROW(E245))),"")</f>
        <v/>
      </c>
      <c r="O246" s="131" t="str">
        <f t="shared" si="20"/>
        <v/>
      </c>
      <c r="P246" s="136" t="str">
        <f t="array" ref="P246">IFERROR(INDEX(O$2:O$210,SMALL(IF(O$2:O$210&lt;&gt;"",ROW(O$2:O$210)-1),ROW(G245))),"")</f>
        <v/>
      </c>
      <c r="Q246" s="131" t="str">
        <f t="shared" si="21"/>
        <v/>
      </c>
      <c r="R246" s="132" t="str">
        <f t="array" ref="R246">IFERROR(INDEX(Q$2:Q$210,SMALL(IF(Q$2:Q$210&lt;&gt;"",ROW(Q$2:Q$210)-1),ROW(I245))),"")</f>
        <v/>
      </c>
    </row>
    <row r="247" spans="1:18" ht="12.75" x14ac:dyDescent="0.2">
      <c r="A247" s="208"/>
      <c r="B247" s="113"/>
      <c r="C247" s="113"/>
      <c r="D247" s="113"/>
      <c r="E247" s="204"/>
      <c r="F247" s="113"/>
      <c r="G247" s="205" t="str">
        <f>IF(E247="","",VLOOKUP(E247,'Liste des clubs'!$A:$B,2,FALSE))</f>
        <v/>
      </c>
      <c r="I247" s="131" t="str">
        <f t="shared" si="22"/>
        <v/>
      </c>
      <c r="J247" s="132" t="str">
        <f t="array" ref="J247">IFERROR(INDEX(I$2:I$210,SMALL(IF(I$2:I$210&lt;&gt;"",ROW(I$2:I$210)-1),ROW(A246))),"")</f>
        <v/>
      </c>
      <c r="K247" s="131" t="str">
        <f t="shared" si="18"/>
        <v/>
      </c>
      <c r="L247" s="136" t="str">
        <f t="array" ref="L247">IFERROR(INDEX(K$2:K$210,SMALL(IF(K$2:K$210&lt;&gt;"",ROW(K$2:K$210)-1),ROW(C246))),"")</f>
        <v/>
      </c>
      <c r="M247" s="131" t="str">
        <f t="shared" si="19"/>
        <v/>
      </c>
      <c r="N247" s="132" t="str">
        <f t="array" ref="N247">IFERROR(INDEX(M$2:M$210,SMALL(IF(M$2:M$210&lt;&gt;"",ROW(M$2:M$210)-1),ROW(E246))),"")</f>
        <v/>
      </c>
      <c r="O247" s="131" t="str">
        <f t="shared" si="20"/>
        <v/>
      </c>
      <c r="P247" s="136" t="str">
        <f t="array" ref="P247">IFERROR(INDEX(O$2:O$210,SMALL(IF(O$2:O$210&lt;&gt;"",ROW(O$2:O$210)-1),ROW(G246))),"")</f>
        <v/>
      </c>
      <c r="Q247" s="131" t="str">
        <f t="shared" si="21"/>
        <v/>
      </c>
      <c r="R247" s="132" t="str">
        <f t="array" ref="R247">IFERROR(INDEX(Q$2:Q$210,SMALL(IF(Q$2:Q$210&lt;&gt;"",ROW(Q$2:Q$210)-1),ROW(I246))),"")</f>
        <v/>
      </c>
    </row>
    <row r="248" spans="1:18" ht="12.75" x14ac:dyDescent="0.2">
      <c r="A248" s="208"/>
      <c r="B248" s="113"/>
      <c r="C248" s="113"/>
      <c r="D248" s="113"/>
      <c r="E248" s="204"/>
      <c r="F248" s="113"/>
      <c r="G248" s="205" t="str">
        <f>IF(E248="","",VLOOKUP(E248,'Liste des clubs'!$A:$B,2,FALSE))</f>
        <v/>
      </c>
      <c r="I248" s="131" t="str">
        <f t="shared" si="22"/>
        <v/>
      </c>
      <c r="J248" s="132" t="str">
        <f t="array" ref="J248">IFERROR(INDEX(I$2:I$210,SMALL(IF(I$2:I$210&lt;&gt;"",ROW(I$2:I$210)-1),ROW(A247))),"")</f>
        <v/>
      </c>
      <c r="K248" s="131" t="str">
        <f t="shared" si="18"/>
        <v/>
      </c>
      <c r="L248" s="136" t="str">
        <f t="array" ref="L248">IFERROR(INDEX(K$2:K$210,SMALL(IF(K$2:K$210&lt;&gt;"",ROW(K$2:K$210)-1),ROW(C247))),"")</f>
        <v/>
      </c>
      <c r="M248" s="131" t="str">
        <f t="shared" si="19"/>
        <v/>
      </c>
      <c r="N248" s="132" t="str">
        <f t="array" ref="N248">IFERROR(INDEX(M$2:M$210,SMALL(IF(M$2:M$210&lt;&gt;"",ROW(M$2:M$210)-1),ROW(E247))),"")</f>
        <v/>
      </c>
      <c r="O248" s="131" t="str">
        <f t="shared" si="20"/>
        <v/>
      </c>
      <c r="P248" s="136" t="str">
        <f t="array" ref="P248">IFERROR(INDEX(O$2:O$210,SMALL(IF(O$2:O$210&lt;&gt;"",ROW(O$2:O$210)-1),ROW(G247))),"")</f>
        <v/>
      </c>
      <c r="Q248" s="131" t="str">
        <f t="shared" si="21"/>
        <v/>
      </c>
      <c r="R248" s="132" t="str">
        <f t="array" ref="R248">IFERROR(INDEX(Q$2:Q$210,SMALL(IF(Q$2:Q$210&lt;&gt;"",ROW(Q$2:Q$210)-1),ROW(I247))),"")</f>
        <v/>
      </c>
    </row>
    <row r="249" spans="1:18" ht="12.75" x14ac:dyDescent="0.2">
      <c r="A249" s="208"/>
      <c r="B249" s="113"/>
      <c r="C249" s="113"/>
      <c r="D249" s="113"/>
      <c r="E249" s="204"/>
      <c r="F249" s="113"/>
      <c r="G249" s="205" t="str">
        <f>IF(E249="","",VLOOKUP(E249,'Liste des clubs'!$A:$B,2,FALSE))</f>
        <v/>
      </c>
      <c r="I249" s="131" t="str">
        <f t="shared" si="22"/>
        <v/>
      </c>
      <c r="J249" s="132" t="str">
        <f t="array" ref="J249">IFERROR(INDEX(I$2:I$210,SMALL(IF(I$2:I$210&lt;&gt;"",ROW(I$2:I$210)-1),ROW(A248))),"")</f>
        <v/>
      </c>
      <c r="K249" s="131" t="str">
        <f t="shared" si="18"/>
        <v/>
      </c>
      <c r="L249" s="136" t="str">
        <f t="array" ref="L249">IFERROR(INDEX(K$2:K$210,SMALL(IF(K$2:K$210&lt;&gt;"",ROW(K$2:K$210)-1),ROW(C248))),"")</f>
        <v/>
      </c>
      <c r="M249" s="131" t="str">
        <f t="shared" si="19"/>
        <v/>
      </c>
      <c r="N249" s="132" t="str">
        <f t="array" ref="N249">IFERROR(INDEX(M$2:M$210,SMALL(IF(M$2:M$210&lt;&gt;"",ROW(M$2:M$210)-1),ROW(E248))),"")</f>
        <v/>
      </c>
      <c r="O249" s="131" t="str">
        <f t="shared" si="20"/>
        <v/>
      </c>
      <c r="P249" s="136" t="str">
        <f t="array" ref="P249">IFERROR(INDEX(O$2:O$210,SMALL(IF(O$2:O$210&lt;&gt;"",ROW(O$2:O$210)-1),ROW(G248))),"")</f>
        <v/>
      </c>
      <c r="Q249" s="131" t="str">
        <f t="shared" si="21"/>
        <v/>
      </c>
      <c r="R249" s="132" t="str">
        <f t="array" ref="R249">IFERROR(INDEX(Q$2:Q$210,SMALL(IF(Q$2:Q$210&lt;&gt;"",ROW(Q$2:Q$210)-1),ROW(I248))),"")</f>
        <v/>
      </c>
    </row>
    <row r="250" spans="1:18" ht="12.75" x14ac:dyDescent="0.2">
      <c r="A250" s="208"/>
      <c r="B250" s="113"/>
      <c r="C250" s="113"/>
      <c r="D250" s="113"/>
      <c r="E250" s="204"/>
      <c r="F250" s="113"/>
      <c r="G250" s="205" t="str">
        <f>IF(E250="","",VLOOKUP(E250,'Liste des clubs'!$A:$B,2,FALSE))</f>
        <v/>
      </c>
      <c r="I250" s="131" t="str">
        <f t="shared" si="22"/>
        <v/>
      </c>
      <c r="J250" s="132" t="str">
        <f t="array" ref="J250">IFERROR(INDEX(I$2:I$210,SMALL(IF(I$2:I$210&lt;&gt;"",ROW(I$2:I$210)-1),ROW(A249))),"")</f>
        <v/>
      </c>
      <c r="K250" s="131" t="str">
        <f t="shared" si="18"/>
        <v/>
      </c>
      <c r="L250" s="136" t="str">
        <f t="array" ref="L250">IFERROR(INDEX(K$2:K$210,SMALL(IF(K$2:K$210&lt;&gt;"",ROW(K$2:K$210)-1),ROW(C249))),"")</f>
        <v/>
      </c>
      <c r="M250" s="131" t="str">
        <f t="shared" si="19"/>
        <v/>
      </c>
      <c r="N250" s="132" t="str">
        <f t="array" ref="N250">IFERROR(INDEX(M$2:M$210,SMALL(IF(M$2:M$210&lt;&gt;"",ROW(M$2:M$210)-1),ROW(E249))),"")</f>
        <v/>
      </c>
      <c r="O250" s="131" t="str">
        <f t="shared" si="20"/>
        <v/>
      </c>
      <c r="P250" s="136" t="str">
        <f t="array" ref="P250">IFERROR(INDEX(O$2:O$210,SMALL(IF(O$2:O$210&lt;&gt;"",ROW(O$2:O$210)-1),ROW(G249))),"")</f>
        <v/>
      </c>
      <c r="Q250" s="131" t="str">
        <f t="shared" si="21"/>
        <v/>
      </c>
      <c r="R250" s="132" t="str">
        <f t="array" ref="R250">IFERROR(INDEX(Q$2:Q$210,SMALL(IF(Q$2:Q$210&lt;&gt;"",ROW(Q$2:Q$210)-1),ROW(I249))),"")</f>
        <v/>
      </c>
    </row>
    <row r="251" spans="1:18" ht="12.75" x14ac:dyDescent="0.2">
      <c r="A251" s="208"/>
      <c r="B251" s="113"/>
      <c r="C251" s="113"/>
      <c r="D251" s="113"/>
      <c r="E251" s="204"/>
      <c r="F251" s="113"/>
      <c r="G251" s="205" t="str">
        <f>IF(E251="","",VLOOKUP(E251,'Liste des clubs'!$A:$B,2,FALSE))</f>
        <v/>
      </c>
      <c r="I251" s="131" t="str">
        <f t="shared" si="22"/>
        <v/>
      </c>
      <c r="J251" s="132" t="str">
        <f t="array" ref="J251">IFERROR(INDEX(I$2:I$210,SMALL(IF(I$2:I$210&lt;&gt;"",ROW(I$2:I$210)-1),ROW(A250))),"")</f>
        <v/>
      </c>
      <c r="K251" s="131" t="str">
        <f t="shared" si="18"/>
        <v/>
      </c>
      <c r="L251" s="136" t="str">
        <f t="array" ref="L251">IFERROR(INDEX(K$2:K$210,SMALL(IF(K$2:K$210&lt;&gt;"",ROW(K$2:K$210)-1),ROW(C250))),"")</f>
        <v/>
      </c>
      <c r="M251" s="131" t="str">
        <f t="shared" si="19"/>
        <v/>
      </c>
      <c r="N251" s="132" t="str">
        <f t="array" ref="N251">IFERROR(INDEX(M$2:M$210,SMALL(IF(M$2:M$210&lt;&gt;"",ROW(M$2:M$210)-1),ROW(E250))),"")</f>
        <v/>
      </c>
      <c r="O251" s="131" t="str">
        <f t="shared" si="20"/>
        <v/>
      </c>
      <c r="P251" s="136" t="str">
        <f t="array" ref="P251">IFERROR(INDEX(O$2:O$210,SMALL(IF(O$2:O$210&lt;&gt;"",ROW(O$2:O$210)-1),ROW(G250))),"")</f>
        <v/>
      </c>
      <c r="Q251" s="131" t="str">
        <f t="shared" si="21"/>
        <v/>
      </c>
      <c r="R251" s="132" t="str">
        <f t="array" ref="R251">IFERROR(INDEX(Q$2:Q$210,SMALL(IF(Q$2:Q$210&lt;&gt;"",ROW(Q$2:Q$210)-1),ROW(I250))),"")</f>
        <v/>
      </c>
    </row>
    <row r="252" spans="1:18" ht="12.75" x14ac:dyDescent="0.2">
      <c r="A252" s="208"/>
      <c r="B252" s="113"/>
      <c r="C252" s="113"/>
      <c r="D252" s="113"/>
      <c r="E252" s="204"/>
      <c r="F252" s="113"/>
      <c r="G252" s="205" t="str">
        <f>IF(E252="","",VLOOKUP(E252,'Liste des clubs'!$A:$B,2,FALSE))</f>
        <v/>
      </c>
      <c r="I252" s="131" t="str">
        <f t="shared" si="22"/>
        <v/>
      </c>
      <c r="J252" s="132" t="str">
        <f t="array" ref="J252">IFERROR(INDEX(I$2:I$210,SMALL(IF(I$2:I$210&lt;&gt;"",ROW(I$2:I$210)-1),ROW(A251))),"")</f>
        <v/>
      </c>
      <c r="K252" s="131" t="str">
        <f t="shared" si="18"/>
        <v/>
      </c>
      <c r="L252" s="136" t="str">
        <f t="array" ref="L252">IFERROR(INDEX(K$2:K$210,SMALL(IF(K$2:K$210&lt;&gt;"",ROW(K$2:K$210)-1),ROW(C251))),"")</f>
        <v/>
      </c>
      <c r="M252" s="131" t="str">
        <f t="shared" si="19"/>
        <v/>
      </c>
      <c r="N252" s="132" t="str">
        <f t="array" ref="N252">IFERROR(INDEX(M$2:M$210,SMALL(IF(M$2:M$210&lt;&gt;"",ROW(M$2:M$210)-1),ROW(E251))),"")</f>
        <v/>
      </c>
      <c r="O252" s="131" t="str">
        <f t="shared" si="20"/>
        <v/>
      </c>
      <c r="P252" s="136" t="str">
        <f t="array" ref="P252">IFERROR(INDEX(O$2:O$210,SMALL(IF(O$2:O$210&lt;&gt;"",ROW(O$2:O$210)-1),ROW(G251))),"")</f>
        <v/>
      </c>
      <c r="Q252" s="131" t="str">
        <f t="shared" si="21"/>
        <v/>
      </c>
      <c r="R252" s="132" t="str">
        <f t="array" ref="R252">IFERROR(INDEX(Q$2:Q$210,SMALL(IF(Q$2:Q$210&lt;&gt;"",ROW(Q$2:Q$210)-1),ROW(I251))),"")</f>
        <v/>
      </c>
    </row>
    <row r="253" spans="1:18" ht="12.75" x14ac:dyDescent="0.2">
      <c r="A253" s="208"/>
      <c r="B253" s="113"/>
      <c r="C253" s="113"/>
      <c r="D253" s="113"/>
      <c r="E253" s="204"/>
      <c r="F253" s="113"/>
      <c r="G253" s="205" t="str">
        <f>IF(E253="","",VLOOKUP(E253,'Liste des clubs'!$A:$B,2,FALSE))</f>
        <v/>
      </c>
      <c r="I253" s="131" t="str">
        <f t="shared" si="22"/>
        <v/>
      </c>
      <c r="J253" s="132" t="str">
        <f t="array" ref="J253">IFERROR(INDEX(I$2:I$210,SMALL(IF(I$2:I$210&lt;&gt;"",ROW(I$2:I$210)-1),ROW(A252))),"")</f>
        <v/>
      </c>
      <c r="K253" s="131" t="str">
        <f t="shared" si="18"/>
        <v/>
      </c>
      <c r="L253" s="136" t="str">
        <f t="array" ref="L253">IFERROR(INDEX(K$2:K$210,SMALL(IF(K$2:K$210&lt;&gt;"",ROW(K$2:K$210)-1),ROW(C252))),"")</f>
        <v/>
      </c>
      <c r="M253" s="131" t="str">
        <f t="shared" si="19"/>
        <v/>
      </c>
      <c r="N253" s="132" t="str">
        <f t="array" ref="N253">IFERROR(INDEX(M$2:M$210,SMALL(IF(M$2:M$210&lt;&gt;"",ROW(M$2:M$210)-1),ROW(E252))),"")</f>
        <v/>
      </c>
      <c r="O253" s="131" t="str">
        <f t="shared" si="20"/>
        <v/>
      </c>
      <c r="P253" s="136" t="str">
        <f t="array" ref="P253">IFERROR(INDEX(O$2:O$210,SMALL(IF(O$2:O$210&lt;&gt;"",ROW(O$2:O$210)-1),ROW(G252))),"")</f>
        <v/>
      </c>
      <c r="Q253" s="131" t="str">
        <f t="shared" si="21"/>
        <v/>
      </c>
      <c r="R253" s="132" t="str">
        <f t="array" ref="R253">IFERROR(INDEX(Q$2:Q$210,SMALL(IF(Q$2:Q$210&lt;&gt;"",ROW(Q$2:Q$210)-1),ROW(I252))),"")</f>
        <v/>
      </c>
    </row>
    <row r="254" spans="1:18" ht="12.75" x14ac:dyDescent="0.2">
      <c r="A254" s="208"/>
      <c r="B254" s="113"/>
      <c r="C254" s="113"/>
      <c r="D254" s="113"/>
      <c r="E254" s="204"/>
      <c r="F254" s="113"/>
      <c r="G254" s="205" t="str">
        <f>IF(E254="","",VLOOKUP(E254,'Liste des clubs'!$A:$B,2,FALSE))</f>
        <v/>
      </c>
      <c r="I254" s="131" t="str">
        <f t="shared" si="22"/>
        <v/>
      </c>
      <c r="J254" s="132" t="str">
        <f t="array" ref="J254">IFERROR(INDEX(I$2:I$210,SMALL(IF(I$2:I$210&lt;&gt;"",ROW(I$2:I$210)-1),ROW(A253))),"")</f>
        <v/>
      </c>
      <c r="K254" s="131" t="str">
        <f t="shared" si="18"/>
        <v/>
      </c>
      <c r="L254" s="136" t="str">
        <f t="array" ref="L254">IFERROR(INDEX(K$2:K$210,SMALL(IF(K$2:K$210&lt;&gt;"",ROW(K$2:K$210)-1),ROW(C253))),"")</f>
        <v/>
      </c>
      <c r="M254" s="131" t="str">
        <f t="shared" si="19"/>
        <v/>
      </c>
      <c r="N254" s="132" t="str">
        <f t="array" ref="N254">IFERROR(INDEX(M$2:M$210,SMALL(IF(M$2:M$210&lt;&gt;"",ROW(M$2:M$210)-1),ROW(E253))),"")</f>
        <v/>
      </c>
      <c r="O254" s="131" t="str">
        <f t="shared" si="20"/>
        <v/>
      </c>
      <c r="P254" s="136" t="str">
        <f t="array" ref="P254">IFERROR(INDEX(O$2:O$210,SMALL(IF(O$2:O$210&lt;&gt;"",ROW(O$2:O$210)-1),ROW(G253))),"")</f>
        <v/>
      </c>
      <c r="Q254" s="131" t="str">
        <f t="shared" si="21"/>
        <v/>
      </c>
      <c r="R254" s="132" t="str">
        <f t="array" ref="R254">IFERROR(INDEX(Q$2:Q$210,SMALL(IF(Q$2:Q$210&lt;&gt;"",ROW(Q$2:Q$210)-1),ROW(I253))),"")</f>
        <v/>
      </c>
    </row>
    <row r="255" spans="1:18" ht="12.75" x14ac:dyDescent="0.2">
      <c r="A255" s="208"/>
      <c r="B255" s="113"/>
      <c r="C255" s="113"/>
      <c r="D255" s="113"/>
      <c r="E255" s="204"/>
      <c r="F255" s="113"/>
      <c r="G255" s="205" t="str">
        <f>IF(E255="","",VLOOKUP(E255,'Liste des clubs'!$A:$B,2,FALSE))</f>
        <v/>
      </c>
      <c r="I255" s="131" t="str">
        <f t="shared" si="22"/>
        <v/>
      </c>
      <c r="J255" s="132" t="str">
        <f t="array" ref="J255">IFERROR(INDEX(I$2:I$210,SMALL(IF(I$2:I$210&lt;&gt;"",ROW(I$2:I$210)-1),ROW(A254))),"")</f>
        <v/>
      </c>
      <c r="K255" s="131" t="str">
        <f t="shared" si="18"/>
        <v/>
      </c>
      <c r="L255" s="136" t="str">
        <f t="array" ref="L255">IFERROR(INDEX(K$2:K$210,SMALL(IF(K$2:K$210&lt;&gt;"",ROW(K$2:K$210)-1),ROW(C254))),"")</f>
        <v/>
      </c>
      <c r="M255" s="131" t="str">
        <f t="shared" si="19"/>
        <v/>
      </c>
      <c r="N255" s="132" t="str">
        <f t="array" ref="N255">IFERROR(INDEX(M$2:M$210,SMALL(IF(M$2:M$210&lt;&gt;"",ROW(M$2:M$210)-1),ROW(E254))),"")</f>
        <v/>
      </c>
      <c r="O255" s="131" t="str">
        <f t="shared" si="20"/>
        <v/>
      </c>
      <c r="P255" s="136" t="str">
        <f t="array" ref="P255">IFERROR(INDEX(O$2:O$210,SMALL(IF(O$2:O$210&lt;&gt;"",ROW(O$2:O$210)-1),ROW(G254))),"")</f>
        <v/>
      </c>
      <c r="Q255" s="131" t="str">
        <f t="shared" si="21"/>
        <v/>
      </c>
      <c r="R255" s="132" t="str">
        <f t="array" ref="R255">IFERROR(INDEX(Q$2:Q$210,SMALL(IF(Q$2:Q$210&lt;&gt;"",ROW(Q$2:Q$210)-1),ROW(I254))),"")</f>
        <v/>
      </c>
    </row>
    <row r="256" spans="1:18" ht="12.75" x14ac:dyDescent="0.2">
      <c r="A256" s="208"/>
      <c r="B256" s="113"/>
      <c r="C256" s="113"/>
      <c r="D256" s="113"/>
      <c r="E256" s="204"/>
      <c r="F256" s="113"/>
      <c r="G256" s="205" t="str">
        <f>IF(E256="","",VLOOKUP(E256,'Liste des clubs'!$A:$B,2,FALSE))</f>
        <v/>
      </c>
      <c r="I256" s="131" t="str">
        <f t="shared" si="22"/>
        <v/>
      </c>
      <c r="J256" s="132" t="str">
        <f t="array" ref="J256">IFERROR(INDEX(I$2:I$210,SMALL(IF(I$2:I$210&lt;&gt;"",ROW(I$2:I$210)-1),ROW(A255))),"")</f>
        <v/>
      </c>
      <c r="K256" s="131" t="str">
        <f t="shared" si="18"/>
        <v/>
      </c>
      <c r="L256" s="136" t="str">
        <f t="array" ref="L256">IFERROR(INDEX(K$2:K$210,SMALL(IF(K$2:K$210&lt;&gt;"",ROW(K$2:K$210)-1),ROW(C255))),"")</f>
        <v/>
      </c>
      <c r="M256" s="131" t="str">
        <f t="shared" si="19"/>
        <v/>
      </c>
      <c r="N256" s="132" t="str">
        <f t="array" ref="N256">IFERROR(INDEX(M$2:M$210,SMALL(IF(M$2:M$210&lt;&gt;"",ROW(M$2:M$210)-1),ROW(E255))),"")</f>
        <v/>
      </c>
      <c r="O256" s="131" t="str">
        <f t="shared" si="20"/>
        <v/>
      </c>
      <c r="P256" s="136" t="str">
        <f t="array" ref="P256">IFERROR(INDEX(O$2:O$210,SMALL(IF(O$2:O$210&lt;&gt;"",ROW(O$2:O$210)-1),ROW(G255))),"")</f>
        <v/>
      </c>
      <c r="Q256" s="131" t="str">
        <f t="shared" si="21"/>
        <v/>
      </c>
      <c r="R256" s="132" t="str">
        <f t="array" ref="R256">IFERROR(INDEX(Q$2:Q$210,SMALL(IF(Q$2:Q$210&lt;&gt;"",ROW(Q$2:Q$210)-1),ROW(I255))),"")</f>
        <v/>
      </c>
    </row>
    <row r="257" spans="1:18" ht="12.75" x14ac:dyDescent="0.2">
      <c r="A257" s="208"/>
      <c r="B257" s="113"/>
      <c r="C257" s="113"/>
      <c r="D257" s="113"/>
      <c r="E257" s="204"/>
      <c r="F257" s="113"/>
      <c r="G257" s="205" t="str">
        <f>IF(E257="","",VLOOKUP(E257,'Liste des clubs'!$A:$B,2,FALSE))</f>
        <v/>
      </c>
      <c r="I257" s="131" t="str">
        <f t="shared" si="22"/>
        <v/>
      </c>
      <c r="J257" s="132" t="str">
        <f t="array" ref="J257">IFERROR(INDEX(I$2:I$210,SMALL(IF(I$2:I$210&lt;&gt;"",ROW(I$2:I$210)-1),ROW(A256))),"")</f>
        <v/>
      </c>
      <c r="K257" s="131" t="str">
        <f t="shared" si="18"/>
        <v/>
      </c>
      <c r="L257" s="136" t="str">
        <f t="array" ref="L257">IFERROR(INDEX(K$2:K$210,SMALL(IF(K$2:K$210&lt;&gt;"",ROW(K$2:K$210)-1),ROW(C256))),"")</f>
        <v/>
      </c>
      <c r="M257" s="131" t="str">
        <f t="shared" si="19"/>
        <v/>
      </c>
      <c r="N257" s="132" t="str">
        <f t="array" ref="N257">IFERROR(INDEX(M$2:M$210,SMALL(IF(M$2:M$210&lt;&gt;"",ROW(M$2:M$210)-1),ROW(E256))),"")</f>
        <v/>
      </c>
      <c r="O257" s="131" t="str">
        <f t="shared" si="20"/>
        <v/>
      </c>
      <c r="P257" s="136" t="str">
        <f t="array" ref="P257">IFERROR(INDEX(O$2:O$210,SMALL(IF(O$2:O$210&lt;&gt;"",ROW(O$2:O$210)-1),ROW(G256))),"")</f>
        <v/>
      </c>
      <c r="Q257" s="131" t="str">
        <f t="shared" si="21"/>
        <v/>
      </c>
      <c r="R257" s="132" t="str">
        <f t="array" ref="R257">IFERROR(INDEX(Q$2:Q$210,SMALL(IF(Q$2:Q$210&lt;&gt;"",ROW(Q$2:Q$210)-1),ROW(I256))),"")</f>
        <v/>
      </c>
    </row>
    <row r="258" spans="1:18" ht="12.75" x14ac:dyDescent="0.2">
      <c r="A258" s="208"/>
      <c r="B258" s="113"/>
      <c r="C258" s="113"/>
      <c r="D258" s="113"/>
      <c r="E258" s="204"/>
      <c r="F258" s="113"/>
      <c r="G258" s="205" t="str">
        <f>IF(E258="","",VLOOKUP(E258,'Liste des clubs'!$A:$B,2,FALSE))</f>
        <v/>
      </c>
      <c r="I258" s="131" t="str">
        <f t="shared" si="22"/>
        <v/>
      </c>
      <c r="J258" s="132" t="str">
        <f t="array" ref="J258">IFERROR(INDEX(I$2:I$210,SMALL(IF(I$2:I$210&lt;&gt;"",ROW(I$2:I$210)-1),ROW(A257))),"")</f>
        <v/>
      </c>
      <c r="K258" s="131" t="str">
        <f t="shared" ref="K258:K321" si="23">IF($H258=K$1,$A258,"")</f>
        <v/>
      </c>
      <c r="L258" s="136" t="str">
        <f t="array" ref="L258">IFERROR(INDEX(K$2:K$210,SMALL(IF(K$2:K$210&lt;&gt;"",ROW(K$2:K$210)-1),ROW(C257))),"")</f>
        <v/>
      </c>
      <c r="M258" s="131" t="str">
        <f t="shared" ref="M258:M321" si="24">IF($H258=M$1,$A258,"")</f>
        <v/>
      </c>
      <c r="N258" s="132" t="str">
        <f t="array" ref="N258">IFERROR(INDEX(M$2:M$210,SMALL(IF(M$2:M$210&lt;&gt;"",ROW(M$2:M$210)-1),ROW(E257))),"")</f>
        <v/>
      </c>
      <c r="O258" s="131" t="str">
        <f t="shared" ref="O258:O321" si="25">IF($H258=O$1,$A258,"")</f>
        <v/>
      </c>
      <c r="P258" s="136" t="str">
        <f t="array" ref="P258">IFERROR(INDEX(O$2:O$210,SMALL(IF(O$2:O$210&lt;&gt;"",ROW(O$2:O$210)-1),ROW(G257))),"")</f>
        <v/>
      </c>
      <c r="Q258" s="131" t="str">
        <f t="shared" ref="Q258:Q321" si="26">IF($H258=Q$1,$A258,"")</f>
        <v/>
      </c>
      <c r="R258" s="132" t="str">
        <f t="array" ref="R258">IFERROR(INDEX(Q$2:Q$210,SMALL(IF(Q$2:Q$210&lt;&gt;"",ROW(Q$2:Q$210)-1),ROW(I257))),"")</f>
        <v/>
      </c>
    </row>
    <row r="259" spans="1:18" ht="12.75" x14ac:dyDescent="0.2">
      <c r="A259" s="208"/>
      <c r="B259" s="113"/>
      <c r="C259" s="113"/>
      <c r="D259" s="113"/>
      <c r="E259" s="204"/>
      <c r="F259" s="113"/>
      <c r="G259" s="205" t="str">
        <f>IF(E259="","",VLOOKUP(E259,'Liste des clubs'!$A:$B,2,FALSE))</f>
        <v/>
      </c>
      <c r="I259" s="131" t="str">
        <f t="shared" si="22"/>
        <v/>
      </c>
      <c r="J259" s="132" t="str">
        <f t="array" ref="J259">IFERROR(INDEX(I$2:I$210,SMALL(IF(I$2:I$210&lt;&gt;"",ROW(I$2:I$210)-1),ROW(A258))),"")</f>
        <v/>
      </c>
      <c r="K259" s="131" t="str">
        <f t="shared" si="23"/>
        <v/>
      </c>
      <c r="L259" s="136" t="str">
        <f t="array" ref="L259">IFERROR(INDEX(K$2:K$210,SMALL(IF(K$2:K$210&lt;&gt;"",ROW(K$2:K$210)-1),ROW(C258))),"")</f>
        <v/>
      </c>
      <c r="M259" s="131" t="str">
        <f t="shared" si="24"/>
        <v/>
      </c>
      <c r="N259" s="132" t="str">
        <f t="array" ref="N259">IFERROR(INDEX(M$2:M$210,SMALL(IF(M$2:M$210&lt;&gt;"",ROW(M$2:M$210)-1),ROW(E258))),"")</f>
        <v/>
      </c>
      <c r="O259" s="131" t="str">
        <f t="shared" si="25"/>
        <v/>
      </c>
      <c r="P259" s="136" t="str">
        <f t="array" ref="P259">IFERROR(INDEX(O$2:O$210,SMALL(IF(O$2:O$210&lt;&gt;"",ROW(O$2:O$210)-1),ROW(G258))),"")</f>
        <v/>
      </c>
      <c r="Q259" s="131" t="str">
        <f t="shared" si="26"/>
        <v/>
      </c>
      <c r="R259" s="132" t="str">
        <f t="array" ref="R259">IFERROR(INDEX(Q$2:Q$210,SMALL(IF(Q$2:Q$210&lt;&gt;"",ROW(Q$2:Q$210)-1),ROW(I258))),"")</f>
        <v/>
      </c>
    </row>
    <row r="260" spans="1:18" ht="12.75" x14ac:dyDescent="0.2">
      <c r="A260" s="208"/>
      <c r="B260" s="113"/>
      <c r="C260" s="113"/>
      <c r="D260" s="113"/>
      <c r="E260" s="204"/>
      <c r="F260" s="113"/>
      <c r="G260" s="205" t="str">
        <f>IF(E260="","",VLOOKUP(E260,'Liste des clubs'!$A:$B,2,FALSE))</f>
        <v/>
      </c>
      <c r="I260" s="131" t="str">
        <f t="shared" si="22"/>
        <v/>
      </c>
      <c r="J260" s="132" t="str">
        <f t="array" ref="J260">IFERROR(INDEX(I$2:I$210,SMALL(IF(I$2:I$210&lt;&gt;"",ROW(I$2:I$210)-1),ROW(A259))),"")</f>
        <v/>
      </c>
      <c r="K260" s="131" t="str">
        <f t="shared" si="23"/>
        <v/>
      </c>
      <c r="L260" s="136" t="str">
        <f t="array" ref="L260">IFERROR(INDEX(K$2:K$210,SMALL(IF(K$2:K$210&lt;&gt;"",ROW(K$2:K$210)-1),ROW(C259))),"")</f>
        <v/>
      </c>
      <c r="M260" s="131" t="str">
        <f t="shared" si="24"/>
        <v/>
      </c>
      <c r="N260" s="132" t="str">
        <f t="array" ref="N260">IFERROR(INDEX(M$2:M$210,SMALL(IF(M$2:M$210&lt;&gt;"",ROW(M$2:M$210)-1),ROW(E259))),"")</f>
        <v/>
      </c>
      <c r="O260" s="131" t="str">
        <f t="shared" si="25"/>
        <v/>
      </c>
      <c r="P260" s="136" t="str">
        <f t="array" ref="P260">IFERROR(INDEX(O$2:O$210,SMALL(IF(O$2:O$210&lt;&gt;"",ROW(O$2:O$210)-1),ROW(G259))),"")</f>
        <v/>
      </c>
      <c r="Q260" s="131" t="str">
        <f t="shared" si="26"/>
        <v/>
      </c>
      <c r="R260" s="132" t="str">
        <f t="array" ref="R260">IFERROR(INDEX(Q$2:Q$210,SMALL(IF(Q$2:Q$210&lt;&gt;"",ROW(Q$2:Q$210)-1),ROW(I259))),"")</f>
        <v/>
      </c>
    </row>
    <row r="261" spans="1:18" ht="12.75" x14ac:dyDescent="0.2">
      <c r="A261" s="208"/>
      <c r="B261" s="113"/>
      <c r="C261" s="113"/>
      <c r="D261" s="113"/>
      <c r="E261" s="204"/>
      <c r="F261" s="113"/>
      <c r="G261" s="205" t="str">
        <f>IF(E261="","",VLOOKUP(E261,'Liste des clubs'!$A:$B,2,FALSE))</f>
        <v/>
      </c>
      <c r="I261" s="131" t="str">
        <f t="shared" si="22"/>
        <v/>
      </c>
      <c r="J261" s="132" t="str">
        <f t="array" ref="J261">IFERROR(INDEX(I$2:I$210,SMALL(IF(I$2:I$210&lt;&gt;"",ROW(I$2:I$210)-1),ROW(A260))),"")</f>
        <v/>
      </c>
      <c r="K261" s="131" t="str">
        <f t="shared" si="23"/>
        <v/>
      </c>
      <c r="L261" s="136" t="str">
        <f t="array" ref="L261">IFERROR(INDEX(K$2:K$210,SMALL(IF(K$2:K$210&lt;&gt;"",ROW(K$2:K$210)-1),ROW(C260))),"")</f>
        <v/>
      </c>
      <c r="M261" s="131" t="str">
        <f t="shared" si="24"/>
        <v/>
      </c>
      <c r="N261" s="132" t="str">
        <f t="array" ref="N261">IFERROR(INDEX(M$2:M$210,SMALL(IF(M$2:M$210&lt;&gt;"",ROW(M$2:M$210)-1),ROW(E260))),"")</f>
        <v/>
      </c>
      <c r="O261" s="131" t="str">
        <f t="shared" si="25"/>
        <v/>
      </c>
      <c r="P261" s="136" t="str">
        <f t="array" ref="P261">IFERROR(INDEX(O$2:O$210,SMALL(IF(O$2:O$210&lt;&gt;"",ROW(O$2:O$210)-1),ROW(G260))),"")</f>
        <v/>
      </c>
      <c r="Q261" s="131" t="str">
        <f t="shared" si="26"/>
        <v/>
      </c>
      <c r="R261" s="132" t="str">
        <f t="array" ref="R261">IFERROR(INDEX(Q$2:Q$210,SMALL(IF(Q$2:Q$210&lt;&gt;"",ROW(Q$2:Q$210)-1),ROW(I260))),"")</f>
        <v/>
      </c>
    </row>
    <row r="262" spans="1:18" ht="12.75" x14ac:dyDescent="0.2">
      <c r="A262" s="208"/>
      <c r="B262" s="113"/>
      <c r="C262" s="113"/>
      <c r="D262" s="113"/>
      <c r="E262" s="204"/>
      <c r="F262" s="113"/>
      <c r="G262" s="205" t="str">
        <f>IF(E262="","",VLOOKUP(E262,'Liste des clubs'!$A:$B,2,FALSE))</f>
        <v/>
      </c>
      <c r="I262" s="131" t="str">
        <f t="shared" si="22"/>
        <v/>
      </c>
      <c r="J262" s="132" t="str">
        <f t="array" ref="J262">IFERROR(INDEX(I$2:I$210,SMALL(IF(I$2:I$210&lt;&gt;"",ROW(I$2:I$210)-1),ROW(A261))),"")</f>
        <v/>
      </c>
      <c r="K262" s="131" t="str">
        <f t="shared" si="23"/>
        <v/>
      </c>
      <c r="L262" s="136" t="str">
        <f t="array" ref="L262">IFERROR(INDEX(K$2:K$210,SMALL(IF(K$2:K$210&lt;&gt;"",ROW(K$2:K$210)-1),ROW(C261))),"")</f>
        <v/>
      </c>
      <c r="M262" s="131" t="str">
        <f t="shared" si="24"/>
        <v/>
      </c>
      <c r="N262" s="132" t="str">
        <f t="array" ref="N262">IFERROR(INDEX(M$2:M$210,SMALL(IF(M$2:M$210&lt;&gt;"",ROW(M$2:M$210)-1),ROW(E261))),"")</f>
        <v/>
      </c>
      <c r="O262" s="131" t="str">
        <f t="shared" si="25"/>
        <v/>
      </c>
      <c r="P262" s="136" t="str">
        <f t="array" ref="P262">IFERROR(INDEX(O$2:O$210,SMALL(IF(O$2:O$210&lt;&gt;"",ROW(O$2:O$210)-1),ROW(G261))),"")</f>
        <v/>
      </c>
      <c r="Q262" s="131" t="str">
        <f t="shared" si="26"/>
        <v/>
      </c>
      <c r="R262" s="132" t="str">
        <f t="array" ref="R262">IFERROR(INDEX(Q$2:Q$210,SMALL(IF(Q$2:Q$210&lt;&gt;"",ROW(Q$2:Q$210)-1),ROW(I261))),"")</f>
        <v/>
      </c>
    </row>
    <row r="263" spans="1:18" ht="12.75" x14ac:dyDescent="0.2">
      <c r="A263" s="208"/>
      <c r="B263" s="113"/>
      <c r="C263" s="113"/>
      <c r="D263" s="113"/>
      <c r="E263" s="204"/>
      <c r="F263" s="113"/>
      <c r="G263" s="205" t="str">
        <f>IF(E263="","",VLOOKUP(E263,'Liste des clubs'!$A:$B,2,FALSE))</f>
        <v/>
      </c>
      <c r="I263" s="131" t="str">
        <f t="shared" si="22"/>
        <v/>
      </c>
      <c r="J263" s="132" t="str">
        <f t="array" ref="J263">IFERROR(INDEX(I$2:I$210,SMALL(IF(I$2:I$210&lt;&gt;"",ROW(I$2:I$210)-1),ROW(A262))),"")</f>
        <v/>
      </c>
      <c r="K263" s="131" t="str">
        <f t="shared" si="23"/>
        <v/>
      </c>
      <c r="L263" s="136" t="str">
        <f t="array" ref="L263">IFERROR(INDEX(K$2:K$210,SMALL(IF(K$2:K$210&lt;&gt;"",ROW(K$2:K$210)-1),ROW(C262))),"")</f>
        <v/>
      </c>
      <c r="M263" s="131" t="str">
        <f t="shared" si="24"/>
        <v/>
      </c>
      <c r="N263" s="132" t="str">
        <f t="array" ref="N263">IFERROR(INDEX(M$2:M$210,SMALL(IF(M$2:M$210&lt;&gt;"",ROW(M$2:M$210)-1),ROW(E262))),"")</f>
        <v/>
      </c>
      <c r="O263" s="131" t="str">
        <f t="shared" si="25"/>
        <v/>
      </c>
      <c r="P263" s="136" t="str">
        <f t="array" ref="P263">IFERROR(INDEX(O$2:O$210,SMALL(IF(O$2:O$210&lt;&gt;"",ROW(O$2:O$210)-1),ROW(G262))),"")</f>
        <v/>
      </c>
      <c r="Q263" s="131" t="str">
        <f t="shared" si="26"/>
        <v/>
      </c>
      <c r="R263" s="132" t="str">
        <f t="array" ref="R263">IFERROR(INDEX(Q$2:Q$210,SMALL(IF(Q$2:Q$210&lt;&gt;"",ROW(Q$2:Q$210)-1),ROW(I262))),"")</f>
        <v/>
      </c>
    </row>
    <row r="264" spans="1:18" ht="12.75" x14ac:dyDescent="0.2">
      <c r="A264" s="208"/>
      <c r="B264" s="113"/>
      <c r="C264" s="113"/>
      <c r="D264" s="113"/>
      <c r="E264" s="204"/>
      <c r="F264" s="113"/>
      <c r="G264" s="205" t="str">
        <f>IF(E264="","",VLOOKUP(E264,'Liste des clubs'!$A:$B,2,FALSE))</f>
        <v/>
      </c>
      <c r="I264" s="131" t="str">
        <f t="shared" si="22"/>
        <v/>
      </c>
      <c r="J264" s="132" t="str">
        <f t="array" ref="J264">IFERROR(INDEX(I$2:I$210,SMALL(IF(I$2:I$210&lt;&gt;"",ROW(I$2:I$210)-1),ROW(A263))),"")</f>
        <v/>
      </c>
      <c r="K264" s="131" t="str">
        <f t="shared" si="23"/>
        <v/>
      </c>
      <c r="L264" s="136" t="str">
        <f t="array" ref="L264">IFERROR(INDEX(K$2:K$210,SMALL(IF(K$2:K$210&lt;&gt;"",ROW(K$2:K$210)-1),ROW(C263))),"")</f>
        <v/>
      </c>
      <c r="M264" s="131" t="str">
        <f t="shared" si="24"/>
        <v/>
      </c>
      <c r="N264" s="132" t="str">
        <f t="array" ref="N264">IFERROR(INDEX(M$2:M$210,SMALL(IF(M$2:M$210&lt;&gt;"",ROW(M$2:M$210)-1),ROW(E263))),"")</f>
        <v/>
      </c>
      <c r="O264" s="131" t="str">
        <f t="shared" si="25"/>
        <v/>
      </c>
      <c r="P264" s="136" t="str">
        <f t="array" ref="P264">IFERROR(INDEX(O$2:O$210,SMALL(IF(O$2:O$210&lt;&gt;"",ROW(O$2:O$210)-1),ROW(G263))),"")</f>
        <v/>
      </c>
      <c r="Q264" s="131" t="str">
        <f t="shared" si="26"/>
        <v/>
      </c>
      <c r="R264" s="132" t="str">
        <f t="array" ref="R264">IFERROR(INDEX(Q$2:Q$210,SMALL(IF(Q$2:Q$210&lt;&gt;"",ROW(Q$2:Q$210)-1),ROW(I263))),"")</f>
        <v/>
      </c>
    </row>
    <row r="265" spans="1:18" ht="12.75" x14ac:dyDescent="0.2">
      <c r="A265" s="208"/>
      <c r="B265" s="113"/>
      <c r="C265" s="113"/>
      <c r="D265" s="113"/>
      <c r="E265" s="204"/>
      <c r="F265" s="113"/>
      <c r="G265" s="205" t="str">
        <f>IF(E265="","",VLOOKUP(E265,'Liste des clubs'!$A:$B,2,FALSE))</f>
        <v/>
      </c>
      <c r="I265" s="131" t="str">
        <f t="shared" si="22"/>
        <v/>
      </c>
      <c r="J265" s="132" t="str">
        <f t="array" ref="J265">IFERROR(INDEX(I$2:I$210,SMALL(IF(I$2:I$210&lt;&gt;"",ROW(I$2:I$210)-1),ROW(A264))),"")</f>
        <v/>
      </c>
      <c r="K265" s="131" t="str">
        <f t="shared" si="23"/>
        <v/>
      </c>
      <c r="L265" s="136" t="str">
        <f t="array" ref="L265">IFERROR(INDEX(K$2:K$210,SMALL(IF(K$2:K$210&lt;&gt;"",ROW(K$2:K$210)-1),ROW(C264))),"")</f>
        <v/>
      </c>
      <c r="M265" s="131" t="str">
        <f t="shared" si="24"/>
        <v/>
      </c>
      <c r="N265" s="132" t="str">
        <f t="array" ref="N265">IFERROR(INDEX(M$2:M$210,SMALL(IF(M$2:M$210&lt;&gt;"",ROW(M$2:M$210)-1),ROW(E264))),"")</f>
        <v/>
      </c>
      <c r="O265" s="131" t="str">
        <f t="shared" si="25"/>
        <v/>
      </c>
      <c r="P265" s="136" t="str">
        <f t="array" ref="P265">IFERROR(INDEX(O$2:O$210,SMALL(IF(O$2:O$210&lt;&gt;"",ROW(O$2:O$210)-1),ROW(G264))),"")</f>
        <v/>
      </c>
      <c r="Q265" s="131" t="str">
        <f t="shared" si="26"/>
        <v/>
      </c>
      <c r="R265" s="132" t="str">
        <f t="array" ref="R265">IFERROR(INDEX(Q$2:Q$210,SMALL(IF(Q$2:Q$210&lt;&gt;"",ROW(Q$2:Q$210)-1),ROW(I264))),"")</f>
        <v/>
      </c>
    </row>
    <row r="266" spans="1:18" ht="12.75" x14ac:dyDescent="0.2">
      <c r="A266" s="208"/>
      <c r="B266" s="113"/>
      <c r="C266" s="113"/>
      <c r="D266" s="113"/>
      <c r="E266" s="204"/>
      <c r="F266" s="113"/>
      <c r="G266" s="205" t="str">
        <f>IF(E266="","",VLOOKUP(E266,'Liste des clubs'!$A:$B,2,FALSE))</f>
        <v/>
      </c>
      <c r="I266" s="131" t="str">
        <f t="shared" si="22"/>
        <v/>
      </c>
      <c r="J266" s="132" t="str">
        <f t="array" ref="J266">IFERROR(INDEX(I$2:I$210,SMALL(IF(I$2:I$210&lt;&gt;"",ROW(I$2:I$210)-1),ROW(A265))),"")</f>
        <v/>
      </c>
      <c r="K266" s="131" t="str">
        <f t="shared" si="23"/>
        <v/>
      </c>
      <c r="L266" s="136" t="str">
        <f t="array" ref="L266">IFERROR(INDEX(K$2:K$210,SMALL(IF(K$2:K$210&lt;&gt;"",ROW(K$2:K$210)-1),ROW(C265))),"")</f>
        <v/>
      </c>
      <c r="M266" s="131" t="str">
        <f t="shared" si="24"/>
        <v/>
      </c>
      <c r="N266" s="132" t="str">
        <f t="array" ref="N266">IFERROR(INDEX(M$2:M$210,SMALL(IF(M$2:M$210&lt;&gt;"",ROW(M$2:M$210)-1),ROW(E265))),"")</f>
        <v/>
      </c>
      <c r="O266" s="131" t="str">
        <f t="shared" si="25"/>
        <v/>
      </c>
      <c r="P266" s="136" t="str">
        <f t="array" ref="P266">IFERROR(INDEX(O$2:O$210,SMALL(IF(O$2:O$210&lt;&gt;"",ROW(O$2:O$210)-1),ROW(G265))),"")</f>
        <v/>
      </c>
      <c r="Q266" s="131" t="str">
        <f t="shared" si="26"/>
        <v/>
      </c>
      <c r="R266" s="132" t="str">
        <f t="array" ref="R266">IFERROR(INDEX(Q$2:Q$210,SMALL(IF(Q$2:Q$210&lt;&gt;"",ROW(Q$2:Q$210)-1),ROW(I265))),"")</f>
        <v/>
      </c>
    </row>
    <row r="267" spans="1:18" ht="12.75" x14ac:dyDescent="0.2">
      <c r="A267" s="208"/>
      <c r="B267" s="113"/>
      <c r="C267" s="113"/>
      <c r="D267" s="113"/>
      <c r="E267" s="204"/>
      <c r="F267" s="113"/>
      <c r="G267" s="205" t="str">
        <f>IF(E267="","",VLOOKUP(E267,'Liste des clubs'!$A:$B,2,FALSE))</f>
        <v/>
      </c>
      <c r="I267" s="131" t="str">
        <f t="shared" si="22"/>
        <v/>
      </c>
      <c r="J267" s="132" t="str">
        <f t="array" ref="J267">IFERROR(INDEX(I$2:I$210,SMALL(IF(I$2:I$210&lt;&gt;"",ROW(I$2:I$210)-1),ROW(A266))),"")</f>
        <v/>
      </c>
      <c r="K267" s="131" t="str">
        <f t="shared" si="23"/>
        <v/>
      </c>
      <c r="L267" s="136" t="str">
        <f t="array" ref="L267">IFERROR(INDEX(K$2:K$210,SMALL(IF(K$2:K$210&lt;&gt;"",ROW(K$2:K$210)-1),ROW(C266))),"")</f>
        <v/>
      </c>
      <c r="M267" s="131" t="str">
        <f t="shared" si="24"/>
        <v/>
      </c>
      <c r="N267" s="132" t="str">
        <f t="array" ref="N267">IFERROR(INDEX(M$2:M$210,SMALL(IF(M$2:M$210&lt;&gt;"",ROW(M$2:M$210)-1),ROW(E266))),"")</f>
        <v/>
      </c>
      <c r="O267" s="131" t="str">
        <f t="shared" si="25"/>
        <v/>
      </c>
      <c r="P267" s="136" t="str">
        <f t="array" ref="P267">IFERROR(INDEX(O$2:O$210,SMALL(IF(O$2:O$210&lt;&gt;"",ROW(O$2:O$210)-1),ROW(G266))),"")</f>
        <v/>
      </c>
      <c r="Q267" s="131" t="str">
        <f t="shared" si="26"/>
        <v/>
      </c>
      <c r="R267" s="132" t="str">
        <f t="array" ref="R267">IFERROR(INDEX(Q$2:Q$210,SMALL(IF(Q$2:Q$210&lt;&gt;"",ROW(Q$2:Q$210)-1),ROW(I266))),"")</f>
        <v/>
      </c>
    </row>
    <row r="268" spans="1:18" ht="12.75" x14ac:dyDescent="0.2">
      <c r="A268" s="208"/>
      <c r="B268" s="113"/>
      <c r="C268" s="113"/>
      <c r="D268" s="113"/>
      <c r="E268" s="204"/>
      <c r="F268" s="113"/>
      <c r="G268" s="205" t="str">
        <f>IF(E268="","",VLOOKUP(E268,'Liste des clubs'!$A:$B,2,FALSE))</f>
        <v/>
      </c>
      <c r="I268" s="131" t="str">
        <f t="shared" si="22"/>
        <v/>
      </c>
      <c r="J268" s="132" t="str">
        <f t="array" ref="J268">IFERROR(INDEX(I$2:I$210,SMALL(IF(I$2:I$210&lt;&gt;"",ROW(I$2:I$210)-1),ROW(A267))),"")</f>
        <v/>
      </c>
      <c r="K268" s="131" t="str">
        <f t="shared" si="23"/>
        <v/>
      </c>
      <c r="L268" s="136" t="str">
        <f t="array" ref="L268">IFERROR(INDEX(K$2:K$210,SMALL(IF(K$2:K$210&lt;&gt;"",ROW(K$2:K$210)-1),ROW(C267))),"")</f>
        <v/>
      </c>
      <c r="M268" s="131" t="str">
        <f t="shared" si="24"/>
        <v/>
      </c>
      <c r="N268" s="132" t="str">
        <f t="array" ref="N268">IFERROR(INDEX(M$2:M$210,SMALL(IF(M$2:M$210&lt;&gt;"",ROW(M$2:M$210)-1),ROW(E267))),"")</f>
        <v/>
      </c>
      <c r="O268" s="131" t="str">
        <f t="shared" si="25"/>
        <v/>
      </c>
      <c r="P268" s="136" t="str">
        <f t="array" ref="P268">IFERROR(INDEX(O$2:O$210,SMALL(IF(O$2:O$210&lt;&gt;"",ROW(O$2:O$210)-1),ROW(G267))),"")</f>
        <v/>
      </c>
      <c r="Q268" s="131" t="str">
        <f t="shared" si="26"/>
        <v/>
      </c>
      <c r="R268" s="132" t="str">
        <f t="array" ref="R268">IFERROR(INDEX(Q$2:Q$210,SMALL(IF(Q$2:Q$210&lt;&gt;"",ROW(Q$2:Q$210)-1),ROW(I267))),"")</f>
        <v/>
      </c>
    </row>
    <row r="269" spans="1:18" ht="12.75" x14ac:dyDescent="0.2">
      <c r="A269" s="208"/>
      <c r="B269" s="113"/>
      <c r="C269" s="113"/>
      <c r="D269" s="113"/>
      <c r="E269" s="204"/>
      <c r="F269" s="113"/>
      <c r="G269" s="205" t="str">
        <f>IF(E269="","",VLOOKUP(E269,'Liste des clubs'!$A:$B,2,FALSE))</f>
        <v/>
      </c>
      <c r="I269" s="131" t="str">
        <f t="shared" si="22"/>
        <v/>
      </c>
      <c r="J269" s="132" t="str">
        <f t="array" ref="J269">IFERROR(INDEX(I$2:I$210,SMALL(IF(I$2:I$210&lt;&gt;"",ROW(I$2:I$210)-1),ROW(A268))),"")</f>
        <v/>
      </c>
      <c r="K269" s="131" t="str">
        <f t="shared" si="23"/>
        <v/>
      </c>
      <c r="L269" s="136" t="str">
        <f t="array" ref="L269">IFERROR(INDEX(K$2:K$210,SMALL(IF(K$2:K$210&lt;&gt;"",ROW(K$2:K$210)-1),ROW(C268))),"")</f>
        <v/>
      </c>
      <c r="M269" s="131" t="str">
        <f t="shared" si="24"/>
        <v/>
      </c>
      <c r="N269" s="132" t="str">
        <f t="array" ref="N269">IFERROR(INDEX(M$2:M$210,SMALL(IF(M$2:M$210&lt;&gt;"",ROW(M$2:M$210)-1),ROW(E268))),"")</f>
        <v/>
      </c>
      <c r="O269" s="131" t="str">
        <f t="shared" si="25"/>
        <v/>
      </c>
      <c r="P269" s="136" t="str">
        <f t="array" ref="P269">IFERROR(INDEX(O$2:O$210,SMALL(IF(O$2:O$210&lt;&gt;"",ROW(O$2:O$210)-1),ROW(G268))),"")</f>
        <v/>
      </c>
      <c r="Q269" s="131" t="str">
        <f t="shared" si="26"/>
        <v/>
      </c>
      <c r="R269" s="132" t="str">
        <f t="array" ref="R269">IFERROR(INDEX(Q$2:Q$210,SMALL(IF(Q$2:Q$210&lt;&gt;"",ROW(Q$2:Q$210)-1),ROW(I268))),"")</f>
        <v/>
      </c>
    </row>
    <row r="270" spans="1:18" ht="12.75" x14ac:dyDescent="0.2">
      <c r="A270" s="208"/>
      <c r="B270" s="113"/>
      <c r="C270" s="113"/>
      <c r="D270" s="113"/>
      <c r="E270" s="204"/>
      <c r="F270" s="113"/>
      <c r="G270" s="205" t="str">
        <f>IF(E270="","",VLOOKUP(E270,'Liste des clubs'!$A:$B,2,FALSE))</f>
        <v/>
      </c>
      <c r="I270" s="131" t="str">
        <f t="shared" si="22"/>
        <v/>
      </c>
      <c r="J270" s="132" t="str">
        <f t="array" ref="J270">IFERROR(INDEX(I$2:I$210,SMALL(IF(I$2:I$210&lt;&gt;"",ROW(I$2:I$210)-1),ROW(A269))),"")</f>
        <v/>
      </c>
      <c r="K270" s="131" t="str">
        <f t="shared" si="23"/>
        <v/>
      </c>
      <c r="L270" s="136" t="str">
        <f t="array" ref="L270">IFERROR(INDEX(K$2:K$210,SMALL(IF(K$2:K$210&lt;&gt;"",ROW(K$2:K$210)-1),ROW(C269))),"")</f>
        <v/>
      </c>
      <c r="M270" s="131" t="str">
        <f t="shared" si="24"/>
        <v/>
      </c>
      <c r="N270" s="132" t="str">
        <f t="array" ref="N270">IFERROR(INDEX(M$2:M$210,SMALL(IF(M$2:M$210&lt;&gt;"",ROW(M$2:M$210)-1),ROW(E269))),"")</f>
        <v/>
      </c>
      <c r="O270" s="131" t="str">
        <f t="shared" si="25"/>
        <v/>
      </c>
      <c r="P270" s="136" t="str">
        <f t="array" ref="P270">IFERROR(INDEX(O$2:O$210,SMALL(IF(O$2:O$210&lt;&gt;"",ROW(O$2:O$210)-1),ROW(G269))),"")</f>
        <v/>
      </c>
      <c r="Q270" s="131" t="str">
        <f t="shared" si="26"/>
        <v/>
      </c>
      <c r="R270" s="132" t="str">
        <f t="array" ref="R270">IFERROR(INDEX(Q$2:Q$210,SMALL(IF(Q$2:Q$210&lt;&gt;"",ROW(Q$2:Q$210)-1),ROW(I269))),"")</f>
        <v/>
      </c>
    </row>
    <row r="271" spans="1:18" ht="12.75" x14ac:dyDescent="0.2">
      <c r="A271" s="208"/>
      <c r="B271" s="113"/>
      <c r="C271" s="113"/>
      <c r="D271" s="113"/>
      <c r="E271" s="204"/>
      <c r="F271" s="113"/>
      <c r="G271" s="205" t="str">
        <f>IF(E271="","",VLOOKUP(E271,'Liste des clubs'!$A:$B,2,FALSE))</f>
        <v/>
      </c>
      <c r="I271" s="131" t="str">
        <f t="shared" si="22"/>
        <v/>
      </c>
      <c r="J271" s="132" t="str">
        <f t="array" ref="J271">IFERROR(INDEX(I$2:I$210,SMALL(IF(I$2:I$210&lt;&gt;"",ROW(I$2:I$210)-1),ROW(A270))),"")</f>
        <v/>
      </c>
      <c r="K271" s="131" t="str">
        <f t="shared" si="23"/>
        <v/>
      </c>
      <c r="L271" s="136" t="str">
        <f t="array" ref="L271">IFERROR(INDEX(K$2:K$210,SMALL(IF(K$2:K$210&lt;&gt;"",ROW(K$2:K$210)-1),ROW(C270))),"")</f>
        <v/>
      </c>
      <c r="M271" s="131" t="str">
        <f t="shared" si="24"/>
        <v/>
      </c>
      <c r="N271" s="132" t="str">
        <f t="array" ref="N271">IFERROR(INDEX(M$2:M$210,SMALL(IF(M$2:M$210&lt;&gt;"",ROW(M$2:M$210)-1),ROW(E270))),"")</f>
        <v/>
      </c>
      <c r="O271" s="131" t="str">
        <f t="shared" si="25"/>
        <v/>
      </c>
      <c r="P271" s="136" t="str">
        <f t="array" ref="P271">IFERROR(INDEX(O$2:O$210,SMALL(IF(O$2:O$210&lt;&gt;"",ROW(O$2:O$210)-1),ROW(G270))),"")</f>
        <v/>
      </c>
      <c r="Q271" s="131" t="str">
        <f t="shared" si="26"/>
        <v/>
      </c>
      <c r="R271" s="132" t="str">
        <f t="array" ref="R271">IFERROR(INDEX(Q$2:Q$210,SMALL(IF(Q$2:Q$210&lt;&gt;"",ROW(Q$2:Q$210)-1),ROW(I270))),"")</f>
        <v/>
      </c>
    </row>
    <row r="272" spans="1:18" ht="12.75" x14ac:dyDescent="0.2">
      <c r="A272" s="208"/>
      <c r="B272" s="113"/>
      <c r="C272" s="113"/>
      <c r="D272" s="113"/>
      <c r="E272" s="204"/>
      <c r="F272" s="113"/>
      <c r="G272" s="205" t="str">
        <f>IF(E272="","",VLOOKUP(E272,'Liste des clubs'!$A:$B,2,FALSE))</f>
        <v/>
      </c>
      <c r="I272" s="131" t="str">
        <f t="shared" si="22"/>
        <v/>
      </c>
      <c r="J272" s="132" t="str">
        <f t="array" ref="J272">IFERROR(INDEX(I$2:I$210,SMALL(IF(I$2:I$210&lt;&gt;"",ROW(I$2:I$210)-1),ROW(A271))),"")</f>
        <v/>
      </c>
      <c r="K272" s="131" t="str">
        <f t="shared" si="23"/>
        <v/>
      </c>
      <c r="L272" s="136" t="str">
        <f t="array" ref="L272">IFERROR(INDEX(K$2:K$210,SMALL(IF(K$2:K$210&lt;&gt;"",ROW(K$2:K$210)-1),ROW(C271))),"")</f>
        <v/>
      </c>
      <c r="M272" s="131" t="str">
        <f t="shared" si="24"/>
        <v/>
      </c>
      <c r="N272" s="132" t="str">
        <f t="array" ref="N272">IFERROR(INDEX(M$2:M$210,SMALL(IF(M$2:M$210&lt;&gt;"",ROW(M$2:M$210)-1),ROW(E271))),"")</f>
        <v/>
      </c>
      <c r="O272" s="131" t="str">
        <f t="shared" si="25"/>
        <v/>
      </c>
      <c r="P272" s="136" t="str">
        <f t="array" ref="P272">IFERROR(INDEX(O$2:O$210,SMALL(IF(O$2:O$210&lt;&gt;"",ROW(O$2:O$210)-1),ROW(G271))),"")</f>
        <v/>
      </c>
      <c r="Q272" s="131" t="str">
        <f t="shared" si="26"/>
        <v/>
      </c>
      <c r="R272" s="132" t="str">
        <f t="array" ref="R272">IFERROR(INDEX(Q$2:Q$210,SMALL(IF(Q$2:Q$210&lt;&gt;"",ROW(Q$2:Q$210)-1),ROW(I271))),"")</f>
        <v/>
      </c>
    </row>
    <row r="273" spans="1:18" ht="12.75" x14ac:dyDescent="0.2">
      <c r="A273" s="208"/>
      <c r="B273" s="113"/>
      <c r="C273" s="113"/>
      <c r="D273" s="113"/>
      <c r="E273" s="204"/>
      <c r="F273" s="113"/>
      <c r="G273" s="205" t="str">
        <f>IF(E273="","",VLOOKUP(E273,'Liste des clubs'!$A:$B,2,FALSE))</f>
        <v/>
      </c>
      <c r="I273" s="131" t="str">
        <f t="shared" si="22"/>
        <v/>
      </c>
      <c r="J273" s="132" t="str">
        <f t="array" ref="J273">IFERROR(INDEX(I$2:I$210,SMALL(IF(I$2:I$210&lt;&gt;"",ROW(I$2:I$210)-1),ROW(A272))),"")</f>
        <v/>
      </c>
      <c r="K273" s="131" t="str">
        <f t="shared" si="23"/>
        <v/>
      </c>
      <c r="L273" s="136" t="str">
        <f t="array" ref="L273">IFERROR(INDEX(K$2:K$210,SMALL(IF(K$2:K$210&lt;&gt;"",ROW(K$2:K$210)-1),ROW(C272))),"")</f>
        <v/>
      </c>
      <c r="M273" s="131" t="str">
        <f t="shared" si="24"/>
        <v/>
      </c>
      <c r="N273" s="132" t="str">
        <f t="array" ref="N273">IFERROR(INDEX(M$2:M$210,SMALL(IF(M$2:M$210&lt;&gt;"",ROW(M$2:M$210)-1),ROW(E272))),"")</f>
        <v/>
      </c>
      <c r="O273" s="131" t="str">
        <f t="shared" si="25"/>
        <v/>
      </c>
      <c r="P273" s="136" t="str">
        <f t="array" ref="P273">IFERROR(INDEX(O$2:O$210,SMALL(IF(O$2:O$210&lt;&gt;"",ROW(O$2:O$210)-1),ROW(G272))),"")</f>
        <v/>
      </c>
      <c r="Q273" s="131" t="str">
        <f t="shared" si="26"/>
        <v/>
      </c>
      <c r="R273" s="132" t="str">
        <f t="array" ref="R273">IFERROR(INDEX(Q$2:Q$210,SMALL(IF(Q$2:Q$210&lt;&gt;"",ROW(Q$2:Q$210)-1),ROW(I272))),"")</f>
        <v/>
      </c>
    </row>
    <row r="274" spans="1:18" ht="12.75" x14ac:dyDescent="0.2">
      <c r="A274" s="208"/>
      <c r="B274" s="113"/>
      <c r="C274" s="113"/>
      <c r="D274" s="113"/>
      <c r="E274" s="204"/>
      <c r="F274" s="113"/>
      <c r="G274" s="205" t="str">
        <f>IF(E274="","",VLOOKUP(E274,'Liste des clubs'!$A:$B,2,FALSE))</f>
        <v/>
      </c>
      <c r="I274" s="131" t="str">
        <f t="shared" si="22"/>
        <v/>
      </c>
      <c r="J274" s="132" t="str">
        <f t="array" ref="J274">IFERROR(INDEX(I$2:I$210,SMALL(IF(I$2:I$210&lt;&gt;"",ROW(I$2:I$210)-1),ROW(A273))),"")</f>
        <v/>
      </c>
      <c r="K274" s="131" t="str">
        <f t="shared" si="23"/>
        <v/>
      </c>
      <c r="L274" s="136" t="str">
        <f t="array" ref="L274">IFERROR(INDEX(K$2:K$210,SMALL(IF(K$2:K$210&lt;&gt;"",ROW(K$2:K$210)-1),ROW(C273))),"")</f>
        <v/>
      </c>
      <c r="M274" s="131" t="str">
        <f t="shared" si="24"/>
        <v/>
      </c>
      <c r="N274" s="132" t="str">
        <f t="array" ref="N274">IFERROR(INDEX(M$2:M$210,SMALL(IF(M$2:M$210&lt;&gt;"",ROW(M$2:M$210)-1),ROW(E273))),"")</f>
        <v/>
      </c>
      <c r="O274" s="131" t="str">
        <f t="shared" si="25"/>
        <v/>
      </c>
      <c r="P274" s="136" t="str">
        <f t="array" ref="P274">IFERROR(INDEX(O$2:O$210,SMALL(IF(O$2:O$210&lt;&gt;"",ROW(O$2:O$210)-1),ROW(G273))),"")</f>
        <v/>
      </c>
      <c r="Q274" s="131" t="str">
        <f t="shared" si="26"/>
        <v/>
      </c>
      <c r="R274" s="132" t="str">
        <f t="array" ref="R274">IFERROR(INDEX(Q$2:Q$210,SMALL(IF(Q$2:Q$210&lt;&gt;"",ROW(Q$2:Q$210)-1),ROW(I273))),"")</f>
        <v/>
      </c>
    </row>
    <row r="275" spans="1:18" ht="12.75" x14ac:dyDescent="0.2">
      <c r="A275" s="208"/>
      <c r="B275" s="113"/>
      <c r="C275" s="113"/>
      <c r="D275" s="113"/>
      <c r="E275" s="204"/>
      <c r="F275" s="113"/>
      <c r="G275" s="205" t="str">
        <f>IF(E275="","",VLOOKUP(E275,'Liste des clubs'!$A:$B,2,FALSE))</f>
        <v/>
      </c>
      <c r="I275" s="131" t="str">
        <f t="shared" si="22"/>
        <v/>
      </c>
      <c r="J275" s="132" t="str">
        <f t="array" ref="J275">IFERROR(INDEX(I$2:I$210,SMALL(IF(I$2:I$210&lt;&gt;"",ROW(I$2:I$210)-1),ROW(A274))),"")</f>
        <v/>
      </c>
      <c r="K275" s="131" t="str">
        <f t="shared" si="23"/>
        <v/>
      </c>
      <c r="L275" s="136" t="str">
        <f t="array" ref="L275">IFERROR(INDEX(K$2:K$210,SMALL(IF(K$2:K$210&lt;&gt;"",ROW(K$2:K$210)-1),ROW(C274))),"")</f>
        <v/>
      </c>
      <c r="M275" s="131" t="str">
        <f t="shared" si="24"/>
        <v/>
      </c>
      <c r="N275" s="132" t="str">
        <f t="array" ref="N275">IFERROR(INDEX(M$2:M$210,SMALL(IF(M$2:M$210&lt;&gt;"",ROW(M$2:M$210)-1),ROW(E274))),"")</f>
        <v/>
      </c>
      <c r="O275" s="131" t="str">
        <f t="shared" si="25"/>
        <v/>
      </c>
      <c r="P275" s="136" t="str">
        <f t="array" ref="P275">IFERROR(INDEX(O$2:O$210,SMALL(IF(O$2:O$210&lt;&gt;"",ROW(O$2:O$210)-1),ROW(G274))),"")</f>
        <v/>
      </c>
      <c r="Q275" s="131" t="str">
        <f t="shared" si="26"/>
        <v/>
      </c>
      <c r="R275" s="132" t="str">
        <f t="array" ref="R275">IFERROR(INDEX(Q$2:Q$210,SMALL(IF(Q$2:Q$210&lt;&gt;"",ROW(Q$2:Q$210)-1),ROW(I274))),"")</f>
        <v/>
      </c>
    </row>
    <row r="276" spans="1:18" ht="12.75" x14ac:dyDescent="0.2">
      <c r="A276" s="208"/>
      <c r="B276" s="113"/>
      <c r="C276" s="113"/>
      <c r="D276" s="113"/>
      <c r="E276" s="204"/>
      <c r="F276" s="113"/>
      <c r="G276" s="205" t="str">
        <f>IF(E276="","",VLOOKUP(E276,'Liste des clubs'!$A:$B,2,FALSE))</f>
        <v/>
      </c>
      <c r="I276" s="131" t="str">
        <f t="shared" si="22"/>
        <v/>
      </c>
      <c r="J276" s="132" t="str">
        <f t="array" ref="J276">IFERROR(INDEX(I$2:I$210,SMALL(IF(I$2:I$210&lt;&gt;"",ROW(I$2:I$210)-1),ROW(A275))),"")</f>
        <v/>
      </c>
      <c r="K276" s="131" t="str">
        <f t="shared" si="23"/>
        <v/>
      </c>
      <c r="L276" s="136" t="str">
        <f t="array" ref="L276">IFERROR(INDEX(K$2:K$210,SMALL(IF(K$2:K$210&lt;&gt;"",ROW(K$2:K$210)-1),ROW(C275))),"")</f>
        <v/>
      </c>
      <c r="M276" s="131" t="str">
        <f t="shared" si="24"/>
        <v/>
      </c>
      <c r="N276" s="132" t="str">
        <f t="array" ref="N276">IFERROR(INDEX(M$2:M$210,SMALL(IF(M$2:M$210&lt;&gt;"",ROW(M$2:M$210)-1),ROW(E275))),"")</f>
        <v/>
      </c>
      <c r="O276" s="131" t="str">
        <f t="shared" si="25"/>
        <v/>
      </c>
      <c r="P276" s="136" t="str">
        <f t="array" ref="P276">IFERROR(INDEX(O$2:O$210,SMALL(IF(O$2:O$210&lt;&gt;"",ROW(O$2:O$210)-1),ROW(G275))),"")</f>
        <v/>
      </c>
      <c r="Q276" s="131" t="str">
        <f t="shared" si="26"/>
        <v/>
      </c>
      <c r="R276" s="132" t="str">
        <f t="array" ref="R276">IFERROR(INDEX(Q$2:Q$210,SMALL(IF(Q$2:Q$210&lt;&gt;"",ROW(Q$2:Q$210)-1),ROW(I275))),"")</f>
        <v/>
      </c>
    </row>
    <row r="277" spans="1:18" ht="12.75" x14ac:dyDescent="0.2">
      <c r="A277" s="208"/>
      <c r="B277" s="113"/>
      <c r="C277" s="113"/>
      <c r="D277" s="113"/>
      <c r="E277" s="204"/>
      <c r="F277" s="113"/>
      <c r="G277" s="205" t="str">
        <f>IF(E277="","",VLOOKUP(E277,'Liste des clubs'!$A:$B,2,FALSE))</f>
        <v/>
      </c>
      <c r="I277" s="131" t="str">
        <f t="shared" si="22"/>
        <v/>
      </c>
      <c r="J277" s="132" t="str">
        <f t="array" ref="J277">IFERROR(INDEX(I$2:I$210,SMALL(IF(I$2:I$210&lt;&gt;"",ROW(I$2:I$210)-1),ROW(A276))),"")</f>
        <v/>
      </c>
      <c r="K277" s="131" t="str">
        <f t="shared" si="23"/>
        <v/>
      </c>
      <c r="L277" s="136" t="str">
        <f t="array" ref="L277">IFERROR(INDEX(K$2:K$210,SMALL(IF(K$2:K$210&lt;&gt;"",ROW(K$2:K$210)-1),ROW(C276))),"")</f>
        <v/>
      </c>
      <c r="M277" s="131" t="str">
        <f t="shared" si="24"/>
        <v/>
      </c>
      <c r="N277" s="132" t="str">
        <f t="array" ref="N277">IFERROR(INDEX(M$2:M$210,SMALL(IF(M$2:M$210&lt;&gt;"",ROW(M$2:M$210)-1),ROW(E276))),"")</f>
        <v/>
      </c>
      <c r="O277" s="131" t="str">
        <f t="shared" si="25"/>
        <v/>
      </c>
      <c r="P277" s="136" t="str">
        <f t="array" ref="P277">IFERROR(INDEX(O$2:O$210,SMALL(IF(O$2:O$210&lt;&gt;"",ROW(O$2:O$210)-1),ROW(G276))),"")</f>
        <v/>
      </c>
      <c r="Q277" s="131" t="str">
        <f t="shared" si="26"/>
        <v/>
      </c>
      <c r="R277" s="132" t="str">
        <f t="array" ref="R277">IFERROR(INDEX(Q$2:Q$210,SMALL(IF(Q$2:Q$210&lt;&gt;"",ROW(Q$2:Q$210)-1),ROW(I276))),"")</f>
        <v/>
      </c>
    </row>
    <row r="278" spans="1:18" ht="12.75" x14ac:dyDescent="0.2">
      <c r="A278" s="208"/>
      <c r="B278" s="113"/>
      <c r="C278" s="113"/>
      <c r="D278" s="113"/>
      <c r="E278" s="204"/>
      <c r="F278" s="113"/>
      <c r="G278" s="205" t="str">
        <f>IF(E278="","",VLOOKUP(E278,'Liste des clubs'!$A:$B,2,FALSE))</f>
        <v/>
      </c>
      <c r="I278" s="131" t="str">
        <f t="shared" ref="I278:I341" si="27">IF($H278=I$1,$A278,"")</f>
        <v/>
      </c>
      <c r="J278" s="132" t="str">
        <f t="array" ref="J278">IFERROR(INDEX(I$2:I$210,SMALL(IF(I$2:I$210&lt;&gt;"",ROW(I$2:I$210)-1),ROW(A277))),"")</f>
        <v/>
      </c>
      <c r="K278" s="131" t="str">
        <f t="shared" si="23"/>
        <v/>
      </c>
      <c r="L278" s="136" t="str">
        <f t="array" ref="L278">IFERROR(INDEX(K$2:K$210,SMALL(IF(K$2:K$210&lt;&gt;"",ROW(K$2:K$210)-1),ROW(C277))),"")</f>
        <v/>
      </c>
      <c r="M278" s="131" t="str">
        <f t="shared" si="24"/>
        <v/>
      </c>
      <c r="N278" s="132" t="str">
        <f t="array" ref="N278">IFERROR(INDEX(M$2:M$210,SMALL(IF(M$2:M$210&lt;&gt;"",ROW(M$2:M$210)-1),ROW(E277))),"")</f>
        <v/>
      </c>
      <c r="O278" s="131" t="str">
        <f t="shared" si="25"/>
        <v/>
      </c>
      <c r="P278" s="136" t="str">
        <f t="array" ref="P278">IFERROR(INDEX(O$2:O$210,SMALL(IF(O$2:O$210&lt;&gt;"",ROW(O$2:O$210)-1),ROW(G277))),"")</f>
        <v/>
      </c>
      <c r="Q278" s="131" t="str">
        <f t="shared" si="26"/>
        <v/>
      </c>
      <c r="R278" s="132" t="str">
        <f t="array" ref="R278">IFERROR(INDEX(Q$2:Q$210,SMALL(IF(Q$2:Q$210&lt;&gt;"",ROW(Q$2:Q$210)-1),ROW(I277))),"")</f>
        <v/>
      </c>
    </row>
    <row r="279" spans="1:18" ht="12.75" x14ac:dyDescent="0.2">
      <c r="A279" s="208"/>
      <c r="B279" s="113"/>
      <c r="C279" s="113"/>
      <c r="D279" s="113"/>
      <c r="E279" s="204"/>
      <c r="F279" s="113"/>
      <c r="G279" s="205" t="str">
        <f>IF(E279="","",VLOOKUP(E279,'Liste des clubs'!$A:$B,2,FALSE))</f>
        <v/>
      </c>
      <c r="I279" s="131" t="str">
        <f t="shared" si="27"/>
        <v/>
      </c>
      <c r="J279" s="132" t="str">
        <f t="array" ref="J279">IFERROR(INDEX(I$2:I$210,SMALL(IF(I$2:I$210&lt;&gt;"",ROW(I$2:I$210)-1),ROW(A278))),"")</f>
        <v/>
      </c>
      <c r="K279" s="131" t="str">
        <f t="shared" si="23"/>
        <v/>
      </c>
      <c r="L279" s="136" t="str">
        <f t="array" ref="L279">IFERROR(INDEX(K$2:K$210,SMALL(IF(K$2:K$210&lt;&gt;"",ROW(K$2:K$210)-1),ROW(C278))),"")</f>
        <v/>
      </c>
      <c r="M279" s="131" t="str">
        <f t="shared" si="24"/>
        <v/>
      </c>
      <c r="N279" s="132" t="str">
        <f t="array" ref="N279">IFERROR(INDEX(M$2:M$210,SMALL(IF(M$2:M$210&lt;&gt;"",ROW(M$2:M$210)-1),ROW(E278))),"")</f>
        <v/>
      </c>
      <c r="O279" s="131" t="str">
        <f t="shared" si="25"/>
        <v/>
      </c>
      <c r="P279" s="136" t="str">
        <f t="array" ref="P279">IFERROR(INDEX(O$2:O$210,SMALL(IF(O$2:O$210&lt;&gt;"",ROW(O$2:O$210)-1),ROW(G278))),"")</f>
        <v/>
      </c>
      <c r="Q279" s="131" t="str">
        <f t="shared" si="26"/>
        <v/>
      </c>
      <c r="R279" s="132" t="str">
        <f t="array" ref="R279">IFERROR(INDEX(Q$2:Q$210,SMALL(IF(Q$2:Q$210&lt;&gt;"",ROW(Q$2:Q$210)-1),ROW(I278))),"")</f>
        <v/>
      </c>
    </row>
    <row r="280" spans="1:18" ht="12.75" x14ac:dyDescent="0.2">
      <c r="A280" s="208"/>
      <c r="B280" s="113"/>
      <c r="C280" s="113"/>
      <c r="D280" s="113"/>
      <c r="E280" s="204"/>
      <c r="F280" s="113"/>
      <c r="G280" s="205" t="str">
        <f>IF(E280="","",VLOOKUP(E280,'Liste des clubs'!$A:$B,2,FALSE))</f>
        <v/>
      </c>
      <c r="I280" s="131" t="str">
        <f t="shared" si="27"/>
        <v/>
      </c>
      <c r="J280" s="132" t="str">
        <f t="array" ref="J280">IFERROR(INDEX(I$2:I$210,SMALL(IF(I$2:I$210&lt;&gt;"",ROW(I$2:I$210)-1),ROW(A279))),"")</f>
        <v/>
      </c>
      <c r="K280" s="131" t="str">
        <f t="shared" si="23"/>
        <v/>
      </c>
      <c r="L280" s="136" t="str">
        <f t="array" ref="L280">IFERROR(INDEX(K$2:K$210,SMALL(IF(K$2:K$210&lt;&gt;"",ROW(K$2:K$210)-1),ROW(C279))),"")</f>
        <v/>
      </c>
      <c r="M280" s="131" t="str">
        <f t="shared" si="24"/>
        <v/>
      </c>
      <c r="N280" s="132" t="str">
        <f t="array" ref="N280">IFERROR(INDEX(M$2:M$210,SMALL(IF(M$2:M$210&lt;&gt;"",ROW(M$2:M$210)-1),ROW(E279))),"")</f>
        <v/>
      </c>
      <c r="O280" s="131" t="str">
        <f t="shared" si="25"/>
        <v/>
      </c>
      <c r="P280" s="136" t="str">
        <f t="array" ref="P280">IFERROR(INDEX(O$2:O$210,SMALL(IF(O$2:O$210&lt;&gt;"",ROW(O$2:O$210)-1),ROW(G279))),"")</f>
        <v/>
      </c>
      <c r="Q280" s="131" t="str">
        <f t="shared" si="26"/>
        <v/>
      </c>
      <c r="R280" s="132" t="str">
        <f t="array" ref="R280">IFERROR(INDEX(Q$2:Q$210,SMALL(IF(Q$2:Q$210&lt;&gt;"",ROW(Q$2:Q$210)-1),ROW(I279))),"")</f>
        <v/>
      </c>
    </row>
    <row r="281" spans="1:18" ht="12.75" x14ac:dyDescent="0.2">
      <c r="A281" s="208"/>
      <c r="B281" s="113"/>
      <c r="C281" s="113"/>
      <c r="D281" s="113"/>
      <c r="E281" s="204"/>
      <c r="F281" s="113"/>
      <c r="G281" s="205" t="str">
        <f>IF(E281="","",VLOOKUP(E281,'Liste des clubs'!$A:$B,2,FALSE))</f>
        <v/>
      </c>
      <c r="I281" s="131" t="str">
        <f t="shared" si="27"/>
        <v/>
      </c>
      <c r="J281" s="132" t="str">
        <f t="array" ref="J281">IFERROR(INDEX(I$2:I$210,SMALL(IF(I$2:I$210&lt;&gt;"",ROW(I$2:I$210)-1),ROW(A280))),"")</f>
        <v/>
      </c>
      <c r="K281" s="131" t="str">
        <f t="shared" si="23"/>
        <v/>
      </c>
      <c r="L281" s="136" t="str">
        <f t="array" ref="L281">IFERROR(INDEX(K$2:K$210,SMALL(IF(K$2:K$210&lt;&gt;"",ROW(K$2:K$210)-1),ROW(C280))),"")</f>
        <v/>
      </c>
      <c r="M281" s="131" t="str">
        <f t="shared" si="24"/>
        <v/>
      </c>
      <c r="N281" s="132" t="str">
        <f t="array" ref="N281">IFERROR(INDEX(M$2:M$210,SMALL(IF(M$2:M$210&lt;&gt;"",ROW(M$2:M$210)-1),ROW(E280))),"")</f>
        <v/>
      </c>
      <c r="O281" s="131" t="str">
        <f t="shared" si="25"/>
        <v/>
      </c>
      <c r="P281" s="136" t="str">
        <f t="array" ref="P281">IFERROR(INDEX(O$2:O$210,SMALL(IF(O$2:O$210&lt;&gt;"",ROW(O$2:O$210)-1),ROW(G280))),"")</f>
        <v/>
      </c>
      <c r="Q281" s="131" t="str">
        <f t="shared" si="26"/>
        <v/>
      </c>
      <c r="R281" s="132" t="str">
        <f t="array" ref="R281">IFERROR(INDEX(Q$2:Q$210,SMALL(IF(Q$2:Q$210&lt;&gt;"",ROW(Q$2:Q$210)-1),ROW(I280))),"")</f>
        <v/>
      </c>
    </row>
    <row r="282" spans="1:18" ht="12.75" x14ac:dyDescent="0.2">
      <c r="A282" s="208"/>
      <c r="B282" s="113"/>
      <c r="C282" s="113"/>
      <c r="D282" s="113"/>
      <c r="E282" s="204"/>
      <c r="F282" s="113"/>
      <c r="G282" s="205" t="str">
        <f>IF(E282="","",VLOOKUP(E282,'Liste des clubs'!$A:$B,2,FALSE))</f>
        <v/>
      </c>
      <c r="I282" s="131" t="str">
        <f t="shared" si="27"/>
        <v/>
      </c>
      <c r="J282" s="132" t="str">
        <f t="array" ref="J282">IFERROR(INDEX(I$2:I$210,SMALL(IF(I$2:I$210&lt;&gt;"",ROW(I$2:I$210)-1),ROW(A281))),"")</f>
        <v/>
      </c>
      <c r="K282" s="131" t="str">
        <f t="shared" si="23"/>
        <v/>
      </c>
      <c r="L282" s="136" t="str">
        <f t="array" ref="L282">IFERROR(INDEX(K$2:K$210,SMALL(IF(K$2:K$210&lt;&gt;"",ROW(K$2:K$210)-1),ROW(C281))),"")</f>
        <v/>
      </c>
      <c r="M282" s="131" t="str">
        <f t="shared" si="24"/>
        <v/>
      </c>
      <c r="N282" s="132" t="str">
        <f t="array" ref="N282">IFERROR(INDEX(M$2:M$210,SMALL(IF(M$2:M$210&lt;&gt;"",ROW(M$2:M$210)-1),ROW(E281))),"")</f>
        <v/>
      </c>
      <c r="O282" s="131" t="str">
        <f t="shared" si="25"/>
        <v/>
      </c>
      <c r="P282" s="136" t="str">
        <f t="array" ref="P282">IFERROR(INDEX(O$2:O$210,SMALL(IF(O$2:O$210&lt;&gt;"",ROW(O$2:O$210)-1),ROW(G281))),"")</f>
        <v/>
      </c>
      <c r="Q282" s="131" t="str">
        <f t="shared" si="26"/>
        <v/>
      </c>
      <c r="R282" s="132" t="str">
        <f t="array" ref="R282">IFERROR(INDEX(Q$2:Q$210,SMALL(IF(Q$2:Q$210&lt;&gt;"",ROW(Q$2:Q$210)-1),ROW(I281))),"")</f>
        <v/>
      </c>
    </row>
    <row r="283" spans="1:18" ht="12.75" x14ac:dyDescent="0.2">
      <c r="A283" s="208"/>
      <c r="B283" s="113"/>
      <c r="C283" s="113"/>
      <c r="D283" s="113"/>
      <c r="E283" s="204"/>
      <c r="F283" s="113"/>
      <c r="G283" s="205" t="str">
        <f>IF(E283="","",VLOOKUP(E283,'Liste des clubs'!$A:$B,2,FALSE))</f>
        <v/>
      </c>
      <c r="I283" s="131" t="str">
        <f t="shared" si="27"/>
        <v/>
      </c>
      <c r="J283" s="132" t="str">
        <f t="array" ref="J283">IFERROR(INDEX(I$2:I$210,SMALL(IF(I$2:I$210&lt;&gt;"",ROW(I$2:I$210)-1),ROW(A282))),"")</f>
        <v/>
      </c>
      <c r="K283" s="131" t="str">
        <f t="shared" si="23"/>
        <v/>
      </c>
      <c r="L283" s="136" t="str">
        <f t="array" ref="L283">IFERROR(INDEX(K$2:K$210,SMALL(IF(K$2:K$210&lt;&gt;"",ROW(K$2:K$210)-1),ROW(C282))),"")</f>
        <v/>
      </c>
      <c r="M283" s="131" t="str">
        <f t="shared" si="24"/>
        <v/>
      </c>
      <c r="N283" s="132" t="str">
        <f t="array" ref="N283">IFERROR(INDEX(M$2:M$210,SMALL(IF(M$2:M$210&lt;&gt;"",ROW(M$2:M$210)-1),ROW(E282))),"")</f>
        <v/>
      </c>
      <c r="O283" s="131" t="str">
        <f t="shared" si="25"/>
        <v/>
      </c>
      <c r="P283" s="136" t="str">
        <f t="array" ref="P283">IFERROR(INDEX(O$2:O$210,SMALL(IF(O$2:O$210&lt;&gt;"",ROW(O$2:O$210)-1),ROW(G282))),"")</f>
        <v/>
      </c>
      <c r="Q283" s="131" t="str">
        <f t="shared" si="26"/>
        <v/>
      </c>
      <c r="R283" s="132" t="str">
        <f t="array" ref="R283">IFERROR(INDEX(Q$2:Q$210,SMALL(IF(Q$2:Q$210&lt;&gt;"",ROW(Q$2:Q$210)-1),ROW(I282))),"")</f>
        <v/>
      </c>
    </row>
    <row r="284" spans="1:18" ht="12.75" x14ac:dyDescent="0.2">
      <c r="A284" s="208"/>
      <c r="B284" s="113"/>
      <c r="C284" s="113"/>
      <c r="D284" s="113"/>
      <c r="E284" s="204"/>
      <c r="F284" s="113"/>
      <c r="G284" s="205" t="str">
        <f>IF(E284="","",VLOOKUP(E284,'Liste des clubs'!$A:$B,2,FALSE))</f>
        <v/>
      </c>
      <c r="I284" s="131" t="str">
        <f t="shared" si="27"/>
        <v/>
      </c>
      <c r="J284" s="132" t="str">
        <f t="array" ref="J284">IFERROR(INDEX(I$2:I$210,SMALL(IF(I$2:I$210&lt;&gt;"",ROW(I$2:I$210)-1),ROW(A283))),"")</f>
        <v/>
      </c>
      <c r="K284" s="131" t="str">
        <f t="shared" si="23"/>
        <v/>
      </c>
      <c r="L284" s="136" t="str">
        <f t="array" ref="L284">IFERROR(INDEX(K$2:K$210,SMALL(IF(K$2:K$210&lt;&gt;"",ROW(K$2:K$210)-1),ROW(C283))),"")</f>
        <v/>
      </c>
      <c r="M284" s="131" t="str">
        <f t="shared" si="24"/>
        <v/>
      </c>
      <c r="N284" s="132" t="str">
        <f t="array" ref="N284">IFERROR(INDEX(M$2:M$210,SMALL(IF(M$2:M$210&lt;&gt;"",ROW(M$2:M$210)-1),ROW(E283))),"")</f>
        <v/>
      </c>
      <c r="O284" s="131" t="str">
        <f t="shared" si="25"/>
        <v/>
      </c>
      <c r="P284" s="136" t="str">
        <f t="array" ref="P284">IFERROR(INDEX(O$2:O$210,SMALL(IF(O$2:O$210&lt;&gt;"",ROW(O$2:O$210)-1),ROW(G283))),"")</f>
        <v/>
      </c>
      <c r="Q284" s="131" t="str">
        <f t="shared" si="26"/>
        <v/>
      </c>
      <c r="R284" s="132" t="str">
        <f t="array" ref="R284">IFERROR(INDEX(Q$2:Q$210,SMALL(IF(Q$2:Q$210&lt;&gt;"",ROW(Q$2:Q$210)-1),ROW(I283))),"")</f>
        <v/>
      </c>
    </row>
    <row r="285" spans="1:18" ht="12.75" x14ac:dyDescent="0.2">
      <c r="A285" s="208"/>
      <c r="B285" s="113"/>
      <c r="C285" s="113"/>
      <c r="D285" s="113"/>
      <c r="E285" s="204"/>
      <c r="F285" s="113"/>
      <c r="G285" s="205" t="str">
        <f>IF(E285="","",VLOOKUP(E285,'Liste des clubs'!$A:$B,2,FALSE))</f>
        <v/>
      </c>
      <c r="I285" s="131" t="str">
        <f t="shared" si="27"/>
        <v/>
      </c>
      <c r="J285" s="132" t="str">
        <f t="array" ref="J285">IFERROR(INDEX(I$2:I$210,SMALL(IF(I$2:I$210&lt;&gt;"",ROW(I$2:I$210)-1),ROW(A284))),"")</f>
        <v/>
      </c>
      <c r="K285" s="131" t="str">
        <f t="shared" si="23"/>
        <v/>
      </c>
      <c r="L285" s="136" t="str">
        <f t="array" ref="L285">IFERROR(INDEX(K$2:K$210,SMALL(IF(K$2:K$210&lt;&gt;"",ROW(K$2:K$210)-1),ROW(C284))),"")</f>
        <v/>
      </c>
      <c r="M285" s="131" t="str">
        <f t="shared" si="24"/>
        <v/>
      </c>
      <c r="N285" s="132" t="str">
        <f t="array" ref="N285">IFERROR(INDEX(M$2:M$210,SMALL(IF(M$2:M$210&lt;&gt;"",ROW(M$2:M$210)-1),ROW(E284))),"")</f>
        <v/>
      </c>
      <c r="O285" s="131" t="str">
        <f t="shared" si="25"/>
        <v/>
      </c>
      <c r="P285" s="136" t="str">
        <f t="array" ref="P285">IFERROR(INDEX(O$2:O$210,SMALL(IF(O$2:O$210&lt;&gt;"",ROW(O$2:O$210)-1),ROW(G284))),"")</f>
        <v/>
      </c>
      <c r="Q285" s="131" t="str">
        <f t="shared" si="26"/>
        <v/>
      </c>
      <c r="R285" s="132" t="str">
        <f t="array" ref="R285">IFERROR(INDEX(Q$2:Q$210,SMALL(IF(Q$2:Q$210&lt;&gt;"",ROW(Q$2:Q$210)-1),ROW(I284))),"")</f>
        <v/>
      </c>
    </row>
    <row r="286" spans="1:18" ht="12.75" x14ac:dyDescent="0.2">
      <c r="A286" s="208"/>
      <c r="B286" s="113"/>
      <c r="C286" s="113"/>
      <c r="D286" s="113"/>
      <c r="E286" s="204"/>
      <c r="F286" s="113"/>
      <c r="G286" s="205" t="str">
        <f>IF(E286="","",VLOOKUP(E286,'Liste des clubs'!$A:$B,2,FALSE))</f>
        <v/>
      </c>
      <c r="I286" s="131" t="str">
        <f t="shared" si="27"/>
        <v/>
      </c>
      <c r="J286" s="132" t="str">
        <f t="array" ref="J286">IFERROR(INDEX(I$2:I$210,SMALL(IF(I$2:I$210&lt;&gt;"",ROW(I$2:I$210)-1),ROW(A285))),"")</f>
        <v/>
      </c>
      <c r="K286" s="131" t="str">
        <f t="shared" si="23"/>
        <v/>
      </c>
      <c r="L286" s="136" t="str">
        <f t="array" ref="L286">IFERROR(INDEX(K$2:K$210,SMALL(IF(K$2:K$210&lt;&gt;"",ROW(K$2:K$210)-1),ROW(C285))),"")</f>
        <v/>
      </c>
      <c r="M286" s="131" t="str">
        <f t="shared" si="24"/>
        <v/>
      </c>
      <c r="N286" s="132" t="str">
        <f t="array" ref="N286">IFERROR(INDEX(M$2:M$210,SMALL(IF(M$2:M$210&lt;&gt;"",ROW(M$2:M$210)-1),ROW(E285))),"")</f>
        <v/>
      </c>
      <c r="O286" s="131" t="str">
        <f t="shared" si="25"/>
        <v/>
      </c>
      <c r="P286" s="136" t="str">
        <f t="array" ref="P286">IFERROR(INDEX(O$2:O$210,SMALL(IF(O$2:O$210&lt;&gt;"",ROW(O$2:O$210)-1),ROW(G285))),"")</f>
        <v/>
      </c>
      <c r="Q286" s="131" t="str">
        <f t="shared" si="26"/>
        <v/>
      </c>
      <c r="R286" s="132" t="str">
        <f t="array" ref="R286">IFERROR(INDEX(Q$2:Q$210,SMALL(IF(Q$2:Q$210&lt;&gt;"",ROW(Q$2:Q$210)-1),ROW(I285))),"")</f>
        <v/>
      </c>
    </row>
    <row r="287" spans="1:18" ht="12.75" x14ac:dyDescent="0.2">
      <c r="A287" s="208"/>
      <c r="B287" s="113"/>
      <c r="C287" s="113"/>
      <c r="D287" s="113"/>
      <c r="E287" s="204"/>
      <c r="F287" s="113"/>
      <c r="G287" s="205" t="str">
        <f>IF(E287="","",VLOOKUP(E287,'Liste des clubs'!$A:$B,2,FALSE))</f>
        <v/>
      </c>
      <c r="I287" s="131" t="str">
        <f t="shared" si="27"/>
        <v/>
      </c>
      <c r="J287" s="132" t="str">
        <f t="array" ref="J287">IFERROR(INDEX(I$2:I$210,SMALL(IF(I$2:I$210&lt;&gt;"",ROW(I$2:I$210)-1),ROW(A286))),"")</f>
        <v/>
      </c>
      <c r="K287" s="131" t="str">
        <f t="shared" si="23"/>
        <v/>
      </c>
      <c r="L287" s="136" t="str">
        <f t="array" ref="L287">IFERROR(INDEX(K$2:K$210,SMALL(IF(K$2:K$210&lt;&gt;"",ROW(K$2:K$210)-1),ROW(C286))),"")</f>
        <v/>
      </c>
      <c r="M287" s="131" t="str">
        <f t="shared" si="24"/>
        <v/>
      </c>
      <c r="N287" s="132" t="str">
        <f t="array" ref="N287">IFERROR(INDEX(M$2:M$210,SMALL(IF(M$2:M$210&lt;&gt;"",ROW(M$2:M$210)-1),ROW(E286))),"")</f>
        <v/>
      </c>
      <c r="O287" s="131" t="str">
        <f t="shared" si="25"/>
        <v/>
      </c>
      <c r="P287" s="136" t="str">
        <f t="array" ref="P287">IFERROR(INDEX(O$2:O$210,SMALL(IF(O$2:O$210&lt;&gt;"",ROW(O$2:O$210)-1),ROW(G286))),"")</f>
        <v/>
      </c>
      <c r="Q287" s="131" t="str">
        <f t="shared" si="26"/>
        <v/>
      </c>
      <c r="R287" s="132" t="str">
        <f t="array" ref="R287">IFERROR(INDEX(Q$2:Q$210,SMALL(IF(Q$2:Q$210&lt;&gt;"",ROW(Q$2:Q$210)-1),ROW(I286))),"")</f>
        <v/>
      </c>
    </row>
    <row r="288" spans="1:18" ht="12.75" x14ac:dyDescent="0.2">
      <c r="A288" s="208"/>
      <c r="B288" s="113"/>
      <c r="C288" s="113"/>
      <c r="D288" s="113"/>
      <c r="E288" s="204"/>
      <c r="F288" s="113"/>
      <c r="G288" s="205" t="str">
        <f>IF(E288="","",VLOOKUP(E288,'Liste des clubs'!$A:$B,2,FALSE))</f>
        <v/>
      </c>
      <c r="I288" s="131" t="str">
        <f t="shared" si="27"/>
        <v/>
      </c>
      <c r="J288" s="132" t="str">
        <f t="array" ref="J288">IFERROR(INDEX(I$2:I$210,SMALL(IF(I$2:I$210&lt;&gt;"",ROW(I$2:I$210)-1),ROW(A287))),"")</f>
        <v/>
      </c>
      <c r="K288" s="131" t="str">
        <f t="shared" si="23"/>
        <v/>
      </c>
      <c r="L288" s="136" t="str">
        <f t="array" ref="L288">IFERROR(INDEX(K$2:K$210,SMALL(IF(K$2:K$210&lt;&gt;"",ROW(K$2:K$210)-1),ROW(C287))),"")</f>
        <v/>
      </c>
      <c r="M288" s="131" t="str">
        <f t="shared" si="24"/>
        <v/>
      </c>
      <c r="N288" s="132" t="str">
        <f t="array" ref="N288">IFERROR(INDEX(M$2:M$210,SMALL(IF(M$2:M$210&lt;&gt;"",ROW(M$2:M$210)-1),ROW(E287))),"")</f>
        <v/>
      </c>
      <c r="O288" s="131" t="str">
        <f t="shared" si="25"/>
        <v/>
      </c>
      <c r="P288" s="136" t="str">
        <f t="array" ref="P288">IFERROR(INDEX(O$2:O$210,SMALL(IF(O$2:O$210&lt;&gt;"",ROW(O$2:O$210)-1),ROW(G287))),"")</f>
        <v/>
      </c>
      <c r="Q288" s="131" t="str">
        <f t="shared" si="26"/>
        <v/>
      </c>
      <c r="R288" s="132" t="str">
        <f t="array" ref="R288">IFERROR(INDEX(Q$2:Q$210,SMALL(IF(Q$2:Q$210&lt;&gt;"",ROW(Q$2:Q$210)-1),ROW(I287))),"")</f>
        <v/>
      </c>
    </row>
    <row r="289" spans="1:18" ht="12.75" x14ac:dyDescent="0.2">
      <c r="A289" s="208"/>
      <c r="B289" s="113"/>
      <c r="C289" s="113"/>
      <c r="D289" s="113"/>
      <c r="E289" s="204"/>
      <c r="F289" s="113"/>
      <c r="G289" s="205" t="str">
        <f>IF(E289="","",VLOOKUP(E289,'Liste des clubs'!$A:$B,2,FALSE))</f>
        <v/>
      </c>
      <c r="I289" s="131" t="str">
        <f t="shared" si="27"/>
        <v/>
      </c>
      <c r="J289" s="132" t="str">
        <f t="array" ref="J289">IFERROR(INDEX(I$2:I$210,SMALL(IF(I$2:I$210&lt;&gt;"",ROW(I$2:I$210)-1),ROW(A288))),"")</f>
        <v/>
      </c>
      <c r="K289" s="131" t="str">
        <f t="shared" si="23"/>
        <v/>
      </c>
      <c r="L289" s="136" t="str">
        <f t="array" ref="L289">IFERROR(INDEX(K$2:K$210,SMALL(IF(K$2:K$210&lt;&gt;"",ROW(K$2:K$210)-1),ROW(C288))),"")</f>
        <v/>
      </c>
      <c r="M289" s="131" t="str">
        <f t="shared" si="24"/>
        <v/>
      </c>
      <c r="N289" s="132" t="str">
        <f t="array" ref="N289">IFERROR(INDEX(M$2:M$210,SMALL(IF(M$2:M$210&lt;&gt;"",ROW(M$2:M$210)-1),ROW(E288))),"")</f>
        <v/>
      </c>
      <c r="O289" s="131" t="str">
        <f t="shared" si="25"/>
        <v/>
      </c>
      <c r="P289" s="136" t="str">
        <f t="array" ref="P289">IFERROR(INDEX(O$2:O$210,SMALL(IF(O$2:O$210&lt;&gt;"",ROW(O$2:O$210)-1),ROW(G288))),"")</f>
        <v/>
      </c>
      <c r="Q289" s="131" t="str">
        <f t="shared" si="26"/>
        <v/>
      </c>
      <c r="R289" s="132" t="str">
        <f t="array" ref="R289">IFERROR(INDEX(Q$2:Q$210,SMALL(IF(Q$2:Q$210&lt;&gt;"",ROW(Q$2:Q$210)-1),ROW(I288))),"")</f>
        <v/>
      </c>
    </row>
    <row r="290" spans="1:18" ht="12.75" x14ac:dyDescent="0.2">
      <c r="A290" s="208"/>
      <c r="B290" s="113"/>
      <c r="C290" s="113"/>
      <c r="D290" s="113"/>
      <c r="E290" s="204"/>
      <c r="F290" s="113"/>
      <c r="G290" s="205" t="str">
        <f>IF(E290="","",VLOOKUP(E290,'Liste des clubs'!$A:$B,2,FALSE))</f>
        <v/>
      </c>
      <c r="I290" s="131" t="str">
        <f t="shared" si="27"/>
        <v/>
      </c>
      <c r="J290" s="132" t="str">
        <f t="array" ref="J290">IFERROR(INDEX(I$2:I$210,SMALL(IF(I$2:I$210&lt;&gt;"",ROW(I$2:I$210)-1),ROW(A289))),"")</f>
        <v/>
      </c>
      <c r="K290" s="131" t="str">
        <f t="shared" si="23"/>
        <v/>
      </c>
      <c r="L290" s="136" t="str">
        <f t="array" ref="L290">IFERROR(INDEX(K$2:K$210,SMALL(IF(K$2:K$210&lt;&gt;"",ROW(K$2:K$210)-1),ROW(C289))),"")</f>
        <v/>
      </c>
      <c r="M290" s="131" t="str">
        <f t="shared" si="24"/>
        <v/>
      </c>
      <c r="N290" s="132" t="str">
        <f t="array" ref="N290">IFERROR(INDEX(M$2:M$210,SMALL(IF(M$2:M$210&lt;&gt;"",ROW(M$2:M$210)-1),ROW(E289))),"")</f>
        <v/>
      </c>
      <c r="O290" s="131" t="str">
        <f t="shared" si="25"/>
        <v/>
      </c>
      <c r="P290" s="136" t="str">
        <f t="array" ref="P290">IFERROR(INDEX(O$2:O$210,SMALL(IF(O$2:O$210&lt;&gt;"",ROW(O$2:O$210)-1),ROW(G289))),"")</f>
        <v/>
      </c>
      <c r="Q290" s="131" t="str">
        <f t="shared" si="26"/>
        <v/>
      </c>
      <c r="R290" s="132" t="str">
        <f t="array" ref="R290">IFERROR(INDEX(Q$2:Q$210,SMALL(IF(Q$2:Q$210&lt;&gt;"",ROW(Q$2:Q$210)-1),ROW(I289))),"")</f>
        <v/>
      </c>
    </row>
    <row r="291" spans="1:18" ht="12.75" x14ac:dyDescent="0.2">
      <c r="A291" s="208"/>
      <c r="B291" s="113"/>
      <c r="C291" s="113"/>
      <c r="D291" s="113"/>
      <c r="E291" s="204"/>
      <c r="F291" s="113"/>
      <c r="G291" s="205" t="str">
        <f>IF(E291="","",VLOOKUP(E291,'Liste des clubs'!$A:$B,2,FALSE))</f>
        <v/>
      </c>
      <c r="I291" s="131" t="str">
        <f t="shared" si="27"/>
        <v/>
      </c>
      <c r="J291" s="132" t="str">
        <f t="array" ref="J291">IFERROR(INDEX(I$2:I$210,SMALL(IF(I$2:I$210&lt;&gt;"",ROW(I$2:I$210)-1),ROW(A290))),"")</f>
        <v/>
      </c>
      <c r="K291" s="131" t="str">
        <f t="shared" si="23"/>
        <v/>
      </c>
      <c r="L291" s="136" t="str">
        <f t="array" ref="L291">IFERROR(INDEX(K$2:K$210,SMALL(IF(K$2:K$210&lt;&gt;"",ROW(K$2:K$210)-1),ROW(C290))),"")</f>
        <v/>
      </c>
      <c r="M291" s="131" t="str">
        <f t="shared" si="24"/>
        <v/>
      </c>
      <c r="N291" s="132" t="str">
        <f t="array" ref="N291">IFERROR(INDEX(M$2:M$210,SMALL(IF(M$2:M$210&lt;&gt;"",ROW(M$2:M$210)-1),ROW(E290))),"")</f>
        <v/>
      </c>
      <c r="O291" s="131" t="str">
        <f t="shared" si="25"/>
        <v/>
      </c>
      <c r="P291" s="136" t="str">
        <f t="array" ref="P291">IFERROR(INDEX(O$2:O$210,SMALL(IF(O$2:O$210&lt;&gt;"",ROW(O$2:O$210)-1),ROW(G290))),"")</f>
        <v/>
      </c>
      <c r="Q291" s="131" t="str">
        <f t="shared" si="26"/>
        <v/>
      </c>
      <c r="R291" s="132" t="str">
        <f t="array" ref="R291">IFERROR(INDEX(Q$2:Q$210,SMALL(IF(Q$2:Q$210&lt;&gt;"",ROW(Q$2:Q$210)-1),ROW(I290))),"")</f>
        <v/>
      </c>
    </row>
    <row r="292" spans="1:18" ht="12.75" x14ac:dyDescent="0.2">
      <c r="A292" s="208"/>
      <c r="B292" s="113"/>
      <c r="C292" s="113"/>
      <c r="D292" s="113"/>
      <c r="E292" s="204"/>
      <c r="F292" s="113"/>
      <c r="G292" s="205" t="str">
        <f>IF(E292="","",VLOOKUP(E292,'Liste des clubs'!$A:$B,2,FALSE))</f>
        <v/>
      </c>
      <c r="I292" s="131" t="str">
        <f t="shared" si="27"/>
        <v/>
      </c>
      <c r="J292" s="132" t="str">
        <f t="array" ref="J292">IFERROR(INDEX(I$2:I$210,SMALL(IF(I$2:I$210&lt;&gt;"",ROW(I$2:I$210)-1),ROW(A291))),"")</f>
        <v/>
      </c>
      <c r="K292" s="131" t="str">
        <f t="shared" si="23"/>
        <v/>
      </c>
      <c r="L292" s="136" t="str">
        <f t="array" ref="L292">IFERROR(INDEX(K$2:K$210,SMALL(IF(K$2:K$210&lt;&gt;"",ROW(K$2:K$210)-1),ROW(C291))),"")</f>
        <v/>
      </c>
      <c r="M292" s="131" t="str">
        <f t="shared" si="24"/>
        <v/>
      </c>
      <c r="N292" s="132" t="str">
        <f t="array" ref="N292">IFERROR(INDEX(M$2:M$210,SMALL(IF(M$2:M$210&lt;&gt;"",ROW(M$2:M$210)-1),ROW(E291))),"")</f>
        <v/>
      </c>
      <c r="O292" s="131" t="str">
        <f t="shared" si="25"/>
        <v/>
      </c>
      <c r="P292" s="136" t="str">
        <f t="array" ref="P292">IFERROR(INDEX(O$2:O$210,SMALL(IF(O$2:O$210&lt;&gt;"",ROW(O$2:O$210)-1),ROW(G291))),"")</f>
        <v/>
      </c>
      <c r="Q292" s="131" t="str">
        <f t="shared" si="26"/>
        <v/>
      </c>
      <c r="R292" s="132" t="str">
        <f t="array" ref="R292">IFERROR(INDEX(Q$2:Q$210,SMALL(IF(Q$2:Q$210&lt;&gt;"",ROW(Q$2:Q$210)-1),ROW(I291))),"")</f>
        <v/>
      </c>
    </row>
    <row r="293" spans="1:18" ht="12.75" x14ac:dyDescent="0.2">
      <c r="A293" s="208"/>
      <c r="B293" s="113"/>
      <c r="C293" s="113"/>
      <c r="D293" s="113"/>
      <c r="E293" s="204"/>
      <c r="F293" s="113"/>
      <c r="G293" s="205" t="str">
        <f>IF(E293="","",VLOOKUP(E293,'Liste des clubs'!$A:$B,2,FALSE))</f>
        <v/>
      </c>
      <c r="I293" s="131" t="str">
        <f t="shared" si="27"/>
        <v/>
      </c>
      <c r="J293" s="132" t="str">
        <f t="array" ref="J293">IFERROR(INDEX(I$2:I$210,SMALL(IF(I$2:I$210&lt;&gt;"",ROW(I$2:I$210)-1),ROW(A292))),"")</f>
        <v/>
      </c>
      <c r="K293" s="131" t="str">
        <f t="shared" si="23"/>
        <v/>
      </c>
      <c r="L293" s="136" t="str">
        <f t="array" ref="L293">IFERROR(INDEX(K$2:K$210,SMALL(IF(K$2:K$210&lt;&gt;"",ROW(K$2:K$210)-1),ROW(C292))),"")</f>
        <v/>
      </c>
      <c r="M293" s="131" t="str">
        <f t="shared" si="24"/>
        <v/>
      </c>
      <c r="N293" s="132" t="str">
        <f t="array" ref="N293">IFERROR(INDEX(M$2:M$210,SMALL(IF(M$2:M$210&lt;&gt;"",ROW(M$2:M$210)-1),ROW(E292))),"")</f>
        <v/>
      </c>
      <c r="O293" s="131" t="str">
        <f t="shared" si="25"/>
        <v/>
      </c>
      <c r="P293" s="136" t="str">
        <f t="array" ref="P293">IFERROR(INDEX(O$2:O$210,SMALL(IF(O$2:O$210&lt;&gt;"",ROW(O$2:O$210)-1),ROW(G292))),"")</f>
        <v/>
      </c>
      <c r="Q293" s="131" t="str">
        <f t="shared" si="26"/>
        <v/>
      </c>
      <c r="R293" s="132" t="str">
        <f t="array" ref="R293">IFERROR(INDEX(Q$2:Q$210,SMALL(IF(Q$2:Q$210&lt;&gt;"",ROW(Q$2:Q$210)-1),ROW(I292))),"")</f>
        <v/>
      </c>
    </row>
    <row r="294" spans="1:18" ht="12.75" x14ac:dyDescent="0.2">
      <c r="A294" s="208"/>
      <c r="B294" s="113"/>
      <c r="C294" s="113"/>
      <c r="D294" s="113"/>
      <c r="E294" s="204"/>
      <c r="F294" s="113"/>
      <c r="G294" s="205" t="str">
        <f>IF(E294="","",VLOOKUP(E294,'Liste des clubs'!$A:$B,2,FALSE))</f>
        <v/>
      </c>
      <c r="I294" s="131" t="str">
        <f t="shared" si="27"/>
        <v/>
      </c>
      <c r="J294" s="132" t="str">
        <f t="array" ref="J294">IFERROR(INDEX(I$2:I$210,SMALL(IF(I$2:I$210&lt;&gt;"",ROW(I$2:I$210)-1),ROW(A293))),"")</f>
        <v/>
      </c>
      <c r="K294" s="131" t="str">
        <f t="shared" si="23"/>
        <v/>
      </c>
      <c r="L294" s="136" t="str">
        <f t="array" ref="L294">IFERROR(INDEX(K$2:K$210,SMALL(IF(K$2:K$210&lt;&gt;"",ROW(K$2:K$210)-1),ROW(C293))),"")</f>
        <v/>
      </c>
      <c r="M294" s="131" t="str">
        <f t="shared" si="24"/>
        <v/>
      </c>
      <c r="N294" s="132" t="str">
        <f t="array" ref="N294">IFERROR(INDEX(M$2:M$210,SMALL(IF(M$2:M$210&lt;&gt;"",ROW(M$2:M$210)-1),ROW(E293))),"")</f>
        <v/>
      </c>
      <c r="O294" s="131" t="str">
        <f t="shared" si="25"/>
        <v/>
      </c>
      <c r="P294" s="136" t="str">
        <f t="array" ref="P294">IFERROR(INDEX(O$2:O$210,SMALL(IF(O$2:O$210&lt;&gt;"",ROW(O$2:O$210)-1),ROW(G293))),"")</f>
        <v/>
      </c>
      <c r="Q294" s="131" t="str">
        <f t="shared" si="26"/>
        <v/>
      </c>
      <c r="R294" s="132" t="str">
        <f t="array" ref="R294">IFERROR(INDEX(Q$2:Q$210,SMALL(IF(Q$2:Q$210&lt;&gt;"",ROW(Q$2:Q$210)-1),ROW(I293))),"")</f>
        <v/>
      </c>
    </row>
    <row r="295" spans="1:18" ht="12.75" x14ac:dyDescent="0.2">
      <c r="A295" s="208"/>
      <c r="B295" s="113"/>
      <c r="C295" s="113"/>
      <c r="D295" s="113"/>
      <c r="E295" s="204"/>
      <c r="F295" s="113"/>
      <c r="G295" s="205" t="str">
        <f>IF(E295="","",VLOOKUP(E295,'Liste des clubs'!$A:$B,2,FALSE))</f>
        <v/>
      </c>
      <c r="I295" s="131" t="str">
        <f t="shared" si="27"/>
        <v/>
      </c>
      <c r="J295" s="132" t="str">
        <f t="array" ref="J295">IFERROR(INDEX(I$2:I$210,SMALL(IF(I$2:I$210&lt;&gt;"",ROW(I$2:I$210)-1),ROW(A294))),"")</f>
        <v/>
      </c>
      <c r="K295" s="131" t="str">
        <f t="shared" si="23"/>
        <v/>
      </c>
      <c r="L295" s="136" t="str">
        <f t="array" ref="L295">IFERROR(INDEX(K$2:K$210,SMALL(IF(K$2:K$210&lt;&gt;"",ROW(K$2:K$210)-1),ROW(C294))),"")</f>
        <v/>
      </c>
      <c r="M295" s="131" t="str">
        <f t="shared" si="24"/>
        <v/>
      </c>
      <c r="N295" s="132" t="str">
        <f t="array" ref="N295">IFERROR(INDEX(M$2:M$210,SMALL(IF(M$2:M$210&lt;&gt;"",ROW(M$2:M$210)-1),ROW(E294))),"")</f>
        <v/>
      </c>
      <c r="O295" s="131" t="str">
        <f t="shared" si="25"/>
        <v/>
      </c>
      <c r="P295" s="136" t="str">
        <f t="array" ref="P295">IFERROR(INDEX(O$2:O$210,SMALL(IF(O$2:O$210&lt;&gt;"",ROW(O$2:O$210)-1),ROW(G294))),"")</f>
        <v/>
      </c>
      <c r="Q295" s="131" t="str">
        <f t="shared" si="26"/>
        <v/>
      </c>
      <c r="R295" s="132" t="str">
        <f t="array" ref="R295">IFERROR(INDEX(Q$2:Q$210,SMALL(IF(Q$2:Q$210&lt;&gt;"",ROW(Q$2:Q$210)-1),ROW(I294))),"")</f>
        <v/>
      </c>
    </row>
    <row r="296" spans="1:18" ht="12.75" x14ac:dyDescent="0.2">
      <c r="A296" s="208"/>
      <c r="B296" s="113"/>
      <c r="C296" s="113"/>
      <c r="D296" s="113"/>
      <c r="E296" s="204"/>
      <c r="F296" s="113"/>
      <c r="G296" s="205" t="str">
        <f>IF(E296="","",VLOOKUP(E296,'Liste des clubs'!$A:$B,2,FALSE))</f>
        <v/>
      </c>
      <c r="I296" s="131" t="str">
        <f t="shared" si="27"/>
        <v/>
      </c>
      <c r="J296" s="132" t="str">
        <f t="array" ref="J296">IFERROR(INDEX(I$2:I$210,SMALL(IF(I$2:I$210&lt;&gt;"",ROW(I$2:I$210)-1),ROW(A295))),"")</f>
        <v/>
      </c>
      <c r="K296" s="131" t="str">
        <f t="shared" si="23"/>
        <v/>
      </c>
      <c r="L296" s="136" t="str">
        <f t="array" ref="L296">IFERROR(INDEX(K$2:K$210,SMALL(IF(K$2:K$210&lt;&gt;"",ROW(K$2:K$210)-1),ROW(C295))),"")</f>
        <v/>
      </c>
      <c r="M296" s="131" t="str">
        <f t="shared" si="24"/>
        <v/>
      </c>
      <c r="N296" s="132" t="str">
        <f t="array" ref="N296">IFERROR(INDEX(M$2:M$210,SMALL(IF(M$2:M$210&lt;&gt;"",ROW(M$2:M$210)-1),ROW(E295))),"")</f>
        <v/>
      </c>
      <c r="O296" s="131" t="str">
        <f t="shared" si="25"/>
        <v/>
      </c>
      <c r="P296" s="136" t="str">
        <f t="array" ref="P296">IFERROR(INDEX(O$2:O$210,SMALL(IF(O$2:O$210&lt;&gt;"",ROW(O$2:O$210)-1),ROW(G295))),"")</f>
        <v/>
      </c>
      <c r="Q296" s="131" t="str">
        <f t="shared" si="26"/>
        <v/>
      </c>
      <c r="R296" s="132" t="str">
        <f t="array" ref="R296">IFERROR(INDEX(Q$2:Q$210,SMALL(IF(Q$2:Q$210&lt;&gt;"",ROW(Q$2:Q$210)-1),ROW(I295))),"")</f>
        <v/>
      </c>
    </row>
    <row r="297" spans="1:18" ht="12.75" x14ac:dyDescent="0.2">
      <c r="A297" s="208"/>
      <c r="B297" s="113"/>
      <c r="C297" s="113"/>
      <c r="D297" s="113"/>
      <c r="E297" s="204"/>
      <c r="F297" s="113"/>
      <c r="G297" s="205" t="str">
        <f>IF(E297="","",VLOOKUP(E297,'Liste des clubs'!$A:$B,2,FALSE))</f>
        <v/>
      </c>
      <c r="I297" s="131" t="str">
        <f t="shared" si="27"/>
        <v/>
      </c>
      <c r="J297" s="132" t="str">
        <f t="array" ref="J297">IFERROR(INDEX(I$2:I$210,SMALL(IF(I$2:I$210&lt;&gt;"",ROW(I$2:I$210)-1),ROW(A296))),"")</f>
        <v/>
      </c>
      <c r="K297" s="131" t="str">
        <f t="shared" si="23"/>
        <v/>
      </c>
      <c r="L297" s="136" t="str">
        <f t="array" ref="L297">IFERROR(INDEX(K$2:K$210,SMALL(IF(K$2:K$210&lt;&gt;"",ROW(K$2:K$210)-1),ROW(C296))),"")</f>
        <v/>
      </c>
      <c r="M297" s="131" t="str">
        <f t="shared" si="24"/>
        <v/>
      </c>
      <c r="N297" s="132" t="str">
        <f t="array" ref="N297">IFERROR(INDEX(M$2:M$210,SMALL(IF(M$2:M$210&lt;&gt;"",ROW(M$2:M$210)-1),ROW(E296))),"")</f>
        <v/>
      </c>
      <c r="O297" s="131" t="str">
        <f t="shared" si="25"/>
        <v/>
      </c>
      <c r="P297" s="136" t="str">
        <f t="array" ref="P297">IFERROR(INDEX(O$2:O$210,SMALL(IF(O$2:O$210&lt;&gt;"",ROW(O$2:O$210)-1),ROW(G296))),"")</f>
        <v/>
      </c>
      <c r="Q297" s="131" t="str">
        <f t="shared" si="26"/>
        <v/>
      </c>
      <c r="R297" s="132" t="str">
        <f t="array" ref="R297">IFERROR(INDEX(Q$2:Q$210,SMALL(IF(Q$2:Q$210&lt;&gt;"",ROW(Q$2:Q$210)-1),ROW(I296))),"")</f>
        <v/>
      </c>
    </row>
    <row r="298" spans="1:18" ht="12.75" x14ac:dyDescent="0.2">
      <c r="A298" s="208"/>
      <c r="B298" s="113"/>
      <c r="C298" s="113"/>
      <c r="D298" s="113"/>
      <c r="E298" s="204"/>
      <c r="F298" s="113"/>
      <c r="G298" s="205" t="str">
        <f>IF(E298="","",VLOOKUP(E298,'Liste des clubs'!$A:$B,2,FALSE))</f>
        <v/>
      </c>
      <c r="I298" s="131" t="str">
        <f t="shared" si="27"/>
        <v/>
      </c>
      <c r="J298" s="132" t="str">
        <f t="array" ref="J298">IFERROR(INDEX(I$2:I$210,SMALL(IF(I$2:I$210&lt;&gt;"",ROW(I$2:I$210)-1),ROW(A297))),"")</f>
        <v/>
      </c>
      <c r="K298" s="131" t="str">
        <f t="shared" si="23"/>
        <v/>
      </c>
      <c r="L298" s="136" t="str">
        <f t="array" ref="L298">IFERROR(INDEX(K$2:K$210,SMALL(IF(K$2:K$210&lt;&gt;"",ROW(K$2:K$210)-1),ROW(C297))),"")</f>
        <v/>
      </c>
      <c r="M298" s="131" t="str">
        <f t="shared" si="24"/>
        <v/>
      </c>
      <c r="N298" s="132" t="str">
        <f t="array" ref="N298">IFERROR(INDEX(M$2:M$210,SMALL(IF(M$2:M$210&lt;&gt;"",ROW(M$2:M$210)-1),ROW(E297))),"")</f>
        <v/>
      </c>
      <c r="O298" s="131" t="str">
        <f t="shared" si="25"/>
        <v/>
      </c>
      <c r="P298" s="136" t="str">
        <f t="array" ref="P298">IFERROR(INDEX(O$2:O$210,SMALL(IF(O$2:O$210&lt;&gt;"",ROW(O$2:O$210)-1),ROW(G297))),"")</f>
        <v/>
      </c>
      <c r="Q298" s="131" t="str">
        <f t="shared" si="26"/>
        <v/>
      </c>
      <c r="R298" s="132" t="str">
        <f t="array" ref="R298">IFERROR(INDEX(Q$2:Q$210,SMALL(IF(Q$2:Q$210&lt;&gt;"",ROW(Q$2:Q$210)-1),ROW(I297))),"")</f>
        <v/>
      </c>
    </row>
    <row r="299" spans="1:18" ht="12.75" x14ac:dyDescent="0.2">
      <c r="A299" s="208"/>
      <c r="B299" s="113"/>
      <c r="C299" s="113"/>
      <c r="D299" s="113"/>
      <c r="E299" s="204"/>
      <c r="F299" s="113"/>
      <c r="G299" s="205" t="str">
        <f>IF(E299="","",VLOOKUP(E299,'Liste des clubs'!$A:$B,2,FALSE))</f>
        <v/>
      </c>
      <c r="I299" s="131" t="str">
        <f t="shared" si="27"/>
        <v/>
      </c>
      <c r="J299" s="132" t="str">
        <f t="array" ref="J299">IFERROR(INDEX(I$2:I$210,SMALL(IF(I$2:I$210&lt;&gt;"",ROW(I$2:I$210)-1),ROW(A298))),"")</f>
        <v/>
      </c>
      <c r="K299" s="131" t="str">
        <f t="shared" si="23"/>
        <v/>
      </c>
      <c r="L299" s="136" t="str">
        <f t="array" ref="L299">IFERROR(INDEX(K$2:K$210,SMALL(IF(K$2:K$210&lt;&gt;"",ROW(K$2:K$210)-1),ROW(C298))),"")</f>
        <v/>
      </c>
      <c r="M299" s="131" t="str">
        <f t="shared" si="24"/>
        <v/>
      </c>
      <c r="N299" s="132" t="str">
        <f t="array" ref="N299">IFERROR(INDEX(M$2:M$210,SMALL(IF(M$2:M$210&lt;&gt;"",ROW(M$2:M$210)-1),ROW(E298))),"")</f>
        <v/>
      </c>
      <c r="O299" s="131" t="str">
        <f t="shared" si="25"/>
        <v/>
      </c>
      <c r="P299" s="136" t="str">
        <f t="array" ref="P299">IFERROR(INDEX(O$2:O$210,SMALL(IF(O$2:O$210&lt;&gt;"",ROW(O$2:O$210)-1),ROW(G298))),"")</f>
        <v/>
      </c>
      <c r="Q299" s="131" t="str">
        <f t="shared" si="26"/>
        <v/>
      </c>
      <c r="R299" s="132" t="str">
        <f t="array" ref="R299">IFERROR(INDEX(Q$2:Q$210,SMALL(IF(Q$2:Q$210&lt;&gt;"",ROW(Q$2:Q$210)-1),ROW(I298))),"")</f>
        <v/>
      </c>
    </row>
    <row r="300" spans="1:18" ht="12.75" x14ac:dyDescent="0.2">
      <c r="A300" s="203"/>
      <c r="B300" s="209"/>
      <c r="C300" s="210"/>
      <c r="D300" s="113"/>
      <c r="E300" s="207"/>
      <c r="F300" s="204"/>
      <c r="G300" s="205" t="str">
        <f>IF(E300="","",VLOOKUP(E300,'Liste des clubs'!$A:$B,2,FALSE))</f>
        <v/>
      </c>
      <c r="I300" s="131" t="str">
        <f t="shared" si="27"/>
        <v/>
      </c>
      <c r="J300" s="132" t="str">
        <f t="array" ref="J300">IFERROR(INDEX(I$2:I$210,SMALL(IF(I$2:I$210&lt;&gt;"",ROW(I$2:I$210)-1),ROW(A299))),"")</f>
        <v/>
      </c>
      <c r="K300" s="131" t="str">
        <f t="shared" si="23"/>
        <v/>
      </c>
      <c r="L300" s="136" t="str">
        <f t="array" ref="L300">IFERROR(INDEX(K$2:K$210,SMALL(IF(K$2:K$210&lt;&gt;"",ROW(K$2:K$210)-1),ROW(C299))),"")</f>
        <v/>
      </c>
      <c r="M300" s="131" t="str">
        <f t="shared" si="24"/>
        <v/>
      </c>
      <c r="N300" s="132" t="str">
        <f t="array" ref="N300">IFERROR(INDEX(M$2:M$210,SMALL(IF(M$2:M$210&lt;&gt;"",ROW(M$2:M$210)-1),ROW(E299))),"")</f>
        <v/>
      </c>
      <c r="O300" s="131" t="str">
        <f t="shared" si="25"/>
        <v/>
      </c>
      <c r="P300" s="136" t="str">
        <f t="array" ref="P300">IFERROR(INDEX(O$2:O$210,SMALL(IF(O$2:O$210&lt;&gt;"",ROW(O$2:O$210)-1),ROW(G299))),"")</f>
        <v/>
      </c>
      <c r="Q300" s="131" t="str">
        <f t="shared" si="26"/>
        <v/>
      </c>
      <c r="R300" s="132" t="str">
        <f t="array" ref="R300">IFERROR(INDEX(Q$2:Q$210,SMALL(IF(Q$2:Q$210&lt;&gt;"",ROW(Q$2:Q$210)-1),ROW(I299))),"")</f>
        <v/>
      </c>
    </row>
    <row r="301" spans="1:18" ht="12.75" x14ac:dyDescent="0.2">
      <c r="A301" s="203"/>
      <c r="B301" s="209"/>
      <c r="C301" s="210"/>
      <c r="D301" s="113"/>
      <c r="E301" s="204"/>
      <c r="F301" s="204"/>
      <c r="G301" s="205" t="str">
        <f>IF(E301="","",VLOOKUP(E301,'Liste des clubs'!$A:$B,2,FALSE))</f>
        <v/>
      </c>
      <c r="I301" s="131" t="str">
        <f t="shared" si="27"/>
        <v/>
      </c>
      <c r="J301" s="132" t="str">
        <f t="array" ref="J301">IFERROR(INDEX(I$2:I$210,SMALL(IF(I$2:I$210&lt;&gt;"",ROW(I$2:I$210)-1),ROW(A300))),"")</f>
        <v/>
      </c>
      <c r="K301" s="131" t="str">
        <f t="shared" si="23"/>
        <v/>
      </c>
      <c r="L301" s="136" t="str">
        <f t="array" ref="L301">IFERROR(INDEX(K$2:K$210,SMALL(IF(K$2:K$210&lt;&gt;"",ROW(K$2:K$210)-1),ROW(C300))),"")</f>
        <v/>
      </c>
      <c r="M301" s="131" t="str">
        <f t="shared" si="24"/>
        <v/>
      </c>
      <c r="N301" s="132" t="str">
        <f t="array" ref="N301">IFERROR(INDEX(M$2:M$210,SMALL(IF(M$2:M$210&lt;&gt;"",ROW(M$2:M$210)-1),ROW(E300))),"")</f>
        <v/>
      </c>
      <c r="O301" s="131" t="str">
        <f t="shared" si="25"/>
        <v/>
      </c>
      <c r="P301" s="136" t="str">
        <f t="array" ref="P301">IFERROR(INDEX(O$2:O$210,SMALL(IF(O$2:O$210&lt;&gt;"",ROW(O$2:O$210)-1),ROW(G300))),"")</f>
        <v/>
      </c>
      <c r="Q301" s="131" t="str">
        <f t="shared" si="26"/>
        <v/>
      </c>
      <c r="R301" s="132" t="str">
        <f t="array" ref="R301">IFERROR(INDEX(Q$2:Q$210,SMALL(IF(Q$2:Q$210&lt;&gt;"",ROW(Q$2:Q$210)-1),ROW(I300))),"")</f>
        <v/>
      </c>
    </row>
    <row r="302" spans="1:18" ht="12.75" x14ac:dyDescent="0.2">
      <c r="A302" s="203"/>
      <c r="B302" s="209"/>
      <c r="C302" s="210"/>
      <c r="D302" s="113"/>
      <c r="E302" s="204"/>
      <c r="F302" s="204"/>
      <c r="G302" s="205" t="str">
        <f>IF(E302="","",VLOOKUP(E302,'Liste des clubs'!$A:$B,2,FALSE))</f>
        <v/>
      </c>
      <c r="I302" s="131" t="str">
        <f t="shared" si="27"/>
        <v/>
      </c>
      <c r="J302" s="132" t="str">
        <f t="array" ref="J302">IFERROR(INDEX(I$2:I$210,SMALL(IF(I$2:I$210&lt;&gt;"",ROW(I$2:I$210)-1),ROW(A301))),"")</f>
        <v/>
      </c>
      <c r="K302" s="131" t="str">
        <f t="shared" si="23"/>
        <v/>
      </c>
      <c r="L302" s="136" t="str">
        <f t="array" ref="L302">IFERROR(INDEX(K$2:K$210,SMALL(IF(K$2:K$210&lt;&gt;"",ROW(K$2:K$210)-1),ROW(C301))),"")</f>
        <v/>
      </c>
      <c r="M302" s="131" t="str">
        <f t="shared" si="24"/>
        <v/>
      </c>
      <c r="N302" s="132" t="str">
        <f t="array" ref="N302">IFERROR(INDEX(M$2:M$210,SMALL(IF(M$2:M$210&lt;&gt;"",ROW(M$2:M$210)-1),ROW(E301))),"")</f>
        <v/>
      </c>
      <c r="O302" s="131" t="str">
        <f t="shared" si="25"/>
        <v/>
      </c>
      <c r="P302" s="136" t="str">
        <f t="array" ref="P302">IFERROR(INDEX(O$2:O$210,SMALL(IF(O$2:O$210&lt;&gt;"",ROW(O$2:O$210)-1),ROW(G301))),"")</f>
        <v/>
      </c>
      <c r="Q302" s="131" t="str">
        <f t="shared" si="26"/>
        <v/>
      </c>
      <c r="R302" s="132" t="str">
        <f t="array" ref="R302">IFERROR(INDEX(Q$2:Q$210,SMALL(IF(Q$2:Q$210&lt;&gt;"",ROW(Q$2:Q$210)-1),ROW(I301))),"")</f>
        <v/>
      </c>
    </row>
    <row r="303" spans="1:18" ht="12.75" x14ac:dyDescent="0.2">
      <c r="A303" s="203"/>
      <c r="B303" s="209"/>
      <c r="C303" s="209"/>
      <c r="D303" s="113"/>
      <c r="E303" s="211"/>
      <c r="F303" s="207"/>
      <c r="G303" s="205" t="str">
        <f>IF(E303="","",VLOOKUP(E303,'Liste des clubs'!$A:$B,2,FALSE))</f>
        <v/>
      </c>
      <c r="I303" s="131" t="str">
        <f t="shared" si="27"/>
        <v/>
      </c>
      <c r="J303" s="132" t="str">
        <f t="array" ref="J303">IFERROR(INDEX(I$2:I$210,SMALL(IF(I$2:I$210&lt;&gt;"",ROW(I$2:I$210)-1),ROW(A302))),"")</f>
        <v/>
      </c>
      <c r="K303" s="131" t="str">
        <f t="shared" si="23"/>
        <v/>
      </c>
      <c r="L303" s="136" t="str">
        <f t="array" ref="L303">IFERROR(INDEX(K$2:K$210,SMALL(IF(K$2:K$210&lt;&gt;"",ROW(K$2:K$210)-1),ROW(C302))),"")</f>
        <v/>
      </c>
      <c r="M303" s="131" t="str">
        <f t="shared" si="24"/>
        <v/>
      </c>
      <c r="N303" s="132" t="str">
        <f t="array" ref="N303">IFERROR(INDEX(M$2:M$210,SMALL(IF(M$2:M$210&lt;&gt;"",ROW(M$2:M$210)-1),ROW(E302))),"")</f>
        <v/>
      </c>
      <c r="O303" s="131" t="str">
        <f t="shared" si="25"/>
        <v/>
      </c>
      <c r="P303" s="136" t="str">
        <f t="array" ref="P303">IFERROR(INDEX(O$2:O$210,SMALL(IF(O$2:O$210&lt;&gt;"",ROW(O$2:O$210)-1),ROW(G302))),"")</f>
        <v/>
      </c>
      <c r="Q303" s="131" t="str">
        <f t="shared" si="26"/>
        <v/>
      </c>
      <c r="R303" s="132" t="str">
        <f t="array" ref="R303">IFERROR(INDEX(Q$2:Q$210,SMALL(IF(Q$2:Q$210&lt;&gt;"",ROW(Q$2:Q$210)-1),ROW(I302))),"")</f>
        <v/>
      </c>
    </row>
    <row r="304" spans="1:18" ht="12.75" x14ac:dyDescent="0.2">
      <c r="A304" s="203"/>
      <c r="B304" s="209"/>
      <c r="C304" s="209"/>
      <c r="D304" s="113"/>
      <c r="E304" s="204"/>
      <c r="F304" s="204"/>
      <c r="G304" s="205" t="str">
        <f>IF(E304="","",VLOOKUP(E304,'Liste des clubs'!$A:$B,2,FALSE))</f>
        <v/>
      </c>
      <c r="I304" s="131" t="str">
        <f t="shared" si="27"/>
        <v/>
      </c>
      <c r="J304" s="132" t="str">
        <f t="array" ref="J304">IFERROR(INDEX(I$2:I$210,SMALL(IF(I$2:I$210&lt;&gt;"",ROW(I$2:I$210)-1),ROW(A303))),"")</f>
        <v/>
      </c>
      <c r="K304" s="131" t="str">
        <f t="shared" si="23"/>
        <v/>
      </c>
      <c r="L304" s="136" t="str">
        <f t="array" ref="L304">IFERROR(INDEX(K$2:K$210,SMALL(IF(K$2:K$210&lt;&gt;"",ROW(K$2:K$210)-1),ROW(C303))),"")</f>
        <v/>
      </c>
      <c r="M304" s="131" t="str">
        <f t="shared" si="24"/>
        <v/>
      </c>
      <c r="N304" s="132" t="str">
        <f t="array" ref="N304">IFERROR(INDEX(M$2:M$210,SMALL(IF(M$2:M$210&lt;&gt;"",ROW(M$2:M$210)-1),ROW(E303))),"")</f>
        <v/>
      </c>
      <c r="O304" s="131" t="str">
        <f t="shared" si="25"/>
        <v/>
      </c>
      <c r="P304" s="136" t="str">
        <f t="array" ref="P304">IFERROR(INDEX(O$2:O$210,SMALL(IF(O$2:O$210&lt;&gt;"",ROW(O$2:O$210)-1),ROW(G303))),"")</f>
        <v/>
      </c>
      <c r="Q304" s="131" t="str">
        <f t="shared" si="26"/>
        <v/>
      </c>
      <c r="R304" s="132" t="str">
        <f t="array" ref="R304">IFERROR(INDEX(Q$2:Q$210,SMALL(IF(Q$2:Q$210&lt;&gt;"",ROW(Q$2:Q$210)-1),ROW(I303))),"")</f>
        <v/>
      </c>
    </row>
    <row r="305" spans="1:18" ht="12.75" x14ac:dyDescent="0.2">
      <c r="A305" s="203"/>
      <c r="B305" s="209"/>
      <c r="C305" s="209"/>
      <c r="D305" s="113"/>
      <c r="E305" s="211"/>
      <c r="F305" s="211"/>
      <c r="G305" s="205" t="str">
        <f>IF(E305="","",VLOOKUP(E305,'Liste des clubs'!$A:$B,2,FALSE))</f>
        <v/>
      </c>
      <c r="I305" s="131" t="str">
        <f t="shared" si="27"/>
        <v/>
      </c>
      <c r="J305" s="132" t="str">
        <f t="array" ref="J305">IFERROR(INDEX(I$2:I$210,SMALL(IF(I$2:I$210&lt;&gt;"",ROW(I$2:I$210)-1),ROW(A304))),"")</f>
        <v/>
      </c>
      <c r="K305" s="131" t="str">
        <f t="shared" si="23"/>
        <v/>
      </c>
      <c r="L305" s="136" t="str">
        <f t="array" ref="L305">IFERROR(INDEX(K$2:K$210,SMALL(IF(K$2:K$210&lt;&gt;"",ROW(K$2:K$210)-1),ROW(C304))),"")</f>
        <v/>
      </c>
      <c r="M305" s="131" t="str">
        <f t="shared" si="24"/>
        <v/>
      </c>
      <c r="N305" s="132" t="str">
        <f t="array" ref="N305">IFERROR(INDEX(M$2:M$210,SMALL(IF(M$2:M$210&lt;&gt;"",ROW(M$2:M$210)-1),ROW(E304))),"")</f>
        <v/>
      </c>
      <c r="O305" s="131" t="str">
        <f t="shared" si="25"/>
        <v/>
      </c>
      <c r="P305" s="136" t="str">
        <f t="array" ref="P305">IFERROR(INDEX(O$2:O$210,SMALL(IF(O$2:O$210&lt;&gt;"",ROW(O$2:O$210)-1),ROW(G304))),"")</f>
        <v/>
      </c>
      <c r="Q305" s="131" t="str">
        <f t="shared" si="26"/>
        <v/>
      </c>
      <c r="R305" s="132" t="str">
        <f t="array" ref="R305">IFERROR(INDEX(Q$2:Q$210,SMALL(IF(Q$2:Q$210&lt;&gt;"",ROW(Q$2:Q$210)-1),ROW(I304))),"")</f>
        <v/>
      </c>
    </row>
    <row r="306" spans="1:18" ht="12.75" x14ac:dyDescent="0.2">
      <c r="A306" s="203"/>
      <c r="B306" s="113"/>
      <c r="C306" s="113"/>
      <c r="D306" s="113"/>
      <c r="E306" s="204"/>
      <c r="F306" s="204"/>
      <c r="G306" s="205" t="str">
        <f>IF(E306="","",VLOOKUP(E306,'Liste des clubs'!$A:$B,2,FALSE))</f>
        <v/>
      </c>
      <c r="I306" s="131" t="str">
        <f t="shared" si="27"/>
        <v/>
      </c>
      <c r="J306" s="132" t="str">
        <f t="array" ref="J306">IFERROR(INDEX(I$2:I$210,SMALL(IF(I$2:I$210&lt;&gt;"",ROW(I$2:I$210)-1),ROW(A305))),"")</f>
        <v/>
      </c>
      <c r="K306" s="131" t="str">
        <f t="shared" si="23"/>
        <v/>
      </c>
      <c r="L306" s="136" t="str">
        <f t="array" ref="L306">IFERROR(INDEX(K$2:K$210,SMALL(IF(K$2:K$210&lt;&gt;"",ROW(K$2:K$210)-1),ROW(C305))),"")</f>
        <v/>
      </c>
      <c r="M306" s="131" t="str">
        <f t="shared" si="24"/>
        <v/>
      </c>
      <c r="N306" s="132" t="str">
        <f t="array" ref="N306">IFERROR(INDEX(M$2:M$210,SMALL(IF(M$2:M$210&lt;&gt;"",ROW(M$2:M$210)-1),ROW(E305))),"")</f>
        <v/>
      </c>
      <c r="O306" s="131" t="str">
        <f t="shared" si="25"/>
        <v/>
      </c>
      <c r="P306" s="136" t="str">
        <f t="array" ref="P306">IFERROR(INDEX(O$2:O$210,SMALL(IF(O$2:O$210&lt;&gt;"",ROW(O$2:O$210)-1),ROW(G305))),"")</f>
        <v/>
      </c>
      <c r="Q306" s="131" t="str">
        <f t="shared" si="26"/>
        <v/>
      </c>
      <c r="R306" s="132" t="str">
        <f t="array" ref="R306">IFERROR(INDEX(Q$2:Q$210,SMALL(IF(Q$2:Q$210&lt;&gt;"",ROW(Q$2:Q$210)-1),ROW(I305))),"")</f>
        <v/>
      </c>
    </row>
    <row r="307" spans="1:18" ht="12.75" x14ac:dyDescent="0.2">
      <c r="A307" s="203"/>
      <c r="B307" s="113"/>
      <c r="C307" s="113"/>
      <c r="D307" s="113"/>
      <c r="E307" s="204"/>
      <c r="F307" s="204"/>
      <c r="G307" s="205" t="str">
        <f>IF(E307="","",VLOOKUP(E307,'Liste des clubs'!$A:$B,2,FALSE))</f>
        <v/>
      </c>
      <c r="I307" s="131" t="str">
        <f t="shared" si="27"/>
        <v/>
      </c>
      <c r="J307" s="132" t="str">
        <f t="array" ref="J307">IFERROR(INDEX(I$2:I$210,SMALL(IF(I$2:I$210&lt;&gt;"",ROW(I$2:I$210)-1),ROW(A306))),"")</f>
        <v/>
      </c>
      <c r="K307" s="131" t="str">
        <f t="shared" si="23"/>
        <v/>
      </c>
      <c r="L307" s="136" t="str">
        <f t="array" ref="L307">IFERROR(INDEX(K$2:K$210,SMALL(IF(K$2:K$210&lt;&gt;"",ROW(K$2:K$210)-1),ROW(C306))),"")</f>
        <v/>
      </c>
      <c r="M307" s="131" t="str">
        <f t="shared" si="24"/>
        <v/>
      </c>
      <c r="N307" s="132" t="str">
        <f t="array" ref="N307">IFERROR(INDEX(M$2:M$210,SMALL(IF(M$2:M$210&lt;&gt;"",ROW(M$2:M$210)-1),ROW(E306))),"")</f>
        <v/>
      </c>
      <c r="O307" s="131" t="str">
        <f t="shared" si="25"/>
        <v/>
      </c>
      <c r="P307" s="136" t="str">
        <f t="array" ref="P307">IFERROR(INDEX(O$2:O$210,SMALL(IF(O$2:O$210&lt;&gt;"",ROW(O$2:O$210)-1),ROW(G306))),"")</f>
        <v/>
      </c>
      <c r="Q307" s="131" t="str">
        <f t="shared" si="26"/>
        <v/>
      </c>
      <c r="R307" s="132" t="str">
        <f t="array" ref="R307">IFERROR(INDEX(Q$2:Q$210,SMALL(IF(Q$2:Q$210&lt;&gt;"",ROW(Q$2:Q$210)-1),ROW(I306))),"")</f>
        <v/>
      </c>
    </row>
    <row r="308" spans="1:18" ht="12.75" x14ac:dyDescent="0.2">
      <c r="A308" s="203"/>
      <c r="B308" s="113"/>
      <c r="C308" s="113"/>
      <c r="D308" s="113"/>
      <c r="E308" s="204"/>
      <c r="F308" s="204"/>
      <c r="G308" s="205" t="str">
        <f>IF(E308="","",VLOOKUP(E308,'Liste des clubs'!$A:$B,2,FALSE))</f>
        <v/>
      </c>
      <c r="I308" s="131" t="str">
        <f t="shared" si="27"/>
        <v/>
      </c>
      <c r="J308" s="132" t="str">
        <f t="array" ref="J308">IFERROR(INDEX(I$2:I$210,SMALL(IF(I$2:I$210&lt;&gt;"",ROW(I$2:I$210)-1),ROW(A307))),"")</f>
        <v/>
      </c>
      <c r="K308" s="131" t="str">
        <f t="shared" si="23"/>
        <v/>
      </c>
      <c r="L308" s="136" t="str">
        <f t="array" ref="L308">IFERROR(INDEX(K$2:K$210,SMALL(IF(K$2:K$210&lt;&gt;"",ROW(K$2:K$210)-1),ROW(C307))),"")</f>
        <v/>
      </c>
      <c r="M308" s="131" t="str">
        <f t="shared" si="24"/>
        <v/>
      </c>
      <c r="N308" s="132" t="str">
        <f t="array" ref="N308">IFERROR(INDEX(M$2:M$210,SMALL(IF(M$2:M$210&lt;&gt;"",ROW(M$2:M$210)-1),ROW(E307))),"")</f>
        <v/>
      </c>
      <c r="O308" s="131" t="str">
        <f t="shared" si="25"/>
        <v/>
      </c>
      <c r="P308" s="136" t="str">
        <f t="array" ref="P308">IFERROR(INDEX(O$2:O$210,SMALL(IF(O$2:O$210&lt;&gt;"",ROW(O$2:O$210)-1),ROW(G307))),"")</f>
        <v/>
      </c>
      <c r="Q308" s="131" t="str">
        <f t="shared" si="26"/>
        <v/>
      </c>
      <c r="R308" s="132" t="str">
        <f t="array" ref="R308">IFERROR(INDEX(Q$2:Q$210,SMALL(IF(Q$2:Q$210&lt;&gt;"",ROW(Q$2:Q$210)-1),ROW(I307))),"")</f>
        <v/>
      </c>
    </row>
    <row r="309" spans="1:18" ht="12.75" x14ac:dyDescent="0.2">
      <c r="A309" s="203"/>
      <c r="B309" s="113"/>
      <c r="C309" s="113"/>
      <c r="D309" s="113"/>
      <c r="E309" s="204"/>
      <c r="F309" s="204"/>
      <c r="G309" s="205" t="str">
        <f>IF(E309="","",VLOOKUP(E309,'Liste des clubs'!$A:$B,2,FALSE))</f>
        <v/>
      </c>
      <c r="I309" s="131" t="str">
        <f t="shared" si="27"/>
        <v/>
      </c>
      <c r="J309" s="132" t="str">
        <f t="array" ref="J309">IFERROR(INDEX(I$2:I$210,SMALL(IF(I$2:I$210&lt;&gt;"",ROW(I$2:I$210)-1),ROW(A308))),"")</f>
        <v/>
      </c>
      <c r="K309" s="131" t="str">
        <f t="shared" si="23"/>
        <v/>
      </c>
      <c r="L309" s="136" t="str">
        <f t="array" ref="L309">IFERROR(INDEX(K$2:K$210,SMALL(IF(K$2:K$210&lt;&gt;"",ROW(K$2:K$210)-1),ROW(C308))),"")</f>
        <v/>
      </c>
      <c r="M309" s="131" t="str">
        <f t="shared" si="24"/>
        <v/>
      </c>
      <c r="N309" s="132" t="str">
        <f t="array" ref="N309">IFERROR(INDEX(M$2:M$210,SMALL(IF(M$2:M$210&lt;&gt;"",ROW(M$2:M$210)-1),ROW(E308))),"")</f>
        <v/>
      </c>
      <c r="O309" s="131" t="str">
        <f t="shared" si="25"/>
        <v/>
      </c>
      <c r="P309" s="136" t="str">
        <f t="array" ref="P309">IFERROR(INDEX(O$2:O$210,SMALL(IF(O$2:O$210&lt;&gt;"",ROW(O$2:O$210)-1),ROW(G308))),"")</f>
        <v/>
      </c>
      <c r="Q309" s="131" t="str">
        <f t="shared" si="26"/>
        <v/>
      </c>
      <c r="R309" s="132" t="str">
        <f t="array" ref="R309">IFERROR(INDEX(Q$2:Q$210,SMALL(IF(Q$2:Q$210&lt;&gt;"",ROW(Q$2:Q$210)-1),ROW(I308))),"")</f>
        <v/>
      </c>
    </row>
    <row r="310" spans="1:18" ht="12.75" x14ac:dyDescent="0.2">
      <c r="A310" s="203"/>
      <c r="B310" s="113"/>
      <c r="C310" s="113"/>
      <c r="D310" s="113"/>
      <c r="E310" s="204"/>
      <c r="F310" s="204"/>
      <c r="G310" s="205" t="str">
        <f>IF(E310="","",VLOOKUP(E310,'Liste des clubs'!$A:$B,2,FALSE))</f>
        <v/>
      </c>
      <c r="I310" s="131" t="str">
        <f t="shared" si="27"/>
        <v/>
      </c>
      <c r="J310" s="132" t="str">
        <f t="array" ref="J310">IFERROR(INDEX(I$2:I$210,SMALL(IF(I$2:I$210&lt;&gt;"",ROW(I$2:I$210)-1),ROW(A309))),"")</f>
        <v/>
      </c>
      <c r="K310" s="131" t="str">
        <f t="shared" si="23"/>
        <v/>
      </c>
      <c r="L310" s="136" t="str">
        <f t="array" ref="L310">IFERROR(INDEX(K$2:K$210,SMALL(IF(K$2:K$210&lt;&gt;"",ROW(K$2:K$210)-1),ROW(C309))),"")</f>
        <v/>
      </c>
      <c r="M310" s="131" t="str">
        <f t="shared" si="24"/>
        <v/>
      </c>
      <c r="N310" s="132" t="str">
        <f t="array" ref="N310">IFERROR(INDEX(M$2:M$210,SMALL(IF(M$2:M$210&lt;&gt;"",ROW(M$2:M$210)-1),ROW(E309))),"")</f>
        <v/>
      </c>
      <c r="O310" s="131" t="str">
        <f t="shared" si="25"/>
        <v/>
      </c>
      <c r="P310" s="136" t="str">
        <f t="array" ref="P310">IFERROR(INDEX(O$2:O$210,SMALL(IF(O$2:O$210&lt;&gt;"",ROW(O$2:O$210)-1),ROW(G309))),"")</f>
        <v/>
      </c>
      <c r="Q310" s="131" t="str">
        <f t="shared" si="26"/>
        <v/>
      </c>
      <c r="R310" s="132" t="str">
        <f t="array" ref="R310">IFERROR(INDEX(Q$2:Q$210,SMALL(IF(Q$2:Q$210&lt;&gt;"",ROW(Q$2:Q$210)-1),ROW(I309))),"")</f>
        <v/>
      </c>
    </row>
    <row r="311" spans="1:18" ht="12.75" x14ac:dyDescent="0.2">
      <c r="A311" s="203"/>
      <c r="B311" s="113"/>
      <c r="C311" s="113"/>
      <c r="D311" s="113"/>
      <c r="E311" s="204"/>
      <c r="F311" s="204"/>
      <c r="G311" s="205" t="str">
        <f>IF(E311="","",VLOOKUP(E311,'Liste des clubs'!$A:$B,2,FALSE))</f>
        <v/>
      </c>
      <c r="I311" s="131" t="str">
        <f t="shared" si="27"/>
        <v/>
      </c>
      <c r="J311" s="132" t="str">
        <f t="array" ref="J311">IFERROR(INDEX(I$2:I$210,SMALL(IF(I$2:I$210&lt;&gt;"",ROW(I$2:I$210)-1),ROW(A310))),"")</f>
        <v/>
      </c>
      <c r="K311" s="131" t="str">
        <f t="shared" si="23"/>
        <v/>
      </c>
      <c r="L311" s="136" t="str">
        <f t="array" ref="L311">IFERROR(INDEX(K$2:K$210,SMALL(IF(K$2:K$210&lt;&gt;"",ROW(K$2:K$210)-1),ROW(C310))),"")</f>
        <v/>
      </c>
      <c r="M311" s="131" t="str">
        <f t="shared" si="24"/>
        <v/>
      </c>
      <c r="N311" s="132" t="str">
        <f t="array" ref="N311">IFERROR(INDEX(M$2:M$210,SMALL(IF(M$2:M$210&lt;&gt;"",ROW(M$2:M$210)-1),ROW(E310))),"")</f>
        <v/>
      </c>
      <c r="O311" s="131" t="str">
        <f t="shared" si="25"/>
        <v/>
      </c>
      <c r="P311" s="136" t="str">
        <f t="array" ref="P311">IFERROR(INDEX(O$2:O$210,SMALL(IF(O$2:O$210&lt;&gt;"",ROW(O$2:O$210)-1),ROW(G310))),"")</f>
        <v/>
      </c>
      <c r="Q311" s="131" t="str">
        <f t="shared" si="26"/>
        <v/>
      </c>
      <c r="R311" s="132" t="str">
        <f t="array" ref="R311">IFERROR(INDEX(Q$2:Q$210,SMALL(IF(Q$2:Q$210&lt;&gt;"",ROW(Q$2:Q$210)-1),ROW(I310))),"")</f>
        <v/>
      </c>
    </row>
    <row r="312" spans="1:18" ht="12.75" x14ac:dyDescent="0.2">
      <c r="A312" s="203"/>
      <c r="B312" s="113"/>
      <c r="C312" s="113"/>
      <c r="D312" s="113"/>
      <c r="E312" s="204"/>
      <c r="F312" s="204"/>
      <c r="G312" s="205" t="str">
        <f>IF(E312="","",VLOOKUP(E312,'Liste des clubs'!$A:$B,2,FALSE))</f>
        <v/>
      </c>
      <c r="I312" s="131" t="str">
        <f t="shared" si="27"/>
        <v/>
      </c>
      <c r="J312" s="132" t="str">
        <f t="array" ref="J312">IFERROR(INDEX(I$2:I$210,SMALL(IF(I$2:I$210&lt;&gt;"",ROW(I$2:I$210)-1),ROW(A311))),"")</f>
        <v/>
      </c>
      <c r="K312" s="131" t="str">
        <f t="shared" si="23"/>
        <v/>
      </c>
      <c r="L312" s="136" t="str">
        <f t="array" ref="L312">IFERROR(INDEX(K$2:K$210,SMALL(IF(K$2:K$210&lt;&gt;"",ROW(K$2:K$210)-1),ROW(C311))),"")</f>
        <v/>
      </c>
      <c r="M312" s="131" t="str">
        <f t="shared" si="24"/>
        <v/>
      </c>
      <c r="N312" s="132" t="str">
        <f t="array" ref="N312">IFERROR(INDEX(M$2:M$210,SMALL(IF(M$2:M$210&lt;&gt;"",ROW(M$2:M$210)-1),ROW(E311))),"")</f>
        <v/>
      </c>
      <c r="O312" s="131" t="str">
        <f t="shared" si="25"/>
        <v/>
      </c>
      <c r="P312" s="136" t="str">
        <f t="array" ref="P312">IFERROR(INDEX(O$2:O$210,SMALL(IF(O$2:O$210&lt;&gt;"",ROW(O$2:O$210)-1),ROW(G311))),"")</f>
        <v/>
      </c>
      <c r="Q312" s="131" t="str">
        <f t="shared" si="26"/>
        <v/>
      </c>
      <c r="R312" s="132" t="str">
        <f t="array" ref="R312">IFERROR(INDEX(Q$2:Q$210,SMALL(IF(Q$2:Q$210&lt;&gt;"",ROW(Q$2:Q$210)-1),ROW(I311))),"")</f>
        <v/>
      </c>
    </row>
    <row r="313" spans="1:18" ht="12.75" x14ac:dyDescent="0.2">
      <c r="A313" s="203"/>
      <c r="B313" s="113"/>
      <c r="C313" s="113"/>
      <c r="D313" s="113"/>
      <c r="E313" s="204"/>
      <c r="F313" s="204"/>
      <c r="G313" s="205" t="str">
        <f>IF(E313="","",VLOOKUP(E313,'Liste des clubs'!$A:$B,2,FALSE))</f>
        <v/>
      </c>
      <c r="I313" s="131" t="str">
        <f t="shared" si="27"/>
        <v/>
      </c>
      <c r="J313" s="132" t="str">
        <f t="array" ref="J313">IFERROR(INDEX(I$2:I$210,SMALL(IF(I$2:I$210&lt;&gt;"",ROW(I$2:I$210)-1),ROW(A312))),"")</f>
        <v/>
      </c>
      <c r="K313" s="131" t="str">
        <f t="shared" si="23"/>
        <v/>
      </c>
      <c r="L313" s="136" t="str">
        <f t="array" ref="L313">IFERROR(INDEX(K$2:K$210,SMALL(IF(K$2:K$210&lt;&gt;"",ROW(K$2:K$210)-1),ROW(C312))),"")</f>
        <v/>
      </c>
      <c r="M313" s="131" t="str">
        <f t="shared" si="24"/>
        <v/>
      </c>
      <c r="N313" s="132" t="str">
        <f t="array" ref="N313">IFERROR(INDEX(M$2:M$210,SMALL(IF(M$2:M$210&lt;&gt;"",ROW(M$2:M$210)-1),ROW(E312))),"")</f>
        <v/>
      </c>
      <c r="O313" s="131" t="str">
        <f t="shared" si="25"/>
        <v/>
      </c>
      <c r="P313" s="136" t="str">
        <f t="array" ref="P313">IFERROR(INDEX(O$2:O$210,SMALL(IF(O$2:O$210&lt;&gt;"",ROW(O$2:O$210)-1),ROW(G312))),"")</f>
        <v/>
      </c>
      <c r="Q313" s="131" t="str">
        <f t="shared" si="26"/>
        <v/>
      </c>
      <c r="R313" s="132" t="str">
        <f t="array" ref="R313">IFERROR(INDEX(Q$2:Q$210,SMALL(IF(Q$2:Q$210&lt;&gt;"",ROW(Q$2:Q$210)-1),ROW(I312))),"")</f>
        <v/>
      </c>
    </row>
    <row r="314" spans="1:18" ht="12.75" x14ac:dyDescent="0.2">
      <c r="A314" s="203"/>
      <c r="B314" s="113"/>
      <c r="C314" s="113"/>
      <c r="D314" s="113"/>
      <c r="E314" s="204"/>
      <c r="F314" s="204"/>
      <c r="G314" s="205" t="str">
        <f>IF(E314="","",VLOOKUP(E314,'Liste des clubs'!$A:$B,2,FALSE))</f>
        <v/>
      </c>
      <c r="I314" s="131" t="str">
        <f t="shared" si="27"/>
        <v/>
      </c>
      <c r="J314" s="132" t="str">
        <f t="array" ref="J314">IFERROR(INDEX(I$2:I$210,SMALL(IF(I$2:I$210&lt;&gt;"",ROW(I$2:I$210)-1),ROW(A313))),"")</f>
        <v/>
      </c>
      <c r="K314" s="131" t="str">
        <f t="shared" si="23"/>
        <v/>
      </c>
      <c r="L314" s="136" t="str">
        <f t="array" ref="L314">IFERROR(INDEX(K$2:K$210,SMALL(IF(K$2:K$210&lt;&gt;"",ROW(K$2:K$210)-1),ROW(C313))),"")</f>
        <v/>
      </c>
      <c r="M314" s="131" t="str">
        <f t="shared" si="24"/>
        <v/>
      </c>
      <c r="N314" s="132" t="str">
        <f t="array" ref="N314">IFERROR(INDEX(M$2:M$210,SMALL(IF(M$2:M$210&lt;&gt;"",ROW(M$2:M$210)-1),ROW(E313))),"")</f>
        <v/>
      </c>
      <c r="O314" s="131" t="str">
        <f t="shared" si="25"/>
        <v/>
      </c>
      <c r="P314" s="136" t="str">
        <f t="array" ref="P314">IFERROR(INDEX(O$2:O$210,SMALL(IF(O$2:O$210&lt;&gt;"",ROW(O$2:O$210)-1),ROW(G313))),"")</f>
        <v/>
      </c>
      <c r="Q314" s="131" t="str">
        <f t="shared" si="26"/>
        <v/>
      </c>
      <c r="R314" s="132" t="str">
        <f t="array" ref="R314">IFERROR(INDEX(Q$2:Q$210,SMALL(IF(Q$2:Q$210&lt;&gt;"",ROW(Q$2:Q$210)-1),ROW(I313))),"")</f>
        <v/>
      </c>
    </row>
    <row r="315" spans="1:18" ht="12.75" x14ac:dyDescent="0.2">
      <c r="A315" s="203"/>
      <c r="B315" s="113"/>
      <c r="C315" s="113"/>
      <c r="D315" s="113"/>
      <c r="E315" s="204"/>
      <c r="F315" s="211"/>
      <c r="G315" s="205" t="str">
        <f>IF(E315="","",VLOOKUP(E315,'Liste des clubs'!$A:$B,2,FALSE))</f>
        <v/>
      </c>
      <c r="I315" s="131" t="str">
        <f t="shared" si="27"/>
        <v/>
      </c>
      <c r="J315" s="132" t="str">
        <f t="array" ref="J315">IFERROR(INDEX(I$2:I$210,SMALL(IF(I$2:I$210&lt;&gt;"",ROW(I$2:I$210)-1),ROW(A314))),"")</f>
        <v/>
      </c>
      <c r="K315" s="131" t="str">
        <f t="shared" si="23"/>
        <v/>
      </c>
      <c r="L315" s="136" t="str">
        <f t="array" ref="L315">IFERROR(INDEX(K$2:K$210,SMALL(IF(K$2:K$210&lt;&gt;"",ROW(K$2:K$210)-1),ROW(C314))),"")</f>
        <v/>
      </c>
      <c r="M315" s="131" t="str">
        <f t="shared" si="24"/>
        <v/>
      </c>
      <c r="N315" s="132" t="str">
        <f t="array" ref="N315">IFERROR(INDEX(M$2:M$210,SMALL(IF(M$2:M$210&lt;&gt;"",ROW(M$2:M$210)-1),ROW(E314))),"")</f>
        <v/>
      </c>
      <c r="O315" s="131" t="str">
        <f t="shared" si="25"/>
        <v/>
      </c>
      <c r="P315" s="136" t="str">
        <f t="array" ref="P315">IFERROR(INDEX(O$2:O$210,SMALL(IF(O$2:O$210&lt;&gt;"",ROW(O$2:O$210)-1),ROW(G314))),"")</f>
        <v/>
      </c>
      <c r="Q315" s="131" t="str">
        <f t="shared" si="26"/>
        <v/>
      </c>
      <c r="R315" s="132" t="str">
        <f t="array" ref="R315">IFERROR(INDEX(Q$2:Q$210,SMALL(IF(Q$2:Q$210&lt;&gt;"",ROW(Q$2:Q$210)-1),ROW(I314))),"")</f>
        <v/>
      </c>
    </row>
    <row r="316" spans="1:18" ht="12.75" x14ac:dyDescent="0.2">
      <c r="A316" s="203"/>
      <c r="B316" s="113"/>
      <c r="C316" s="113"/>
      <c r="D316" s="113"/>
      <c r="E316" s="204"/>
      <c r="F316" s="204"/>
      <c r="G316" s="205" t="str">
        <f>IF(E316="","",VLOOKUP(E316,'Liste des clubs'!$A:$B,2,FALSE))</f>
        <v/>
      </c>
      <c r="I316" s="131" t="str">
        <f t="shared" si="27"/>
        <v/>
      </c>
      <c r="J316" s="132" t="str">
        <f t="array" ref="J316">IFERROR(INDEX(I$2:I$210,SMALL(IF(I$2:I$210&lt;&gt;"",ROW(I$2:I$210)-1),ROW(A315))),"")</f>
        <v/>
      </c>
      <c r="K316" s="131" t="str">
        <f t="shared" si="23"/>
        <v/>
      </c>
      <c r="L316" s="136" t="str">
        <f t="array" ref="L316">IFERROR(INDEX(K$2:K$210,SMALL(IF(K$2:K$210&lt;&gt;"",ROW(K$2:K$210)-1),ROW(C315))),"")</f>
        <v/>
      </c>
      <c r="M316" s="131" t="str">
        <f t="shared" si="24"/>
        <v/>
      </c>
      <c r="N316" s="132" t="str">
        <f t="array" ref="N316">IFERROR(INDEX(M$2:M$210,SMALL(IF(M$2:M$210&lt;&gt;"",ROW(M$2:M$210)-1),ROW(E315))),"")</f>
        <v/>
      </c>
      <c r="O316" s="131" t="str">
        <f t="shared" si="25"/>
        <v/>
      </c>
      <c r="P316" s="136" t="str">
        <f t="array" ref="P316">IFERROR(INDEX(O$2:O$210,SMALL(IF(O$2:O$210&lt;&gt;"",ROW(O$2:O$210)-1),ROW(G315))),"")</f>
        <v/>
      </c>
      <c r="Q316" s="131" t="str">
        <f t="shared" si="26"/>
        <v/>
      </c>
      <c r="R316" s="132" t="str">
        <f t="array" ref="R316">IFERROR(INDEX(Q$2:Q$210,SMALL(IF(Q$2:Q$210&lt;&gt;"",ROW(Q$2:Q$210)-1),ROW(I315))),"")</f>
        <v/>
      </c>
    </row>
    <row r="317" spans="1:18" ht="12.75" x14ac:dyDescent="0.2">
      <c r="A317" s="203"/>
      <c r="B317" s="113"/>
      <c r="C317" s="113"/>
      <c r="D317" s="113"/>
      <c r="E317" s="204"/>
      <c r="F317" s="204"/>
      <c r="G317" s="205" t="str">
        <f>IF(E317="","",VLOOKUP(E317,'Liste des clubs'!$A:$B,2,FALSE))</f>
        <v/>
      </c>
      <c r="I317" s="131" t="str">
        <f t="shared" si="27"/>
        <v/>
      </c>
      <c r="J317" s="132" t="str">
        <f t="array" ref="J317">IFERROR(INDEX(I$2:I$210,SMALL(IF(I$2:I$210&lt;&gt;"",ROW(I$2:I$210)-1),ROW(A316))),"")</f>
        <v/>
      </c>
      <c r="K317" s="131" t="str">
        <f t="shared" si="23"/>
        <v/>
      </c>
      <c r="L317" s="136" t="str">
        <f t="array" ref="L317">IFERROR(INDEX(K$2:K$210,SMALL(IF(K$2:K$210&lt;&gt;"",ROW(K$2:K$210)-1),ROW(C316))),"")</f>
        <v/>
      </c>
      <c r="M317" s="131" t="str">
        <f t="shared" si="24"/>
        <v/>
      </c>
      <c r="N317" s="132" t="str">
        <f t="array" ref="N317">IFERROR(INDEX(M$2:M$210,SMALL(IF(M$2:M$210&lt;&gt;"",ROW(M$2:M$210)-1),ROW(E316))),"")</f>
        <v/>
      </c>
      <c r="O317" s="131" t="str">
        <f t="shared" si="25"/>
        <v/>
      </c>
      <c r="P317" s="136" t="str">
        <f t="array" ref="P317">IFERROR(INDEX(O$2:O$210,SMALL(IF(O$2:O$210&lt;&gt;"",ROW(O$2:O$210)-1),ROW(G316))),"")</f>
        <v/>
      </c>
      <c r="Q317" s="131" t="str">
        <f t="shared" si="26"/>
        <v/>
      </c>
      <c r="R317" s="132" t="str">
        <f t="array" ref="R317">IFERROR(INDEX(Q$2:Q$210,SMALL(IF(Q$2:Q$210&lt;&gt;"",ROW(Q$2:Q$210)-1),ROW(I316))),"")</f>
        <v/>
      </c>
    </row>
    <row r="318" spans="1:18" ht="12.75" x14ac:dyDescent="0.2">
      <c r="A318" s="203"/>
      <c r="B318" s="113"/>
      <c r="C318" s="113"/>
      <c r="D318" s="113"/>
      <c r="E318" s="204"/>
      <c r="F318" s="211"/>
      <c r="G318" s="205" t="str">
        <f>IF(E318="","",VLOOKUP(E318,'Liste des clubs'!$A:$B,2,FALSE))</f>
        <v/>
      </c>
      <c r="I318" s="131" t="str">
        <f t="shared" si="27"/>
        <v/>
      </c>
      <c r="J318" s="132" t="str">
        <f t="array" ref="J318">IFERROR(INDEX(I$2:I$210,SMALL(IF(I$2:I$210&lt;&gt;"",ROW(I$2:I$210)-1),ROW(A317))),"")</f>
        <v/>
      </c>
      <c r="K318" s="131" t="str">
        <f t="shared" si="23"/>
        <v/>
      </c>
      <c r="L318" s="136" t="str">
        <f t="array" ref="L318">IFERROR(INDEX(K$2:K$210,SMALL(IF(K$2:K$210&lt;&gt;"",ROW(K$2:K$210)-1),ROW(C317))),"")</f>
        <v/>
      </c>
      <c r="M318" s="131" t="str">
        <f t="shared" si="24"/>
        <v/>
      </c>
      <c r="N318" s="132" t="str">
        <f t="array" ref="N318">IFERROR(INDEX(M$2:M$210,SMALL(IF(M$2:M$210&lt;&gt;"",ROW(M$2:M$210)-1),ROW(E317))),"")</f>
        <v/>
      </c>
      <c r="O318" s="131" t="str">
        <f t="shared" si="25"/>
        <v/>
      </c>
      <c r="P318" s="136" t="str">
        <f t="array" ref="P318">IFERROR(INDEX(O$2:O$210,SMALL(IF(O$2:O$210&lt;&gt;"",ROW(O$2:O$210)-1),ROW(G317))),"")</f>
        <v/>
      </c>
      <c r="Q318" s="131" t="str">
        <f t="shared" si="26"/>
        <v/>
      </c>
      <c r="R318" s="132" t="str">
        <f t="array" ref="R318">IFERROR(INDEX(Q$2:Q$210,SMALL(IF(Q$2:Q$210&lt;&gt;"",ROW(Q$2:Q$210)-1),ROW(I317))),"")</f>
        <v/>
      </c>
    </row>
    <row r="319" spans="1:18" ht="12.75" x14ac:dyDescent="0.2">
      <c r="A319" s="203"/>
      <c r="B319" s="113"/>
      <c r="C319" s="113"/>
      <c r="D319" s="113"/>
      <c r="E319" s="211"/>
      <c r="F319" s="211"/>
      <c r="G319" s="205" t="str">
        <f>IF(E319="","",VLOOKUP(E319,'Liste des clubs'!$A:$B,2,FALSE))</f>
        <v/>
      </c>
      <c r="I319" s="131" t="str">
        <f t="shared" si="27"/>
        <v/>
      </c>
      <c r="J319" s="132" t="str">
        <f t="array" ref="J319">IFERROR(INDEX(I$2:I$210,SMALL(IF(I$2:I$210&lt;&gt;"",ROW(I$2:I$210)-1),ROW(A318))),"")</f>
        <v/>
      </c>
      <c r="K319" s="131" t="str">
        <f t="shared" si="23"/>
        <v/>
      </c>
      <c r="L319" s="136" t="str">
        <f t="array" ref="L319">IFERROR(INDEX(K$2:K$210,SMALL(IF(K$2:K$210&lt;&gt;"",ROW(K$2:K$210)-1),ROW(C318))),"")</f>
        <v/>
      </c>
      <c r="M319" s="131" t="str">
        <f t="shared" si="24"/>
        <v/>
      </c>
      <c r="N319" s="132" t="str">
        <f t="array" ref="N319">IFERROR(INDEX(M$2:M$210,SMALL(IF(M$2:M$210&lt;&gt;"",ROW(M$2:M$210)-1),ROW(E318))),"")</f>
        <v/>
      </c>
      <c r="O319" s="131" t="str">
        <f t="shared" si="25"/>
        <v/>
      </c>
      <c r="P319" s="136" t="str">
        <f t="array" ref="P319">IFERROR(INDEX(O$2:O$210,SMALL(IF(O$2:O$210&lt;&gt;"",ROW(O$2:O$210)-1),ROW(G318))),"")</f>
        <v/>
      </c>
      <c r="Q319" s="131" t="str">
        <f t="shared" si="26"/>
        <v/>
      </c>
      <c r="R319" s="132" t="str">
        <f t="array" ref="R319">IFERROR(INDEX(Q$2:Q$210,SMALL(IF(Q$2:Q$210&lt;&gt;"",ROW(Q$2:Q$210)-1),ROW(I318))),"")</f>
        <v/>
      </c>
    </row>
    <row r="320" spans="1:18" ht="12.75" x14ac:dyDescent="0.2">
      <c r="A320" s="203"/>
      <c r="B320" s="113"/>
      <c r="C320" s="113"/>
      <c r="D320" s="113"/>
      <c r="E320" s="204"/>
      <c r="F320" s="204"/>
      <c r="G320" s="205" t="str">
        <f>IF(E320="","",VLOOKUP(E320,'Liste des clubs'!$A:$B,2,FALSE))</f>
        <v/>
      </c>
      <c r="I320" s="131" t="str">
        <f t="shared" si="27"/>
        <v/>
      </c>
      <c r="J320" s="132" t="str">
        <f t="array" ref="J320">IFERROR(INDEX(I$2:I$210,SMALL(IF(I$2:I$210&lt;&gt;"",ROW(I$2:I$210)-1),ROW(A319))),"")</f>
        <v/>
      </c>
      <c r="K320" s="131" t="str">
        <f t="shared" si="23"/>
        <v/>
      </c>
      <c r="L320" s="136" t="str">
        <f t="array" ref="L320">IFERROR(INDEX(K$2:K$210,SMALL(IF(K$2:K$210&lt;&gt;"",ROW(K$2:K$210)-1),ROW(C319))),"")</f>
        <v/>
      </c>
      <c r="M320" s="131" t="str">
        <f t="shared" si="24"/>
        <v/>
      </c>
      <c r="N320" s="132" t="str">
        <f t="array" ref="N320">IFERROR(INDEX(M$2:M$210,SMALL(IF(M$2:M$210&lt;&gt;"",ROW(M$2:M$210)-1),ROW(E319))),"")</f>
        <v/>
      </c>
      <c r="O320" s="131" t="str">
        <f t="shared" si="25"/>
        <v/>
      </c>
      <c r="P320" s="136" t="str">
        <f t="array" ref="P320">IFERROR(INDEX(O$2:O$210,SMALL(IF(O$2:O$210&lt;&gt;"",ROW(O$2:O$210)-1),ROW(G319))),"")</f>
        <v/>
      </c>
      <c r="Q320" s="131" t="str">
        <f t="shared" si="26"/>
        <v/>
      </c>
      <c r="R320" s="132" t="str">
        <f t="array" ref="R320">IFERROR(INDEX(Q$2:Q$210,SMALL(IF(Q$2:Q$210&lt;&gt;"",ROW(Q$2:Q$210)-1),ROW(I319))),"")</f>
        <v/>
      </c>
    </row>
    <row r="321" spans="1:18" ht="12.75" x14ac:dyDescent="0.2">
      <c r="A321" s="203"/>
      <c r="B321" s="113"/>
      <c r="C321" s="113"/>
      <c r="D321" s="113"/>
      <c r="E321" s="204"/>
      <c r="F321" s="204"/>
      <c r="G321" s="205" t="str">
        <f>IF(E321="","",VLOOKUP(E321,'Liste des clubs'!$A:$B,2,FALSE))</f>
        <v/>
      </c>
      <c r="I321" s="131" t="str">
        <f t="shared" si="27"/>
        <v/>
      </c>
      <c r="J321" s="132" t="str">
        <f t="array" ref="J321">IFERROR(INDEX(I$2:I$210,SMALL(IF(I$2:I$210&lt;&gt;"",ROW(I$2:I$210)-1),ROW(A320))),"")</f>
        <v/>
      </c>
      <c r="K321" s="131" t="str">
        <f t="shared" si="23"/>
        <v/>
      </c>
      <c r="L321" s="136" t="str">
        <f t="array" ref="L321">IFERROR(INDEX(K$2:K$210,SMALL(IF(K$2:K$210&lt;&gt;"",ROW(K$2:K$210)-1),ROW(C320))),"")</f>
        <v/>
      </c>
      <c r="M321" s="131" t="str">
        <f t="shared" si="24"/>
        <v/>
      </c>
      <c r="N321" s="132" t="str">
        <f t="array" ref="N321">IFERROR(INDEX(M$2:M$210,SMALL(IF(M$2:M$210&lt;&gt;"",ROW(M$2:M$210)-1),ROW(E320))),"")</f>
        <v/>
      </c>
      <c r="O321" s="131" t="str">
        <f t="shared" si="25"/>
        <v/>
      </c>
      <c r="P321" s="136" t="str">
        <f t="array" ref="P321">IFERROR(INDEX(O$2:O$210,SMALL(IF(O$2:O$210&lt;&gt;"",ROW(O$2:O$210)-1),ROW(G320))),"")</f>
        <v/>
      </c>
      <c r="Q321" s="131" t="str">
        <f t="shared" si="26"/>
        <v/>
      </c>
      <c r="R321" s="132" t="str">
        <f t="array" ref="R321">IFERROR(INDEX(Q$2:Q$210,SMALL(IF(Q$2:Q$210&lt;&gt;"",ROW(Q$2:Q$210)-1),ROW(I320))),"")</f>
        <v/>
      </c>
    </row>
    <row r="322" spans="1:18" ht="12.75" x14ac:dyDescent="0.2">
      <c r="A322" s="203"/>
      <c r="B322" s="113"/>
      <c r="C322" s="113"/>
      <c r="D322" s="113"/>
      <c r="E322" s="204"/>
      <c r="F322" s="204"/>
      <c r="G322" s="205" t="str">
        <f>IF(E322="","",VLOOKUP(E322,'Liste des clubs'!$A:$B,2,FALSE))</f>
        <v/>
      </c>
      <c r="I322" s="131" t="str">
        <f t="shared" si="27"/>
        <v/>
      </c>
      <c r="J322" s="132" t="str">
        <f t="array" ref="J322">IFERROR(INDEX(I$2:I$210,SMALL(IF(I$2:I$210&lt;&gt;"",ROW(I$2:I$210)-1),ROW(A321))),"")</f>
        <v/>
      </c>
      <c r="K322" s="131" t="str">
        <f t="shared" ref="K322:K385" si="28">IF($H322=K$1,$A322,"")</f>
        <v/>
      </c>
      <c r="L322" s="136" t="str">
        <f t="array" ref="L322">IFERROR(INDEX(K$2:K$210,SMALL(IF(K$2:K$210&lt;&gt;"",ROW(K$2:K$210)-1),ROW(C321))),"")</f>
        <v/>
      </c>
      <c r="M322" s="131" t="str">
        <f t="shared" ref="M322:M385" si="29">IF($H322=M$1,$A322,"")</f>
        <v/>
      </c>
      <c r="N322" s="132" t="str">
        <f t="array" ref="N322">IFERROR(INDEX(M$2:M$210,SMALL(IF(M$2:M$210&lt;&gt;"",ROW(M$2:M$210)-1),ROW(E321))),"")</f>
        <v/>
      </c>
      <c r="O322" s="131" t="str">
        <f t="shared" ref="O322:O385" si="30">IF($H322=O$1,$A322,"")</f>
        <v/>
      </c>
      <c r="P322" s="136" t="str">
        <f t="array" ref="P322">IFERROR(INDEX(O$2:O$210,SMALL(IF(O$2:O$210&lt;&gt;"",ROW(O$2:O$210)-1),ROW(G321))),"")</f>
        <v/>
      </c>
      <c r="Q322" s="131" t="str">
        <f t="shared" ref="Q322:Q385" si="31">IF($H322=Q$1,$A322,"")</f>
        <v/>
      </c>
      <c r="R322" s="132" t="str">
        <f t="array" ref="R322">IFERROR(INDEX(Q$2:Q$210,SMALL(IF(Q$2:Q$210&lt;&gt;"",ROW(Q$2:Q$210)-1),ROW(I321))),"")</f>
        <v/>
      </c>
    </row>
    <row r="323" spans="1:18" ht="12.75" x14ac:dyDescent="0.2">
      <c r="A323" s="203"/>
      <c r="B323" s="113"/>
      <c r="C323" s="113"/>
      <c r="D323" s="113"/>
      <c r="E323" s="204"/>
      <c r="F323" s="204"/>
      <c r="G323" s="205" t="str">
        <f>IF(E323="","",VLOOKUP(E323,'Liste des clubs'!$A:$B,2,FALSE))</f>
        <v/>
      </c>
      <c r="I323" s="131" t="str">
        <f t="shared" si="27"/>
        <v/>
      </c>
      <c r="J323" s="132" t="str">
        <f t="array" ref="J323">IFERROR(INDEX(I$2:I$210,SMALL(IF(I$2:I$210&lt;&gt;"",ROW(I$2:I$210)-1),ROW(A322))),"")</f>
        <v/>
      </c>
      <c r="K323" s="131" t="str">
        <f t="shared" si="28"/>
        <v/>
      </c>
      <c r="L323" s="136" t="str">
        <f t="array" ref="L323">IFERROR(INDEX(K$2:K$210,SMALL(IF(K$2:K$210&lt;&gt;"",ROW(K$2:K$210)-1),ROW(C322))),"")</f>
        <v/>
      </c>
      <c r="M323" s="131" t="str">
        <f t="shared" si="29"/>
        <v/>
      </c>
      <c r="N323" s="132" t="str">
        <f t="array" ref="N323">IFERROR(INDEX(M$2:M$210,SMALL(IF(M$2:M$210&lt;&gt;"",ROW(M$2:M$210)-1),ROW(E322))),"")</f>
        <v/>
      </c>
      <c r="O323" s="131" t="str">
        <f t="shared" si="30"/>
        <v/>
      </c>
      <c r="P323" s="136" t="str">
        <f t="array" ref="P323">IFERROR(INDEX(O$2:O$210,SMALL(IF(O$2:O$210&lt;&gt;"",ROW(O$2:O$210)-1),ROW(G322))),"")</f>
        <v/>
      </c>
      <c r="Q323" s="131" t="str">
        <f t="shared" si="31"/>
        <v/>
      </c>
      <c r="R323" s="132" t="str">
        <f t="array" ref="R323">IFERROR(INDEX(Q$2:Q$210,SMALL(IF(Q$2:Q$210&lt;&gt;"",ROW(Q$2:Q$210)-1),ROW(I322))),"")</f>
        <v/>
      </c>
    </row>
    <row r="324" spans="1:18" ht="12.75" x14ac:dyDescent="0.2">
      <c r="A324" s="203"/>
      <c r="B324" s="113"/>
      <c r="C324" s="113"/>
      <c r="D324" s="113"/>
      <c r="E324" s="204"/>
      <c r="F324" s="204"/>
      <c r="G324" s="205" t="str">
        <f>IF(E324="","",VLOOKUP(E324,'Liste des clubs'!$A:$B,2,FALSE))</f>
        <v/>
      </c>
      <c r="I324" s="131" t="str">
        <f t="shared" si="27"/>
        <v/>
      </c>
      <c r="J324" s="132" t="str">
        <f t="array" ref="J324">IFERROR(INDEX(I$2:I$210,SMALL(IF(I$2:I$210&lt;&gt;"",ROW(I$2:I$210)-1),ROW(A323))),"")</f>
        <v/>
      </c>
      <c r="K324" s="131" t="str">
        <f t="shared" si="28"/>
        <v/>
      </c>
      <c r="L324" s="136" t="str">
        <f t="array" ref="L324">IFERROR(INDEX(K$2:K$210,SMALL(IF(K$2:K$210&lt;&gt;"",ROW(K$2:K$210)-1),ROW(C323))),"")</f>
        <v/>
      </c>
      <c r="M324" s="131" t="str">
        <f t="shared" si="29"/>
        <v/>
      </c>
      <c r="N324" s="132" t="str">
        <f t="array" ref="N324">IFERROR(INDEX(M$2:M$210,SMALL(IF(M$2:M$210&lt;&gt;"",ROW(M$2:M$210)-1),ROW(E323))),"")</f>
        <v/>
      </c>
      <c r="O324" s="131" t="str">
        <f t="shared" si="30"/>
        <v/>
      </c>
      <c r="P324" s="136" t="str">
        <f t="array" ref="P324">IFERROR(INDEX(O$2:O$210,SMALL(IF(O$2:O$210&lt;&gt;"",ROW(O$2:O$210)-1),ROW(G323))),"")</f>
        <v/>
      </c>
      <c r="Q324" s="131" t="str">
        <f t="shared" si="31"/>
        <v/>
      </c>
      <c r="R324" s="132" t="str">
        <f t="array" ref="R324">IFERROR(INDEX(Q$2:Q$210,SMALL(IF(Q$2:Q$210&lt;&gt;"",ROW(Q$2:Q$210)-1),ROW(I323))),"")</f>
        <v/>
      </c>
    </row>
    <row r="325" spans="1:18" ht="12.75" x14ac:dyDescent="0.2">
      <c r="A325" s="203"/>
      <c r="B325" s="113"/>
      <c r="C325" s="113"/>
      <c r="D325" s="113"/>
      <c r="E325" s="204"/>
      <c r="F325" s="204"/>
      <c r="G325" s="205" t="str">
        <f>IF(E325="","",VLOOKUP(E325,'Liste des clubs'!$A:$B,2,FALSE))</f>
        <v/>
      </c>
      <c r="I325" s="131" t="str">
        <f t="shared" si="27"/>
        <v/>
      </c>
      <c r="J325" s="132" t="str">
        <f t="array" ref="J325">IFERROR(INDEX(I$2:I$210,SMALL(IF(I$2:I$210&lt;&gt;"",ROW(I$2:I$210)-1),ROW(A324))),"")</f>
        <v/>
      </c>
      <c r="K325" s="131" t="str">
        <f t="shared" si="28"/>
        <v/>
      </c>
      <c r="L325" s="136" t="str">
        <f t="array" ref="L325">IFERROR(INDEX(K$2:K$210,SMALL(IF(K$2:K$210&lt;&gt;"",ROW(K$2:K$210)-1),ROW(C324))),"")</f>
        <v/>
      </c>
      <c r="M325" s="131" t="str">
        <f t="shared" si="29"/>
        <v/>
      </c>
      <c r="N325" s="132" t="str">
        <f t="array" ref="N325">IFERROR(INDEX(M$2:M$210,SMALL(IF(M$2:M$210&lt;&gt;"",ROW(M$2:M$210)-1),ROW(E324))),"")</f>
        <v/>
      </c>
      <c r="O325" s="131" t="str">
        <f t="shared" si="30"/>
        <v/>
      </c>
      <c r="P325" s="136" t="str">
        <f t="array" ref="P325">IFERROR(INDEX(O$2:O$210,SMALL(IF(O$2:O$210&lt;&gt;"",ROW(O$2:O$210)-1),ROW(G324))),"")</f>
        <v/>
      </c>
      <c r="Q325" s="131" t="str">
        <f t="shared" si="31"/>
        <v/>
      </c>
      <c r="R325" s="132" t="str">
        <f t="array" ref="R325">IFERROR(INDEX(Q$2:Q$210,SMALL(IF(Q$2:Q$210&lt;&gt;"",ROW(Q$2:Q$210)-1),ROW(I324))),"")</f>
        <v/>
      </c>
    </row>
    <row r="326" spans="1:18" ht="12.75" x14ac:dyDescent="0.2">
      <c r="A326" s="203"/>
      <c r="B326" s="113"/>
      <c r="C326" s="113"/>
      <c r="D326" s="113"/>
      <c r="E326" s="204"/>
      <c r="F326" s="204"/>
      <c r="G326" s="205" t="str">
        <f>IF(E326="","",VLOOKUP(E326,'Liste des clubs'!$A:$B,2,FALSE))</f>
        <v/>
      </c>
      <c r="I326" s="131" t="str">
        <f t="shared" si="27"/>
        <v/>
      </c>
      <c r="J326" s="132" t="str">
        <f t="array" ref="J326">IFERROR(INDEX(I$2:I$210,SMALL(IF(I$2:I$210&lt;&gt;"",ROW(I$2:I$210)-1),ROW(A325))),"")</f>
        <v/>
      </c>
      <c r="K326" s="131" t="str">
        <f t="shared" si="28"/>
        <v/>
      </c>
      <c r="L326" s="136" t="str">
        <f t="array" ref="L326">IFERROR(INDEX(K$2:K$210,SMALL(IF(K$2:K$210&lt;&gt;"",ROW(K$2:K$210)-1),ROW(C325))),"")</f>
        <v/>
      </c>
      <c r="M326" s="131" t="str">
        <f t="shared" si="29"/>
        <v/>
      </c>
      <c r="N326" s="132" t="str">
        <f t="array" ref="N326">IFERROR(INDEX(M$2:M$210,SMALL(IF(M$2:M$210&lt;&gt;"",ROW(M$2:M$210)-1),ROW(E325))),"")</f>
        <v/>
      </c>
      <c r="O326" s="131" t="str">
        <f t="shared" si="30"/>
        <v/>
      </c>
      <c r="P326" s="136" t="str">
        <f t="array" ref="P326">IFERROR(INDEX(O$2:O$210,SMALL(IF(O$2:O$210&lt;&gt;"",ROW(O$2:O$210)-1),ROW(G325))),"")</f>
        <v/>
      </c>
      <c r="Q326" s="131" t="str">
        <f t="shared" si="31"/>
        <v/>
      </c>
      <c r="R326" s="132" t="str">
        <f t="array" ref="R326">IFERROR(INDEX(Q$2:Q$210,SMALL(IF(Q$2:Q$210&lt;&gt;"",ROW(Q$2:Q$210)-1),ROW(I325))),"")</f>
        <v/>
      </c>
    </row>
    <row r="327" spans="1:18" ht="12.75" x14ac:dyDescent="0.2">
      <c r="A327" s="203"/>
      <c r="B327" s="113"/>
      <c r="C327" s="113"/>
      <c r="D327" s="113"/>
      <c r="E327" s="204"/>
      <c r="F327" s="204"/>
      <c r="G327" s="205" t="str">
        <f>IF(E327="","",VLOOKUP(E327,'Liste des clubs'!$A:$B,2,FALSE))</f>
        <v/>
      </c>
      <c r="I327" s="131" t="str">
        <f t="shared" si="27"/>
        <v/>
      </c>
      <c r="J327" s="132" t="str">
        <f t="array" ref="J327">IFERROR(INDEX(I$2:I$210,SMALL(IF(I$2:I$210&lt;&gt;"",ROW(I$2:I$210)-1),ROW(A326))),"")</f>
        <v/>
      </c>
      <c r="K327" s="131" t="str">
        <f t="shared" si="28"/>
        <v/>
      </c>
      <c r="L327" s="136" t="str">
        <f t="array" ref="L327">IFERROR(INDEX(K$2:K$210,SMALL(IF(K$2:K$210&lt;&gt;"",ROW(K$2:K$210)-1),ROW(C326))),"")</f>
        <v/>
      </c>
      <c r="M327" s="131" t="str">
        <f t="shared" si="29"/>
        <v/>
      </c>
      <c r="N327" s="132" t="str">
        <f t="array" ref="N327">IFERROR(INDEX(M$2:M$210,SMALL(IF(M$2:M$210&lt;&gt;"",ROW(M$2:M$210)-1),ROW(E326))),"")</f>
        <v/>
      </c>
      <c r="O327" s="131" t="str">
        <f t="shared" si="30"/>
        <v/>
      </c>
      <c r="P327" s="136" t="str">
        <f t="array" ref="P327">IFERROR(INDEX(O$2:O$210,SMALL(IF(O$2:O$210&lt;&gt;"",ROW(O$2:O$210)-1),ROW(G326))),"")</f>
        <v/>
      </c>
      <c r="Q327" s="131" t="str">
        <f t="shared" si="31"/>
        <v/>
      </c>
      <c r="R327" s="132" t="str">
        <f t="array" ref="R327">IFERROR(INDEX(Q$2:Q$210,SMALL(IF(Q$2:Q$210&lt;&gt;"",ROW(Q$2:Q$210)-1),ROW(I326))),"")</f>
        <v/>
      </c>
    </row>
    <row r="328" spans="1:18" ht="12.75" x14ac:dyDescent="0.2">
      <c r="A328" s="203"/>
      <c r="B328" s="113"/>
      <c r="C328" s="113"/>
      <c r="D328" s="113"/>
      <c r="E328" s="204"/>
      <c r="F328" s="204"/>
      <c r="G328" s="205" t="str">
        <f>IF(E328="","",VLOOKUP(E328,'Liste des clubs'!$A:$B,2,FALSE))</f>
        <v/>
      </c>
      <c r="I328" s="131" t="str">
        <f t="shared" si="27"/>
        <v/>
      </c>
      <c r="J328" s="132" t="str">
        <f t="array" ref="J328">IFERROR(INDEX(I$2:I$210,SMALL(IF(I$2:I$210&lt;&gt;"",ROW(I$2:I$210)-1),ROW(A327))),"")</f>
        <v/>
      </c>
      <c r="K328" s="131" t="str">
        <f t="shared" si="28"/>
        <v/>
      </c>
      <c r="L328" s="136" t="str">
        <f t="array" ref="L328">IFERROR(INDEX(K$2:K$210,SMALL(IF(K$2:K$210&lt;&gt;"",ROW(K$2:K$210)-1),ROW(C327))),"")</f>
        <v/>
      </c>
      <c r="M328" s="131" t="str">
        <f t="shared" si="29"/>
        <v/>
      </c>
      <c r="N328" s="132" t="str">
        <f t="array" ref="N328">IFERROR(INDEX(M$2:M$210,SMALL(IF(M$2:M$210&lt;&gt;"",ROW(M$2:M$210)-1),ROW(E327))),"")</f>
        <v/>
      </c>
      <c r="O328" s="131" t="str">
        <f t="shared" si="30"/>
        <v/>
      </c>
      <c r="P328" s="136" t="str">
        <f t="array" ref="P328">IFERROR(INDEX(O$2:O$210,SMALL(IF(O$2:O$210&lt;&gt;"",ROW(O$2:O$210)-1),ROW(G327))),"")</f>
        <v/>
      </c>
      <c r="Q328" s="131" t="str">
        <f t="shared" si="31"/>
        <v/>
      </c>
      <c r="R328" s="132" t="str">
        <f t="array" ref="R328">IFERROR(INDEX(Q$2:Q$210,SMALL(IF(Q$2:Q$210&lt;&gt;"",ROW(Q$2:Q$210)-1),ROW(I327))),"")</f>
        <v/>
      </c>
    </row>
    <row r="329" spans="1:18" ht="12.75" x14ac:dyDescent="0.2">
      <c r="A329" s="203"/>
      <c r="B329" s="113"/>
      <c r="C329" s="113"/>
      <c r="D329" s="113"/>
      <c r="E329" s="204"/>
      <c r="F329" s="204"/>
      <c r="G329" s="205" t="str">
        <f>IF(E329="","",VLOOKUP(E329,'Liste des clubs'!$A:$B,2,FALSE))</f>
        <v/>
      </c>
      <c r="I329" s="131" t="str">
        <f t="shared" si="27"/>
        <v/>
      </c>
      <c r="J329" s="132" t="str">
        <f t="array" ref="J329">IFERROR(INDEX(I$2:I$210,SMALL(IF(I$2:I$210&lt;&gt;"",ROW(I$2:I$210)-1),ROW(A328))),"")</f>
        <v/>
      </c>
      <c r="K329" s="131" t="str">
        <f t="shared" si="28"/>
        <v/>
      </c>
      <c r="L329" s="136" t="str">
        <f t="array" ref="L329">IFERROR(INDEX(K$2:K$210,SMALL(IF(K$2:K$210&lt;&gt;"",ROW(K$2:K$210)-1),ROW(C328))),"")</f>
        <v/>
      </c>
      <c r="M329" s="131" t="str">
        <f t="shared" si="29"/>
        <v/>
      </c>
      <c r="N329" s="132" t="str">
        <f t="array" ref="N329">IFERROR(INDEX(M$2:M$210,SMALL(IF(M$2:M$210&lt;&gt;"",ROW(M$2:M$210)-1),ROW(E328))),"")</f>
        <v/>
      </c>
      <c r="O329" s="131" t="str">
        <f t="shared" si="30"/>
        <v/>
      </c>
      <c r="P329" s="136" t="str">
        <f t="array" ref="P329">IFERROR(INDEX(O$2:O$210,SMALL(IF(O$2:O$210&lt;&gt;"",ROW(O$2:O$210)-1),ROW(G328))),"")</f>
        <v/>
      </c>
      <c r="Q329" s="131" t="str">
        <f t="shared" si="31"/>
        <v/>
      </c>
      <c r="R329" s="132" t="str">
        <f t="array" ref="R329">IFERROR(INDEX(Q$2:Q$210,SMALL(IF(Q$2:Q$210&lt;&gt;"",ROW(Q$2:Q$210)-1),ROW(I328))),"")</f>
        <v/>
      </c>
    </row>
    <row r="330" spans="1:18" ht="12.75" x14ac:dyDescent="0.2">
      <c r="A330" s="203"/>
      <c r="B330" s="113"/>
      <c r="C330" s="113"/>
      <c r="D330" s="113"/>
      <c r="E330" s="204"/>
      <c r="F330" s="204"/>
      <c r="G330" s="205" t="str">
        <f>IF(E330="","",VLOOKUP(E330,'Liste des clubs'!$A:$B,2,FALSE))</f>
        <v/>
      </c>
      <c r="I330" s="131" t="str">
        <f t="shared" si="27"/>
        <v/>
      </c>
      <c r="J330" s="132" t="str">
        <f t="array" ref="J330">IFERROR(INDEX(I$2:I$210,SMALL(IF(I$2:I$210&lt;&gt;"",ROW(I$2:I$210)-1),ROW(A329))),"")</f>
        <v/>
      </c>
      <c r="K330" s="131" t="str">
        <f t="shared" si="28"/>
        <v/>
      </c>
      <c r="L330" s="136" t="str">
        <f t="array" ref="L330">IFERROR(INDEX(K$2:K$210,SMALL(IF(K$2:K$210&lt;&gt;"",ROW(K$2:K$210)-1),ROW(C329))),"")</f>
        <v/>
      </c>
      <c r="M330" s="131" t="str">
        <f t="shared" si="29"/>
        <v/>
      </c>
      <c r="N330" s="132" t="str">
        <f t="array" ref="N330">IFERROR(INDEX(M$2:M$210,SMALL(IF(M$2:M$210&lt;&gt;"",ROW(M$2:M$210)-1),ROW(E329))),"")</f>
        <v/>
      </c>
      <c r="O330" s="131" t="str">
        <f t="shared" si="30"/>
        <v/>
      </c>
      <c r="P330" s="136" t="str">
        <f t="array" ref="P330">IFERROR(INDEX(O$2:O$210,SMALL(IF(O$2:O$210&lt;&gt;"",ROW(O$2:O$210)-1),ROW(G329))),"")</f>
        <v/>
      </c>
      <c r="Q330" s="131" t="str">
        <f t="shared" si="31"/>
        <v/>
      </c>
      <c r="R330" s="132" t="str">
        <f t="array" ref="R330">IFERROR(INDEX(Q$2:Q$210,SMALL(IF(Q$2:Q$210&lt;&gt;"",ROW(Q$2:Q$210)-1),ROW(I329))),"")</f>
        <v/>
      </c>
    </row>
    <row r="331" spans="1:18" ht="12.75" x14ac:dyDescent="0.2">
      <c r="A331" s="203"/>
      <c r="B331" s="113"/>
      <c r="C331" s="113"/>
      <c r="D331" s="113"/>
      <c r="E331" s="204"/>
      <c r="F331" s="204"/>
      <c r="G331" s="205" t="str">
        <f>IF(E331="","",VLOOKUP(E331,'Liste des clubs'!$A:$B,2,FALSE))</f>
        <v/>
      </c>
      <c r="I331" s="131" t="str">
        <f t="shared" si="27"/>
        <v/>
      </c>
      <c r="J331" s="132" t="str">
        <f t="array" ref="J331">IFERROR(INDEX(I$2:I$210,SMALL(IF(I$2:I$210&lt;&gt;"",ROW(I$2:I$210)-1),ROW(A330))),"")</f>
        <v/>
      </c>
      <c r="K331" s="131" t="str">
        <f t="shared" si="28"/>
        <v/>
      </c>
      <c r="L331" s="136" t="str">
        <f t="array" ref="L331">IFERROR(INDEX(K$2:K$210,SMALL(IF(K$2:K$210&lt;&gt;"",ROW(K$2:K$210)-1),ROW(C330))),"")</f>
        <v/>
      </c>
      <c r="M331" s="131" t="str">
        <f t="shared" si="29"/>
        <v/>
      </c>
      <c r="N331" s="132" t="str">
        <f t="array" ref="N331">IFERROR(INDEX(M$2:M$210,SMALL(IF(M$2:M$210&lt;&gt;"",ROW(M$2:M$210)-1),ROW(E330))),"")</f>
        <v/>
      </c>
      <c r="O331" s="131" t="str">
        <f t="shared" si="30"/>
        <v/>
      </c>
      <c r="P331" s="136" t="str">
        <f t="array" ref="P331">IFERROR(INDEX(O$2:O$210,SMALL(IF(O$2:O$210&lt;&gt;"",ROW(O$2:O$210)-1),ROW(G330))),"")</f>
        <v/>
      </c>
      <c r="Q331" s="131" t="str">
        <f t="shared" si="31"/>
        <v/>
      </c>
      <c r="R331" s="132" t="str">
        <f t="array" ref="R331">IFERROR(INDEX(Q$2:Q$210,SMALL(IF(Q$2:Q$210&lt;&gt;"",ROW(Q$2:Q$210)-1),ROW(I330))),"")</f>
        <v/>
      </c>
    </row>
    <row r="332" spans="1:18" ht="12.75" x14ac:dyDescent="0.2">
      <c r="A332" s="203"/>
      <c r="B332" s="113"/>
      <c r="C332" s="113"/>
      <c r="D332" s="113"/>
      <c r="E332" s="204"/>
      <c r="F332" s="204"/>
      <c r="G332" s="205" t="str">
        <f>IF(E332="","",VLOOKUP(E332,'Liste des clubs'!$A:$B,2,FALSE))</f>
        <v/>
      </c>
      <c r="I332" s="131" t="str">
        <f t="shared" si="27"/>
        <v/>
      </c>
      <c r="J332" s="132" t="str">
        <f t="array" ref="J332">IFERROR(INDEX(I$2:I$210,SMALL(IF(I$2:I$210&lt;&gt;"",ROW(I$2:I$210)-1),ROW(A331))),"")</f>
        <v/>
      </c>
      <c r="K332" s="131" t="str">
        <f t="shared" si="28"/>
        <v/>
      </c>
      <c r="L332" s="136" t="str">
        <f t="array" ref="L332">IFERROR(INDEX(K$2:K$210,SMALL(IF(K$2:K$210&lt;&gt;"",ROW(K$2:K$210)-1),ROW(C331))),"")</f>
        <v/>
      </c>
      <c r="M332" s="131" t="str">
        <f t="shared" si="29"/>
        <v/>
      </c>
      <c r="N332" s="132" t="str">
        <f t="array" ref="N332">IFERROR(INDEX(M$2:M$210,SMALL(IF(M$2:M$210&lt;&gt;"",ROW(M$2:M$210)-1),ROW(E331))),"")</f>
        <v/>
      </c>
      <c r="O332" s="131" t="str">
        <f t="shared" si="30"/>
        <v/>
      </c>
      <c r="P332" s="136" t="str">
        <f t="array" ref="P332">IFERROR(INDEX(O$2:O$210,SMALL(IF(O$2:O$210&lt;&gt;"",ROW(O$2:O$210)-1),ROW(G331))),"")</f>
        <v/>
      </c>
      <c r="Q332" s="131" t="str">
        <f t="shared" si="31"/>
        <v/>
      </c>
      <c r="R332" s="132" t="str">
        <f t="array" ref="R332">IFERROR(INDEX(Q$2:Q$210,SMALL(IF(Q$2:Q$210&lt;&gt;"",ROW(Q$2:Q$210)-1),ROW(I331))),"")</f>
        <v/>
      </c>
    </row>
    <row r="333" spans="1:18" ht="12.75" x14ac:dyDescent="0.2">
      <c r="A333" s="203"/>
      <c r="B333" s="113"/>
      <c r="C333" s="113"/>
      <c r="D333" s="113"/>
      <c r="E333" s="204"/>
      <c r="F333" s="204"/>
      <c r="G333" s="205" t="str">
        <f>IF(E333="","",VLOOKUP(E333,'Liste des clubs'!$A:$B,2,FALSE))</f>
        <v/>
      </c>
      <c r="I333" s="131" t="str">
        <f t="shared" si="27"/>
        <v/>
      </c>
      <c r="J333" s="132" t="str">
        <f t="array" ref="J333">IFERROR(INDEX(I$2:I$210,SMALL(IF(I$2:I$210&lt;&gt;"",ROW(I$2:I$210)-1),ROW(A332))),"")</f>
        <v/>
      </c>
      <c r="K333" s="131" t="str">
        <f t="shared" si="28"/>
        <v/>
      </c>
      <c r="L333" s="136" t="str">
        <f t="array" ref="L333">IFERROR(INDEX(K$2:K$210,SMALL(IF(K$2:K$210&lt;&gt;"",ROW(K$2:K$210)-1),ROW(C332))),"")</f>
        <v/>
      </c>
      <c r="M333" s="131" t="str">
        <f t="shared" si="29"/>
        <v/>
      </c>
      <c r="N333" s="132" t="str">
        <f t="array" ref="N333">IFERROR(INDEX(M$2:M$210,SMALL(IF(M$2:M$210&lt;&gt;"",ROW(M$2:M$210)-1),ROW(E332))),"")</f>
        <v/>
      </c>
      <c r="O333" s="131" t="str">
        <f t="shared" si="30"/>
        <v/>
      </c>
      <c r="P333" s="136" t="str">
        <f t="array" ref="P333">IFERROR(INDEX(O$2:O$210,SMALL(IF(O$2:O$210&lt;&gt;"",ROW(O$2:O$210)-1),ROW(G332))),"")</f>
        <v/>
      </c>
      <c r="Q333" s="131" t="str">
        <f t="shared" si="31"/>
        <v/>
      </c>
      <c r="R333" s="132" t="str">
        <f t="array" ref="R333">IFERROR(INDEX(Q$2:Q$210,SMALL(IF(Q$2:Q$210&lt;&gt;"",ROW(Q$2:Q$210)-1),ROW(I332))),"")</f>
        <v/>
      </c>
    </row>
    <row r="334" spans="1:18" ht="12.75" x14ac:dyDescent="0.2">
      <c r="A334" s="203"/>
      <c r="B334" s="113"/>
      <c r="C334" s="113"/>
      <c r="D334" s="113"/>
      <c r="E334" s="204"/>
      <c r="F334" s="204"/>
      <c r="G334" s="205" t="str">
        <f>IF(E334="","",VLOOKUP(E334,'Liste des clubs'!$A:$B,2,FALSE))</f>
        <v/>
      </c>
      <c r="I334" s="131" t="str">
        <f t="shared" si="27"/>
        <v/>
      </c>
      <c r="J334" s="132" t="str">
        <f t="array" ref="J334">IFERROR(INDEX(I$2:I$210,SMALL(IF(I$2:I$210&lt;&gt;"",ROW(I$2:I$210)-1),ROW(A333))),"")</f>
        <v/>
      </c>
      <c r="K334" s="131" t="str">
        <f t="shared" si="28"/>
        <v/>
      </c>
      <c r="L334" s="136" t="str">
        <f t="array" ref="L334">IFERROR(INDEX(K$2:K$210,SMALL(IF(K$2:K$210&lt;&gt;"",ROW(K$2:K$210)-1),ROW(C333))),"")</f>
        <v/>
      </c>
      <c r="M334" s="131" t="str">
        <f t="shared" si="29"/>
        <v/>
      </c>
      <c r="N334" s="132" t="str">
        <f t="array" ref="N334">IFERROR(INDEX(M$2:M$210,SMALL(IF(M$2:M$210&lt;&gt;"",ROW(M$2:M$210)-1),ROW(E333))),"")</f>
        <v/>
      </c>
      <c r="O334" s="131" t="str">
        <f t="shared" si="30"/>
        <v/>
      </c>
      <c r="P334" s="136" t="str">
        <f t="array" ref="P334">IFERROR(INDEX(O$2:O$210,SMALL(IF(O$2:O$210&lt;&gt;"",ROW(O$2:O$210)-1),ROW(G333))),"")</f>
        <v/>
      </c>
      <c r="Q334" s="131" t="str">
        <f t="shared" si="31"/>
        <v/>
      </c>
      <c r="R334" s="132" t="str">
        <f t="array" ref="R334">IFERROR(INDEX(Q$2:Q$210,SMALL(IF(Q$2:Q$210&lt;&gt;"",ROW(Q$2:Q$210)-1),ROW(I333))),"")</f>
        <v/>
      </c>
    </row>
    <row r="335" spans="1:18" ht="12.75" x14ac:dyDescent="0.2">
      <c r="A335" s="203"/>
      <c r="B335" s="113"/>
      <c r="C335" s="113"/>
      <c r="D335" s="113"/>
      <c r="E335" s="204"/>
      <c r="F335" s="204"/>
      <c r="G335" s="205" t="str">
        <f>IF(E335="","",VLOOKUP(E335,'Liste des clubs'!$A:$B,2,FALSE))</f>
        <v/>
      </c>
      <c r="I335" s="131" t="str">
        <f t="shared" si="27"/>
        <v/>
      </c>
      <c r="J335" s="132" t="str">
        <f t="array" ref="J335">IFERROR(INDEX(I$2:I$210,SMALL(IF(I$2:I$210&lt;&gt;"",ROW(I$2:I$210)-1),ROW(A334))),"")</f>
        <v/>
      </c>
      <c r="K335" s="131" t="str">
        <f t="shared" si="28"/>
        <v/>
      </c>
      <c r="L335" s="136" t="str">
        <f t="array" ref="L335">IFERROR(INDEX(K$2:K$210,SMALL(IF(K$2:K$210&lt;&gt;"",ROW(K$2:K$210)-1),ROW(C334))),"")</f>
        <v/>
      </c>
      <c r="M335" s="131" t="str">
        <f t="shared" si="29"/>
        <v/>
      </c>
      <c r="N335" s="132" t="str">
        <f t="array" ref="N335">IFERROR(INDEX(M$2:M$210,SMALL(IF(M$2:M$210&lt;&gt;"",ROW(M$2:M$210)-1),ROW(E334))),"")</f>
        <v/>
      </c>
      <c r="O335" s="131" t="str">
        <f t="shared" si="30"/>
        <v/>
      </c>
      <c r="P335" s="136" t="str">
        <f t="array" ref="P335">IFERROR(INDEX(O$2:O$210,SMALL(IF(O$2:O$210&lt;&gt;"",ROW(O$2:O$210)-1),ROW(G334))),"")</f>
        <v/>
      </c>
      <c r="Q335" s="131" t="str">
        <f t="shared" si="31"/>
        <v/>
      </c>
      <c r="R335" s="132" t="str">
        <f t="array" ref="R335">IFERROR(INDEX(Q$2:Q$210,SMALL(IF(Q$2:Q$210&lt;&gt;"",ROW(Q$2:Q$210)-1),ROW(I334))),"")</f>
        <v/>
      </c>
    </row>
    <row r="336" spans="1:18" ht="12.75" x14ac:dyDescent="0.2">
      <c r="A336" s="203"/>
      <c r="B336" s="113"/>
      <c r="C336" s="113"/>
      <c r="D336" s="113"/>
      <c r="E336" s="204"/>
      <c r="F336" s="204"/>
      <c r="G336" s="205" t="str">
        <f>IF(E336="","",VLOOKUP(E336,'Liste des clubs'!$A:$B,2,FALSE))</f>
        <v/>
      </c>
      <c r="I336" s="131" t="str">
        <f t="shared" si="27"/>
        <v/>
      </c>
      <c r="J336" s="132" t="str">
        <f t="array" ref="J336">IFERROR(INDEX(I$2:I$210,SMALL(IF(I$2:I$210&lt;&gt;"",ROW(I$2:I$210)-1),ROW(A335))),"")</f>
        <v/>
      </c>
      <c r="K336" s="131" t="str">
        <f t="shared" si="28"/>
        <v/>
      </c>
      <c r="L336" s="136" t="str">
        <f t="array" ref="L336">IFERROR(INDEX(K$2:K$210,SMALL(IF(K$2:K$210&lt;&gt;"",ROW(K$2:K$210)-1),ROW(C335))),"")</f>
        <v/>
      </c>
      <c r="M336" s="131" t="str">
        <f t="shared" si="29"/>
        <v/>
      </c>
      <c r="N336" s="132" t="str">
        <f t="array" ref="N336">IFERROR(INDEX(M$2:M$210,SMALL(IF(M$2:M$210&lt;&gt;"",ROW(M$2:M$210)-1),ROW(E335))),"")</f>
        <v/>
      </c>
      <c r="O336" s="131" t="str">
        <f t="shared" si="30"/>
        <v/>
      </c>
      <c r="P336" s="136" t="str">
        <f t="array" ref="P336">IFERROR(INDEX(O$2:O$210,SMALL(IF(O$2:O$210&lt;&gt;"",ROW(O$2:O$210)-1),ROW(G335))),"")</f>
        <v/>
      </c>
      <c r="Q336" s="131" t="str">
        <f t="shared" si="31"/>
        <v/>
      </c>
      <c r="R336" s="132" t="str">
        <f t="array" ref="R336">IFERROR(INDEX(Q$2:Q$210,SMALL(IF(Q$2:Q$210&lt;&gt;"",ROW(Q$2:Q$210)-1),ROW(I335))),"")</f>
        <v/>
      </c>
    </row>
    <row r="337" spans="1:18" ht="12.75" x14ac:dyDescent="0.2">
      <c r="A337" s="203"/>
      <c r="B337" s="113"/>
      <c r="C337" s="113"/>
      <c r="D337" s="113"/>
      <c r="E337" s="204"/>
      <c r="F337" s="204"/>
      <c r="G337" s="205" t="str">
        <f>IF(E337="","",VLOOKUP(E337,'Liste des clubs'!$A:$B,2,FALSE))</f>
        <v/>
      </c>
      <c r="I337" s="131" t="str">
        <f t="shared" si="27"/>
        <v/>
      </c>
      <c r="J337" s="132" t="str">
        <f t="array" ref="J337">IFERROR(INDEX(I$2:I$210,SMALL(IF(I$2:I$210&lt;&gt;"",ROW(I$2:I$210)-1),ROW(A336))),"")</f>
        <v/>
      </c>
      <c r="K337" s="131" t="str">
        <f t="shared" si="28"/>
        <v/>
      </c>
      <c r="L337" s="136" t="str">
        <f t="array" ref="L337">IFERROR(INDEX(K$2:K$210,SMALL(IF(K$2:K$210&lt;&gt;"",ROW(K$2:K$210)-1),ROW(C336))),"")</f>
        <v/>
      </c>
      <c r="M337" s="131" t="str">
        <f t="shared" si="29"/>
        <v/>
      </c>
      <c r="N337" s="132" t="str">
        <f t="array" ref="N337">IFERROR(INDEX(M$2:M$210,SMALL(IF(M$2:M$210&lt;&gt;"",ROW(M$2:M$210)-1),ROW(E336))),"")</f>
        <v/>
      </c>
      <c r="O337" s="131" t="str">
        <f t="shared" si="30"/>
        <v/>
      </c>
      <c r="P337" s="136" t="str">
        <f t="array" ref="P337">IFERROR(INDEX(O$2:O$210,SMALL(IF(O$2:O$210&lt;&gt;"",ROW(O$2:O$210)-1),ROW(G336))),"")</f>
        <v/>
      </c>
      <c r="Q337" s="131" t="str">
        <f t="shared" si="31"/>
        <v/>
      </c>
      <c r="R337" s="132" t="str">
        <f t="array" ref="R337">IFERROR(INDEX(Q$2:Q$210,SMALL(IF(Q$2:Q$210&lt;&gt;"",ROW(Q$2:Q$210)-1),ROW(I336))),"")</f>
        <v/>
      </c>
    </row>
    <row r="338" spans="1:18" ht="12.75" x14ac:dyDescent="0.2">
      <c r="A338" s="203"/>
      <c r="B338" s="113"/>
      <c r="C338" s="113"/>
      <c r="D338" s="113"/>
      <c r="E338" s="204"/>
      <c r="F338" s="204"/>
      <c r="G338" s="205" t="str">
        <f>IF(E338="","",VLOOKUP(E338,'Liste des clubs'!$A:$B,2,FALSE))</f>
        <v/>
      </c>
      <c r="I338" s="131" t="str">
        <f t="shared" si="27"/>
        <v/>
      </c>
      <c r="J338" s="132" t="str">
        <f t="array" ref="J338">IFERROR(INDEX(I$2:I$210,SMALL(IF(I$2:I$210&lt;&gt;"",ROW(I$2:I$210)-1),ROW(A337))),"")</f>
        <v/>
      </c>
      <c r="K338" s="131" t="str">
        <f t="shared" si="28"/>
        <v/>
      </c>
      <c r="L338" s="136" t="str">
        <f t="array" ref="L338">IFERROR(INDEX(K$2:K$210,SMALL(IF(K$2:K$210&lt;&gt;"",ROW(K$2:K$210)-1),ROW(C337))),"")</f>
        <v/>
      </c>
      <c r="M338" s="131" t="str">
        <f t="shared" si="29"/>
        <v/>
      </c>
      <c r="N338" s="132" t="str">
        <f t="array" ref="N338">IFERROR(INDEX(M$2:M$210,SMALL(IF(M$2:M$210&lt;&gt;"",ROW(M$2:M$210)-1),ROW(E337))),"")</f>
        <v/>
      </c>
      <c r="O338" s="131" t="str">
        <f t="shared" si="30"/>
        <v/>
      </c>
      <c r="P338" s="136" t="str">
        <f t="array" ref="P338">IFERROR(INDEX(O$2:O$210,SMALL(IF(O$2:O$210&lt;&gt;"",ROW(O$2:O$210)-1),ROW(G337))),"")</f>
        <v/>
      </c>
      <c r="Q338" s="131" t="str">
        <f t="shared" si="31"/>
        <v/>
      </c>
      <c r="R338" s="132" t="str">
        <f t="array" ref="R338">IFERROR(INDEX(Q$2:Q$210,SMALL(IF(Q$2:Q$210&lt;&gt;"",ROW(Q$2:Q$210)-1),ROW(I337))),"")</f>
        <v/>
      </c>
    </row>
    <row r="339" spans="1:18" ht="12.75" x14ac:dyDescent="0.2">
      <c r="A339" s="203"/>
      <c r="B339" s="113"/>
      <c r="C339" s="113"/>
      <c r="D339" s="113"/>
      <c r="E339" s="204"/>
      <c r="F339" s="204"/>
      <c r="G339" s="205" t="str">
        <f>IF(E339="","",VLOOKUP(E339,'Liste des clubs'!$A:$B,2,FALSE))</f>
        <v/>
      </c>
      <c r="I339" s="131" t="str">
        <f t="shared" si="27"/>
        <v/>
      </c>
      <c r="J339" s="132" t="str">
        <f t="array" ref="J339">IFERROR(INDEX(I$2:I$210,SMALL(IF(I$2:I$210&lt;&gt;"",ROW(I$2:I$210)-1),ROW(A338))),"")</f>
        <v/>
      </c>
      <c r="K339" s="131" t="str">
        <f t="shared" si="28"/>
        <v/>
      </c>
      <c r="L339" s="136" t="str">
        <f t="array" ref="L339">IFERROR(INDEX(K$2:K$210,SMALL(IF(K$2:K$210&lt;&gt;"",ROW(K$2:K$210)-1),ROW(C338))),"")</f>
        <v/>
      </c>
      <c r="M339" s="131" t="str">
        <f t="shared" si="29"/>
        <v/>
      </c>
      <c r="N339" s="132" t="str">
        <f t="array" ref="N339">IFERROR(INDEX(M$2:M$210,SMALL(IF(M$2:M$210&lt;&gt;"",ROW(M$2:M$210)-1),ROW(E338))),"")</f>
        <v/>
      </c>
      <c r="O339" s="131" t="str">
        <f t="shared" si="30"/>
        <v/>
      </c>
      <c r="P339" s="136" t="str">
        <f t="array" ref="P339">IFERROR(INDEX(O$2:O$210,SMALL(IF(O$2:O$210&lt;&gt;"",ROW(O$2:O$210)-1),ROW(G338))),"")</f>
        <v/>
      </c>
      <c r="Q339" s="131" t="str">
        <f t="shared" si="31"/>
        <v/>
      </c>
      <c r="R339" s="132" t="str">
        <f t="array" ref="R339">IFERROR(INDEX(Q$2:Q$210,SMALL(IF(Q$2:Q$210&lt;&gt;"",ROW(Q$2:Q$210)-1),ROW(I338))),"")</f>
        <v/>
      </c>
    </row>
    <row r="340" spans="1:18" ht="12.75" x14ac:dyDescent="0.2">
      <c r="A340" s="203"/>
      <c r="B340" s="113"/>
      <c r="C340" s="113"/>
      <c r="D340" s="113"/>
      <c r="E340" s="204"/>
      <c r="F340" s="204"/>
      <c r="G340" s="205" t="str">
        <f>IF(E340="","",VLOOKUP(E340,'Liste des clubs'!$A:$B,2,FALSE))</f>
        <v/>
      </c>
      <c r="I340" s="131" t="str">
        <f t="shared" si="27"/>
        <v/>
      </c>
      <c r="J340" s="132" t="str">
        <f t="array" ref="J340">IFERROR(INDEX(I$2:I$210,SMALL(IF(I$2:I$210&lt;&gt;"",ROW(I$2:I$210)-1),ROW(A339))),"")</f>
        <v/>
      </c>
      <c r="K340" s="131" t="str">
        <f t="shared" si="28"/>
        <v/>
      </c>
      <c r="L340" s="136" t="str">
        <f t="array" ref="L340">IFERROR(INDEX(K$2:K$210,SMALL(IF(K$2:K$210&lt;&gt;"",ROW(K$2:K$210)-1),ROW(C339))),"")</f>
        <v/>
      </c>
      <c r="M340" s="131" t="str">
        <f t="shared" si="29"/>
        <v/>
      </c>
      <c r="N340" s="132" t="str">
        <f t="array" ref="N340">IFERROR(INDEX(M$2:M$210,SMALL(IF(M$2:M$210&lt;&gt;"",ROW(M$2:M$210)-1),ROW(E339))),"")</f>
        <v/>
      </c>
      <c r="O340" s="131" t="str">
        <f t="shared" si="30"/>
        <v/>
      </c>
      <c r="P340" s="136" t="str">
        <f t="array" ref="P340">IFERROR(INDEX(O$2:O$210,SMALL(IF(O$2:O$210&lt;&gt;"",ROW(O$2:O$210)-1),ROW(G339))),"")</f>
        <v/>
      </c>
      <c r="Q340" s="131" t="str">
        <f t="shared" si="31"/>
        <v/>
      </c>
      <c r="R340" s="132" t="str">
        <f t="array" ref="R340">IFERROR(INDEX(Q$2:Q$210,SMALL(IF(Q$2:Q$210&lt;&gt;"",ROW(Q$2:Q$210)-1),ROW(I339))),"")</f>
        <v/>
      </c>
    </row>
    <row r="341" spans="1:18" ht="12.75" x14ac:dyDescent="0.2">
      <c r="A341" s="203"/>
      <c r="B341" s="113"/>
      <c r="C341" s="113"/>
      <c r="D341" s="113"/>
      <c r="E341" s="204"/>
      <c r="F341" s="204"/>
      <c r="G341" s="205" t="str">
        <f>IF(E341="","",VLOOKUP(E341,'Liste des clubs'!$A:$B,2,FALSE))</f>
        <v/>
      </c>
      <c r="I341" s="131" t="str">
        <f t="shared" si="27"/>
        <v/>
      </c>
      <c r="J341" s="132" t="str">
        <f t="array" ref="J341">IFERROR(INDEX(I$2:I$210,SMALL(IF(I$2:I$210&lt;&gt;"",ROW(I$2:I$210)-1),ROW(A340))),"")</f>
        <v/>
      </c>
      <c r="K341" s="131" t="str">
        <f t="shared" si="28"/>
        <v/>
      </c>
      <c r="L341" s="136" t="str">
        <f t="array" ref="L341">IFERROR(INDEX(K$2:K$210,SMALL(IF(K$2:K$210&lt;&gt;"",ROW(K$2:K$210)-1),ROW(C340))),"")</f>
        <v/>
      </c>
      <c r="M341" s="131" t="str">
        <f t="shared" si="29"/>
        <v/>
      </c>
      <c r="N341" s="132" t="str">
        <f t="array" ref="N341">IFERROR(INDEX(M$2:M$210,SMALL(IF(M$2:M$210&lt;&gt;"",ROW(M$2:M$210)-1),ROW(E340))),"")</f>
        <v/>
      </c>
      <c r="O341" s="131" t="str">
        <f t="shared" si="30"/>
        <v/>
      </c>
      <c r="P341" s="136" t="str">
        <f t="array" ref="P341">IFERROR(INDEX(O$2:O$210,SMALL(IF(O$2:O$210&lt;&gt;"",ROW(O$2:O$210)-1),ROW(G340))),"")</f>
        <v/>
      </c>
      <c r="Q341" s="131" t="str">
        <f t="shared" si="31"/>
        <v/>
      </c>
      <c r="R341" s="132" t="str">
        <f t="array" ref="R341">IFERROR(INDEX(Q$2:Q$210,SMALL(IF(Q$2:Q$210&lt;&gt;"",ROW(Q$2:Q$210)-1),ROW(I340))),"")</f>
        <v/>
      </c>
    </row>
    <row r="342" spans="1:18" ht="12.75" x14ac:dyDescent="0.2">
      <c r="A342" s="203"/>
      <c r="B342" s="113"/>
      <c r="C342" s="113"/>
      <c r="D342" s="113"/>
      <c r="E342" s="204"/>
      <c r="F342" s="204"/>
      <c r="G342" s="205" t="str">
        <f>IF(E342="","",VLOOKUP(E342,'Liste des clubs'!$A:$B,2,FALSE))</f>
        <v/>
      </c>
      <c r="I342" s="131" t="str">
        <f t="shared" ref="I342:I405" si="32">IF($H342=I$1,$A342,"")</f>
        <v/>
      </c>
      <c r="J342" s="132" t="str">
        <f t="array" ref="J342">IFERROR(INDEX(I$2:I$210,SMALL(IF(I$2:I$210&lt;&gt;"",ROW(I$2:I$210)-1),ROW(A341))),"")</f>
        <v/>
      </c>
      <c r="K342" s="131" t="str">
        <f t="shared" si="28"/>
        <v/>
      </c>
      <c r="L342" s="136" t="str">
        <f t="array" ref="L342">IFERROR(INDEX(K$2:K$210,SMALL(IF(K$2:K$210&lt;&gt;"",ROW(K$2:K$210)-1),ROW(C341))),"")</f>
        <v/>
      </c>
      <c r="M342" s="131" t="str">
        <f t="shared" si="29"/>
        <v/>
      </c>
      <c r="N342" s="132" t="str">
        <f t="array" ref="N342">IFERROR(INDEX(M$2:M$210,SMALL(IF(M$2:M$210&lt;&gt;"",ROW(M$2:M$210)-1),ROW(E341))),"")</f>
        <v/>
      </c>
      <c r="O342" s="131" t="str">
        <f t="shared" si="30"/>
        <v/>
      </c>
      <c r="P342" s="136" t="str">
        <f t="array" ref="P342">IFERROR(INDEX(O$2:O$210,SMALL(IF(O$2:O$210&lt;&gt;"",ROW(O$2:O$210)-1),ROW(G341))),"")</f>
        <v/>
      </c>
      <c r="Q342" s="131" t="str">
        <f t="shared" si="31"/>
        <v/>
      </c>
      <c r="R342" s="132" t="str">
        <f t="array" ref="R342">IFERROR(INDEX(Q$2:Q$210,SMALL(IF(Q$2:Q$210&lt;&gt;"",ROW(Q$2:Q$210)-1),ROW(I341))),"")</f>
        <v/>
      </c>
    </row>
    <row r="343" spans="1:18" ht="12.75" x14ac:dyDescent="0.2">
      <c r="A343" s="203"/>
      <c r="B343" s="113"/>
      <c r="C343" s="113"/>
      <c r="D343" s="113"/>
      <c r="E343" s="204"/>
      <c r="F343" s="204"/>
      <c r="G343" s="205" t="str">
        <f>IF(E343="","",VLOOKUP(E343,'Liste des clubs'!$A:$B,2,FALSE))</f>
        <v/>
      </c>
      <c r="I343" s="131" t="str">
        <f t="shared" si="32"/>
        <v/>
      </c>
      <c r="J343" s="132" t="str">
        <f t="array" ref="J343">IFERROR(INDEX(I$2:I$210,SMALL(IF(I$2:I$210&lt;&gt;"",ROW(I$2:I$210)-1),ROW(A342))),"")</f>
        <v/>
      </c>
      <c r="K343" s="131" t="str">
        <f t="shared" si="28"/>
        <v/>
      </c>
      <c r="L343" s="136" t="str">
        <f t="array" ref="L343">IFERROR(INDEX(K$2:K$210,SMALL(IF(K$2:K$210&lt;&gt;"",ROW(K$2:K$210)-1),ROW(C342))),"")</f>
        <v/>
      </c>
      <c r="M343" s="131" t="str">
        <f t="shared" si="29"/>
        <v/>
      </c>
      <c r="N343" s="132" t="str">
        <f t="array" ref="N343">IFERROR(INDEX(M$2:M$210,SMALL(IF(M$2:M$210&lt;&gt;"",ROW(M$2:M$210)-1),ROW(E342))),"")</f>
        <v/>
      </c>
      <c r="O343" s="131" t="str">
        <f t="shared" si="30"/>
        <v/>
      </c>
      <c r="P343" s="136" t="str">
        <f t="array" ref="P343">IFERROR(INDEX(O$2:O$210,SMALL(IF(O$2:O$210&lt;&gt;"",ROW(O$2:O$210)-1),ROW(G342))),"")</f>
        <v/>
      </c>
      <c r="Q343" s="131" t="str">
        <f t="shared" si="31"/>
        <v/>
      </c>
      <c r="R343" s="132" t="str">
        <f t="array" ref="R343">IFERROR(INDEX(Q$2:Q$210,SMALL(IF(Q$2:Q$210&lt;&gt;"",ROW(Q$2:Q$210)-1),ROW(I342))),"")</f>
        <v/>
      </c>
    </row>
    <row r="344" spans="1:18" ht="12.75" x14ac:dyDescent="0.2">
      <c r="A344" s="203"/>
      <c r="B344" s="113"/>
      <c r="C344" s="113"/>
      <c r="D344" s="113"/>
      <c r="E344" s="204"/>
      <c r="F344" s="204"/>
      <c r="G344" s="205" t="str">
        <f>IF(E344="","",VLOOKUP(E344,'Liste des clubs'!$A:$B,2,FALSE))</f>
        <v/>
      </c>
      <c r="I344" s="131" t="str">
        <f t="shared" si="32"/>
        <v/>
      </c>
      <c r="J344" s="132" t="str">
        <f t="array" ref="J344">IFERROR(INDEX(I$2:I$210,SMALL(IF(I$2:I$210&lt;&gt;"",ROW(I$2:I$210)-1),ROW(A343))),"")</f>
        <v/>
      </c>
      <c r="K344" s="131" t="str">
        <f t="shared" si="28"/>
        <v/>
      </c>
      <c r="L344" s="136" t="str">
        <f t="array" ref="L344">IFERROR(INDEX(K$2:K$210,SMALL(IF(K$2:K$210&lt;&gt;"",ROW(K$2:K$210)-1),ROW(C343))),"")</f>
        <v/>
      </c>
      <c r="M344" s="131" t="str">
        <f t="shared" si="29"/>
        <v/>
      </c>
      <c r="N344" s="132" t="str">
        <f t="array" ref="N344">IFERROR(INDEX(M$2:M$210,SMALL(IF(M$2:M$210&lt;&gt;"",ROW(M$2:M$210)-1),ROW(E343))),"")</f>
        <v/>
      </c>
      <c r="O344" s="131" t="str">
        <f t="shared" si="30"/>
        <v/>
      </c>
      <c r="P344" s="136" t="str">
        <f t="array" ref="P344">IFERROR(INDEX(O$2:O$210,SMALL(IF(O$2:O$210&lt;&gt;"",ROW(O$2:O$210)-1),ROW(G343))),"")</f>
        <v/>
      </c>
      <c r="Q344" s="131" t="str">
        <f t="shared" si="31"/>
        <v/>
      </c>
      <c r="R344" s="132" t="str">
        <f t="array" ref="R344">IFERROR(INDEX(Q$2:Q$210,SMALL(IF(Q$2:Q$210&lt;&gt;"",ROW(Q$2:Q$210)-1),ROW(I343))),"")</f>
        <v/>
      </c>
    </row>
    <row r="345" spans="1:18" ht="12.75" x14ac:dyDescent="0.2">
      <c r="A345" s="203"/>
      <c r="B345" s="113"/>
      <c r="C345" s="113"/>
      <c r="D345" s="113"/>
      <c r="E345" s="204"/>
      <c r="F345" s="204"/>
      <c r="G345" s="205" t="str">
        <f>IF(E345="","",VLOOKUP(E345,'Liste des clubs'!$A:$B,2,FALSE))</f>
        <v/>
      </c>
      <c r="I345" s="131" t="str">
        <f t="shared" si="32"/>
        <v/>
      </c>
      <c r="J345" s="132" t="str">
        <f t="array" ref="J345">IFERROR(INDEX(I$2:I$210,SMALL(IF(I$2:I$210&lt;&gt;"",ROW(I$2:I$210)-1),ROW(A344))),"")</f>
        <v/>
      </c>
      <c r="K345" s="131" t="str">
        <f t="shared" si="28"/>
        <v/>
      </c>
      <c r="L345" s="136" t="str">
        <f t="array" ref="L345">IFERROR(INDEX(K$2:K$210,SMALL(IF(K$2:K$210&lt;&gt;"",ROW(K$2:K$210)-1),ROW(C344))),"")</f>
        <v/>
      </c>
      <c r="M345" s="131" t="str">
        <f t="shared" si="29"/>
        <v/>
      </c>
      <c r="N345" s="132" t="str">
        <f t="array" ref="N345">IFERROR(INDEX(M$2:M$210,SMALL(IF(M$2:M$210&lt;&gt;"",ROW(M$2:M$210)-1),ROW(E344))),"")</f>
        <v/>
      </c>
      <c r="O345" s="131" t="str">
        <f t="shared" si="30"/>
        <v/>
      </c>
      <c r="P345" s="136" t="str">
        <f t="array" ref="P345">IFERROR(INDEX(O$2:O$210,SMALL(IF(O$2:O$210&lt;&gt;"",ROW(O$2:O$210)-1),ROW(G344))),"")</f>
        <v/>
      </c>
      <c r="Q345" s="131" t="str">
        <f t="shared" si="31"/>
        <v/>
      </c>
      <c r="R345" s="132" t="str">
        <f t="array" ref="R345">IFERROR(INDEX(Q$2:Q$210,SMALL(IF(Q$2:Q$210&lt;&gt;"",ROW(Q$2:Q$210)-1),ROW(I344))),"")</f>
        <v/>
      </c>
    </row>
    <row r="346" spans="1:18" ht="12.75" x14ac:dyDescent="0.2">
      <c r="A346" s="203"/>
      <c r="B346" s="113"/>
      <c r="C346" s="113"/>
      <c r="D346" s="113"/>
      <c r="E346" s="204"/>
      <c r="F346" s="204"/>
      <c r="G346" s="205" t="str">
        <f>IF(E346="","",VLOOKUP(E346,'Liste des clubs'!$A:$B,2,FALSE))</f>
        <v/>
      </c>
      <c r="I346" s="131" t="str">
        <f t="shared" si="32"/>
        <v/>
      </c>
      <c r="J346" s="132" t="str">
        <f t="array" ref="J346">IFERROR(INDEX(I$2:I$210,SMALL(IF(I$2:I$210&lt;&gt;"",ROW(I$2:I$210)-1),ROW(A345))),"")</f>
        <v/>
      </c>
      <c r="K346" s="131" t="str">
        <f t="shared" si="28"/>
        <v/>
      </c>
      <c r="L346" s="136" t="str">
        <f t="array" ref="L346">IFERROR(INDEX(K$2:K$210,SMALL(IF(K$2:K$210&lt;&gt;"",ROW(K$2:K$210)-1),ROW(C345))),"")</f>
        <v/>
      </c>
      <c r="M346" s="131" t="str">
        <f t="shared" si="29"/>
        <v/>
      </c>
      <c r="N346" s="132" t="str">
        <f t="array" ref="N346">IFERROR(INDEX(M$2:M$210,SMALL(IF(M$2:M$210&lt;&gt;"",ROW(M$2:M$210)-1),ROW(E345))),"")</f>
        <v/>
      </c>
      <c r="O346" s="131" t="str">
        <f t="shared" si="30"/>
        <v/>
      </c>
      <c r="P346" s="136" t="str">
        <f t="array" ref="P346">IFERROR(INDEX(O$2:O$210,SMALL(IF(O$2:O$210&lt;&gt;"",ROW(O$2:O$210)-1),ROW(G345))),"")</f>
        <v/>
      </c>
      <c r="Q346" s="131" t="str">
        <f t="shared" si="31"/>
        <v/>
      </c>
      <c r="R346" s="132" t="str">
        <f t="array" ref="R346">IFERROR(INDEX(Q$2:Q$210,SMALL(IF(Q$2:Q$210&lt;&gt;"",ROW(Q$2:Q$210)-1),ROW(I345))),"")</f>
        <v/>
      </c>
    </row>
    <row r="347" spans="1:18" ht="12.75" x14ac:dyDescent="0.2">
      <c r="A347" s="203"/>
      <c r="B347" s="113"/>
      <c r="C347" s="113"/>
      <c r="D347" s="113"/>
      <c r="E347" s="204"/>
      <c r="F347" s="204"/>
      <c r="G347" s="205" t="str">
        <f>IF(E347="","",VLOOKUP(E347,'Liste des clubs'!$A:$B,2,FALSE))</f>
        <v/>
      </c>
      <c r="I347" s="131" t="str">
        <f t="shared" si="32"/>
        <v/>
      </c>
      <c r="J347" s="132" t="str">
        <f t="array" ref="J347">IFERROR(INDEX(I$2:I$210,SMALL(IF(I$2:I$210&lt;&gt;"",ROW(I$2:I$210)-1),ROW(A346))),"")</f>
        <v/>
      </c>
      <c r="K347" s="131" t="str">
        <f t="shared" si="28"/>
        <v/>
      </c>
      <c r="L347" s="136" t="str">
        <f t="array" ref="L347">IFERROR(INDEX(K$2:K$210,SMALL(IF(K$2:K$210&lt;&gt;"",ROW(K$2:K$210)-1),ROW(C346))),"")</f>
        <v/>
      </c>
      <c r="M347" s="131" t="str">
        <f t="shared" si="29"/>
        <v/>
      </c>
      <c r="N347" s="132" t="str">
        <f t="array" ref="N347">IFERROR(INDEX(M$2:M$210,SMALL(IF(M$2:M$210&lt;&gt;"",ROW(M$2:M$210)-1),ROW(E346))),"")</f>
        <v/>
      </c>
      <c r="O347" s="131" t="str">
        <f t="shared" si="30"/>
        <v/>
      </c>
      <c r="P347" s="136" t="str">
        <f t="array" ref="P347">IFERROR(INDEX(O$2:O$210,SMALL(IF(O$2:O$210&lt;&gt;"",ROW(O$2:O$210)-1),ROW(G346))),"")</f>
        <v/>
      </c>
      <c r="Q347" s="131" t="str">
        <f t="shared" si="31"/>
        <v/>
      </c>
      <c r="R347" s="132" t="str">
        <f t="array" ref="R347">IFERROR(INDEX(Q$2:Q$210,SMALL(IF(Q$2:Q$210&lt;&gt;"",ROW(Q$2:Q$210)-1),ROW(I346))),"")</f>
        <v/>
      </c>
    </row>
    <row r="348" spans="1:18" ht="12.75" x14ac:dyDescent="0.2">
      <c r="A348" s="203"/>
      <c r="B348" s="113"/>
      <c r="C348" s="113"/>
      <c r="D348" s="113"/>
      <c r="E348" s="204"/>
      <c r="F348" s="204"/>
      <c r="G348" s="205" t="str">
        <f>IF(E348="","",VLOOKUP(E348,'Liste des clubs'!$A:$B,2,FALSE))</f>
        <v/>
      </c>
      <c r="I348" s="131" t="str">
        <f t="shared" si="32"/>
        <v/>
      </c>
      <c r="J348" s="132" t="str">
        <f t="array" ref="J348">IFERROR(INDEX(I$2:I$210,SMALL(IF(I$2:I$210&lt;&gt;"",ROW(I$2:I$210)-1),ROW(A347))),"")</f>
        <v/>
      </c>
      <c r="K348" s="131" t="str">
        <f t="shared" si="28"/>
        <v/>
      </c>
      <c r="L348" s="136" t="str">
        <f t="array" ref="L348">IFERROR(INDEX(K$2:K$210,SMALL(IF(K$2:K$210&lt;&gt;"",ROW(K$2:K$210)-1),ROW(C347))),"")</f>
        <v/>
      </c>
      <c r="M348" s="131" t="str">
        <f t="shared" si="29"/>
        <v/>
      </c>
      <c r="N348" s="132" t="str">
        <f t="array" ref="N348">IFERROR(INDEX(M$2:M$210,SMALL(IF(M$2:M$210&lt;&gt;"",ROW(M$2:M$210)-1),ROW(E347))),"")</f>
        <v/>
      </c>
      <c r="O348" s="131" t="str">
        <f t="shared" si="30"/>
        <v/>
      </c>
      <c r="P348" s="136" t="str">
        <f t="array" ref="P348">IFERROR(INDEX(O$2:O$210,SMALL(IF(O$2:O$210&lt;&gt;"",ROW(O$2:O$210)-1),ROW(G347))),"")</f>
        <v/>
      </c>
      <c r="Q348" s="131" t="str">
        <f t="shared" si="31"/>
        <v/>
      </c>
      <c r="R348" s="132" t="str">
        <f t="array" ref="R348">IFERROR(INDEX(Q$2:Q$210,SMALL(IF(Q$2:Q$210&lt;&gt;"",ROW(Q$2:Q$210)-1),ROW(I347))),"")</f>
        <v/>
      </c>
    </row>
    <row r="349" spans="1:18" ht="12.75" x14ac:dyDescent="0.2">
      <c r="A349" s="203"/>
      <c r="B349" s="113"/>
      <c r="C349" s="113"/>
      <c r="D349" s="113"/>
      <c r="E349" s="204"/>
      <c r="F349" s="204"/>
      <c r="G349" s="205" t="str">
        <f>IF(E349="","",VLOOKUP(E349,'Liste des clubs'!$A:$B,2,FALSE))</f>
        <v/>
      </c>
      <c r="I349" s="131" t="str">
        <f t="shared" si="32"/>
        <v/>
      </c>
      <c r="J349" s="132" t="str">
        <f t="array" ref="J349">IFERROR(INDEX(I$2:I$210,SMALL(IF(I$2:I$210&lt;&gt;"",ROW(I$2:I$210)-1),ROW(A348))),"")</f>
        <v/>
      </c>
      <c r="K349" s="131" t="str">
        <f t="shared" si="28"/>
        <v/>
      </c>
      <c r="L349" s="136" t="str">
        <f t="array" ref="L349">IFERROR(INDEX(K$2:K$210,SMALL(IF(K$2:K$210&lt;&gt;"",ROW(K$2:K$210)-1),ROW(C348))),"")</f>
        <v/>
      </c>
      <c r="M349" s="131" t="str">
        <f t="shared" si="29"/>
        <v/>
      </c>
      <c r="N349" s="132" t="str">
        <f t="array" ref="N349">IFERROR(INDEX(M$2:M$210,SMALL(IF(M$2:M$210&lt;&gt;"",ROW(M$2:M$210)-1),ROW(E348))),"")</f>
        <v/>
      </c>
      <c r="O349" s="131" t="str">
        <f t="shared" si="30"/>
        <v/>
      </c>
      <c r="P349" s="136" t="str">
        <f t="array" ref="P349">IFERROR(INDEX(O$2:O$210,SMALL(IF(O$2:O$210&lt;&gt;"",ROW(O$2:O$210)-1),ROW(G348))),"")</f>
        <v/>
      </c>
      <c r="Q349" s="131" t="str">
        <f t="shared" si="31"/>
        <v/>
      </c>
      <c r="R349" s="132" t="str">
        <f t="array" ref="R349">IFERROR(INDEX(Q$2:Q$210,SMALL(IF(Q$2:Q$210&lt;&gt;"",ROW(Q$2:Q$210)-1),ROW(I348))),"")</f>
        <v/>
      </c>
    </row>
    <row r="350" spans="1:18" ht="12.75" x14ac:dyDescent="0.2">
      <c r="A350" s="203"/>
      <c r="B350" s="113"/>
      <c r="C350" s="113"/>
      <c r="D350" s="113"/>
      <c r="E350" s="204"/>
      <c r="F350" s="204"/>
      <c r="G350" s="205" t="str">
        <f>IF(E350="","",VLOOKUP(E350,'Liste des clubs'!$A:$B,2,FALSE))</f>
        <v/>
      </c>
      <c r="I350" s="131" t="str">
        <f t="shared" si="32"/>
        <v/>
      </c>
      <c r="J350" s="132" t="str">
        <f t="array" ref="J350">IFERROR(INDEX(I$2:I$210,SMALL(IF(I$2:I$210&lt;&gt;"",ROW(I$2:I$210)-1),ROW(A349))),"")</f>
        <v/>
      </c>
      <c r="K350" s="131" t="str">
        <f t="shared" si="28"/>
        <v/>
      </c>
      <c r="L350" s="136" t="str">
        <f t="array" ref="L350">IFERROR(INDEX(K$2:K$210,SMALL(IF(K$2:K$210&lt;&gt;"",ROW(K$2:K$210)-1),ROW(C349))),"")</f>
        <v/>
      </c>
      <c r="M350" s="131" t="str">
        <f t="shared" si="29"/>
        <v/>
      </c>
      <c r="N350" s="132" t="str">
        <f t="array" ref="N350">IFERROR(INDEX(M$2:M$210,SMALL(IF(M$2:M$210&lt;&gt;"",ROW(M$2:M$210)-1),ROW(E349))),"")</f>
        <v/>
      </c>
      <c r="O350" s="131" t="str">
        <f t="shared" si="30"/>
        <v/>
      </c>
      <c r="P350" s="136" t="str">
        <f t="array" ref="P350">IFERROR(INDEX(O$2:O$210,SMALL(IF(O$2:O$210&lt;&gt;"",ROW(O$2:O$210)-1),ROW(G349))),"")</f>
        <v/>
      </c>
      <c r="Q350" s="131" t="str">
        <f t="shared" si="31"/>
        <v/>
      </c>
      <c r="R350" s="132" t="str">
        <f t="array" ref="R350">IFERROR(INDEX(Q$2:Q$210,SMALL(IF(Q$2:Q$210&lt;&gt;"",ROW(Q$2:Q$210)-1),ROW(I349))),"")</f>
        <v/>
      </c>
    </row>
    <row r="351" spans="1:18" ht="12.75" x14ac:dyDescent="0.2">
      <c r="A351" s="203"/>
      <c r="B351" s="113"/>
      <c r="C351" s="113"/>
      <c r="D351" s="113"/>
      <c r="E351" s="204"/>
      <c r="F351" s="204"/>
      <c r="G351" s="205" t="str">
        <f>IF(E351="","",VLOOKUP(E351,'Liste des clubs'!$A:$B,2,FALSE))</f>
        <v/>
      </c>
      <c r="I351" s="131" t="str">
        <f t="shared" si="32"/>
        <v/>
      </c>
      <c r="J351" s="132" t="str">
        <f t="array" ref="J351">IFERROR(INDEX(I$2:I$210,SMALL(IF(I$2:I$210&lt;&gt;"",ROW(I$2:I$210)-1),ROW(A350))),"")</f>
        <v/>
      </c>
      <c r="K351" s="131" t="str">
        <f t="shared" si="28"/>
        <v/>
      </c>
      <c r="L351" s="136" t="str">
        <f t="array" ref="L351">IFERROR(INDEX(K$2:K$210,SMALL(IF(K$2:K$210&lt;&gt;"",ROW(K$2:K$210)-1),ROW(C350))),"")</f>
        <v/>
      </c>
      <c r="M351" s="131" t="str">
        <f t="shared" si="29"/>
        <v/>
      </c>
      <c r="N351" s="132" t="str">
        <f t="array" ref="N351">IFERROR(INDEX(M$2:M$210,SMALL(IF(M$2:M$210&lt;&gt;"",ROW(M$2:M$210)-1),ROW(E350))),"")</f>
        <v/>
      </c>
      <c r="O351" s="131" t="str">
        <f t="shared" si="30"/>
        <v/>
      </c>
      <c r="P351" s="136" t="str">
        <f t="array" ref="P351">IFERROR(INDEX(O$2:O$210,SMALL(IF(O$2:O$210&lt;&gt;"",ROW(O$2:O$210)-1),ROW(G350))),"")</f>
        <v/>
      </c>
      <c r="Q351" s="131" t="str">
        <f t="shared" si="31"/>
        <v/>
      </c>
      <c r="R351" s="132" t="str">
        <f t="array" ref="R351">IFERROR(INDEX(Q$2:Q$210,SMALL(IF(Q$2:Q$210&lt;&gt;"",ROW(Q$2:Q$210)-1),ROW(I350))),"")</f>
        <v/>
      </c>
    </row>
    <row r="352" spans="1:18" ht="12.75" x14ac:dyDescent="0.2">
      <c r="A352" s="203"/>
      <c r="B352" s="113"/>
      <c r="C352" s="113"/>
      <c r="D352" s="113"/>
      <c r="E352" s="204"/>
      <c r="F352" s="204"/>
      <c r="G352" s="205" t="str">
        <f>IF(E352="","",VLOOKUP(E352,'Liste des clubs'!$A:$B,2,FALSE))</f>
        <v/>
      </c>
      <c r="I352" s="131" t="str">
        <f t="shared" si="32"/>
        <v/>
      </c>
      <c r="J352" s="132" t="str">
        <f t="array" ref="J352">IFERROR(INDEX(I$2:I$210,SMALL(IF(I$2:I$210&lt;&gt;"",ROW(I$2:I$210)-1),ROW(A351))),"")</f>
        <v/>
      </c>
      <c r="K352" s="131" t="str">
        <f t="shared" si="28"/>
        <v/>
      </c>
      <c r="L352" s="136" t="str">
        <f t="array" ref="L352">IFERROR(INDEX(K$2:K$210,SMALL(IF(K$2:K$210&lt;&gt;"",ROW(K$2:K$210)-1),ROW(C351))),"")</f>
        <v/>
      </c>
      <c r="M352" s="131" t="str">
        <f t="shared" si="29"/>
        <v/>
      </c>
      <c r="N352" s="132" t="str">
        <f t="array" ref="N352">IFERROR(INDEX(M$2:M$210,SMALL(IF(M$2:M$210&lt;&gt;"",ROW(M$2:M$210)-1),ROW(E351))),"")</f>
        <v/>
      </c>
      <c r="O352" s="131" t="str">
        <f t="shared" si="30"/>
        <v/>
      </c>
      <c r="P352" s="136" t="str">
        <f t="array" ref="P352">IFERROR(INDEX(O$2:O$210,SMALL(IF(O$2:O$210&lt;&gt;"",ROW(O$2:O$210)-1),ROW(G351))),"")</f>
        <v/>
      </c>
      <c r="Q352" s="131" t="str">
        <f t="shared" si="31"/>
        <v/>
      </c>
      <c r="R352" s="132" t="str">
        <f t="array" ref="R352">IFERROR(INDEX(Q$2:Q$210,SMALL(IF(Q$2:Q$210&lt;&gt;"",ROW(Q$2:Q$210)-1),ROW(I351))),"")</f>
        <v/>
      </c>
    </row>
    <row r="353" spans="1:18" ht="12.75" x14ac:dyDescent="0.2">
      <c r="A353" s="203"/>
      <c r="B353" s="113"/>
      <c r="C353" s="113"/>
      <c r="D353" s="113"/>
      <c r="E353" s="204"/>
      <c r="F353" s="204"/>
      <c r="G353" s="205" t="str">
        <f>IF(E353="","",VLOOKUP(E353,'Liste des clubs'!$A:$B,2,FALSE))</f>
        <v/>
      </c>
      <c r="I353" s="131" t="str">
        <f t="shared" si="32"/>
        <v/>
      </c>
      <c r="J353" s="132" t="str">
        <f t="array" ref="J353">IFERROR(INDEX(I$2:I$210,SMALL(IF(I$2:I$210&lt;&gt;"",ROW(I$2:I$210)-1),ROW(A352))),"")</f>
        <v/>
      </c>
      <c r="K353" s="131" t="str">
        <f t="shared" si="28"/>
        <v/>
      </c>
      <c r="L353" s="136" t="str">
        <f t="array" ref="L353">IFERROR(INDEX(K$2:K$210,SMALL(IF(K$2:K$210&lt;&gt;"",ROW(K$2:K$210)-1),ROW(C352))),"")</f>
        <v/>
      </c>
      <c r="M353" s="131" t="str">
        <f t="shared" si="29"/>
        <v/>
      </c>
      <c r="N353" s="132" t="str">
        <f t="array" ref="N353">IFERROR(INDEX(M$2:M$210,SMALL(IF(M$2:M$210&lt;&gt;"",ROW(M$2:M$210)-1),ROW(E352))),"")</f>
        <v/>
      </c>
      <c r="O353" s="131" t="str">
        <f t="shared" si="30"/>
        <v/>
      </c>
      <c r="P353" s="136" t="str">
        <f t="array" ref="P353">IFERROR(INDEX(O$2:O$210,SMALL(IF(O$2:O$210&lt;&gt;"",ROW(O$2:O$210)-1),ROW(G352))),"")</f>
        <v/>
      </c>
      <c r="Q353" s="131" t="str">
        <f t="shared" si="31"/>
        <v/>
      </c>
      <c r="R353" s="132" t="str">
        <f t="array" ref="R353">IFERROR(INDEX(Q$2:Q$210,SMALL(IF(Q$2:Q$210&lt;&gt;"",ROW(Q$2:Q$210)-1),ROW(I352))),"")</f>
        <v/>
      </c>
    </row>
    <row r="354" spans="1:18" ht="12.75" x14ac:dyDescent="0.2">
      <c r="A354" s="203"/>
      <c r="B354" s="113"/>
      <c r="C354" s="113"/>
      <c r="D354" s="113"/>
      <c r="E354" s="204"/>
      <c r="F354" s="204"/>
      <c r="G354" s="205" t="str">
        <f>IF(E354="","",VLOOKUP(E354,'Liste des clubs'!$A:$B,2,FALSE))</f>
        <v/>
      </c>
      <c r="I354" s="131" t="str">
        <f t="shared" si="32"/>
        <v/>
      </c>
      <c r="J354" s="132" t="str">
        <f t="array" ref="J354">IFERROR(INDEX(I$2:I$210,SMALL(IF(I$2:I$210&lt;&gt;"",ROW(I$2:I$210)-1),ROW(A353))),"")</f>
        <v/>
      </c>
      <c r="K354" s="131" t="str">
        <f t="shared" si="28"/>
        <v/>
      </c>
      <c r="L354" s="136" t="str">
        <f t="array" ref="L354">IFERROR(INDEX(K$2:K$210,SMALL(IF(K$2:K$210&lt;&gt;"",ROW(K$2:K$210)-1),ROW(C353))),"")</f>
        <v/>
      </c>
      <c r="M354" s="131" t="str">
        <f t="shared" si="29"/>
        <v/>
      </c>
      <c r="N354" s="132" t="str">
        <f t="array" ref="N354">IFERROR(INDEX(M$2:M$210,SMALL(IF(M$2:M$210&lt;&gt;"",ROW(M$2:M$210)-1),ROW(E353))),"")</f>
        <v/>
      </c>
      <c r="O354" s="131" t="str">
        <f t="shared" si="30"/>
        <v/>
      </c>
      <c r="P354" s="136" t="str">
        <f t="array" ref="P354">IFERROR(INDEX(O$2:O$210,SMALL(IF(O$2:O$210&lt;&gt;"",ROW(O$2:O$210)-1),ROW(G353))),"")</f>
        <v/>
      </c>
      <c r="Q354" s="131" t="str">
        <f t="shared" si="31"/>
        <v/>
      </c>
      <c r="R354" s="132" t="str">
        <f t="array" ref="R354">IFERROR(INDEX(Q$2:Q$210,SMALL(IF(Q$2:Q$210&lt;&gt;"",ROW(Q$2:Q$210)-1),ROW(I353))),"")</f>
        <v/>
      </c>
    </row>
    <row r="355" spans="1:18" ht="12.75" x14ac:dyDescent="0.2">
      <c r="A355" s="203"/>
      <c r="B355" s="113"/>
      <c r="C355" s="113"/>
      <c r="D355" s="113"/>
      <c r="E355" s="204"/>
      <c r="F355" s="204"/>
      <c r="G355" s="205" t="str">
        <f>IF(E355="","",VLOOKUP(E355,'Liste des clubs'!$A:$B,2,FALSE))</f>
        <v/>
      </c>
      <c r="I355" s="131" t="str">
        <f t="shared" si="32"/>
        <v/>
      </c>
      <c r="J355" s="132" t="str">
        <f t="array" ref="J355">IFERROR(INDEX(I$2:I$210,SMALL(IF(I$2:I$210&lt;&gt;"",ROW(I$2:I$210)-1),ROW(A354))),"")</f>
        <v/>
      </c>
      <c r="K355" s="131" t="str">
        <f t="shared" si="28"/>
        <v/>
      </c>
      <c r="L355" s="136" t="str">
        <f t="array" ref="L355">IFERROR(INDEX(K$2:K$210,SMALL(IF(K$2:K$210&lt;&gt;"",ROW(K$2:K$210)-1),ROW(C354))),"")</f>
        <v/>
      </c>
      <c r="M355" s="131" t="str">
        <f t="shared" si="29"/>
        <v/>
      </c>
      <c r="N355" s="132" t="str">
        <f t="array" ref="N355">IFERROR(INDEX(M$2:M$210,SMALL(IF(M$2:M$210&lt;&gt;"",ROW(M$2:M$210)-1),ROW(E354))),"")</f>
        <v/>
      </c>
      <c r="O355" s="131" t="str">
        <f t="shared" si="30"/>
        <v/>
      </c>
      <c r="P355" s="136" t="str">
        <f t="array" ref="P355">IFERROR(INDEX(O$2:O$210,SMALL(IF(O$2:O$210&lt;&gt;"",ROW(O$2:O$210)-1),ROW(G354))),"")</f>
        <v/>
      </c>
      <c r="Q355" s="131" t="str">
        <f t="shared" si="31"/>
        <v/>
      </c>
      <c r="R355" s="132" t="str">
        <f t="array" ref="R355">IFERROR(INDEX(Q$2:Q$210,SMALL(IF(Q$2:Q$210&lt;&gt;"",ROW(Q$2:Q$210)-1),ROW(I354))),"")</f>
        <v/>
      </c>
    </row>
    <row r="356" spans="1:18" ht="12.75" x14ac:dyDescent="0.2">
      <c r="A356" s="203"/>
      <c r="B356" s="113"/>
      <c r="C356" s="113"/>
      <c r="D356" s="113"/>
      <c r="E356" s="204"/>
      <c r="F356" s="204"/>
      <c r="G356" s="205" t="str">
        <f>IF(E356="","",VLOOKUP(E356,'Liste des clubs'!$A:$B,2,FALSE))</f>
        <v/>
      </c>
      <c r="I356" s="131" t="str">
        <f t="shared" si="32"/>
        <v/>
      </c>
      <c r="J356" s="132" t="str">
        <f t="array" ref="J356">IFERROR(INDEX(I$2:I$210,SMALL(IF(I$2:I$210&lt;&gt;"",ROW(I$2:I$210)-1),ROW(A355))),"")</f>
        <v/>
      </c>
      <c r="K356" s="131" t="str">
        <f t="shared" si="28"/>
        <v/>
      </c>
      <c r="L356" s="136" t="str">
        <f t="array" ref="L356">IFERROR(INDEX(K$2:K$210,SMALL(IF(K$2:K$210&lt;&gt;"",ROW(K$2:K$210)-1),ROW(C355))),"")</f>
        <v/>
      </c>
      <c r="M356" s="131" t="str">
        <f t="shared" si="29"/>
        <v/>
      </c>
      <c r="N356" s="132" t="str">
        <f t="array" ref="N356">IFERROR(INDEX(M$2:M$210,SMALL(IF(M$2:M$210&lt;&gt;"",ROW(M$2:M$210)-1),ROW(E355))),"")</f>
        <v/>
      </c>
      <c r="O356" s="131" t="str">
        <f t="shared" si="30"/>
        <v/>
      </c>
      <c r="P356" s="136" t="str">
        <f t="array" ref="P356">IFERROR(INDEX(O$2:O$210,SMALL(IF(O$2:O$210&lt;&gt;"",ROW(O$2:O$210)-1),ROW(G355))),"")</f>
        <v/>
      </c>
      <c r="Q356" s="131" t="str">
        <f t="shared" si="31"/>
        <v/>
      </c>
      <c r="R356" s="132" t="str">
        <f t="array" ref="R356">IFERROR(INDEX(Q$2:Q$210,SMALL(IF(Q$2:Q$210&lt;&gt;"",ROW(Q$2:Q$210)-1),ROW(I355))),"")</f>
        <v/>
      </c>
    </row>
    <row r="357" spans="1:18" ht="12.75" x14ac:dyDescent="0.2">
      <c r="A357" s="203"/>
      <c r="B357" s="113"/>
      <c r="C357" s="113"/>
      <c r="D357" s="113"/>
      <c r="E357" s="204"/>
      <c r="F357" s="204"/>
      <c r="G357" s="205" t="str">
        <f>IF(E357="","",VLOOKUP(E357,'Liste des clubs'!$A:$B,2,FALSE))</f>
        <v/>
      </c>
      <c r="I357" s="131" t="str">
        <f t="shared" si="32"/>
        <v/>
      </c>
      <c r="J357" s="132" t="str">
        <f t="array" ref="J357">IFERROR(INDEX(I$2:I$210,SMALL(IF(I$2:I$210&lt;&gt;"",ROW(I$2:I$210)-1),ROW(A356))),"")</f>
        <v/>
      </c>
      <c r="K357" s="131" t="str">
        <f t="shared" si="28"/>
        <v/>
      </c>
      <c r="L357" s="136" t="str">
        <f t="array" ref="L357">IFERROR(INDEX(K$2:K$210,SMALL(IF(K$2:K$210&lt;&gt;"",ROW(K$2:K$210)-1),ROW(C356))),"")</f>
        <v/>
      </c>
      <c r="M357" s="131" t="str">
        <f t="shared" si="29"/>
        <v/>
      </c>
      <c r="N357" s="132" t="str">
        <f t="array" ref="N357">IFERROR(INDEX(M$2:M$210,SMALL(IF(M$2:M$210&lt;&gt;"",ROW(M$2:M$210)-1),ROW(E356))),"")</f>
        <v/>
      </c>
      <c r="O357" s="131" t="str">
        <f t="shared" si="30"/>
        <v/>
      </c>
      <c r="P357" s="136" t="str">
        <f t="array" ref="P357">IFERROR(INDEX(O$2:O$210,SMALL(IF(O$2:O$210&lt;&gt;"",ROW(O$2:O$210)-1),ROW(G356))),"")</f>
        <v/>
      </c>
      <c r="Q357" s="131" t="str">
        <f t="shared" si="31"/>
        <v/>
      </c>
      <c r="R357" s="132" t="str">
        <f t="array" ref="R357">IFERROR(INDEX(Q$2:Q$210,SMALL(IF(Q$2:Q$210&lt;&gt;"",ROW(Q$2:Q$210)-1),ROW(I356))),"")</f>
        <v/>
      </c>
    </row>
    <row r="358" spans="1:18" ht="12.75" x14ac:dyDescent="0.2">
      <c r="A358" s="203"/>
      <c r="B358" s="113"/>
      <c r="C358" s="113"/>
      <c r="D358" s="113"/>
      <c r="E358" s="204"/>
      <c r="F358" s="204"/>
      <c r="G358" s="205" t="str">
        <f>IF(E358="","",VLOOKUP(E358,'Liste des clubs'!$A:$B,2,FALSE))</f>
        <v/>
      </c>
      <c r="I358" s="131" t="str">
        <f t="shared" si="32"/>
        <v/>
      </c>
      <c r="J358" s="132" t="str">
        <f t="array" ref="J358">IFERROR(INDEX(I$2:I$210,SMALL(IF(I$2:I$210&lt;&gt;"",ROW(I$2:I$210)-1),ROW(A357))),"")</f>
        <v/>
      </c>
      <c r="K358" s="131" t="str">
        <f t="shared" si="28"/>
        <v/>
      </c>
      <c r="L358" s="136" t="str">
        <f t="array" ref="L358">IFERROR(INDEX(K$2:K$210,SMALL(IF(K$2:K$210&lt;&gt;"",ROW(K$2:K$210)-1),ROW(C357))),"")</f>
        <v/>
      </c>
      <c r="M358" s="131" t="str">
        <f t="shared" si="29"/>
        <v/>
      </c>
      <c r="N358" s="132" t="str">
        <f t="array" ref="N358">IFERROR(INDEX(M$2:M$210,SMALL(IF(M$2:M$210&lt;&gt;"",ROW(M$2:M$210)-1),ROW(E357))),"")</f>
        <v/>
      </c>
      <c r="O358" s="131" t="str">
        <f t="shared" si="30"/>
        <v/>
      </c>
      <c r="P358" s="136" t="str">
        <f t="array" ref="P358">IFERROR(INDEX(O$2:O$210,SMALL(IF(O$2:O$210&lt;&gt;"",ROW(O$2:O$210)-1),ROW(G357))),"")</f>
        <v/>
      </c>
      <c r="Q358" s="131" t="str">
        <f t="shared" si="31"/>
        <v/>
      </c>
      <c r="R358" s="132" t="str">
        <f t="array" ref="R358">IFERROR(INDEX(Q$2:Q$210,SMALL(IF(Q$2:Q$210&lt;&gt;"",ROW(Q$2:Q$210)-1),ROW(I357))),"")</f>
        <v/>
      </c>
    </row>
    <row r="359" spans="1:18" ht="12.75" x14ac:dyDescent="0.2">
      <c r="A359" s="203"/>
      <c r="B359" s="113"/>
      <c r="C359" s="113"/>
      <c r="D359" s="113"/>
      <c r="E359" s="204"/>
      <c r="F359" s="204"/>
      <c r="G359" s="205" t="str">
        <f>IF(E359="","",VLOOKUP(E359,'Liste des clubs'!$A:$B,2,FALSE))</f>
        <v/>
      </c>
      <c r="I359" s="131" t="str">
        <f t="shared" si="32"/>
        <v/>
      </c>
      <c r="J359" s="132" t="str">
        <f t="array" ref="J359">IFERROR(INDEX(I$2:I$210,SMALL(IF(I$2:I$210&lt;&gt;"",ROW(I$2:I$210)-1),ROW(A358))),"")</f>
        <v/>
      </c>
      <c r="K359" s="131" t="str">
        <f t="shared" si="28"/>
        <v/>
      </c>
      <c r="L359" s="136" t="str">
        <f t="array" ref="L359">IFERROR(INDEX(K$2:K$210,SMALL(IF(K$2:K$210&lt;&gt;"",ROW(K$2:K$210)-1),ROW(C358))),"")</f>
        <v/>
      </c>
      <c r="M359" s="131" t="str">
        <f t="shared" si="29"/>
        <v/>
      </c>
      <c r="N359" s="132" t="str">
        <f t="array" ref="N359">IFERROR(INDEX(M$2:M$210,SMALL(IF(M$2:M$210&lt;&gt;"",ROW(M$2:M$210)-1),ROW(E358))),"")</f>
        <v/>
      </c>
      <c r="O359" s="131" t="str">
        <f t="shared" si="30"/>
        <v/>
      </c>
      <c r="P359" s="136" t="str">
        <f t="array" ref="P359">IFERROR(INDEX(O$2:O$210,SMALL(IF(O$2:O$210&lt;&gt;"",ROW(O$2:O$210)-1),ROW(G358))),"")</f>
        <v/>
      </c>
      <c r="Q359" s="131" t="str">
        <f t="shared" si="31"/>
        <v/>
      </c>
      <c r="R359" s="132" t="str">
        <f t="array" ref="R359">IFERROR(INDEX(Q$2:Q$210,SMALL(IF(Q$2:Q$210&lt;&gt;"",ROW(Q$2:Q$210)-1),ROW(I358))),"")</f>
        <v/>
      </c>
    </row>
    <row r="360" spans="1:18" ht="12.75" x14ac:dyDescent="0.2">
      <c r="A360" s="203"/>
      <c r="B360" s="113"/>
      <c r="C360" s="113"/>
      <c r="D360" s="113"/>
      <c r="E360" s="204"/>
      <c r="F360" s="204"/>
      <c r="G360" s="205" t="str">
        <f>IF(E360="","",VLOOKUP(E360,'Liste des clubs'!$A:$B,2,FALSE))</f>
        <v/>
      </c>
      <c r="I360" s="131" t="str">
        <f t="shared" si="32"/>
        <v/>
      </c>
      <c r="J360" s="132" t="str">
        <f t="array" ref="J360">IFERROR(INDEX(I$2:I$210,SMALL(IF(I$2:I$210&lt;&gt;"",ROW(I$2:I$210)-1),ROW(A359))),"")</f>
        <v/>
      </c>
      <c r="K360" s="131" t="str">
        <f t="shared" si="28"/>
        <v/>
      </c>
      <c r="L360" s="136" t="str">
        <f t="array" ref="L360">IFERROR(INDEX(K$2:K$210,SMALL(IF(K$2:K$210&lt;&gt;"",ROW(K$2:K$210)-1),ROW(C359))),"")</f>
        <v/>
      </c>
      <c r="M360" s="131" t="str">
        <f t="shared" si="29"/>
        <v/>
      </c>
      <c r="N360" s="132" t="str">
        <f t="array" ref="N360">IFERROR(INDEX(M$2:M$210,SMALL(IF(M$2:M$210&lt;&gt;"",ROW(M$2:M$210)-1),ROW(E359))),"")</f>
        <v/>
      </c>
      <c r="O360" s="131" t="str">
        <f t="shared" si="30"/>
        <v/>
      </c>
      <c r="P360" s="136" t="str">
        <f t="array" ref="P360">IFERROR(INDEX(O$2:O$210,SMALL(IF(O$2:O$210&lt;&gt;"",ROW(O$2:O$210)-1),ROW(G359))),"")</f>
        <v/>
      </c>
      <c r="Q360" s="131" t="str">
        <f t="shared" si="31"/>
        <v/>
      </c>
      <c r="R360" s="132" t="str">
        <f t="array" ref="R360">IFERROR(INDEX(Q$2:Q$210,SMALL(IF(Q$2:Q$210&lt;&gt;"",ROW(Q$2:Q$210)-1),ROW(I359))),"")</f>
        <v/>
      </c>
    </row>
    <row r="361" spans="1:18" ht="12.75" x14ac:dyDescent="0.2">
      <c r="A361" s="203"/>
      <c r="B361" s="113"/>
      <c r="C361" s="113"/>
      <c r="D361" s="113"/>
      <c r="E361" s="204"/>
      <c r="F361" s="204"/>
      <c r="G361" s="205" t="str">
        <f>IF(E361="","",VLOOKUP(E361,'Liste des clubs'!$A:$B,2,FALSE))</f>
        <v/>
      </c>
      <c r="I361" s="131" t="str">
        <f t="shared" si="32"/>
        <v/>
      </c>
      <c r="J361" s="132" t="str">
        <f t="array" ref="J361">IFERROR(INDEX(I$2:I$210,SMALL(IF(I$2:I$210&lt;&gt;"",ROW(I$2:I$210)-1),ROW(A360))),"")</f>
        <v/>
      </c>
      <c r="K361" s="131" t="str">
        <f t="shared" si="28"/>
        <v/>
      </c>
      <c r="L361" s="136" t="str">
        <f t="array" ref="L361">IFERROR(INDEX(K$2:K$210,SMALL(IF(K$2:K$210&lt;&gt;"",ROW(K$2:K$210)-1),ROW(C360))),"")</f>
        <v/>
      </c>
      <c r="M361" s="131" t="str">
        <f t="shared" si="29"/>
        <v/>
      </c>
      <c r="N361" s="132" t="str">
        <f t="array" ref="N361">IFERROR(INDEX(M$2:M$210,SMALL(IF(M$2:M$210&lt;&gt;"",ROW(M$2:M$210)-1),ROW(E360))),"")</f>
        <v/>
      </c>
      <c r="O361" s="131" t="str">
        <f t="shared" si="30"/>
        <v/>
      </c>
      <c r="P361" s="136" t="str">
        <f t="array" ref="P361">IFERROR(INDEX(O$2:O$210,SMALL(IF(O$2:O$210&lt;&gt;"",ROW(O$2:O$210)-1),ROW(G360))),"")</f>
        <v/>
      </c>
      <c r="Q361" s="131" t="str">
        <f t="shared" si="31"/>
        <v/>
      </c>
      <c r="R361" s="132" t="str">
        <f t="array" ref="R361">IFERROR(INDEX(Q$2:Q$210,SMALL(IF(Q$2:Q$210&lt;&gt;"",ROW(Q$2:Q$210)-1),ROW(I360))),"")</f>
        <v/>
      </c>
    </row>
    <row r="362" spans="1:18" ht="12.75" x14ac:dyDescent="0.2">
      <c r="A362" s="203"/>
      <c r="B362" s="113"/>
      <c r="C362" s="113"/>
      <c r="D362" s="113"/>
      <c r="E362" s="204"/>
      <c r="F362" s="204"/>
      <c r="G362" s="205" t="str">
        <f>IF(E362="","",VLOOKUP(E362,'Liste des clubs'!$A:$B,2,FALSE))</f>
        <v/>
      </c>
      <c r="I362" s="131" t="str">
        <f t="shared" si="32"/>
        <v/>
      </c>
      <c r="J362" s="132" t="str">
        <f t="array" ref="J362">IFERROR(INDEX(I$2:I$210,SMALL(IF(I$2:I$210&lt;&gt;"",ROW(I$2:I$210)-1),ROW(A361))),"")</f>
        <v/>
      </c>
      <c r="K362" s="131" t="str">
        <f t="shared" si="28"/>
        <v/>
      </c>
      <c r="L362" s="136" t="str">
        <f t="array" ref="L362">IFERROR(INDEX(K$2:K$210,SMALL(IF(K$2:K$210&lt;&gt;"",ROW(K$2:K$210)-1),ROW(C361))),"")</f>
        <v/>
      </c>
      <c r="M362" s="131" t="str">
        <f t="shared" si="29"/>
        <v/>
      </c>
      <c r="N362" s="132" t="str">
        <f t="array" ref="N362">IFERROR(INDEX(M$2:M$210,SMALL(IF(M$2:M$210&lt;&gt;"",ROW(M$2:M$210)-1),ROW(E361))),"")</f>
        <v/>
      </c>
      <c r="O362" s="131" t="str">
        <f t="shared" si="30"/>
        <v/>
      </c>
      <c r="P362" s="136" t="str">
        <f t="array" ref="P362">IFERROR(INDEX(O$2:O$210,SMALL(IF(O$2:O$210&lt;&gt;"",ROW(O$2:O$210)-1),ROW(G361))),"")</f>
        <v/>
      </c>
      <c r="Q362" s="131" t="str">
        <f t="shared" si="31"/>
        <v/>
      </c>
      <c r="R362" s="132" t="str">
        <f t="array" ref="R362">IFERROR(INDEX(Q$2:Q$210,SMALL(IF(Q$2:Q$210&lt;&gt;"",ROW(Q$2:Q$210)-1),ROW(I361))),"")</f>
        <v/>
      </c>
    </row>
    <row r="363" spans="1:18" ht="12.75" x14ac:dyDescent="0.2">
      <c r="A363" s="203"/>
      <c r="B363" s="113"/>
      <c r="C363" s="113"/>
      <c r="D363" s="113"/>
      <c r="E363" s="204"/>
      <c r="F363" s="204"/>
      <c r="G363" s="205" t="str">
        <f>IF(E363="","",VLOOKUP(E363,'Liste des clubs'!$A:$B,2,FALSE))</f>
        <v/>
      </c>
      <c r="I363" s="131" t="str">
        <f t="shared" si="32"/>
        <v/>
      </c>
      <c r="J363" s="132" t="str">
        <f t="array" ref="J363">IFERROR(INDEX(I$2:I$210,SMALL(IF(I$2:I$210&lt;&gt;"",ROW(I$2:I$210)-1),ROW(A362))),"")</f>
        <v/>
      </c>
      <c r="K363" s="131" t="str">
        <f t="shared" si="28"/>
        <v/>
      </c>
      <c r="L363" s="136" t="str">
        <f t="array" ref="L363">IFERROR(INDEX(K$2:K$210,SMALL(IF(K$2:K$210&lt;&gt;"",ROW(K$2:K$210)-1),ROW(C362))),"")</f>
        <v/>
      </c>
      <c r="M363" s="131" t="str">
        <f t="shared" si="29"/>
        <v/>
      </c>
      <c r="N363" s="132" t="str">
        <f t="array" ref="N363">IFERROR(INDEX(M$2:M$210,SMALL(IF(M$2:M$210&lt;&gt;"",ROW(M$2:M$210)-1),ROW(E362))),"")</f>
        <v/>
      </c>
      <c r="O363" s="131" t="str">
        <f t="shared" si="30"/>
        <v/>
      </c>
      <c r="P363" s="136" t="str">
        <f t="array" ref="P363">IFERROR(INDEX(O$2:O$210,SMALL(IF(O$2:O$210&lt;&gt;"",ROW(O$2:O$210)-1),ROW(G362))),"")</f>
        <v/>
      </c>
      <c r="Q363" s="131" t="str">
        <f t="shared" si="31"/>
        <v/>
      </c>
      <c r="R363" s="132" t="str">
        <f t="array" ref="R363">IFERROR(INDEX(Q$2:Q$210,SMALL(IF(Q$2:Q$210&lt;&gt;"",ROW(Q$2:Q$210)-1),ROW(I362))),"")</f>
        <v/>
      </c>
    </row>
    <row r="364" spans="1:18" ht="12.75" x14ac:dyDescent="0.2">
      <c r="A364" s="203"/>
      <c r="B364" s="113"/>
      <c r="C364" s="113"/>
      <c r="D364" s="113"/>
      <c r="E364" s="204"/>
      <c r="F364" s="204"/>
      <c r="G364" s="205" t="str">
        <f>IF(E364="","",VLOOKUP(E364,'Liste des clubs'!$A:$B,2,FALSE))</f>
        <v/>
      </c>
      <c r="I364" s="131" t="str">
        <f t="shared" si="32"/>
        <v/>
      </c>
      <c r="J364" s="132" t="str">
        <f t="array" ref="J364">IFERROR(INDEX(I$2:I$210,SMALL(IF(I$2:I$210&lt;&gt;"",ROW(I$2:I$210)-1),ROW(A363))),"")</f>
        <v/>
      </c>
      <c r="K364" s="131" t="str">
        <f t="shared" si="28"/>
        <v/>
      </c>
      <c r="L364" s="136" t="str">
        <f t="array" ref="L364">IFERROR(INDEX(K$2:K$210,SMALL(IF(K$2:K$210&lt;&gt;"",ROW(K$2:K$210)-1),ROW(C363))),"")</f>
        <v/>
      </c>
      <c r="M364" s="131" t="str">
        <f t="shared" si="29"/>
        <v/>
      </c>
      <c r="N364" s="132" t="str">
        <f t="array" ref="N364">IFERROR(INDEX(M$2:M$210,SMALL(IF(M$2:M$210&lt;&gt;"",ROW(M$2:M$210)-1),ROW(E363))),"")</f>
        <v/>
      </c>
      <c r="O364" s="131" t="str">
        <f t="shared" si="30"/>
        <v/>
      </c>
      <c r="P364" s="136" t="str">
        <f t="array" ref="P364">IFERROR(INDEX(O$2:O$210,SMALL(IF(O$2:O$210&lt;&gt;"",ROW(O$2:O$210)-1),ROW(G363))),"")</f>
        <v/>
      </c>
      <c r="Q364" s="131" t="str">
        <f t="shared" si="31"/>
        <v/>
      </c>
      <c r="R364" s="132" t="str">
        <f t="array" ref="R364">IFERROR(INDEX(Q$2:Q$210,SMALL(IF(Q$2:Q$210&lt;&gt;"",ROW(Q$2:Q$210)-1),ROW(I363))),"")</f>
        <v/>
      </c>
    </row>
    <row r="365" spans="1:18" ht="12.75" x14ac:dyDescent="0.2">
      <c r="A365" s="203"/>
      <c r="B365" s="113"/>
      <c r="C365" s="113"/>
      <c r="D365" s="113"/>
      <c r="E365" s="204"/>
      <c r="F365" s="204"/>
      <c r="G365" s="205" t="str">
        <f>IF(E365="","",VLOOKUP(E365,'Liste des clubs'!$A:$B,2,FALSE))</f>
        <v/>
      </c>
      <c r="I365" s="131" t="str">
        <f t="shared" si="32"/>
        <v/>
      </c>
      <c r="J365" s="132" t="str">
        <f t="array" ref="J365">IFERROR(INDEX(I$2:I$210,SMALL(IF(I$2:I$210&lt;&gt;"",ROW(I$2:I$210)-1),ROW(A364))),"")</f>
        <v/>
      </c>
      <c r="K365" s="131" t="str">
        <f t="shared" si="28"/>
        <v/>
      </c>
      <c r="L365" s="136" t="str">
        <f t="array" ref="L365">IFERROR(INDEX(K$2:K$210,SMALL(IF(K$2:K$210&lt;&gt;"",ROW(K$2:K$210)-1),ROW(C364))),"")</f>
        <v/>
      </c>
      <c r="M365" s="131" t="str">
        <f t="shared" si="29"/>
        <v/>
      </c>
      <c r="N365" s="132" t="str">
        <f t="array" ref="N365">IFERROR(INDEX(M$2:M$210,SMALL(IF(M$2:M$210&lt;&gt;"",ROW(M$2:M$210)-1),ROW(E364))),"")</f>
        <v/>
      </c>
      <c r="O365" s="131" t="str">
        <f t="shared" si="30"/>
        <v/>
      </c>
      <c r="P365" s="136" t="str">
        <f t="array" ref="P365">IFERROR(INDEX(O$2:O$210,SMALL(IF(O$2:O$210&lt;&gt;"",ROW(O$2:O$210)-1),ROW(G364))),"")</f>
        <v/>
      </c>
      <c r="Q365" s="131" t="str">
        <f t="shared" si="31"/>
        <v/>
      </c>
      <c r="R365" s="132" t="str">
        <f t="array" ref="R365">IFERROR(INDEX(Q$2:Q$210,SMALL(IF(Q$2:Q$210&lt;&gt;"",ROW(Q$2:Q$210)-1),ROW(I364))),"")</f>
        <v/>
      </c>
    </row>
    <row r="366" spans="1:18" ht="12.75" x14ac:dyDescent="0.2">
      <c r="A366" s="203"/>
      <c r="B366" s="113"/>
      <c r="C366" s="113"/>
      <c r="D366" s="113"/>
      <c r="E366" s="204"/>
      <c r="F366" s="204"/>
      <c r="G366" s="205" t="str">
        <f>IF(E366="","",VLOOKUP(E366,'Liste des clubs'!$A:$B,2,FALSE))</f>
        <v/>
      </c>
      <c r="I366" s="131" t="str">
        <f t="shared" si="32"/>
        <v/>
      </c>
      <c r="J366" s="132" t="str">
        <f t="array" ref="J366">IFERROR(INDEX(I$2:I$210,SMALL(IF(I$2:I$210&lt;&gt;"",ROW(I$2:I$210)-1),ROW(A365))),"")</f>
        <v/>
      </c>
      <c r="K366" s="131" t="str">
        <f t="shared" si="28"/>
        <v/>
      </c>
      <c r="L366" s="136" t="str">
        <f t="array" ref="L366">IFERROR(INDEX(K$2:K$210,SMALL(IF(K$2:K$210&lt;&gt;"",ROW(K$2:K$210)-1),ROW(C365))),"")</f>
        <v/>
      </c>
      <c r="M366" s="131" t="str">
        <f t="shared" si="29"/>
        <v/>
      </c>
      <c r="N366" s="132" t="str">
        <f t="array" ref="N366">IFERROR(INDEX(M$2:M$210,SMALL(IF(M$2:M$210&lt;&gt;"",ROW(M$2:M$210)-1),ROW(E365))),"")</f>
        <v/>
      </c>
      <c r="O366" s="131" t="str">
        <f t="shared" si="30"/>
        <v/>
      </c>
      <c r="P366" s="136" t="str">
        <f t="array" ref="P366">IFERROR(INDEX(O$2:O$210,SMALL(IF(O$2:O$210&lt;&gt;"",ROW(O$2:O$210)-1),ROW(G365))),"")</f>
        <v/>
      </c>
      <c r="Q366" s="131" t="str">
        <f t="shared" si="31"/>
        <v/>
      </c>
      <c r="R366" s="132" t="str">
        <f t="array" ref="R366">IFERROR(INDEX(Q$2:Q$210,SMALL(IF(Q$2:Q$210&lt;&gt;"",ROW(Q$2:Q$210)-1),ROW(I365))),"")</f>
        <v/>
      </c>
    </row>
    <row r="367" spans="1:18" ht="12.75" x14ac:dyDescent="0.2">
      <c r="A367" s="203"/>
      <c r="B367" s="113"/>
      <c r="C367" s="113"/>
      <c r="D367" s="113"/>
      <c r="E367" s="204"/>
      <c r="F367" s="204"/>
      <c r="G367" s="205" t="str">
        <f>IF(E367="","",VLOOKUP(E367,'Liste des clubs'!$A:$B,2,FALSE))</f>
        <v/>
      </c>
      <c r="I367" s="131" t="str">
        <f t="shared" si="32"/>
        <v/>
      </c>
      <c r="J367" s="132" t="str">
        <f t="array" ref="J367">IFERROR(INDEX(I$2:I$210,SMALL(IF(I$2:I$210&lt;&gt;"",ROW(I$2:I$210)-1),ROW(A366))),"")</f>
        <v/>
      </c>
      <c r="K367" s="131" t="str">
        <f t="shared" si="28"/>
        <v/>
      </c>
      <c r="L367" s="136" t="str">
        <f t="array" ref="L367">IFERROR(INDEX(K$2:K$210,SMALL(IF(K$2:K$210&lt;&gt;"",ROW(K$2:K$210)-1),ROW(C366))),"")</f>
        <v/>
      </c>
      <c r="M367" s="131" t="str">
        <f t="shared" si="29"/>
        <v/>
      </c>
      <c r="N367" s="132" t="str">
        <f t="array" ref="N367">IFERROR(INDEX(M$2:M$210,SMALL(IF(M$2:M$210&lt;&gt;"",ROW(M$2:M$210)-1),ROW(E366))),"")</f>
        <v/>
      </c>
      <c r="O367" s="131" t="str">
        <f t="shared" si="30"/>
        <v/>
      </c>
      <c r="P367" s="136" t="str">
        <f t="array" ref="P367">IFERROR(INDEX(O$2:O$210,SMALL(IF(O$2:O$210&lt;&gt;"",ROW(O$2:O$210)-1),ROW(G366))),"")</f>
        <v/>
      </c>
      <c r="Q367" s="131" t="str">
        <f t="shared" si="31"/>
        <v/>
      </c>
      <c r="R367" s="132" t="str">
        <f t="array" ref="R367">IFERROR(INDEX(Q$2:Q$210,SMALL(IF(Q$2:Q$210&lt;&gt;"",ROW(Q$2:Q$210)-1),ROW(I366))),"")</f>
        <v/>
      </c>
    </row>
    <row r="368" spans="1:18" ht="12.75" x14ac:dyDescent="0.2">
      <c r="A368" s="203"/>
      <c r="B368" s="113"/>
      <c r="C368" s="113"/>
      <c r="D368" s="113"/>
      <c r="E368" s="204"/>
      <c r="F368" s="204"/>
      <c r="G368" s="205" t="str">
        <f>IF(E368="","",VLOOKUP(E368,'Liste des clubs'!$A:$B,2,FALSE))</f>
        <v/>
      </c>
      <c r="I368" s="131" t="str">
        <f t="shared" si="32"/>
        <v/>
      </c>
      <c r="J368" s="132" t="str">
        <f t="array" ref="J368">IFERROR(INDEX(I$2:I$210,SMALL(IF(I$2:I$210&lt;&gt;"",ROW(I$2:I$210)-1),ROW(A367))),"")</f>
        <v/>
      </c>
      <c r="K368" s="131" t="str">
        <f t="shared" si="28"/>
        <v/>
      </c>
      <c r="L368" s="136" t="str">
        <f t="array" ref="L368">IFERROR(INDEX(K$2:K$210,SMALL(IF(K$2:K$210&lt;&gt;"",ROW(K$2:K$210)-1),ROW(C367))),"")</f>
        <v/>
      </c>
      <c r="M368" s="131" t="str">
        <f t="shared" si="29"/>
        <v/>
      </c>
      <c r="N368" s="132" t="str">
        <f t="array" ref="N368">IFERROR(INDEX(M$2:M$210,SMALL(IF(M$2:M$210&lt;&gt;"",ROW(M$2:M$210)-1),ROW(E367))),"")</f>
        <v/>
      </c>
      <c r="O368" s="131" t="str">
        <f t="shared" si="30"/>
        <v/>
      </c>
      <c r="P368" s="136" t="str">
        <f t="array" ref="P368">IFERROR(INDEX(O$2:O$210,SMALL(IF(O$2:O$210&lt;&gt;"",ROW(O$2:O$210)-1),ROW(G367))),"")</f>
        <v/>
      </c>
      <c r="Q368" s="131" t="str">
        <f t="shared" si="31"/>
        <v/>
      </c>
      <c r="R368" s="132" t="str">
        <f t="array" ref="R368">IFERROR(INDEX(Q$2:Q$210,SMALL(IF(Q$2:Q$210&lt;&gt;"",ROW(Q$2:Q$210)-1),ROW(I367))),"")</f>
        <v/>
      </c>
    </row>
    <row r="369" spans="1:18" ht="12.75" x14ac:dyDescent="0.2">
      <c r="A369" s="203"/>
      <c r="B369" s="113"/>
      <c r="C369" s="113"/>
      <c r="D369" s="113"/>
      <c r="E369" s="204"/>
      <c r="F369" s="204"/>
      <c r="G369" s="205" t="str">
        <f>IF(E369="","",VLOOKUP(E369,'Liste des clubs'!$A:$B,2,FALSE))</f>
        <v/>
      </c>
      <c r="I369" s="131" t="str">
        <f t="shared" si="32"/>
        <v/>
      </c>
      <c r="J369" s="132" t="str">
        <f t="array" ref="J369">IFERROR(INDEX(I$2:I$210,SMALL(IF(I$2:I$210&lt;&gt;"",ROW(I$2:I$210)-1),ROW(A368))),"")</f>
        <v/>
      </c>
      <c r="K369" s="131" t="str">
        <f t="shared" si="28"/>
        <v/>
      </c>
      <c r="L369" s="136" t="str">
        <f t="array" ref="L369">IFERROR(INDEX(K$2:K$210,SMALL(IF(K$2:K$210&lt;&gt;"",ROW(K$2:K$210)-1),ROW(C368))),"")</f>
        <v/>
      </c>
      <c r="M369" s="131" t="str">
        <f t="shared" si="29"/>
        <v/>
      </c>
      <c r="N369" s="132" t="str">
        <f t="array" ref="N369">IFERROR(INDEX(M$2:M$210,SMALL(IF(M$2:M$210&lt;&gt;"",ROW(M$2:M$210)-1),ROW(E368))),"")</f>
        <v/>
      </c>
      <c r="O369" s="131" t="str">
        <f t="shared" si="30"/>
        <v/>
      </c>
      <c r="P369" s="136" t="str">
        <f t="array" ref="P369">IFERROR(INDEX(O$2:O$210,SMALL(IF(O$2:O$210&lt;&gt;"",ROW(O$2:O$210)-1),ROW(G368))),"")</f>
        <v/>
      </c>
      <c r="Q369" s="131" t="str">
        <f t="shared" si="31"/>
        <v/>
      </c>
      <c r="R369" s="132" t="str">
        <f t="array" ref="R369">IFERROR(INDEX(Q$2:Q$210,SMALL(IF(Q$2:Q$210&lt;&gt;"",ROW(Q$2:Q$210)-1),ROW(I368))),"")</f>
        <v/>
      </c>
    </row>
    <row r="370" spans="1:18" ht="12.75" x14ac:dyDescent="0.2">
      <c r="A370" s="203"/>
      <c r="B370" s="113"/>
      <c r="C370" s="113"/>
      <c r="D370" s="113"/>
      <c r="E370" s="204"/>
      <c r="F370" s="204"/>
      <c r="G370" s="205" t="str">
        <f>IF(E370="","",VLOOKUP(E370,'Liste des clubs'!$A:$B,2,FALSE))</f>
        <v/>
      </c>
      <c r="I370" s="131" t="str">
        <f t="shared" si="32"/>
        <v/>
      </c>
      <c r="J370" s="132" t="str">
        <f t="array" ref="J370">IFERROR(INDEX(I$2:I$210,SMALL(IF(I$2:I$210&lt;&gt;"",ROW(I$2:I$210)-1),ROW(A369))),"")</f>
        <v/>
      </c>
      <c r="K370" s="131" t="str">
        <f t="shared" si="28"/>
        <v/>
      </c>
      <c r="L370" s="136" t="str">
        <f t="array" ref="L370">IFERROR(INDEX(K$2:K$210,SMALL(IF(K$2:K$210&lt;&gt;"",ROW(K$2:K$210)-1),ROW(C369))),"")</f>
        <v/>
      </c>
      <c r="M370" s="131" t="str">
        <f t="shared" si="29"/>
        <v/>
      </c>
      <c r="N370" s="132" t="str">
        <f t="array" ref="N370">IFERROR(INDEX(M$2:M$210,SMALL(IF(M$2:M$210&lt;&gt;"",ROW(M$2:M$210)-1),ROW(E369))),"")</f>
        <v/>
      </c>
      <c r="O370" s="131" t="str">
        <f t="shared" si="30"/>
        <v/>
      </c>
      <c r="P370" s="136" t="str">
        <f t="array" ref="P370">IFERROR(INDEX(O$2:O$210,SMALL(IF(O$2:O$210&lt;&gt;"",ROW(O$2:O$210)-1),ROW(G369))),"")</f>
        <v/>
      </c>
      <c r="Q370" s="131" t="str">
        <f t="shared" si="31"/>
        <v/>
      </c>
      <c r="R370" s="132" t="str">
        <f t="array" ref="R370">IFERROR(INDEX(Q$2:Q$210,SMALL(IF(Q$2:Q$210&lt;&gt;"",ROW(Q$2:Q$210)-1),ROW(I369))),"")</f>
        <v/>
      </c>
    </row>
    <row r="371" spans="1:18" ht="12.75" x14ac:dyDescent="0.2">
      <c r="A371" s="203"/>
      <c r="B371" s="113"/>
      <c r="C371" s="113"/>
      <c r="D371" s="113"/>
      <c r="E371" s="204"/>
      <c r="F371" s="204"/>
      <c r="G371" s="205" t="str">
        <f>IF(E371="","",VLOOKUP(E371,'Liste des clubs'!$A:$B,2,FALSE))</f>
        <v/>
      </c>
      <c r="I371" s="131" t="str">
        <f t="shared" si="32"/>
        <v/>
      </c>
      <c r="J371" s="132" t="str">
        <f t="array" ref="J371">IFERROR(INDEX(I$2:I$210,SMALL(IF(I$2:I$210&lt;&gt;"",ROW(I$2:I$210)-1),ROW(A370))),"")</f>
        <v/>
      </c>
      <c r="K371" s="131" t="str">
        <f t="shared" si="28"/>
        <v/>
      </c>
      <c r="L371" s="136" t="str">
        <f t="array" ref="L371">IFERROR(INDEX(K$2:K$210,SMALL(IF(K$2:K$210&lt;&gt;"",ROW(K$2:K$210)-1),ROW(C370))),"")</f>
        <v/>
      </c>
      <c r="M371" s="131" t="str">
        <f t="shared" si="29"/>
        <v/>
      </c>
      <c r="N371" s="132" t="str">
        <f t="array" ref="N371">IFERROR(INDEX(M$2:M$210,SMALL(IF(M$2:M$210&lt;&gt;"",ROW(M$2:M$210)-1),ROW(E370))),"")</f>
        <v/>
      </c>
      <c r="O371" s="131" t="str">
        <f t="shared" si="30"/>
        <v/>
      </c>
      <c r="P371" s="136" t="str">
        <f t="array" ref="P371">IFERROR(INDEX(O$2:O$210,SMALL(IF(O$2:O$210&lt;&gt;"",ROW(O$2:O$210)-1),ROW(G370))),"")</f>
        <v/>
      </c>
      <c r="Q371" s="131" t="str">
        <f t="shared" si="31"/>
        <v/>
      </c>
      <c r="R371" s="132" t="str">
        <f t="array" ref="R371">IFERROR(INDEX(Q$2:Q$210,SMALL(IF(Q$2:Q$210&lt;&gt;"",ROW(Q$2:Q$210)-1),ROW(I370))),"")</f>
        <v/>
      </c>
    </row>
    <row r="372" spans="1:18" ht="12.75" x14ac:dyDescent="0.2">
      <c r="A372" s="203"/>
      <c r="B372" s="113"/>
      <c r="C372" s="113"/>
      <c r="D372" s="113"/>
      <c r="E372" s="204"/>
      <c r="F372" s="204"/>
      <c r="G372" s="205" t="str">
        <f>IF(E372="","",VLOOKUP(E372,'Liste des clubs'!$A:$B,2,FALSE))</f>
        <v/>
      </c>
      <c r="I372" s="131" t="str">
        <f t="shared" si="32"/>
        <v/>
      </c>
      <c r="J372" s="132" t="str">
        <f t="array" ref="J372">IFERROR(INDEX(I$2:I$210,SMALL(IF(I$2:I$210&lt;&gt;"",ROW(I$2:I$210)-1),ROW(A371))),"")</f>
        <v/>
      </c>
      <c r="K372" s="131" t="str">
        <f t="shared" si="28"/>
        <v/>
      </c>
      <c r="L372" s="136" t="str">
        <f t="array" ref="L372">IFERROR(INDEX(K$2:K$210,SMALL(IF(K$2:K$210&lt;&gt;"",ROW(K$2:K$210)-1),ROW(C371))),"")</f>
        <v/>
      </c>
      <c r="M372" s="131" t="str">
        <f t="shared" si="29"/>
        <v/>
      </c>
      <c r="N372" s="132" t="str">
        <f t="array" ref="N372">IFERROR(INDEX(M$2:M$210,SMALL(IF(M$2:M$210&lt;&gt;"",ROW(M$2:M$210)-1),ROW(E371))),"")</f>
        <v/>
      </c>
      <c r="O372" s="131" t="str">
        <f t="shared" si="30"/>
        <v/>
      </c>
      <c r="P372" s="136" t="str">
        <f t="array" ref="P372">IFERROR(INDEX(O$2:O$210,SMALL(IF(O$2:O$210&lt;&gt;"",ROW(O$2:O$210)-1),ROW(G371))),"")</f>
        <v/>
      </c>
      <c r="Q372" s="131" t="str">
        <f t="shared" si="31"/>
        <v/>
      </c>
      <c r="R372" s="132" t="str">
        <f t="array" ref="R372">IFERROR(INDEX(Q$2:Q$210,SMALL(IF(Q$2:Q$210&lt;&gt;"",ROW(Q$2:Q$210)-1),ROW(I371))),"")</f>
        <v/>
      </c>
    </row>
    <row r="373" spans="1:18" ht="12.75" x14ac:dyDescent="0.2">
      <c r="A373" s="203"/>
      <c r="B373" s="113"/>
      <c r="C373" s="113"/>
      <c r="D373" s="113"/>
      <c r="E373" s="204"/>
      <c r="F373" s="204"/>
      <c r="G373" s="205" t="str">
        <f>IF(E373="","",VLOOKUP(E373,'Liste des clubs'!$A:$B,2,FALSE))</f>
        <v/>
      </c>
      <c r="I373" s="131" t="str">
        <f t="shared" si="32"/>
        <v/>
      </c>
      <c r="J373" s="132" t="str">
        <f t="array" ref="J373">IFERROR(INDEX(I$2:I$210,SMALL(IF(I$2:I$210&lt;&gt;"",ROW(I$2:I$210)-1),ROW(A372))),"")</f>
        <v/>
      </c>
      <c r="K373" s="131" t="str">
        <f t="shared" si="28"/>
        <v/>
      </c>
      <c r="L373" s="136" t="str">
        <f t="array" ref="L373">IFERROR(INDEX(K$2:K$210,SMALL(IF(K$2:K$210&lt;&gt;"",ROW(K$2:K$210)-1),ROW(C372))),"")</f>
        <v/>
      </c>
      <c r="M373" s="131" t="str">
        <f t="shared" si="29"/>
        <v/>
      </c>
      <c r="N373" s="132" t="str">
        <f t="array" ref="N373">IFERROR(INDEX(M$2:M$210,SMALL(IF(M$2:M$210&lt;&gt;"",ROW(M$2:M$210)-1),ROW(E372))),"")</f>
        <v/>
      </c>
      <c r="O373" s="131" t="str">
        <f t="shared" si="30"/>
        <v/>
      </c>
      <c r="P373" s="136" t="str">
        <f t="array" ref="P373">IFERROR(INDEX(O$2:O$210,SMALL(IF(O$2:O$210&lt;&gt;"",ROW(O$2:O$210)-1),ROW(G372))),"")</f>
        <v/>
      </c>
      <c r="Q373" s="131" t="str">
        <f t="shared" si="31"/>
        <v/>
      </c>
      <c r="R373" s="132" t="str">
        <f t="array" ref="R373">IFERROR(INDEX(Q$2:Q$210,SMALL(IF(Q$2:Q$210&lt;&gt;"",ROW(Q$2:Q$210)-1),ROW(I372))),"")</f>
        <v/>
      </c>
    </row>
    <row r="374" spans="1:18" ht="12.75" x14ac:dyDescent="0.2">
      <c r="A374" s="203"/>
      <c r="B374" s="113"/>
      <c r="C374" s="113"/>
      <c r="D374" s="113"/>
      <c r="E374" s="204"/>
      <c r="F374" s="204"/>
      <c r="G374" s="205" t="str">
        <f>IF(E374="","",VLOOKUP(E374,'Liste des clubs'!$A:$B,2,FALSE))</f>
        <v/>
      </c>
      <c r="I374" s="131" t="str">
        <f t="shared" si="32"/>
        <v/>
      </c>
      <c r="J374" s="132" t="str">
        <f t="array" ref="J374">IFERROR(INDEX(I$2:I$210,SMALL(IF(I$2:I$210&lt;&gt;"",ROW(I$2:I$210)-1),ROW(A373))),"")</f>
        <v/>
      </c>
      <c r="K374" s="131" t="str">
        <f t="shared" si="28"/>
        <v/>
      </c>
      <c r="L374" s="136" t="str">
        <f t="array" ref="L374">IFERROR(INDEX(K$2:K$210,SMALL(IF(K$2:K$210&lt;&gt;"",ROW(K$2:K$210)-1),ROW(C373))),"")</f>
        <v/>
      </c>
      <c r="M374" s="131" t="str">
        <f t="shared" si="29"/>
        <v/>
      </c>
      <c r="N374" s="132" t="str">
        <f t="array" ref="N374">IFERROR(INDEX(M$2:M$210,SMALL(IF(M$2:M$210&lt;&gt;"",ROW(M$2:M$210)-1),ROW(E373))),"")</f>
        <v/>
      </c>
      <c r="O374" s="131" t="str">
        <f t="shared" si="30"/>
        <v/>
      </c>
      <c r="P374" s="136" t="str">
        <f t="array" ref="P374">IFERROR(INDEX(O$2:O$210,SMALL(IF(O$2:O$210&lt;&gt;"",ROW(O$2:O$210)-1),ROW(G373))),"")</f>
        <v/>
      </c>
      <c r="Q374" s="131" t="str">
        <f t="shared" si="31"/>
        <v/>
      </c>
      <c r="R374" s="132" t="str">
        <f t="array" ref="R374">IFERROR(INDEX(Q$2:Q$210,SMALL(IF(Q$2:Q$210&lt;&gt;"",ROW(Q$2:Q$210)-1),ROW(I373))),"")</f>
        <v/>
      </c>
    </row>
    <row r="375" spans="1:18" ht="12.75" x14ac:dyDescent="0.2">
      <c r="A375" s="203"/>
      <c r="B375" s="113"/>
      <c r="C375" s="113"/>
      <c r="D375" s="113"/>
      <c r="E375" s="204"/>
      <c r="F375" s="204"/>
      <c r="G375" s="205" t="str">
        <f>IF(E375="","",VLOOKUP(E375,'Liste des clubs'!$A:$B,2,FALSE))</f>
        <v/>
      </c>
      <c r="I375" s="131" t="str">
        <f t="shared" si="32"/>
        <v/>
      </c>
      <c r="J375" s="132" t="str">
        <f t="array" ref="J375">IFERROR(INDEX(I$2:I$210,SMALL(IF(I$2:I$210&lt;&gt;"",ROW(I$2:I$210)-1),ROW(A374))),"")</f>
        <v/>
      </c>
      <c r="K375" s="131" t="str">
        <f t="shared" si="28"/>
        <v/>
      </c>
      <c r="L375" s="136" t="str">
        <f t="array" ref="L375">IFERROR(INDEX(K$2:K$210,SMALL(IF(K$2:K$210&lt;&gt;"",ROW(K$2:K$210)-1),ROW(C374))),"")</f>
        <v/>
      </c>
      <c r="M375" s="131" t="str">
        <f t="shared" si="29"/>
        <v/>
      </c>
      <c r="N375" s="132" t="str">
        <f t="array" ref="N375">IFERROR(INDEX(M$2:M$210,SMALL(IF(M$2:M$210&lt;&gt;"",ROW(M$2:M$210)-1),ROW(E374))),"")</f>
        <v/>
      </c>
      <c r="O375" s="131" t="str">
        <f t="shared" si="30"/>
        <v/>
      </c>
      <c r="P375" s="136" t="str">
        <f t="array" ref="P375">IFERROR(INDEX(O$2:O$210,SMALL(IF(O$2:O$210&lt;&gt;"",ROW(O$2:O$210)-1),ROW(G374))),"")</f>
        <v/>
      </c>
      <c r="Q375" s="131" t="str">
        <f t="shared" si="31"/>
        <v/>
      </c>
      <c r="R375" s="132" t="str">
        <f t="array" ref="R375">IFERROR(INDEX(Q$2:Q$210,SMALL(IF(Q$2:Q$210&lt;&gt;"",ROW(Q$2:Q$210)-1),ROW(I374))),"")</f>
        <v/>
      </c>
    </row>
    <row r="376" spans="1:18" ht="12.75" x14ac:dyDescent="0.2">
      <c r="A376" s="203"/>
      <c r="B376" s="113"/>
      <c r="C376" s="113"/>
      <c r="D376" s="113"/>
      <c r="E376" s="204"/>
      <c r="F376" s="204"/>
      <c r="G376" s="205" t="str">
        <f>IF(E376="","",VLOOKUP(E376,'Liste des clubs'!$A:$B,2,FALSE))</f>
        <v/>
      </c>
      <c r="I376" s="131" t="str">
        <f t="shared" si="32"/>
        <v/>
      </c>
      <c r="J376" s="132" t="str">
        <f t="array" ref="J376">IFERROR(INDEX(I$2:I$210,SMALL(IF(I$2:I$210&lt;&gt;"",ROW(I$2:I$210)-1),ROW(A375))),"")</f>
        <v/>
      </c>
      <c r="K376" s="131" t="str">
        <f t="shared" si="28"/>
        <v/>
      </c>
      <c r="L376" s="136" t="str">
        <f t="array" ref="L376">IFERROR(INDEX(K$2:K$210,SMALL(IF(K$2:K$210&lt;&gt;"",ROW(K$2:K$210)-1),ROW(C375))),"")</f>
        <v/>
      </c>
      <c r="M376" s="131" t="str">
        <f t="shared" si="29"/>
        <v/>
      </c>
      <c r="N376" s="132" t="str">
        <f t="array" ref="N376">IFERROR(INDEX(M$2:M$210,SMALL(IF(M$2:M$210&lt;&gt;"",ROW(M$2:M$210)-1),ROW(E375))),"")</f>
        <v/>
      </c>
      <c r="O376" s="131" t="str">
        <f t="shared" si="30"/>
        <v/>
      </c>
      <c r="P376" s="136" t="str">
        <f t="array" ref="P376">IFERROR(INDEX(O$2:O$210,SMALL(IF(O$2:O$210&lt;&gt;"",ROW(O$2:O$210)-1),ROW(G375))),"")</f>
        <v/>
      </c>
      <c r="Q376" s="131" t="str">
        <f t="shared" si="31"/>
        <v/>
      </c>
      <c r="R376" s="132" t="str">
        <f t="array" ref="R376">IFERROR(INDEX(Q$2:Q$210,SMALL(IF(Q$2:Q$210&lt;&gt;"",ROW(Q$2:Q$210)-1),ROW(I375))),"")</f>
        <v/>
      </c>
    </row>
    <row r="377" spans="1:18" ht="12.75" x14ac:dyDescent="0.2">
      <c r="A377" s="203"/>
      <c r="B377" s="113"/>
      <c r="C377" s="113"/>
      <c r="D377" s="113"/>
      <c r="E377" s="204"/>
      <c r="F377" s="204"/>
      <c r="G377" s="205" t="str">
        <f>IF(E377="","",VLOOKUP(E377,'Liste des clubs'!$A:$B,2,FALSE))</f>
        <v/>
      </c>
      <c r="I377" s="131" t="str">
        <f t="shared" si="32"/>
        <v/>
      </c>
      <c r="J377" s="132" t="str">
        <f t="array" ref="J377">IFERROR(INDEX(I$2:I$210,SMALL(IF(I$2:I$210&lt;&gt;"",ROW(I$2:I$210)-1),ROW(A376))),"")</f>
        <v/>
      </c>
      <c r="K377" s="131" t="str">
        <f t="shared" si="28"/>
        <v/>
      </c>
      <c r="L377" s="136" t="str">
        <f t="array" ref="L377">IFERROR(INDEX(K$2:K$210,SMALL(IF(K$2:K$210&lt;&gt;"",ROW(K$2:K$210)-1),ROW(C376))),"")</f>
        <v/>
      </c>
      <c r="M377" s="131" t="str">
        <f t="shared" si="29"/>
        <v/>
      </c>
      <c r="N377" s="132" t="str">
        <f t="array" ref="N377">IFERROR(INDEX(M$2:M$210,SMALL(IF(M$2:M$210&lt;&gt;"",ROW(M$2:M$210)-1),ROW(E376))),"")</f>
        <v/>
      </c>
      <c r="O377" s="131" t="str">
        <f t="shared" si="30"/>
        <v/>
      </c>
      <c r="P377" s="136" t="str">
        <f t="array" ref="P377">IFERROR(INDEX(O$2:O$210,SMALL(IF(O$2:O$210&lt;&gt;"",ROW(O$2:O$210)-1),ROW(G376))),"")</f>
        <v/>
      </c>
      <c r="Q377" s="131" t="str">
        <f t="shared" si="31"/>
        <v/>
      </c>
      <c r="R377" s="132" t="str">
        <f t="array" ref="R377">IFERROR(INDEX(Q$2:Q$210,SMALL(IF(Q$2:Q$210&lt;&gt;"",ROW(Q$2:Q$210)-1),ROW(I376))),"")</f>
        <v/>
      </c>
    </row>
    <row r="378" spans="1:18" ht="12.75" x14ac:dyDescent="0.2">
      <c r="A378" s="203"/>
      <c r="B378" s="113"/>
      <c r="C378" s="113"/>
      <c r="D378" s="113"/>
      <c r="E378" s="204"/>
      <c r="F378" s="204"/>
      <c r="G378" s="205" t="str">
        <f>IF(E378="","",VLOOKUP(E378,'Liste des clubs'!$A:$B,2,FALSE))</f>
        <v/>
      </c>
      <c r="I378" s="131" t="str">
        <f t="shared" si="32"/>
        <v/>
      </c>
      <c r="J378" s="132" t="str">
        <f t="array" ref="J378">IFERROR(INDEX(I$2:I$210,SMALL(IF(I$2:I$210&lt;&gt;"",ROW(I$2:I$210)-1),ROW(A377))),"")</f>
        <v/>
      </c>
      <c r="K378" s="131" t="str">
        <f t="shared" si="28"/>
        <v/>
      </c>
      <c r="L378" s="136" t="str">
        <f t="array" ref="L378">IFERROR(INDEX(K$2:K$210,SMALL(IF(K$2:K$210&lt;&gt;"",ROW(K$2:K$210)-1),ROW(C377))),"")</f>
        <v/>
      </c>
      <c r="M378" s="131" t="str">
        <f t="shared" si="29"/>
        <v/>
      </c>
      <c r="N378" s="132" t="str">
        <f t="array" ref="N378">IFERROR(INDEX(M$2:M$210,SMALL(IF(M$2:M$210&lt;&gt;"",ROW(M$2:M$210)-1),ROW(E377))),"")</f>
        <v/>
      </c>
      <c r="O378" s="131" t="str">
        <f t="shared" si="30"/>
        <v/>
      </c>
      <c r="P378" s="136" t="str">
        <f t="array" ref="P378">IFERROR(INDEX(O$2:O$210,SMALL(IF(O$2:O$210&lt;&gt;"",ROW(O$2:O$210)-1),ROW(G377))),"")</f>
        <v/>
      </c>
      <c r="Q378" s="131" t="str">
        <f t="shared" si="31"/>
        <v/>
      </c>
      <c r="R378" s="132" t="str">
        <f t="array" ref="R378">IFERROR(INDEX(Q$2:Q$210,SMALL(IF(Q$2:Q$210&lt;&gt;"",ROW(Q$2:Q$210)-1),ROW(I377))),"")</f>
        <v/>
      </c>
    </row>
    <row r="379" spans="1:18" ht="12.75" x14ac:dyDescent="0.2">
      <c r="A379" s="203"/>
      <c r="B379" s="113"/>
      <c r="C379" s="113"/>
      <c r="D379" s="113"/>
      <c r="E379" s="204"/>
      <c r="F379" s="204"/>
      <c r="G379" s="205" t="str">
        <f>IF(E379="","",VLOOKUP(E379,'Liste des clubs'!$A:$B,2,FALSE))</f>
        <v/>
      </c>
      <c r="I379" s="131" t="str">
        <f t="shared" si="32"/>
        <v/>
      </c>
      <c r="J379" s="132" t="str">
        <f t="array" ref="J379">IFERROR(INDEX(I$2:I$210,SMALL(IF(I$2:I$210&lt;&gt;"",ROW(I$2:I$210)-1),ROW(A378))),"")</f>
        <v/>
      </c>
      <c r="K379" s="131" t="str">
        <f t="shared" si="28"/>
        <v/>
      </c>
      <c r="L379" s="136" t="str">
        <f t="array" ref="L379">IFERROR(INDEX(K$2:K$210,SMALL(IF(K$2:K$210&lt;&gt;"",ROW(K$2:K$210)-1),ROW(C378))),"")</f>
        <v/>
      </c>
      <c r="M379" s="131" t="str">
        <f t="shared" si="29"/>
        <v/>
      </c>
      <c r="N379" s="132" t="str">
        <f t="array" ref="N379">IFERROR(INDEX(M$2:M$210,SMALL(IF(M$2:M$210&lt;&gt;"",ROW(M$2:M$210)-1),ROW(E378))),"")</f>
        <v/>
      </c>
      <c r="O379" s="131" t="str">
        <f t="shared" si="30"/>
        <v/>
      </c>
      <c r="P379" s="136" t="str">
        <f t="array" ref="P379">IFERROR(INDEX(O$2:O$210,SMALL(IF(O$2:O$210&lt;&gt;"",ROW(O$2:O$210)-1),ROW(G378))),"")</f>
        <v/>
      </c>
      <c r="Q379" s="131" t="str">
        <f t="shared" si="31"/>
        <v/>
      </c>
      <c r="R379" s="132" t="str">
        <f t="array" ref="R379">IFERROR(INDEX(Q$2:Q$210,SMALL(IF(Q$2:Q$210&lt;&gt;"",ROW(Q$2:Q$210)-1),ROW(I378))),"")</f>
        <v/>
      </c>
    </row>
    <row r="380" spans="1:18" ht="12.75" x14ac:dyDescent="0.2">
      <c r="A380" s="203"/>
      <c r="B380" s="113"/>
      <c r="C380" s="113"/>
      <c r="D380" s="113"/>
      <c r="E380" s="204"/>
      <c r="F380" s="204"/>
      <c r="G380" s="205" t="str">
        <f>IF(E380="","",VLOOKUP(E380,'Liste des clubs'!$A:$B,2,FALSE))</f>
        <v/>
      </c>
      <c r="I380" s="131" t="str">
        <f t="shared" si="32"/>
        <v/>
      </c>
      <c r="J380" s="132" t="str">
        <f t="array" ref="J380">IFERROR(INDEX(I$2:I$210,SMALL(IF(I$2:I$210&lt;&gt;"",ROW(I$2:I$210)-1),ROW(A379))),"")</f>
        <v/>
      </c>
      <c r="K380" s="131" t="str">
        <f t="shared" si="28"/>
        <v/>
      </c>
      <c r="L380" s="136" t="str">
        <f t="array" ref="L380">IFERROR(INDEX(K$2:K$210,SMALL(IF(K$2:K$210&lt;&gt;"",ROW(K$2:K$210)-1),ROW(C379))),"")</f>
        <v/>
      </c>
      <c r="M380" s="131" t="str">
        <f t="shared" si="29"/>
        <v/>
      </c>
      <c r="N380" s="132" t="str">
        <f t="array" ref="N380">IFERROR(INDEX(M$2:M$210,SMALL(IF(M$2:M$210&lt;&gt;"",ROW(M$2:M$210)-1),ROW(E379))),"")</f>
        <v/>
      </c>
      <c r="O380" s="131" t="str">
        <f t="shared" si="30"/>
        <v/>
      </c>
      <c r="P380" s="136" t="str">
        <f t="array" ref="P380">IFERROR(INDEX(O$2:O$210,SMALL(IF(O$2:O$210&lt;&gt;"",ROW(O$2:O$210)-1),ROW(G379))),"")</f>
        <v/>
      </c>
      <c r="Q380" s="131" t="str">
        <f t="shared" si="31"/>
        <v/>
      </c>
      <c r="R380" s="132" t="str">
        <f t="array" ref="R380">IFERROR(INDEX(Q$2:Q$210,SMALL(IF(Q$2:Q$210&lt;&gt;"",ROW(Q$2:Q$210)-1),ROW(I379))),"")</f>
        <v/>
      </c>
    </row>
    <row r="381" spans="1:18" ht="12.75" x14ac:dyDescent="0.2">
      <c r="A381" s="203"/>
      <c r="B381" s="113"/>
      <c r="C381" s="113"/>
      <c r="D381" s="113"/>
      <c r="E381" s="204"/>
      <c r="F381" s="204"/>
      <c r="G381" s="205" t="str">
        <f>IF(E381="","",VLOOKUP(E381,'Liste des clubs'!$A:$B,2,FALSE))</f>
        <v/>
      </c>
      <c r="I381" s="131" t="str">
        <f t="shared" si="32"/>
        <v/>
      </c>
      <c r="J381" s="132" t="str">
        <f t="array" ref="J381">IFERROR(INDEX(I$2:I$210,SMALL(IF(I$2:I$210&lt;&gt;"",ROW(I$2:I$210)-1),ROW(A380))),"")</f>
        <v/>
      </c>
      <c r="K381" s="131" t="str">
        <f t="shared" si="28"/>
        <v/>
      </c>
      <c r="L381" s="136" t="str">
        <f t="array" ref="L381">IFERROR(INDEX(K$2:K$210,SMALL(IF(K$2:K$210&lt;&gt;"",ROW(K$2:K$210)-1),ROW(C380))),"")</f>
        <v/>
      </c>
      <c r="M381" s="131" t="str">
        <f t="shared" si="29"/>
        <v/>
      </c>
      <c r="N381" s="132" t="str">
        <f t="array" ref="N381">IFERROR(INDEX(M$2:M$210,SMALL(IF(M$2:M$210&lt;&gt;"",ROW(M$2:M$210)-1),ROW(E380))),"")</f>
        <v/>
      </c>
      <c r="O381" s="131" t="str">
        <f t="shared" si="30"/>
        <v/>
      </c>
      <c r="P381" s="136" t="str">
        <f t="array" ref="P381">IFERROR(INDEX(O$2:O$210,SMALL(IF(O$2:O$210&lt;&gt;"",ROW(O$2:O$210)-1),ROW(G380))),"")</f>
        <v/>
      </c>
      <c r="Q381" s="131" t="str">
        <f t="shared" si="31"/>
        <v/>
      </c>
      <c r="R381" s="132" t="str">
        <f t="array" ref="R381">IFERROR(INDEX(Q$2:Q$210,SMALL(IF(Q$2:Q$210&lt;&gt;"",ROW(Q$2:Q$210)-1),ROW(I380))),"")</f>
        <v/>
      </c>
    </row>
    <row r="382" spans="1:18" ht="12.75" x14ac:dyDescent="0.2">
      <c r="A382" s="203"/>
      <c r="B382" s="113"/>
      <c r="C382" s="113"/>
      <c r="D382" s="113"/>
      <c r="E382" s="204"/>
      <c r="F382" s="204"/>
      <c r="G382" s="205" t="str">
        <f>IF(E382="","",VLOOKUP(E382,'Liste des clubs'!$A:$B,2,FALSE))</f>
        <v/>
      </c>
      <c r="I382" s="131" t="str">
        <f t="shared" si="32"/>
        <v/>
      </c>
      <c r="J382" s="132" t="str">
        <f t="array" ref="J382">IFERROR(INDEX(I$2:I$210,SMALL(IF(I$2:I$210&lt;&gt;"",ROW(I$2:I$210)-1),ROW(A381))),"")</f>
        <v/>
      </c>
      <c r="K382" s="131" t="str">
        <f t="shared" si="28"/>
        <v/>
      </c>
      <c r="L382" s="136" t="str">
        <f t="array" ref="L382">IFERROR(INDEX(K$2:K$210,SMALL(IF(K$2:K$210&lt;&gt;"",ROW(K$2:K$210)-1),ROW(C381))),"")</f>
        <v/>
      </c>
      <c r="M382" s="131" t="str">
        <f t="shared" si="29"/>
        <v/>
      </c>
      <c r="N382" s="132" t="str">
        <f t="array" ref="N382">IFERROR(INDEX(M$2:M$210,SMALL(IF(M$2:M$210&lt;&gt;"",ROW(M$2:M$210)-1),ROW(E381))),"")</f>
        <v/>
      </c>
      <c r="O382" s="131" t="str">
        <f t="shared" si="30"/>
        <v/>
      </c>
      <c r="P382" s="136" t="str">
        <f t="array" ref="P382">IFERROR(INDEX(O$2:O$210,SMALL(IF(O$2:O$210&lt;&gt;"",ROW(O$2:O$210)-1),ROW(G381))),"")</f>
        <v/>
      </c>
      <c r="Q382" s="131" t="str">
        <f t="shared" si="31"/>
        <v/>
      </c>
      <c r="R382" s="132" t="str">
        <f t="array" ref="R382">IFERROR(INDEX(Q$2:Q$210,SMALL(IF(Q$2:Q$210&lt;&gt;"",ROW(Q$2:Q$210)-1),ROW(I381))),"")</f>
        <v/>
      </c>
    </row>
    <row r="383" spans="1:18" ht="12.75" x14ac:dyDescent="0.2">
      <c r="A383" s="203"/>
      <c r="B383" s="113"/>
      <c r="C383" s="113"/>
      <c r="D383" s="113"/>
      <c r="E383" s="204"/>
      <c r="F383" s="204"/>
      <c r="G383" s="205" t="str">
        <f>IF(E383="","",VLOOKUP(E383,'Liste des clubs'!$A:$B,2,FALSE))</f>
        <v/>
      </c>
      <c r="I383" s="131" t="str">
        <f t="shared" si="32"/>
        <v/>
      </c>
      <c r="J383" s="132" t="str">
        <f t="array" ref="J383">IFERROR(INDEX(I$2:I$210,SMALL(IF(I$2:I$210&lt;&gt;"",ROW(I$2:I$210)-1),ROW(A382))),"")</f>
        <v/>
      </c>
      <c r="K383" s="131" t="str">
        <f t="shared" si="28"/>
        <v/>
      </c>
      <c r="L383" s="136" t="str">
        <f t="array" ref="L383">IFERROR(INDEX(K$2:K$210,SMALL(IF(K$2:K$210&lt;&gt;"",ROW(K$2:K$210)-1),ROW(C382))),"")</f>
        <v/>
      </c>
      <c r="M383" s="131" t="str">
        <f t="shared" si="29"/>
        <v/>
      </c>
      <c r="N383" s="132" t="str">
        <f t="array" ref="N383">IFERROR(INDEX(M$2:M$210,SMALL(IF(M$2:M$210&lt;&gt;"",ROW(M$2:M$210)-1),ROW(E382))),"")</f>
        <v/>
      </c>
      <c r="O383" s="131" t="str">
        <f t="shared" si="30"/>
        <v/>
      </c>
      <c r="P383" s="136" t="str">
        <f t="array" ref="P383">IFERROR(INDEX(O$2:O$210,SMALL(IF(O$2:O$210&lt;&gt;"",ROW(O$2:O$210)-1),ROW(G382))),"")</f>
        <v/>
      </c>
      <c r="Q383" s="131" t="str">
        <f t="shared" si="31"/>
        <v/>
      </c>
      <c r="R383" s="132" t="str">
        <f t="array" ref="R383">IFERROR(INDEX(Q$2:Q$210,SMALL(IF(Q$2:Q$210&lt;&gt;"",ROW(Q$2:Q$210)-1),ROW(I382))),"")</f>
        <v/>
      </c>
    </row>
    <row r="384" spans="1:18" ht="12.75" x14ac:dyDescent="0.2">
      <c r="A384" s="203"/>
      <c r="B384" s="113"/>
      <c r="C384" s="113"/>
      <c r="D384" s="113"/>
      <c r="E384" s="204"/>
      <c r="F384" s="204"/>
      <c r="G384" s="205" t="str">
        <f>IF(E384="","",VLOOKUP(E384,'Liste des clubs'!$A:$B,2,FALSE))</f>
        <v/>
      </c>
      <c r="I384" s="131" t="str">
        <f t="shared" si="32"/>
        <v/>
      </c>
      <c r="J384" s="132" t="str">
        <f t="array" ref="J384">IFERROR(INDEX(I$2:I$210,SMALL(IF(I$2:I$210&lt;&gt;"",ROW(I$2:I$210)-1),ROW(A383))),"")</f>
        <v/>
      </c>
      <c r="K384" s="131" t="str">
        <f t="shared" si="28"/>
        <v/>
      </c>
      <c r="L384" s="136" t="str">
        <f t="array" ref="L384">IFERROR(INDEX(K$2:K$210,SMALL(IF(K$2:K$210&lt;&gt;"",ROW(K$2:K$210)-1),ROW(C383))),"")</f>
        <v/>
      </c>
      <c r="M384" s="131" t="str">
        <f t="shared" si="29"/>
        <v/>
      </c>
      <c r="N384" s="132" t="str">
        <f t="array" ref="N384">IFERROR(INDEX(M$2:M$210,SMALL(IF(M$2:M$210&lt;&gt;"",ROW(M$2:M$210)-1),ROW(E383))),"")</f>
        <v/>
      </c>
      <c r="O384" s="131" t="str">
        <f t="shared" si="30"/>
        <v/>
      </c>
      <c r="P384" s="136" t="str">
        <f t="array" ref="P384">IFERROR(INDEX(O$2:O$210,SMALL(IF(O$2:O$210&lt;&gt;"",ROW(O$2:O$210)-1),ROW(G383))),"")</f>
        <v/>
      </c>
      <c r="Q384" s="131" t="str">
        <f t="shared" si="31"/>
        <v/>
      </c>
      <c r="R384" s="132" t="str">
        <f t="array" ref="R384">IFERROR(INDEX(Q$2:Q$210,SMALL(IF(Q$2:Q$210&lt;&gt;"",ROW(Q$2:Q$210)-1),ROW(I383))),"")</f>
        <v/>
      </c>
    </row>
    <row r="385" spans="1:18" ht="12.75" x14ac:dyDescent="0.2">
      <c r="A385" s="203"/>
      <c r="B385" s="113"/>
      <c r="C385" s="113"/>
      <c r="D385" s="113"/>
      <c r="E385" s="204"/>
      <c r="F385" s="204"/>
      <c r="G385" s="205" t="str">
        <f>IF(E385="","",VLOOKUP(E385,'Liste des clubs'!$A:$B,2,FALSE))</f>
        <v/>
      </c>
      <c r="I385" s="131" t="str">
        <f t="shared" si="32"/>
        <v/>
      </c>
      <c r="J385" s="132" t="str">
        <f t="array" ref="J385">IFERROR(INDEX(I$2:I$210,SMALL(IF(I$2:I$210&lt;&gt;"",ROW(I$2:I$210)-1),ROW(A384))),"")</f>
        <v/>
      </c>
      <c r="K385" s="131" t="str">
        <f t="shared" si="28"/>
        <v/>
      </c>
      <c r="L385" s="136" t="str">
        <f t="array" ref="L385">IFERROR(INDEX(K$2:K$210,SMALL(IF(K$2:K$210&lt;&gt;"",ROW(K$2:K$210)-1),ROW(C384))),"")</f>
        <v/>
      </c>
      <c r="M385" s="131" t="str">
        <f t="shared" si="29"/>
        <v/>
      </c>
      <c r="N385" s="132" t="str">
        <f t="array" ref="N385">IFERROR(INDEX(M$2:M$210,SMALL(IF(M$2:M$210&lt;&gt;"",ROW(M$2:M$210)-1),ROW(E384))),"")</f>
        <v/>
      </c>
      <c r="O385" s="131" t="str">
        <f t="shared" si="30"/>
        <v/>
      </c>
      <c r="P385" s="136" t="str">
        <f t="array" ref="P385">IFERROR(INDEX(O$2:O$210,SMALL(IF(O$2:O$210&lt;&gt;"",ROW(O$2:O$210)-1),ROW(G384))),"")</f>
        <v/>
      </c>
      <c r="Q385" s="131" t="str">
        <f t="shared" si="31"/>
        <v/>
      </c>
      <c r="R385" s="132" t="str">
        <f t="array" ref="R385">IFERROR(INDEX(Q$2:Q$210,SMALL(IF(Q$2:Q$210&lt;&gt;"",ROW(Q$2:Q$210)-1),ROW(I384))),"")</f>
        <v/>
      </c>
    </row>
    <row r="386" spans="1:18" ht="12.75" x14ac:dyDescent="0.2">
      <c r="A386" s="203"/>
      <c r="B386" s="113"/>
      <c r="C386" s="113"/>
      <c r="D386" s="113"/>
      <c r="E386" s="204"/>
      <c r="F386" s="204"/>
      <c r="G386" s="205" t="str">
        <f>IF(E386="","",VLOOKUP(E386,'Liste des clubs'!$A:$B,2,FALSE))</f>
        <v/>
      </c>
      <c r="I386" s="131" t="str">
        <f t="shared" si="32"/>
        <v/>
      </c>
      <c r="J386" s="132" t="str">
        <f t="array" ref="J386">IFERROR(INDEX(I$2:I$210,SMALL(IF(I$2:I$210&lt;&gt;"",ROW(I$2:I$210)-1),ROW(A385))),"")</f>
        <v/>
      </c>
      <c r="K386" s="131" t="str">
        <f t="shared" ref="K386:K449" si="33">IF($H386=K$1,$A386,"")</f>
        <v/>
      </c>
      <c r="L386" s="136" t="str">
        <f t="array" ref="L386">IFERROR(INDEX(K$2:K$210,SMALL(IF(K$2:K$210&lt;&gt;"",ROW(K$2:K$210)-1),ROW(C385))),"")</f>
        <v/>
      </c>
      <c r="M386" s="131" t="str">
        <f t="shared" ref="M386:M449" si="34">IF($H386=M$1,$A386,"")</f>
        <v/>
      </c>
      <c r="N386" s="132" t="str">
        <f t="array" ref="N386">IFERROR(INDEX(M$2:M$210,SMALL(IF(M$2:M$210&lt;&gt;"",ROW(M$2:M$210)-1),ROW(E385))),"")</f>
        <v/>
      </c>
      <c r="O386" s="131" t="str">
        <f t="shared" ref="O386:O449" si="35">IF($H386=O$1,$A386,"")</f>
        <v/>
      </c>
      <c r="P386" s="136" t="str">
        <f t="array" ref="P386">IFERROR(INDEX(O$2:O$210,SMALL(IF(O$2:O$210&lt;&gt;"",ROW(O$2:O$210)-1),ROW(G385))),"")</f>
        <v/>
      </c>
      <c r="Q386" s="131" t="str">
        <f t="shared" ref="Q386:Q449" si="36">IF($H386=Q$1,$A386,"")</f>
        <v/>
      </c>
      <c r="R386" s="132" t="str">
        <f t="array" ref="R386">IFERROR(INDEX(Q$2:Q$210,SMALL(IF(Q$2:Q$210&lt;&gt;"",ROW(Q$2:Q$210)-1),ROW(I385))),"")</f>
        <v/>
      </c>
    </row>
    <row r="387" spans="1:18" ht="12.75" x14ac:dyDescent="0.2">
      <c r="A387" s="203"/>
      <c r="B387" s="113"/>
      <c r="C387" s="113"/>
      <c r="D387" s="113"/>
      <c r="E387" s="204"/>
      <c r="F387" s="204"/>
      <c r="G387" s="205" t="str">
        <f>IF(E387="","",VLOOKUP(E387,'Liste des clubs'!$A:$B,2,FALSE))</f>
        <v/>
      </c>
      <c r="I387" s="131" t="str">
        <f t="shared" si="32"/>
        <v/>
      </c>
      <c r="J387" s="132" t="str">
        <f t="array" ref="J387">IFERROR(INDEX(I$2:I$210,SMALL(IF(I$2:I$210&lt;&gt;"",ROW(I$2:I$210)-1),ROW(A386))),"")</f>
        <v/>
      </c>
      <c r="K387" s="131" t="str">
        <f t="shared" si="33"/>
        <v/>
      </c>
      <c r="L387" s="136" t="str">
        <f t="array" ref="L387">IFERROR(INDEX(K$2:K$210,SMALL(IF(K$2:K$210&lt;&gt;"",ROW(K$2:K$210)-1),ROW(C386))),"")</f>
        <v/>
      </c>
      <c r="M387" s="131" t="str">
        <f t="shared" si="34"/>
        <v/>
      </c>
      <c r="N387" s="132" t="str">
        <f t="array" ref="N387">IFERROR(INDEX(M$2:M$210,SMALL(IF(M$2:M$210&lt;&gt;"",ROW(M$2:M$210)-1),ROW(E386))),"")</f>
        <v/>
      </c>
      <c r="O387" s="131" t="str">
        <f t="shared" si="35"/>
        <v/>
      </c>
      <c r="P387" s="136" t="str">
        <f t="array" ref="P387">IFERROR(INDEX(O$2:O$210,SMALL(IF(O$2:O$210&lt;&gt;"",ROW(O$2:O$210)-1),ROW(G386))),"")</f>
        <v/>
      </c>
      <c r="Q387" s="131" t="str">
        <f t="shared" si="36"/>
        <v/>
      </c>
      <c r="R387" s="132" t="str">
        <f t="array" ref="R387">IFERROR(INDEX(Q$2:Q$210,SMALL(IF(Q$2:Q$210&lt;&gt;"",ROW(Q$2:Q$210)-1),ROW(I386))),"")</f>
        <v/>
      </c>
    </row>
    <row r="388" spans="1:18" ht="12.75" x14ac:dyDescent="0.2">
      <c r="A388" s="203"/>
      <c r="B388" s="113"/>
      <c r="C388" s="113"/>
      <c r="D388" s="113"/>
      <c r="E388" s="204"/>
      <c r="F388" s="204"/>
      <c r="G388" s="205" t="str">
        <f>IF(E388="","",VLOOKUP(E388,'Liste des clubs'!$A:$B,2,FALSE))</f>
        <v/>
      </c>
      <c r="I388" s="131" t="str">
        <f t="shared" si="32"/>
        <v/>
      </c>
      <c r="J388" s="132" t="str">
        <f t="array" ref="J388">IFERROR(INDEX(I$2:I$210,SMALL(IF(I$2:I$210&lt;&gt;"",ROW(I$2:I$210)-1),ROW(A387))),"")</f>
        <v/>
      </c>
      <c r="K388" s="131" t="str">
        <f t="shared" si="33"/>
        <v/>
      </c>
      <c r="L388" s="136" t="str">
        <f t="array" ref="L388">IFERROR(INDEX(K$2:K$210,SMALL(IF(K$2:K$210&lt;&gt;"",ROW(K$2:K$210)-1),ROW(C387))),"")</f>
        <v/>
      </c>
      <c r="M388" s="131" t="str">
        <f t="shared" si="34"/>
        <v/>
      </c>
      <c r="N388" s="132" t="str">
        <f t="array" ref="N388">IFERROR(INDEX(M$2:M$210,SMALL(IF(M$2:M$210&lt;&gt;"",ROW(M$2:M$210)-1),ROW(E387))),"")</f>
        <v/>
      </c>
      <c r="O388" s="131" t="str">
        <f t="shared" si="35"/>
        <v/>
      </c>
      <c r="P388" s="136" t="str">
        <f t="array" ref="P388">IFERROR(INDEX(O$2:O$210,SMALL(IF(O$2:O$210&lt;&gt;"",ROW(O$2:O$210)-1),ROW(G387))),"")</f>
        <v/>
      </c>
      <c r="Q388" s="131" t="str">
        <f t="shared" si="36"/>
        <v/>
      </c>
      <c r="R388" s="132" t="str">
        <f t="array" ref="R388">IFERROR(INDEX(Q$2:Q$210,SMALL(IF(Q$2:Q$210&lt;&gt;"",ROW(Q$2:Q$210)-1),ROW(I387))),"")</f>
        <v/>
      </c>
    </row>
    <row r="389" spans="1:18" ht="12.75" x14ac:dyDescent="0.2">
      <c r="A389" s="203"/>
      <c r="B389" s="113"/>
      <c r="C389" s="113"/>
      <c r="D389" s="113"/>
      <c r="E389" s="204"/>
      <c r="F389" s="204"/>
      <c r="G389" s="205" t="str">
        <f>IF(E389="","",VLOOKUP(E389,'Liste des clubs'!$A:$B,2,FALSE))</f>
        <v/>
      </c>
      <c r="I389" s="131" t="str">
        <f t="shared" si="32"/>
        <v/>
      </c>
      <c r="J389" s="132" t="str">
        <f t="array" ref="J389">IFERROR(INDEX(I$2:I$210,SMALL(IF(I$2:I$210&lt;&gt;"",ROW(I$2:I$210)-1),ROW(A388))),"")</f>
        <v/>
      </c>
      <c r="K389" s="131" t="str">
        <f t="shared" si="33"/>
        <v/>
      </c>
      <c r="L389" s="136" t="str">
        <f t="array" ref="L389">IFERROR(INDEX(K$2:K$210,SMALL(IF(K$2:K$210&lt;&gt;"",ROW(K$2:K$210)-1),ROW(C388))),"")</f>
        <v/>
      </c>
      <c r="M389" s="131" t="str">
        <f t="shared" si="34"/>
        <v/>
      </c>
      <c r="N389" s="132" t="str">
        <f t="array" ref="N389">IFERROR(INDEX(M$2:M$210,SMALL(IF(M$2:M$210&lt;&gt;"",ROW(M$2:M$210)-1),ROW(E388))),"")</f>
        <v/>
      </c>
      <c r="O389" s="131" t="str">
        <f t="shared" si="35"/>
        <v/>
      </c>
      <c r="P389" s="136" t="str">
        <f t="array" ref="P389">IFERROR(INDEX(O$2:O$210,SMALL(IF(O$2:O$210&lt;&gt;"",ROW(O$2:O$210)-1),ROW(G388))),"")</f>
        <v/>
      </c>
      <c r="Q389" s="131" t="str">
        <f t="shared" si="36"/>
        <v/>
      </c>
      <c r="R389" s="132" t="str">
        <f t="array" ref="R389">IFERROR(INDEX(Q$2:Q$210,SMALL(IF(Q$2:Q$210&lt;&gt;"",ROW(Q$2:Q$210)-1),ROW(I388))),"")</f>
        <v/>
      </c>
    </row>
    <row r="390" spans="1:18" ht="12.75" x14ac:dyDescent="0.2">
      <c r="A390" s="203"/>
      <c r="B390" s="113"/>
      <c r="C390" s="113"/>
      <c r="D390" s="113"/>
      <c r="E390" s="204"/>
      <c r="F390" s="204"/>
      <c r="G390" s="205" t="str">
        <f>IF(E390="","",VLOOKUP(E390,'Liste des clubs'!$A:$B,2,FALSE))</f>
        <v/>
      </c>
      <c r="I390" s="131" t="str">
        <f t="shared" si="32"/>
        <v/>
      </c>
      <c r="J390" s="132" t="str">
        <f t="array" ref="J390">IFERROR(INDEX(I$2:I$210,SMALL(IF(I$2:I$210&lt;&gt;"",ROW(I$2:I$210)-1),ROW(A389))),"")</f>
        <v/>
      </c>
      <c r="K390" s="131" t="str">
        <f t="shared" si="33"/>
        <v/>
      </c>
      <c r="L390" s="136" t="str">
        <f t="array" ref="L390">IFERROR(INDEX(K$2:K$210,SMALL(IF(K$2:K$210&lt;&gt;"",ROW(K$2:K$210)-1),ROW(C389))),"")</f>
        <v/>
      </c>
      <c r="M390" s="131" t="str">
        <f t="shared" si="34"/>
        <v/>
      </c>
      <c r="N390" s="132" t="str">
        <f t="array" ref="N390">IFERROR(INDEX(M$2:M$210,SMALL(IF(M$2:M$210&lt;&gt;"",ROW(M$2:M$210)-1),ROW(E389))),"")</f>
        <v/>
      </c>
      <c r="O390" s="131" t="str">
        <f t="shared" si="35"/>
        <v/>
      </c>
      <c r="P390" s="136" t="str">
        <f t="array" ref="P390">IFERROR(INDEX(O$2:O$210,SMALL(IF(O$2:O$210&lt;&gt;"",ROW(O$2:O$210)-1),ROW(G389))),"")</f>
        <v/>
      </c>
      <c r="Q390" s="131" t="str">
        <f t="shared" si="36"/>
        <v/>
      </c>
      <c r="R390" s="132" t="str">
        <f t="array" ref="R390">IFERROR(INDEX(Q$2:Q$210,SMALL(IF(Q$2:Q$210&lt;&gt;"",ROW(Q$2:Q$210)-1),ROW(I389))),"")</f>
        <v/>
      </c>
    </row>
    <row r="391" spans="1:18" ht="12.75" x14ac:dyDescent="0.2">
      <c r="A391" s="203"/>
      <c r="B391" s="113"/>
      <c r="C391" s="113"/>
      <c r="D391" s="113"/>
      <c r="E391" s="204"/>
      <c r="F391" s="204"/>
      <c r="G391" s="205" t="str">
        <f>IF(E391="","",VLOOKUP(E391,'Liste des clubs'!$A:$B,2,FALSE))</f>
        <v/>
      </c>
      <c r="I391" s="131" t="str">
        <f t="shared" si="32"/>
        <v/>
      </c>
      <c r="J391" s="132" t="str">
        <f t="array" ref="J391">IFERROR(INDEX(I$2:I$210,SMALL(IF(I$2:I$210&lt;&gt;"",ROW(I$2:I$210)-1),ROW(A390))),"")</f>
        <v/>
      </c>
      <c r="K391" s="131" t="str">
        <f t="shared" si="33"/>
        <v/>
      </c>
      <c r="L391" s="136" t="str">
        <f t="array" ref="L391">IFERROR(INDEX(K$2:K$210,SMALL(IF(K$2:K$210&lt;&gt;"",ROW(K$2:K$210)-1),ROW(C390))),"")</f>
        <v/>
      </c>
      <c r="M391" s="131" t="str">
        <f t="shared" si="34"/>
        <v/>
      </c>
      <c r="N391" s="132" t="str">
        <f t="array" ref="N391">IFERROR(INDEX(M$2:M$210,SMALL(IF(M$2:M$210&lt;&gt;"",ROW(M$2:M$210)-1),ROW(E390))),"")</f>
        <v/>
      </c>
      <c r="O391" s="131" t="str">
        <f t="shared" si="35"/>
        <v/>
      </c>
      <c r="P391" s="136" t="str">
        <f t="array" ref="P391">IFERROR(INDEX(O$2:O$210,SMALL(IF(O$2:O$210&lt;&gt;"",ROW(O$2:O$210)-1),ROW(G390))),"")</f>
        <v/>
      </c>
      <c r="Q391" s="131" t="str">
        <f t="shared" si="36"/>
        <v/>
      </c>
      <c r="R391" s="132" t="str">
        <f t="array" ref="R391">IFERROR(INDEX(Q$2:Q$210,SMALL(IF(Q$2:Q$210&lt;&gt;"",ROW(Q$2:Q$210)-1),ROW(I390))),"")</f>
        <v/>
      </c>
    </row>
    <row r="392" spans="1:18" ht="12.75" x14ac:dyDescent="0.2">
      <c r="A392" s="203"/>
      <c r="B392" s="113"/>
      <c r="C392" s="113"/>
      <c r="D392" s="113"/>
      <c r="E392" s="204"/>
      <c r="F392" s="204"/>
      <c r="G392" s="205" t="str">
        <f>IF(E392="","",VLOOKUP(E392,'Liste des clubs'!$A:$B,2,FALSE))</f>
        <v/>
      </c>
      <c r="I392" s="131" t="str">
        <f t="shared" si="32"/>
        <v/>
      </c>
      <c r="J392" s="132" t="str">
        <f t="array" ref="J392">IFERROR(INDEX(I$2:I$210,SMALL(IF(I$2:I$210&lt;&gt;"",ROW(I$2:I$210)-1),ROW(A391))),"")</f>
        <v/>
      </c>
      <c r="K392" s="131" t="str">
        <f t="shared" si="33"/>
        <v/>
      </c>
      <c r="L392" s="136" t="str">
        <f t="array" ref="L392">IFERROR(INDEX(K$2:K$210,SMALL(IF(K$2:K$210&lt;&gt;"",ROW(K$2:K$210)-1),ROW(C391))),"")</f>
        <v/>
      </c>
      <c r="M392" s="131" t="str">
        <f t="shared" si="34"/>
        <v/>
      </c>
      <c r="N392" s="132" t="str">
        <f t="array" ref="N392">IFERROR(INDEX(M$2:M$210,SMALL(IF(M$2:M$210&lt;&gt;"",ROW(M$2:M$210)-1),ROW(E391))),"")</f>
        <v/>
      </c>
      <c r="O392" s="131" t="str">
        <f t="shared" si="35"/>
        <v/>
      </c>
      <c r="P392" s="136" t="str">
        <f t="array" ref="P392">IFERROR(INDEX(O$2:O$210,SMALL(IF(O$2:O$210&lt;&gt;"",ROW(O$2:O$210)-1),ROW(G391))),"")</f>
        <v/>
      </c>
      <c r="Q392" s="131" t="str">
        <f t="shared" si="36"/>
        <v/>
      </c>
      <c r="R392" s="132" t="str">
        <f t="array" ref="R392">IFERROR(INDEX(Q$2:Q$210,SMALL(IF(Q$2:Q$210&lt;&gt;"",ROW(Q$2:Q$210)-1),ROW(I391))),"")</f>
        <v/>
      </c>
    </row>
    <row r="393" spans="1:18" ht="12.75" x14ac:dyDescent="0.2">
      <c r="A393" s="203"/>
      <c r="B393" s="113"/>
      <c r="C393" s="113"/>
      <c r="D393" s="113"/>
      <c r="E393" s="204"/>
      <c r="F393" s="204"/>
      <c r="G393" s="205" t="str">
        <f>IF(E393="","",VLOOKUP(E393,'Liste des clubs'!$A:$B,2,FALSE))</f>
        <v/>
      </c>
      <c r="I393" s="131" t="str">
        <f t="shared" si="32"/>
        <v/>
      </c>
      <c r="J393" s="132" t="str">
        <f t="array" ref="J393">IFERROR(INDEX(I$2:I$210,SMALL(IF(I$2:I$210&lt;&gt;"",ROW(I$2:I$210)-1),ROW(A392))),"")</f>
        <v/>
      </c>
      <c r="K393" s="131" t="str">
        <f t="shared" si="33"/>
        <v/>
      </c>
      <c r="L393" s="136" t="str">
        <f t="array" ref="L393">IFERROR(INDEX(K$2:K$210,SMALL(IF(K$2:K$210&lt;&gt;"",ROW(K$2:K$210)-1),ROW(C392))),"")</f>
        <v/>
      </c>
      <c r="M393" s="131" t="str">
        <f t="shared" si="34"/>
        <v/>
      </c>
      <c r="N393" s="132" t="str">
        <f t="array" ref="N393">IFERROR(INDEX(M$2:M$210,SMALL(IF(M$2:M$210&lt;&gt;"",ROW(M$2:M$210)-1),ROW(E392))),"")</f>
        <v/>
      </c>
      <c r="O393" s="131" t="str">
        <f t="shared" si="35"/>
        <v/>
      </c>
      <c r="P393" s="136" t="str">
        <f t="array" ref="P393">IFERROR(INDEX(O$2:O$210,SMALL(IF(O$2:O$210&lt;&gt;"",ROW(O$2:O$210)-1),ROW(G392))),"")</f>
        <v/>
      </c>
      <c r="Q393" s="131" t="str">
        <f t="shared" si="36"/>
        <v/>
      </c>
      <c r="R393" s="132" t="str">
        <f t="array" ref="R393">IFERROR(INDEX(Q$2:Q$210,SMALL(IF(Q$2:Q$210&lt;&gt;"",ROW(Q$2:Q$210)-1),ROW(I392))),"")</f>
        <v/>
      </c>
    </row>
    <row r="394" spans="1:18" ht="12.75" x14ac:dyDescent="0.2">
      <c r="A394" s="203"/>
      <c r="B394" s="113"/>
      <c r="C394" s="113"/>
      <c r="D394" s="113"/>
      <c r="E394" s="204"/>
      <c r="F394" s="204"/>
      <c r="G394" s="205" t="str">
        <f>IF(E394="","",VLOOKUP(E394,'Liste des clubs'!$A:$B,2,FALSE))</f>
        <v/>
      </c>
      <c r="I394" s="131" t="str">
        <f t="shared" si="32"/>
        <v/>
      </c>
      <c r="J394" s="132" t="str">
        <f t="array" ref="J394">IFERROR(INDEX(I$2:I$210,SMALL(IF(I$2:I$210&lt;&gt;"",ROW(I$2:I$210)-1),ROW(A393))),"")</f>
        <v/>
      </c>
      <c r="K394" s="131" t="str">
        <f t="shared" si="33"/>
        <v/>
      </c>
      <c r="L394" s="136" t="str">
        <f t="array" ref="L394">IFERROR(INDEX(K$2:K$210,SMALL(IF(K$2:K$210&lt;&gt;"",ROW(K$2:K$210)-1),ROW(C393))),"")</f>
        <v/>
      </c>
      <c r="M394" s="131" t="str">
        <f t="shared" si="34"/>
        <v/>
      </c>
      <c r="N394" s="132" t="str">
        <f t="array" ref="N394">IFERROR(INDEX(M$2:M$210,SMALL(IF(M$2:M$210&lt;&gt;"",ROW(M$2:M$210)-1),ROW(E393))),"")</f>
        <v/>
      </c>
      <c r="O394" s="131" t="str">
        <f t="shared" si="35"/>
        <v/>
      </c>
      <c r="P394" s="136" t="str">
        <f t="array" ref="P394">IFERROR(INDEX(O$2:O$210,SMALL(IF(O$2:O$210&lt;&gt;"",ROW(O$2:O$210)-1),ROW(G393))),"")</f>
        <v/>
      </c>
      <c r="Q394" s="131" t="str">
        <f t="shared" si="36"/>
        <v/>
      </c>
      <c r="R394" s="132" t="str">
        <f t="array" ref="R394">IFERROR(INDEX(Q$2:Q$210,SMALL(IF(Q$2:Q$210&lt;&gt;"",ROW(Q$2:Q$210)-1),ROW(I393))),"")</f>
        <v/>
      </c>
    </row>
    <row r="395" spans="1:18" ht="12.75" x14ac:dyDescent="0.2">
      <c r="A395" s="203"/>
      <c r="B395" s="113"/>
      <c r="C395" s="113"/>
      <c r="D395" s="113"/>
      <c r="E395" s="204"/>
      <c r="F395" s="204"/>
      <c r="G395" s="205" t="str">
        <f>IF(E395="","",VLOOKUP(E395,'Liste des clubs'!$A:$B,2,FALSE))</f>
        <v/>
      </c>
      <c r="I395" s="131" t="str">
        <f t="shared" si="32"/>
        <v/>
      </c>
      <c r="J395" s="132" t="str">
        <f t="array" ref="J395">IFERROR(INDEX(I$2:I$210,SMALL(IF(I$2:I$210&lt;&gt;"",ROW(I$2:I$210)-1),ROW(A394))),"")</f>
        <v/>
      </c>
      <c r="K395" s="131" t="str">
        <f t="shared" si="33"/>
        <v/>
      </c>
      <c r="L395" s="136" t="str">
        <f t="array" ref="L395">IFERROR(INDEX(K$2:K$210,SMALL(IF(K$2:K$210&lt;&gt;"",ROW(K$2:K$210)-1),ROW(C394))),"")</f>
        <v/>
      </c>
      <c r="M395" s="131" t="str">
        <f t="shared" si="34"/>
        <v/>
      </c>
      <c r="N395" s="132" t="str">
        <f t="array" ref="N395">IFERROR(INDEX(M$2:M$210,SMALL(IF(M$2:M$210&lt;&gt;"",ROW(M$2:M$210)-1),ROW(E394))),"")</f>
        <v/>
      </c>
      <c r="O395" s="131" t="str">
        <f t="shared" si="35"/>
        <v/>
      </c>
      <c r="P395" s="136" t="str">
        <f t="array" ref="P395">IFERROR(INDEX(O$2:O$210,SMALL(IF(O$2:O$210&lt;&gt;"",ROW(O$2:O$210)-1),ROW(G394))),"")</f>
        <v/>
      </c>
      <c r="Q395" s="131" t="str">
        <f t="shared" si="36"/>
        <v/>
      </c>
      <c r="R395" s="132" t="str">
        <f t="array" ref="R395">IFERROR(INDEX(Q$2:Q$210,SMALL(IF(Q$2:Q$210&lt;&gt;"",ROW(Q$2:Q$210)-1),ROW(I394))),"")</f>
        <v/>
      </c>
    </row>
    <row r="396" spans="1:18" ht="12.75" x14ac:dyDescent="0.2">
      <c r="A396" s="203"/>
      <c r="B396" s="113"/>
      <c r="C396" s="113"/>
      <c r="D396" s="113"/>
      <c r="E396" s="204"/>
      <c r="F396" s="204"/>
      <c r="G396" s="205" t="str">
        <f>IF(E396="","",VLOOKUP(E396,'Liste des clubs'!$A:$B,2,FALSE))</f>
        <v/>
      </c>
      <c r="I396" s="131" t="str">
        <f t="shared" si="32"/>
        <v/>
      </c>
      <c r="J396" s="132" t="str">
        <f t="array" ref="J396">IFERROR(INDEX(I$2:I$210,SMALL(IF(I$2:I$210&lt;&gt;"",ROW(I$2:I$210)-1),ROW(A395))),"")</f>
        <v/>
      </c>
      <c r="K396" s="131" t="str">
        <f t="shared" si="33"/>
        <v/>
      </c>
      <c r="L396" s="136" t="str">
        <f t="array" ref="L396">IFERROR(INDEX(K$2:K$210,SMALL(IF(K$2:K$210&lt;&gt;"",ROW(K$2:K$210)-1),ROW(C395))),"")</f>
        <v/>
      </c>
      <c r="M396" s="131" t="str">
        <f t="shared" si="34"/>
        <v/>
      </c>
      <c r="N396" s="132" t="str">
        <f t="array" ref="N396">IFERROR(INDEX(M$2:M$210,SMALL(IF(M$2:M$210&lt;&gt;"",ROW(M$2:M$210)-1),ROW(E395))),"")</f>
        <v/>
      </c>
      <c r="O396" s="131" t="str">
        <f t="shared" si="35"/>
        <v/>
      </c>
      <c r="P396" s="136" t="str">
        <f t="array" ref="P396">IFERROR(INDEX(O$2:O$210,SMALL(IF(O$2:O$210&lt;&gt;"",ROW(O$2:O$210)-1),ROW(G395))),"")</f>
        <v/>
      </c>
      <c r="Q396" s="131" t="str">
        <f t="shared" si="36"/>
        <v/>
      </c>
      <c r="R396" s="132" t="str">
        <f t="array" ref="R396">IFERROR(INDEX(Q$2:Q$210,SMALL(IF(Q$2:Q$210&lt;&gt;"",ROW(Q$2:Q$210)-1),ROW(I395))),"")</f>
        <v/>
      </c>
    </row>
    <row r="397" spans="1:18" ht="12.75" x14ac:dyDescent="0.2">
      <c r="A397" s="203"/>
      <c r="B397" s="113"/>
      <c r="C397" s="113"/>
      <c r="D397" s="113"/>
      <c r="E397" s="204"/>
      <c r="F397" s="204"/>
      <c r="G397" s="205" t="str">
        <f>IF(E397="","",VLOOKUP(E397,'Liste des clubs'!$A:$B,2,FALSE))</f>
        <v/>
      </c>
      <c r="I397" s="131" t="str">
        <f t="shared" si="32"/>
        <v/>
      </c>
      <c r="J397" s="132" t="str">
        <f t="array" ref="J397">IFERROR(INDEX(I$2:I$210,SMALL(IF(I$2:I$210&lt;&gt;"",ROW(I$2:I$210)-1),ROW(A396))),"")</f>
        <v/>
      </c>
      <c r="K397" s="131" t="str">
        <f t="shared" si="33"/>
        <v/>
      </c>
      <c r="L397" s="136" t="str">
        <f t="array" ref="L397">IFERROR(INDEX(K$2:K$210,SMALL(IF(K$2:K$210&lt;&gt;"",ROW(K$2:K$210)-1),ROW(C396))),"")</f>
        <v/>
      </c>
      <c r="M397" s="131" t="str">
        <f t="shared" si="34"/>
        <v/>
      </c>
      <c r="N397" s="132" t="str">
        <f t="array" ref="N397">IFERROR(INDEX(M$2:M$210,SMALL(IF(M$2:M$210&lt;&gt;"",ROW(M$2:M$210)-1),ROW(E396))),"")</f>
        <v/>
      </c>
      <c r="O397" s="131" t="str">
        <f t="shared" si="35"/>
        <v/>
      </c>
      <c r="P397" s="136" t="str">
        <f t="array" ref="P397">IFERROR(INDEX(O$2:O$210,SMALL(IF(O$2:O$210&lt;&gt;"",ROW(O$2:O$210)-1),ROW(G396))),"")</f>
        <v/>
      </c>
      <c r="Q397" s="131" t="str">
        <f t="shared" si="36"/>
        <v/>
      </c>
      <c r="R397" s="132" t="str">
        <f t="array" ref="R397">IFERROR(INDEX(Q$2:Q$210,SMALL(IF(Q$2:Q$210&lt;&gt;"",ROW(Q$2:Q$210)-1),ROW(I396))),"")</f>
        <v/>
      </c>
    </row>
    <row r="398" spans="1:18" ht="12.75" x14ac:dyDescent="0.2">
      <c r="A398" s="203"/>
      <c r="B398" s="113"/>
      <c r="C398" s="113"/>
      <c r="D398" s="113"/>
      <c r="E398" s="204"/>
      <c r="F398" s="204"/>
      <c r="G398" s="205" t="str">
        <f>IF(E398="","",VLOOKUP(E398,'Liste des clubs'!$A:$B,2,FALSE))</f>
        <v/>
      </c>
      <c r="I398" s="131" t="str">
        <f t="shared" si="32"/>
        <v/>
      </c>
      <c r="J398" s="132" t="str">
        <f t="array" ref="J398">IFERROR(INDEX(I$2:I$210,SMALL(IF(I$2:I$210&lt;&gt;"",ROW(I$2:I$210)-1),ROW(A397))),"")</f>
        <v/>
      </c>
      <c r="K398" s="131" t="str">
        <f t="shared" si="33"/>
        <v/>
      </c>
      <c r="L398" s="136" t="str">
        <f t="array" ref="L398">IFERROR(INDEX(K$2:K$210,SMALL(IF(K$2:K$210&lt;&gt;"",ROW(K$2:K$210)-1),ROW(C397))),"")</f>
        <v/>
      </c>
      <c r="M398" s="131" t="str">
        <f t="shared" si="34"/>
        <v/>
      </c>
      <c r="N398" s="132" t="str">
        <f t="array" ref="N398">IFERROR(INDEX(M$2:M$210,SMALL(IF(M$2:M$210&lt;&gt;"",ROW(M$2:M$210)-1),ROW(E397))),"")</f>
        <v/>
      </c>
      <c r="O398" s="131" t="str">
        <f t="shared" si="35"/>
        <v/>
      </c>
      <c r="P398" s="136" t="str">
        <f t="array" ref="P398">IFERROR(INDEX(O$2:O$210,SMALL(IF(O$2:O$210&lt;&gt;"",ROW(O$2:O$210)-1),ROW(G397))),"")</f>
        <v/>
      </c>
      <c r="Q398" s="131" t="str">
        <f t="shared" si="36"/>
        <v/>
      </c>
      <c r="R398" s="132" t="str">
        <f t="array" ref="R398">IFERROR(INDEX(Q$2:Q$210,SMALL(IF(Q$2:Q$210&lt;&gt;"",ROW(Q$2:Q$210)-1),ROW(I397))),"")</f>
        <v/>
      </c>
    </row>
    <row r="399" spans="1:18" ht="12.75" x14ac:dyDescent="0.2">
      <c r="A399" s="203"/>
      <c r="B399" s="113"/>
      <c r="C399" s="113"/>
      <c r="D399" s="113"/>
      <c r="E399" s="204"/>
      <c r="F399" s="204"/>
      <c r="G399" s="205" t="str">
        <f>IF(E399="","",VLOOKUP(E399,'Liste des clubs'!$A:$B,2,FALSE))</f>
        <v/>
      </c>
      <c r="I399" s="131" t="str">
        <f t="shared" si="32"/>
        <v/>
      </c>
      <c r="J399" s="132" t="str">
        <f t="array" ref="J399">IFERROR(INDEX(I$2:I$210,SMALL(IF(I$2:I$210&lt;&gt;"",ROW(I$2:I$210)-1),ROW(A398))),"")</f>
        <v/>
      </c>
      <c r="K399" s="131" t="str">
        <f t="shared" si="33"/>
        <v/>
      </c>
      <c r="L399" s="136" t="str">
        <f t="array" ref="L399">IFERROR(INDEX(K$2:K$210,SMALL(IF(K$2:K$210&lt;&gt;"",ROW(K$2:K$210)-1),ROW(C398))),"")</f>
        <v/>
      </c>
      <c r="M399" s="131" t="str">
        <f t="shared" si="34"/>
        <v/>
      </c>
      <c r="N399" s="132" t="str">
        <f t="array" ref="N399">IFERROR(INDEX(M$2:M$210,SMALL(IF(M$2:M$210&lt;&gt;"",ROW(M$2:M$210)-1),ROW(E398))),"")</f>
        <v/>
      </c>
      <c r="O399" s="131" t="str">
        <f t="shared" si="35"/>
        <v/>
      </c>
      <c r="P399" s="136" t="str">
        <f t="array" ref="P399">IFERROR(INDEX(O$2:O$210,SMALL(IF(O$2:O$210&lt;&gt;"",ROW(O$2:O$210)-1),ROW(G398))),"")</f>
        <v/>
      </c>
      <c r="Q399" s="131" t="str">
        <f t="shared" si="36"/>
        <v/>
      </c>
      <c r="R399" s="132" t="str">
        <f t="array" ref="R399">IFERROR(INDEX(Q$2:Q$210,SMALL(IF(Q$2:Q$210&lt;&gt;"",ROW(Q$2:Q$210)-1),ROW(I398))),"")</f>
        <v/>
      </c>
    </row>
    <row r="400" spans="1:18" ht="12.75" x14ac:dyDescent="0.2">
      <c r="A400" s="203"/>
      <c r="B400" s="113"/>
      <c r="C400" s="113"/>
      <c r="D400" s="113"/>
      <c r="E400" s="204"/>
      <c r="F400" s="204"/>
      <c r="G400" s="205" t="str">
        <f>IF(E400="","",VLOOKUP(E400,'Liste des clubs'!$A:$B,2,FALSE))</f>
        <v/>
      </c>
      <c r="I400" s="131" t="str">
        <f t="shared" si="32"/>
        <v/>
      </c>
      <c r="J400" s="132" t="str">
        <f t="array" ref="J400">IFERROR(INDEX(I$2:I$210,SMALL(IF(I$2:I$210&lt;&gt;"",ROW(I$2:I$210)-1),ROW(A399))),"")</f>
        <v/>
      </c>
      <c r="K400" s="131" t="str">
        <f t="shared" si="33"/>
        <v/>
      </c>
      <c r="L400" s="136" t="str">
        <f t="array" ref="L400">IFERROR(INDEX(K$2:K$210,SMALL(IF(K$2:K$210&lt;&gt;"",ROW(K$2:K$210)-1),ROW(C399))),"")</f>
        <v/>
      </c>
      <c r="M400" s="131" t="str">
        <f t="shared" si="34"/>
        <v/>
      </c>
      <c r="N400" s="132" t="str">
        <f t="array" ref="N400">IFERROR(INDEX(M$2:M$210,SMALL(IF(M$2:M$210&lt;&gt;"",ROW(M$2:M$210)-1),ROW(E399))),"")</f>
        <v/>
      </c>
      <c r="O400" s="131" t="str">
        <f t="shared" si="35"/>
        <v/>
      </c>
      <c r="P400" s="136" t="str">
        <f t="array" ref="P400">IFERROR(INDEX(O$2:O$210,SMALL(IF(O$2:O$210&lt;&gt;"",ROW(O$2:O$210)-1),ROW(G399))),"")</f>
        <v/>
      </c>
      <c r="Q400" s="131" t="str">
        <f t="shared" si="36"/>
        <v/>
      </c>
      <c r="R400" s="132" t="str">
        <f t="array" ref="R400">IFERROR(INDEX(Q$2:Q$210,SMALL(IF(Q$2:Q$210&lt;&gt;"",ROW(Q$2:Q$210)-1),ROW(I399))),"")</f>
        <v/>
      </c>
    </row>
    <row r="401" spans="1:18" ht="12.75" x14ac:dyDescent="0.2">
      <c r="A401" s="203"/>
      <c r="B401" s="113"/>
      <c r="C401" s="113"/>
      <c r="D401" s="113"/>
      <c r="E401" s="204"/>
      <c r="F401" s="204"/>
      <c r="G401" s="205" t="str">
        <f>IF(E401="","",VLOOKUP(E401,'Liste des clubs'!$A:$B,2,FALSE))</f>
        <v/>
      </c>
      <c r="I401" s="131" t="str">
        <f t="shared" si="32"/>
        <v/>
      </c>
      <c r="J401" s="132" t="str">
        <f t="array" ref="J401">IFERROR(INDEX(I$2:I$210,SMALL(IF(I$2:I$210&lt;&gt;"",ROW(I$2:I$210)-1),ROW(A400))),"")</f>
        <v/>
      </c>
      <c r="K401" s="131" t="str">
        <f t="shared" si="33"/>
        <v/>
      </c>
      <c r="L401" s="136" t="str">
        <f t="array" ref="L401">IFERROR(INDEX(K$2:K$210,SMALL(IF(K$2:K$210&lt;&gt;"",ROW(K$2:K$210)-1),ROW(C400))),"")</f>
        <v/>
      </c>
      <c r="M401" s="131" t="str">
        <f t="shared" si="34"/>
        <v/>
      </c>
      <c r="N401" s="132" t="str">
        <f t="array" ref="N401">IFERROR(INDEX(M$2:M$210,SMALL(IF(M$2:M$210&lt;&gt;"",ROW(M$2:M$210)-1),ROW(E400))),"")</f>
        <v/>
      </c>
      <c r="O401" s="131" t="str">
        <f t="shared" si="35"/>
        <v/>
      </c>
      <c r="P401" s="136" t="str">
        <f t="array" ref="P401">IFERROR(INDEX(O$2:O$210,SMALL(IF(O$2:O$210&lt;&gt;"",ROW(O$2:O$210)-1),ROW(G400))),"")</f>
        <v/>
      </c>
      <c r="Q401" s="131" t="str">
        <f t="shared" si="36"/>
        <v/>
      </c>
      <c r="R401" s="132" t="str">
        <f t="array" ref="R401">IFERROR(INDEX(Q$2:Q$210,SMALL(IF(Q$2:Q$210&lt;&gt;"",ROW(Q$2:Q$210)-1),ROW(I400))),"")</f>
        <v/>
      </c>
    </row>
    <row r="402" spans="1:18" ht="12.75" x14ac:dyDescent="0.2">
      <c r="A402" s="203"/>
      <c r="B402" s="113"/>
      <c r="C402" s="113"/>
      <c r="D402" s="113"/>
      <c r="E402" s="204"/>
      <c r="F402" s="204"/>
      <c r="G402" s="205" t="str">
        <f>IF(E402="","",VLOOKUP(E402,'Liste des clubs'!$A:$B,2,FALSE))</f>
        <v/>
      </c>
      <c r="I402" s="131" t="str">
        <f t="shared" si="32"/>
        <v/>
      </c>
      <c r="J402" s="132" t="str">
        <f t="array" ref="J402">IFERROR(INDEX(I$2:I$210,SMALL(IF(I$2:I$210&lt;&gt;"",ROW(I$2:I$210)-1),ROW(A401))),"")</f>
        <v/>
      </c>
      <c r="K402" s="131" t="str">
        <f t="shared" si="33"/>
        <v/>
      </c>
      <c r="L402" s="136" t="str">
        <f t="array" ref="L402">IFERROR(INDEX(K$2:K$210,SMALL(IF(K$2:K$210&lt;&gt;"",ROW(K$2:K$210)-1),ROW(C401))),"")</f>
        <v/>
      </c>
      <c r="M402" s="131" t="str">
        <f t="shared" si="34"/>
        <v/>
      </c>
      <c r="N402" s="132" t="str">
        <f t="array" ref="N402">IFERROR(INDEX(M$2:M$210,SMALL(IF(M$2:M$210&lt;&gt;"",ROW(M$2:M$210)-1),ROW(E401))),"")</f>
        <v/>
      </c>
      <c r="O402" s="131" t="str">
        <f t="shared" si="35"/>
        <v/>
      </c>
      <c r="P402" s="136" t="str">
        <f t="array" ref="P402">IFERROR(INDEX(O$2:O$210,SMALL(IF(O$2:O$210&lt;&gt;"",ROW(O$2:O$210)-1),ROW(G401))),"")</f>
        <v/>
      </c>
      <c r="Q402" s="131" t="str">
        <f t="shared" si="36"/>
        <v/>
      </c>
      <c r="R402" s="132" t="str">
        <f t="array" ref="R402">IFERROR(INDEX(Q$2:Q$210,SMALL(IF(Q$2:Q$210&lt;&gt;"",ROW(Q$2:Q$210)-1),ROW(I401))),"")</f>
        <v/>
      </c>
    </row>
    <row r="403" spans="1:18" ht="12.75" x14ac:dyDescent="0.2">
      <c r="A403" s="203"/>
      <c r="B403" s="113"/>
      <c r="C403" s="113"/>
      <c r="D403" s="113"/>
      <c r="E403" s="204"/>
      <c r="F403" s="204"/>
      <c r="G403" s="205" t="str">
        <f>IF(E403="","",VLOOKUP(E403,'Liste des clubs'!$A:$B,2,FALSE))</f>
        <v/>
      </c>
      <c r="I403" s="131" t="str">
        <f t="shared" si="32"/>
        <v/>
      </c>
      <c r="J403" s="132" t="str">
        <f t="array" ref="J403">IFERROR(INDEX(I$2:I$210,SMALL(IF(I$2:I$210&lt;&gt;"",ROW(I$2:I$210)-1),ROW(A402))),"")</f>
        <v/>
      </c>
      <c r="K403" s="131" t="str">
        <f t="shared" si="33"/>
        <v/>
      </c>
      <c r="L403" s="136" t="str">
        <f t="array" ref="L403">IFERROR(INDEX(K$2:K$210,SMALL(IF(K$2:K$210&lt;&gt;"",ROW(K$2:K$210)-1),ROW(C402))),"")</f>
        <v/>
      </c>
      <c r="M403" s="131" t="str">
        <f t="shared" si="34"/>
        <v/>
      </c>
      <c r="N403" s="132" t="str">
        <f t="array" ref="N403">IFERROR(INDEX(M$2:M$210,SMALL(IF(M$2:M$210&lt;&gt;"",ROW(M$2:M$210)-1),ROW(E402))),"")</f>
        <v/>
      </c>
      <c r="O403" s="131" t="str">
        <f t="shared" si="35"/>
        <v/>
      </c>
      <c r="P403" s="136" t="str">
        <f t="array" ref="P403">IFERROR(INDEX(O$2:O$210,SMALL(IF(O$2:O$210&lt;&gt;"",ROW(O$2:O$210)-1),ROW(G402))),"")</f>
        <v/>
      </c>
      <c r="Q403" s="131" t="str">
        <f t="shared" si="36"/>
        <v/>
      </c>
      <c r="R403" s="132" t="str">
        <f t="array" ref="R403">IFERROR(INDEX(Q$2:Q$210,SMALL(IF(Q$2:Q$210&lt;&gt;"",ROW(Q$2:Q$210)-1),ROW(I402))),"")</f>
        <v/>
      </c>
    </row>
    <row r="404" spans="1:18" ht="12.75" x14ac:dyDescent="0.2">
      <c r="A404" s="203"/>
      <c r="B404" s="113"/>
      <c r="C404" s="113"/>
      <c r="D404" s="113"/>
      <c r="E404" s="204"/>
      <c r="F404" s="204"/>
      <c r="G404" s="205" t="str">
        <f>IF(E404="","",VLOOKUP(E404,'Liste des clubs'!$A:$B,2,FALSE))</f>
        <v/>
      </c>
      <c r="I404" s="131" t="str">
        <f t="shared" si="32"/>
        <v/>
      </c>
      <c r="J404" s="132" t="str">
        <f t="array" ref="J404">IFERROR(INDEX(I$2:I$210,SMALL(IF(I$2:I$210&lt;&gt;"",ROW(I$2:I$210)-1),ROW(A403))),"")</f>
        <v/>
      </c>
      <c r="K404" s="131" t="str">
        <f t="shared" si="33"/>
        <v/>
      </c>
      <c r="L404" s="136" t="str">
        <f t="array" ref="L404">IFERROR(INDEX(K$2:K$210,SMALL(IF(K$2:K$210&lt;&gt;"",ROW(K$2:K$210)-1),ROW(C403))),"")</f>
        <v/>
      </c>
      <c r="M404" s="131" t="str">
        <f t="shared" si="34"/>
        <v/>
      </c>
      <c r="N404" s="132" t="str">
        <f t="array" ref="N404">IFERROR(INDEX(M$2:M$210,SMALL(IF(M$2:M$210&lt;&gt;"",ROW(M$2:M$210)-1),ROW(E403))),"")</f>
        <v/>
      </c>
      <c r="O404" s="131" t="str">
        <f t="shared" si="35"/>
        <v/>
      </c>
      <c r="P404" s="136" t="str">
        <f t="array" ref="P404">IFERROR(INDEX(O$2:O$210,SMALL(IF(O$2:O$210&lt;&gt;"",ROW(O$2:O$210)-1),ROW(G403))),"")</f>
        <v/>
      </c>
      <c r="Q404" s="131" t="str">
        <f t="shared" si="36"/>
        <v/>
      </c>
      <c r="R404" s="132" t="str">
        <f t="array" ref="R404">IFERROR(INDEX(Q$2:Q$210,SMALL(IF(Q$2:Q$210&lt;&gt;"",ROW(Q$2:Q$210)-1),ROW(I403))),"")</f>
        <v/>
      </c>
    </row>
    <row r="405" spans="1:18" ht="12.75" x14ac:dyDescent="0.2">
      <c r="A405" s="203"/>
      <c r="B405" s="113"/>
      <c r="C405" s="113"/>
      <c r="D405" s="113"/>
      <c r="E405" s="204"/>
      <c r="F405" s="204"/>
      <c r="G405" s="205" t="str">
        <f>IF(E405="","",VLOOKUP(E405,'Liste des clubs'!$A:$B,2,FALSE))</f>
        <v/>
      </c>
      <c r="I405" s="131" t="str">
        <f t="shared" si="32"/>
        <v/>
      </c>
      <c r="J405" s="132" t="str">
        <f t="array" ref="J405">IFERROR(INDEX(I$2:I$210,SMALL(IF(I$2:I$210&lt;&gt;"",ROW(I$2:I$210)-1),ROW(A404))),"")</f>
        <v/>
      </c>
      <c r="K405" s="131" t="str">
        <f t="shared" si="33"/>
        <v/>
      </c>
      <c r="L405" s="136" t="str">
        <f t="array" ref="L405">IFERROR(INDEX(K$2:K$210,SMALL(IF(K$2:K$210&lt;&gt;"",ROW(K$2:K$210)-1),ROW(C404))),"")</f>
        <v/>
      </c>
      <c r="M405" s="131" t="str">
        <f t="shared" si="34"/>
        <v/>
      </c>
      <c r="N405" s="132" t="str">
        <f t="array" ref="N405">IFERROR(INDEX(M$2:M$210,SMALL(IF(M$2:M$210&lt;&gt;"",ROW(M$2:M$210)-1),ROW(E404))),"")</f>
        <v/>
      </c>
      <c r="O405" s="131" t="str">
        <f t="shared" si="35"/>
        <v/>
      </c>
      <c r="P405" s="136" t="str">
        <f t="array" ref="P405">IFERROR(INDEX(O$2:O$210,SMALL(IF(O$2:O$210&lt;&gt;"",ROW(O$2:O$210)-1),ROW(G404))),"")</f>
        <v/>
      </c>
      <c r="Q405" s="131" t="str">
        <f t="shared" si="36"/>
        <v/>
      </c>
      <c r="R405" s="132" t="str">
        <f t="array" ref="R405">IFERROR(INDEX(Q$2:Q$210,SMALL(IF(Q$2:Q$210&lt;&gt;"",ROW(Q$2:Q$210)-1),ROW(I404))),"")</f>
        <v/>
      </c>
    </row>
    <row r="406" spans="1:18" ht="12.75" x14ac:dyDescent="0.2">
      <c r="A406" s="203"/>
      <c r="B406" s="113"/>
      <c r="C406" s="113"/>
      <c r="D406" s="113"/>
      <c r="E406" s="204"/>
      <c r="F406" s="204"/>
      <c r="G406" s="205" t="str">
        <f>IF(E406="","",VLOOKUP(E406,'Liste des clubs'!$A:$B,2,FALSE))</f>
        <v/>
      </c>
      <c r="I406" s="131" t="str">
        <f t="shared" ref="I406:I469" si="37">IF($H406=I$1,$A406,"")</f>
        <v/>
      </c>
      <c r="J406" s="132" t="str">
        <f t="array" ref="J406">IFERROR(INDEX(I$2:I$210,SMALL(IF(I$2:I$210&lt;&gt;"",ROW(I$2:I$210)-1),ROW(A405))),"")</f>
        <v/>
      </c>
      <c r="K406" s="131" t="str">
        <f t="shared" si="33"/>
        <v/>
      </c>
      <c r="L406" s="136" t="str">
        <f t="array" ref="L406">IFERROR(INDEX(K$2:K$210,SMALL(IF(K$2:K$210&lt;&gt;"",ROW(K$2:K$210)-1),ROW(C405))),"")</f>
        <v/>
      </c>
      <c r="M406" s="131" t="str">
        <f t="shared" si="34"/>
        <v/>
      </c>
      <c r="N406" s="132" t="str">
        <f t="array" ref="N406">IFERROR(INDEX(M$2:M$210,SMALL(IF(M$2:M$210&lt;&gt;"",ROW(M$2:M$210)-1),ROW(E405))),"")</f>
        <v/>
      </c>
      <c r="O406" s="131" t="str">
        <f t="shared" si="35"/>
        <v/>
      </c>
      <c r="P406" s="136" t="str">
        <f t="array" ref="P406">IFERROR(INDEX(O$2:O$210,SMALL(IF(O$2:O$210&lt;&gt;"",ROW(O$2:O$210)-1),ROW(G405))),"")</f>
        <v/>
      </c>
      <c r="Q406" s="131" t="str">
        <f t="shared" si="36"/>
        <v/>
      </c>
      <c r="R406" s="132" t="str">
        <f t="array" ref="R406">IFERROR(INDEX(Q$2:Q$210,SMALL(IF(Q$2:Q$210&lt;&gt;"",ROW(Q$2:Q$210)-1),ROW(I405))),"")</f>
        <v/>
      </c>
    </row>
    <row r="407" spans="1:18" ht="12.75" x14ac:dyDescent="0.2">
      <c r="A407" s="203"/>
      <c r="B407" s="113"/>
      <c r="C407" s="113"/>
      <c r="D407" s="113"/>
      <c r="E407" s="204"/>
      <c r="F407" s="204"/>
      <c r="G407" s="205" t="str">
        <f>IF(E407="","",VLOOKUP(E407,'Liste des clubs'!$A:$B,2,FALSE))</f>
        <v/>
      </c>
      <c r="I407" s="131" t="str">
        <f t="shared" si="37"/>
        <v/>
      </c>
      <c r="J407" s="132" t="str">
        <f t="array" ref="J407">IFERROR(INDEX(I$2:I$210,SMALL(IF(I$2:I$210&lt;&gt;"",ROW(I$2:I$210)-1),ROW(A406))),"")</f>
        <v/>
      </c>
      <c r="K407" s="131" t="str">
        <f t="shared" si="33"/>
        <v/>
      </c>
      <c r="L407" s="136" t="str">
        <f t="array" ref="L407">IFERROR(INDEX(K$2:K$210,SMALL(IF(K$2:K$210&lt;&gt;"",ROW(K$2:K$210)-1),ROW(C406))),"")</f>
        <v/>
      </c>
      <c r="M407" s="131" t="str">
        <f t="shared" si="34"/>
        <v/>
      </c>
      <c r="N407" s="132" t="str">
        <f t="array" ref="N407">IFERROR(INDEX(M$2:M$210,SMALL(IF(M$2:M$210&lt;&gt;"",ROW(M$2:M$210)-1),ROW(E406))),"")</f>
        <v/>
      </c>
      <c r="O407" s="131" t="str">
        <f t="shared" si="35"/>
        <v/>
      </c>
      <c r="P407" s="136" t="str">
        <f t="array" ref="P407">IFERROR(INDEX(O$2:O$210,SMALL(IF(O$2:O$210&lt;&gt;"",ROW(O$2:O$210)-1),ROW(G406))),"")</f>
        <v/>
      </c>
      <c r="Q407" s="131" t="str">
        <f t="shared" si="36"/>
        <v/>
      </c>
      <c r="R407" s="132" t="str">
        <f t="array" ref="R407">IFERROR(INDEX(Q$2:Q$210,SMALL(IF(Q$2:Q$210&lt;&gt;"",ROW(Q$2:Q$210)-1),ROW(I406))),"")</f>
        <v/>
      </c>
    </row>
    <row r="408" spans="1:18" ht="12.75" x14ac:dyDescent="0.2">
      <c r="A408" s="203"/>
      <c r="B408" s="113"/>
      <c r="C408" s="113"/>
      <c r="D408" s="113"/>
      <c r="E408" s="204"/>
      <c r="F408" s="204"/>
      <c r="G408" s="205" t="str">
        <f>IF(E408="","",VLOOKUP(E408,'Liste des clubs'!$A:$B,2,FALSE))</f>
        <v/>
      </c>
      <c r="I408" s="131" t="str">
        <f t="shared" si="37"/>
        <v/>
      </c>
      <c r="J408" s="132" t="str">
        <f t="array" ref="J408">IFERROR(INDEX(I$2:I$210,SMALL(IF(I$2:I$210&lt;&gt;"",ROW(I$2:I$210)-1),ROW(A407))),"")</f>
        <v/>
      </c>
      <c r="K408" s="131" t="str">
        <f t="shared" si="33"/>
        <v/>
      </c>
      <c r="L408" s="136" t="str">
        <f t="array" ref="L408">IFERROR(INDEX(K$2:K$210,SMALL(IF(K$2:K$210&lt;&gt;"",ROW(K$2:K$210)-1),ROW(C407))),"")</f>
        <v/>
      </c>
      <c r="M408" s="131" t="str">
        <f t="shared" si="34"/>
        <v/>
      </c>
      <c r="N408" s="132" t="str">
        <f t="array" ref="N408">IFERROR(INDEX(M$2:M$210,SMALL(IF(M$2:M$210&lt;&gt;"",ROW(M$2:M$210)-1),ROW(E407))),"")</f>
        <v/>
      </c>
      <c r="O408" s="131" t="str">
        <f t="shared" si="35"/>
        <v/>
      </c>
      <c r="P408" s="136" t="str">
        <f t="array" ref="P408">IFERROR(INDEX(O$2:O$210,SMALL(IF(O$2:O$210&lt;&gt;"",ROW(O$2:O$210)-1),ROW(G407))),"")</f>
        <v/>
      </c>
      <c r="Q408" s="131" t="str">
        <f t="shared" si="36"/>
        <v/>
      </c>
      <c r="R408" s="132" t="str">
        <f t="array" ref="R408">IFERROR(INDEX(Q$2:Q$210,SMALL(IF(Q$2:Q$210&lt;&gt;"",ROW(Q$2:Q$210)-1),ROW(I407))),"")</f>
        <v/>
      </c>
    </row>
    <row r="409" spans="1:18" ht="12.75" x14ac:dyDescent="0.2">
      <c r="A409" s="203"/>
      <c r="B409" s="113"/>
      <c r="C409" s="113"/>
      <c r="D409" s="113"/>
      <c r="E409" s="204"/>
      <c r="F409" s="204"/>
      <c r="G409" s="205" t="str">
        <f>IF(E409="","",VLOOKUP(E409,'Liste des clubs'!$A:$B,2,FALSE))</f>
        <v/>
      </c>
      <c r="I409" s="131" t="str">
        <f t="shared" si="37"/>
        <v/>
      </c>
      <c r="J409" s="132" t="str">
        <f t="array" ref="J409">IFERROR(INDEX(I$2:I$210,SMALL(IF(I$2:I$210&lt;&gt;"",ROW(I$2:I$210)-1),ROW(A408))),"")</f>
        <v/>
      </c>
      <c r="K409" s="131" t="str">
        <f t="shared" si="33"/>
        <v/>
      </c>
      <c r="L409" s="136" t="str">
        <f t="array" ref="L409">IFERROR(INDEX(K$2:K$210,SMALL(IF(K$2:K$210&lt;&gt;"",ROW(K$2:K$210)-1),ROW(C408))),"")</f>
        <v/>
      </c>
      <c r="M409" s="131" t="str">
        <f t="shared" si="34"/>
        <v/>
      </c>
      <c r="N409" s="132" t="str">
        <f t="array" ref="N409">IFERROR(INDEX(M$2:M$210,SMALL(IF(M$2:M$210&lt;&gt;"",ROW(M$2:M$210)-1),ROW(E408))),"")</f>
        <v/>
      </c>
      <c r="O409" s="131" t="str">
        <f t="shared" si="35"/>
        <v/>
      </c>
      <c r="P409" s="136" t="str">
        <f t="array" ref="P409">IFERROR(INDEX(O$2:O$210,SMALL(IF(O$2:O$210&lt;&gt;"",ROW(O$2:O$210)-1),ROW(G408))),"")</f>
        <v/>
      </c>
      <c r="Q409" s="131" t="str">
        <f t="shared" si="36"/>
        <v/>
      </c>
      <c r="R409" s="132" t="str">
        <f t="array" ref="R409">IFERROR(INDEX(Q$2:Q$210,SMALL(IF(Q$2:Q$210&lt;&gt;"",ROW(Q$2:Q$210)-1),ROW(I408))),"")</f>
        <v/>
      </c>
    </row>
    <row r="410" spans="1:18" ht="12.75" x14ac:dyDescent="0.2">
      <c r="A410" s="203"/>
      <c r="B410" s="113"/>
      <c r="C410" s="113"/>
      <c r="D410" s="113"/>
      <c r="E410" s="204"/>
      <c r="F410" s="204"/>
      <c r="G410" s="205" t="str">
        <f>IF(E410="","",VLOOKUP(E410,'Liste des clubs'!$A:$B,2,FALSE))</f>
        <v/>
      </c>
      <c r="I410" s="131" t="str">
        <f t="shared" si="37"/>
        <v/>
      </c>
      <c r="J410" s="132" t="str">
        <f t="array" ref="J410">IFERROR(INDEX(I$2:I$210,SMALL(IF(I$2:I$210&lt;&gt;"",ROW(I$2:I$210)-1),ROW(A409))),"")</f>
        <v/>
      </c>
      <c r="K410" s="131" t="str">
        <f t="shared" si="33"/>
        <v/>
      </c>
      <c r="L410" s="136" t="str">
        <f t="array" ref="L410">IFERROR(INDEX(K$2:K$210,SMALL(IF(K$2:K$210&lt;&gt;"",ROW(K$2:K$210)-1),ROW(C409))),"")</f>
        <v/>
      </c>
      <c r="M410" s="131" t="str">
        <f t="shared" si="34"/>
        <v/>
      </c>
      <c r="N410" s="132" t="str">
        <f t="array" ref="N410">IFERROR(INDEX(M$2:M$210,SMALL(IF(M$2:M$210&lt;&gt;"",ROW(M$2:M$210)-1),ROW(E409))),"")</f>
        <v/>
      </c>
      <c r="O410" s="131" t="str">
        <f t="shared" si="35"/>
        <v/>
      </c>
      <c r="P410" s="136" t="str">
        <f t="array" ref="P410">IFERROR(INDEX(O$2:O$210,SMALL(IF(O$2:O$210&lt;&gt;"",ROW(O$2:O$210)-1),ROW(G409))),"")</f>
        <v/>
      </c>
      <c r="Q410" s="131" t="str">
        <f t="shared" si="36"/>
        <v/>
      </c>
      <c r="R410" s="132" t="str">
        <f t="array" ref="R410">IFERROR(INDEX(Q$2:Q$210,SMALL(IF(Q$2:Q$210&lt;&gt;"",ROW(Q$2:Q$210)-1),ROW(I409))),"")</f>
        <v/>
      </c>
    </row>
    <row r="411" spans="1:18" ht="12.75" x14ac:dyDescent="0.2">
      <c r="A411" s="203"/>
      <c r="B411" s="113"/>
      <c r="C411" s="113"/>
      <c r="D411" s="113"/>
      <c r="E411" s="204"/>
      <c r="F411" s="204"/>
      <c r="G411" s="205" t="str">
        <f>IF(E411="","",VLOOKUP(E411,'Liste des clubs'!$A:$B,2,FALSE))</f>
        <v/>
      </c>
      <c r="I411" s="131" t="str">
        <f t="shared" si="37"/>
        <v/>
      </c>
      <c r="J411" s="132" t="str">
        <f t="array" ref="J411">IFERROR(INDEX(I$2:I$210,SMALL(IF(I$2:I$210&lt;&gt;"",ROW(I$2:I$210)-1),ROW(A410))),"")</f>
        <v/>
      </c>
      <c r="K411" s="131" t="str">
        <f t="shared" si="33"/>
        <v/>
      </c>
      <c r="L411" s="136" t="str">
        <f t="array" ref="L411">IFERROR(INDEX(K$2:K$210,SMALL(IF(K$2:K$210&lt;&gt;"",ROW(K$2:K$210)-1),ROW(C410))),"")</f>
        <v/>
      </c>
      <c r="M411" s="131" t="str">
        <f t="shared" si="34"/>
        <v/>
      </c>
      <c r="N411" s="132" t="str">
        <f t="array" ref="N411">IFERROR(INDEX(M$2:M$210,SMALL(IF(M$2:M$210&lt;&gt;"",ROW(M$2:M$210)-1),ROW(E410))),"")</f>
        <v/>
      </c>
      <c r="O411" s="131" t="str">
        <f t="shared" si="35"/>
        <v/>
      </c>
      <c r="P411" s="136" t="str">
        <f t="array" ref="P411">IFERROR(INDEX(O$2:O$210,SMALL(IF(O$2:O$210&lt;&gt;"",ROW(O$2:O$210)-1),ROW(G410))),"")</f>
        <v/>
      </c>
      <c r="Q411" s="131" t="str">
        <f t="shared" si="36"/>
        <v/>
      </c>
      <c r="R411" s="132" t="str">
        <f t="array" ref="R411">IFERROR(INDEX(Q$2:Q$210,SMALL(IF(Q$2:Q$210&lt;&gt;"",ROW(Q$2:Q$210)-1),ROW(I410))),"")</f>
        <v/>
      </c>
    </row>
    <row r="412" spans="1:18" ht="12.75" x14ac:dyDescent="0.2">
      <c r="A412" s="203"/>
      <c r="B412" s="113"/>
      <c r="C412" s="113"/>
      <c r="D412" s="113"/>
      <c r="E412" s="204"/>
      <c r="F412" s="204"/>
      <c r="G412" s="205" t="str">
        <f>IF(E412="","",VLOOKUP(E412,'Liste des clubs'!$A:$B,2,FALSE))</f>
        <v/>
      </c>
      <c r="I412" s="131" t="str">
        <f t="shared" si="37"/>
        <v/>
      </c>
      <c r="J412" s="132" t="str">
        <f t="array" ref="J412">IFERROR(INDEX(I$2:I$210,SMALL(IF(I$2:I$210&lt;&gt;"",ROW(I$2:I$210)-1),ROW(A411))),"")</f>
        <v/>
      </c>
      <c r="K412" s="131" t="str">
        <f t="shared" si="33"/>
        <v/>
      </c>
      <c r="L412" s="136" t="str">
        <f t="array" ref="L412">IFERROR(INDEX(K$2:K$210,SMALL(IF(K$2:K$210&lt;&gt;"",ROW(K$2:K$210)-1),ROW(C411))),"")</f>
        <v/>
      </c>
      <c r="M412" s="131" t="str">
        <f t="shared" si="34"/>
        <v/>
      </c>
      <c r="N412" s="132" t="str">
        <f t="array" ref="N412">IFERROR(INDEX(M$2:M$210,SMALL(IF(M$2:M$210&lt;&gt;"",ROW(M$2:M$210)-1),ROW(E411))),"")</f>
        <v/>
      </c>
      <c r="O412" s="131" t="str">
        <f t="shared" si="35"/>
        <v/>
      </c>
      <c r="P412" s="136" t="str">
        <f t="array" ref="P412">IFERROR(INDEX(O$2:O$210,SMALL(IF(O$2:O$210&lt;&gt;"",ROW(O$2:O$210)-1),ROW(G411))),"")</f>
        <v/>
      </c>
      <c r="Q412" s="131" t="str">
        <f t="shared" si="36"/>
        <v/>
      </c>
      <c r="R412" s="132" t="str">
        <f t="array" ref="R412">IFERROR(INDEX(Q$2:Q$210,SMALL(IF(Q$2:Q$210&lt;&gt;"",ROW(Q$2:Q$210)-1),ROW(I411))),"")</f>
        <v/>
      </c>
    </row>
    <row r="413" spans="1:18" ht="12.75" x14ac:dyDescent="0.2">
      <c r="A413" s="203"/>
      <c r="B413" s="113"/>
      <c r="C413" s="113"/>
      <c r="D413" s="113"/>
      <c r="E413" s="204"/>
      <c r="F413" s="204"/>
      <c r="G413" s="205" t="str">
        <f>IF(E413="","",VLOOKUP(E413,'Liste des clubs'!$A:$B,2,FALSE))</f>
        <v/>
      </c>
      <c r="I413" s="131" t="str">
        <f t="shared" si="37"/>
        <v/>
      </c>
      <c r="J413" s="132" t="str">
        <f t="array" ref="J413">IFERROR(INDEX(I$2:I$210,SMALL(IF(I$2:I$210&lt;&gt;"",ROW(I$2:I$210)-1),ROW(A412))),"")</f>
        <v/>
      </c>
      <c r="K413" s="131" t="str">
        <f t="shared" si="33"/>
        <v/>
      </c>
      <c r="L413" s="136" t="str">
        <f t="array" ref="L413">IFERROR(INDEX(K$2:K$210,SMALL(IF(K$2:K$210&lt;&gt;"",ROW(K$2:K$210)-1),ROW(C412))),"")</f>
        <v/>
      </c>
      <c r="M413" s="131" t="str">
        <f t="shared" si="34"/>
        <v/>
      </c>
      <c r="N413" s="132" t="str">
        <f t="array" ref="N413">IFERROR(INDEX(M$2:M$210,SMALL(IF(M$2:M$210&lt;&gt;"",ROW(M$2:M$210)-1),ROW(E412))),"")</f>
        <v/>
      </c>
      <c r="O413" s="131" t="str">
        <f t="shared" si="35"/>
        <v/>
      </c>
      <c r="P413" s="136" t="str">
        <f t="array" ref="P413">IFERROR(INDEX(O$2:O$210,SMALL(IF(O$2:O$210&lt;&gt;"",ROW(O$2:O$210)-1),ROW(G412))),"")</f>
        <v/>
      </c>
      <c r="Q413" s="131" t="str">
        <f t="shared" si="36"/>
        <v/>
      </c>
      <c r="R413" s="132" t="str">
        <f t="array" ref="R413">IFERROR(INDEX(Q$2:Q$210,SMALL(IF(Q$2:Q$210&lt;&gt;"",ROW(Q$2:Q$210)-1),ROW(I412))),"")</f>
        <v/>
      </c>
    </row>
    <row r="414" spans="1:18" ht="12.75" x14ac:dyDescent="0.2">
      <c r="A414" s="203"/>
      <c r="B414" s="113"/>
      <c r="C414" s="113"/>
      <c r="D414" s="113"/>
      <c r="E414" s="204"/>
      <c r="F414" s="204"/>
      <c r="G414" s="205" t="str">
        <f>IF(E414="","",VLOOKUP(E414,'Liste des clubs'!$A:$B,2,FALSE))</f>
        <v/>
      </c>
      <c r="I414" s="131" t="str">
        <f t="shared" si="37"/>
        <v/>
      </c>
      <c r="J414" s="132" t="str">
        <f t="array" ref="J414">IFERROR(INDEX(I$2:I$210,SMALL(IF(I$2:I$210&lt;&gt;"",ROW(I$2:I$210)-1),ROW(A413))),"")</f>
        <v/>
      </c>
      <c r="K414" s="131" t="str">
        <f t="shared" si="33"/>
        <v/>
      </c>
      <c r="L414" s="136" t="str">
        <f t="array" ref="L414">IFERROR(INDEX(K$2:K$210,SMALL(IF(K$2:K$210&lt;&gt;"",ROW(K$2:K$210)-1),ROW(C413))),"")</f>
        <v/>
      </c>
      <c r="M414" s="131" t="str">
        <f t="shared" si="34"/>
        <v/>
      </c>
      <c r="N414" s="132" t="str">
        <f t="array" ref="N414">IFERROR(INDEX(M$2:M$210,SMALL(IF(M$2:M$210&lt;&gt;"",ROW(M$2:M$210)-1),ROW(E413))),"")</f>
        <v/>
      </c>
      <c r="O414" s="131" t="str">
        <f t="shared" si="35"/>
        <v/>
      </c>
      <c r="P414" s="136" t="str">
        <f t="array" ref="P414">IFERROR(INDEX(O$2:O$210,SMALL(IF(O$2:O$210&lt;&gt;"",ROW(O$2:O$210)-1),ROW(G413))),"")</f>
        <v/>
      </c>
      <c r="Q414" s="131" t="str">
        <f t="shared" si="36"/>
        <v/>
      </c>
      <c r="R414" s="132" t="str">
        <f t="array" ref="R414">IFERROR(INDEX(Q$2:Q$210,SMALL(IF(Q$2:Q$210&lt;&gt;"",ROW(Q$2:Q$210)-1),ROW(I413))),"")</f>
        <v/>
      </c>
    </row>
    <row r="415" spans="1:18" ht="12.75" x14ac:dyDescent="0.2">
      <c r="A415" s="203"/>
      <c r="B415" s="113"/>
      <c r="C415" s="113"/>
      <c r="D415" s="113"/>
      <c r="E415" s="204"/>
      <c r="F415" s="204"/>
      <c r="G415" s="205" t="str">
        <f>IF(E415="","",VLOOKUP(E415,'Liste des clubs'!$A:$B,2,FALSE))</f>
        <v/>
      </c>
      <c r="I415" s="131" t="str">
        <f t="shared" si="37"/>
        <v/>
      </c>
      <c r="J415" s="132" t="str">
        <f t="array" ref="J415">IFERROR(INDEX(I$2:I$210,SMALL(IF(I$2:I$210&lt;&gt;"",ROW(I$2:I$210)-1),ROW(A414))),"")</f>
        <v/>
      </c>
      <c r="K415" s="131" t="str">
        <f t="shared" si="33"/>
        <v/>
      </c>
      <c r="L415" s="136" t="str">
        <f t="array" ref="L415">IFERROR(INDEX(K$2:K$210,SMALL(IF(K$2:K$210&lt;&gt;"",ROW(K$2:K$210)-1),ROW(C414))),"")</f>
        <v/>
      </c>
      <c r="M415" s="131" t="str">
        <f t="shared" si="34"/>
        <v/>
      </c>
      <c r="N415" s="132" t="str">
        <f t="array" ref="N415">IFERROR(INDEX(M$2:M$210,SMALL(IF(M$2:M$210&lt;&gt;"",ROW(M$2:M$210)-1),ROW(E414))),"")</f>
        <v/>
      </c>
      <c r="O415" s="131" t="str">
        <f t="shared" si="35"/>
        <v/>
      </c>
      <c r="P415" s="136" t="str">
        <f t="array" ref="P415">IFERROR(INDEX(O$2:O$210,SMALL(IF(O$2:O$210&lt;&gt;"",ROW(O$2:O$210)-1),ROW(G414))),"")</f>
        <v/>
      </c>
      <c r="Q415" s="131" t="str">
        <f t="shared" si="36"/>
        <v/>
      </c>
      <c r="R415" s="132" t="str">
        <f t="array" ref="R415">IFERROR(INDEX(Q$2:Q$210,SMALL(IF(Q$2:Q$210&lt;&gt;"",ROW(Q$2:Q$210)-1),ROW(I414))),"")</f>
        <v/>
      </c>
    </row>
    <row r="416" spans="1:18" ht="12.75" x14ac:dyDescent="0.2">
      <c r="A416" s="203"/>
      <c r="B416" s="113"/>
      <c r="C416" s="113"/>
      <c r="D416" s="113"/>
      <c r="E416" s="204"/>
      <c r="F416" s="204"/>
      <c r="G416" s="205" t="str">
        <f>IF(E416="","",VLOOKUP(E416,'Liste des clubs'!$A:$B,2,FALSE))</f>
        <v/>
      </c>
      <c r="I416" s="131" t="str">
        <f t="shared" si="37"/>
        <v/>
      </c>
      <c r="J416" s="132" t="str">
        <f t="array" ref="J416">IFERROR(INDEX(I$2:I$210,SMALL(IF(I$2:I$210&lt;&gt;"",ROW(I$2:I$210)-1),ROW(A415))),"")</f>
        <v/>
      </c>
      <c r="K416" s="131" t="str">
        <f t="shared" si="33"/>
        <v/>
      </c>
      <c r="L416" s="136" t="str">
        <f t="array" ref="L416">IFERROR(INDEX(K$2:K$210,SMALL(IF(K$2:K$210&lt;&gt;"",ROW(K$2:K$210)-1),ROW(C415))),"")</f>
        <v/>
      </c>
      <c r="M416" s="131" t="str">
        <f t="shared" si="34"/>
        <v/>
      </c>
      <c r="N416" s="132" t="str">
        <f t="array" ref="N416">IFERROR(INDEX(M$2:M$210,SMALL(IF(M$2:M$210&lt;&gt;"",ROW(M$2:M$210)-1),ROW(E415))),"")</f>
        <v/>
      </c>
      <c r="O416" s="131" t="str">
        <f t="shared" si="35"/>
        <v/>
      </c>
      <c r="P416" s="136" t="str">
        <f t="array" ref="P416">IFERROR(INDEX(O$2:O$210,SMALL(IF(O$2:O$210&lt;&gt;"",ROW(O$2:O$210)-1),ROW(G415))),"")</f>
        <v/>
      </c>
      <c r="Q416" s="131" t="str">
        <f t="shared" si="36"/>
        <v/>
      </c>
      <c r="R416" s="132" t="str">
        <f t="array" ref="R416">IFERROR(INDEX(Q$2:Q$210,SMALL(IF(Q$2:Q$210&lt;&gt;"",ROW(Q$2:Q$210)-1),ROW(I415))),"")</f>
        <v/>
      </c>
    </row>
    <row r="417" spans="1:18" ht="12.75" x14ac:dyDescent="0.2">
      <c r="A417" s="203"/>
      <c r="B417" s="113"/>
      <c r="C417" s="113"/>
      <c r="D417" s="113"/>
      <c r="E417" s="204"/>
      <c r="F417" s="204"/>
      <c r="G417" s="205" t="str">
        <f>IF(E417="","",VLOOKUP(E417,'Liste des clubs'!$A:$B,2,FALSE))</f>
        <v/>
      </c>
      <c r="I417" s="131" t="str">
        <f t="shared" si="37"/>
        <v/>
      </c>
      <c r="J417" s="132" t="str">
        <f t="array" ref="J417">IFERROR(INDEX(I$2:I$210,SMALL(IF(I$2:I$210&lt;&gt;"",ROW(I$2:I$210)-1),ROW(A416))),"")</f>
        <v/>
      </c>
      <c r="K417" s="131" t="str">
        <f t="shared" si="33"/>
        <v/>
      </c>
      <c r="L417" s="136" t="str">
        <f t="array" ref="L417">IFERROR(INDEX(K$2:K$210,SMALL(IF(K$2:K$210&lt;&gt;"",ROW(K$2:K$210)-1),ROW(C416))),"")</f>
        <v/>
      </c>
      <c r="M417" s="131" t="str">
        <f t="shared" si="34"/>
        <v/>
      </c>
      <c r="N417" s="132" t="str">
        <f t="array" ref="N417">IFERROR(INDEX(M$2:M$210,SMALL(IF(M$2:M$210&lt;&gt;"",ROW(M$2:M$210)-1),ROW(E416))),"")</f>
        <v/>
      </c>
      <c r="O417" s="131" t="str">
        <f t="shared" si="35"/>
        <v/>
      </c>
      <c r="P417" s="136" t="str">
        <f t="array" ref="P417">IFERROR(INDEX(O$2:O$210,SMALL(IF(O$2:O$210&lt;&gt;"",ROW(O$2:O$210)-1),ROW(G416))),"")</f>
        <v/>
      </c>
      <c r="Q417" s="131" t="str">
        <f t="shared" si="36"/>
        <v/>
      </c>
      <c r="R417" s="132" t="str">
        <f t="array" ref="R417">IFERROR(INDEX(Q$2:Q$210,SMALL(IF(Q$2:Q$210&lt;&gt;"",ROW(Q$2:Q$210)-1),ROW(I416))),"")</f>
        <v/>
      </c>
    </row>
    <row r="418" spans="1:18" ht="12.75" x14ac:dyDescent="0.2">
      <c r="A418" s="203"/>
      <c r="B418" s="113"/>
      <c r="C418" s="113"/>
      <c r="D418" s="113"/>
      <c r="E418" s="204"/>
      <c r="F418" s="204"/>
      <c r="G418" s="205" t="str">
        <f>IF(E418="","",VLOOKUP(E418,'Liste des clubs'!$A:$B,2,FALSE))</f>
        <v/>
      </c>
      <c r="I418" s="131" t="str">
        <f t="shared" si="37"/>
        <v/>
      </c>
      <c r="J418" s="132" t="str">
        <f t="array" ref="J418">IFERROR(INDEX(I$2:I$210,SMALL(IF(I$2:I$210&lt;&gt;"",ROW(I$2:I$210)-1),ROW(A417))),"")</f>
        <v/>
      </c>
      <c r="K418" s="131" t="str">
        <f t="shared" si="33"/>
        <v/>
      </c>
      <c r="L418" s="136" t="str">
        <f t="array" ref="L418">IFERROR(INDEX(K$2:K$210,SMALL(IF(K$2:K$210&lt;&gt;"",ROW(K$2:K$210)-1),ROW(C417))),"")</f>
        <v/>
      </c>
      <c r="M418" s="131" t="str">
        <f t="shared" si="34"/>
        <v/>
      </c>
      <c r="N418" s="132" t="str">
        <f t="array" ref="N418">IFERROR(INDEX(M$2:M$210,SMALL(IF(M$2:M$210&lt;&gt;"",ROW(M$2:M$210)-1),ROW(E417))),"")</f>
        <v/>
      </c>
      <c r="O418" s="131" t="str">
        <f t="shared" si="35"/>
        <v/>
      </c>
      <c r="P418" s="136" t="str">
        <f t="array" ref="P418">IFERROR(INDEX(O$2:O$210,SMALL(IF(O$2:O$210&lt;&gt;"",ROW(O$2:O$210)-1),ROW(G417))),"")</f>
        <v/>
      </c>
      <c r="Q418" s="131" t="str">
        <f t="shared" si="36"/>
        <v/>
      </c>
      <c r="R418" s="132" t="str">
        <f t="array" ref="R418">IFERROR(INDEX(Q$2:Q$210,SMALL(IF(Q$2:Q$210&lt;&gt;"",ROW(Q$2:Q$210)-1),ROW(I417))),"")</f>
        <v/>
      </c>
    </row>
    <row r="419" spans="1:18" ht="12.75" x14ac:dyDescent="0.2">
      <c r="A419" s="203"/>
      <c r="B419" s="113"/>
      <c r="C419" s="113"/>
      <c r="D419" s="113"/>
      <c r="E419" s="204"/>
      <c r="F419" s="204"/>
      <c r="G419" s="205" t="str">
        <f>IF(E419="","",VLOOKUP(E419,'Liste des clubs'!$A:$B,2,FALSE))</f>
        <v/>
      </c>
      <c r="I419" s="131" t="str">
        <f t="shared" si="37"/>
        <v/>
      </c>
      <c r="J419" s="132" t="str">
        <f t="array" ref="J419">IFERROR(INDEX(I$2:I$210,SMALL(IF(I$2:I$210&lt;&gt;"",ROW(I$2:I$210)-1),ROW(A418))),"")</f>
        <v/>
      </c>
      <c r="K419" s="131" t="str">
        <f t="shared" si="33"/>
        <v/>
      </c>
      <c r="L419" s="136" t="str">
        <f t="array" ref="L419">IFERROR(INDEX(K$2:K$210,SMALL(IF(K$2:K$210&lt;&gt;"",ROW(K$2:K$210)-1),ROW(C418))),"")</f>
        <v/>
      </c>
      <c r="M419" s="131" t="str">
        <f t="shared" si="34"/>
        <v/>
      </c>
      <c r="N419" s="132" t="str">
        <f t="array" ref="N419">IFERROR(INDEX(M$2:M$210,SMALL(IF(M$2:M$210&lt;&gt;"",ROW(M$2:M$210)-1),ROW(E418))),"")</f>
        <v/>
      </c>
      <c r="O419" s="131" t="str">
        <f t="shared" si="35"/>
        <v/>
      </c>
      <c r="P419" s="136" t="str">
        <f t="array" ref="P419">IFERROR(INDEX(O$2:O$210,SMALL(IF(O$2:O$210&lt;&gt;"",ROW(O$2:O$210)-1),ROW(G418))),"")</f>
        <v/>
      </c>
      <c r="Q419" s="131" t="str">
        <f t="shared" si="36"/>
        <v/>
      </c>
      <c r="R419" s="132" t="str">
        <f t="array" ref="R419">IFERROR(INDEX(Q$2:Q$210,SMALL(IF(Q$2:Q$210&lt;&gt;"",ROW(Q$2:Q$210)-1),ROW(I418))),"")</f>
        <v/>
      </c>
    </row>
    <row r="420" spans="1:18" ht="12.75" x14ac:dyDescent="0.2">
      <c r="A420" s="203"/>
      <c r="B420" s="113"/>
      <c r="C420" s="113"/>
      <c r="D420" s="113"/>
      <c r="E420" s="204"/>
      <c r="F420" s="204"/>
      <c r="G420" s="205" t="str">
        <f>IF(E420="","",VLOOKUP(E420,'Liste des clubs'!$A:$B,2,FALSE))</f>
        <v/>
      </c>
      <c r="I420" s="131" t="str">
        <f t="shared" si="37"/>
        <v/>
      </c>
      <c r="J420" s="132" t="str">
        <f t="array" ref="J420">IFERROR(INDEX(I$2:I$210,SMALL(IF(I$2:I$210&lt;&gt;"",ROW(I$2:I$210)-1),ROW(A419))),"")</f>
        <v/>
      </c>
      <c r="K420" s="131" t="str">
        <f t="shared" si="33"/>
        <v/>
      </c>
      <c r="L420" s="136" t="str">
        <f t="array" ref="L420">IFERROR(INDEX(K$2:K$210,SMALL(IF(K$2:K$210&lt;&gt;"",ROW(K$2:K$210)-1),ROW(C419))),"")</f>
        <v/>
      </c>
      <c r="M420" s="131" t="str">
        <f t="shared" si="34"/>
        <v/>
      </c>
      <c r="N420" s="132" t="str">
        <f t="array" ref="N420">IFERROR(INDEX(M$2:M$210,SMALL(IF(M$2:M$210&lt;&gt;"",ROW(M$2:M$210)-1),ROW(E419))),"")</f>
        <v/>
      </c>
      <c r="O420" s="131" t="str">
        <f t="shared" si="35"/>
        <v/>
      </c>
      <c r="P420" s="136" t="str">
        <f t="array" ref="P420">IFERROR(INDEX(O$2:O$210,SMALL(IF(O$2:O$210&lt;&gt;"",ROW(O$2:O$210)-1),ROW(G419))),"")</f>
        <v/>
      </c>
      <c r="Q420" s="131" t="str">
        <f t="shared" si="36"/>
        <v/>
      </c>
      <c r="R420" s="132" t="str">
        <f t="array" ref="R420">IFERROR(INDEX(Q$2:Q$210,SMALL(IF(Q$2:Q$210&lt;&gt;"",ROW(Q$2:Q$210)-1),ROW(I419))),"")</f>
        <v/>
      </c>
    </row>
    <row r="421" spans="1:18" ht="12.75" x14ac:dyDescent="0.2">
      <c r="A421" s="203"/>
      <c r="B421" s="113"/>
      <c r="C421" s="113"/>
      <c r="D421" s="113"/>
      <c r="E421" s="204"/>
      <c r="F421" s="204"/>
      <c r="G421" s="205" t="str">
        <f>IF(E421="","",VLOOKUP(E421,'Liste des clubs'!$A:$B,2,FALSE))</f>
        <v/>
      </c>
      <c r="I421" s="131" t="str">
        <f t="shared" si="37"/>
        <v/>
      </c>
      <c r="J421" s="132" t="str">
        <f t="array" ref="J421">IFERROR(INDEX(I$2:I$210,SMALL(IF(I$2:I$210&lt;&gt;"",ROW(I$2:I$210)-1),ROW(A420))),"")</f>
        <v/>
      </c>
      <c r="K421" s="131" t="str">
        <f t="shared" si="33"/>
        <v/>
      </c>
      <c r="L421" s="136" t="str">
        <f t="array" ref="L421">IFERROR(INDEX(K$2:K$210,SMALL(IF(K$2:K$210&lt;&gt;"",ROW(K$2:K$210)-1),ROW(C420))),"")</f>
        <v/>
      </c>
      <c r="M421" s="131" t="str">
        <f t="shared" si="34"/>
        <v/>
      </c>
      <c r="N421" s="132" t="str">
        <f t="array" ref="N421">IFERROR(INDEX(M$2:M$210,SMALL(IF(M$2:M$210&lt;&gt;"",ROW(M$2:M$210)-1),ROW(E420))),"")</f>
        <v/>
      </c>
      <c r="O421" s="131" t="str">
        <f t="shared" si="35"/>
        <v/>
      </c>
      <c r="P421" s="136" t="str">
        <f t="array" ref="P421">IFERROR(INDEX(O$2:O$210,SMALL(IF(O$2:O$210&lt;&gt;"",ROW(O$2:O$210)-1),ROW(G420))),"")</f>
        <v/>
      </c>
      <c r="Q421" s="131" t="str">
        <f t="shared" si="36"/>
        <v/>
      </c>
      <c r="R421" s="132" t="str">
        <f t="array" ref="R421">IFERROR(INDEX(Q$2:Q$210,SMALL(IF(Q$2:Q$210&lt;&gt;"",ROW(Q$2:Q$210)-1),ROW(I420))),"")</f>
        <v/>
      </c>
    </row>
    <row r="422" spans="1:18" ht="12.75" x14ac:dyDescent="0.2">
      <c r="A422" s="203"/>
      <c r="B422" s="113"/>
      <c r="C422" s="113"/>
      <c r="D422" s="113"/>
      <c r="E422" s="204"/>
      <c r="F422" s="204"/>
      <c r="G422" s="205" t="str">
        <f>IF(E422="","",VLOOKUP(E422,'Liste des clubs'!$A:$B,2,FALSE))</f>
        <v/>
      </c>
      <c r="I422" s="131" t="str">
        <f t="shared" si="37"/>
        <v/>
      </c>
      <c r="J422" s="132" t="str">
        <f t="array" ref="J422">IFERROR(INDEX(I$2:I$210,SMALL(IF(I$2:I$210&lt;&gt;"",ROW(I$2:I$210)-1),ROW(A421))),"")</f>
        <v/>
      </c>
      <c r="K422" s="131" t="str">
        <f t="shared" si="33"/>
        <v/>
      </c>
      <c r="L422" s="136" t="str">
        <f t="array" ref="L422">IFERROR(INDEX(K$2:K$210,SMALL(IF(K$2:K$210&lt;&gt;"",ROW(K$2:K$210)-1),ROW(C421))),"")</f>
        <v/>
      </c>
      <c r="M422" s="131" t="str">
        <f t="shared" si="34"/>
        <v/>
      </c>
      <c r="N422" s="132" t="str">
        <f t="array" ref="N422">IFERROR(INDEX(M$2:M$210,SMALL(IF(M$2:M$210&lt;&gt;"",ROW(M$2:M$210)-1),ROW(E421))),"")</f>
        <v/>
      </c>
      <c r="O422" s="131" t="str">
        <f t="shared" si="35"/>
        <v/>
      </c>
      <c r="P422" s="136" t="str">
        <f t="array" ref="P422">IFERROR(INDEX(O$2:O$210,SMALL(IF(O$2:O$210&lt;&gt;"",ROW(O$2:O$210)-1),ROW(G421))),"")</f>
        <v/>
      </c>
      <c r="Q422" s="131" t="str">
        <f t="shared" si="36"/>
        <v/>
      </c>
      <c r="R422" s="132" t="str">
        <f t="array" ref="R422">IFERROR(INDEX(Q$2:Q$210,SMALL(IF(Q$2:Q$210&lt;&gt;"",ROW(Q$2:Q$210)-1),ROW(I421))),"")</f>
        <v/>
      </c>
    </row>
    <row r="423" spans="1:18" ht="12.75" x14ac:dyDescent="0.2">
      <c r="A423" s="203"/>
      <c r="B423" s="113"/>
      <c r="C423" s="113"/>
      <c r="D423" s="113"/>
      <c r="E423" s="204"/>
      <c r="F423" s="204"/>
      <c r="G423" s="205" t="str">
        <f>IF(E423="","",VLOOKUP(E423,'Liste des clubs'!$A:$B,2,FALSE))</f>
        <v/>
      </c>
      <c r="I423" s="131" t="str">
        <f t="shared" si="37"/>
        <v/>
      </c>
      <c r="J423" s="132" t="str">
        <f t="array" ref="J423">IFERROR(INDEX(I$2:I$210,SMALL(IF(I$2:I$210&lt;&gt;"",ROW(I$2:I$210)-1),ROW(A422))),"")</f>
        <v/>
      </c>
      <c r="K423" s="131" t="str">
        <f t="shared" si="33"/>
        <v/>
      </c>
      <c r="L423" s="136" t="str">
        <f t="array" ref="L423">IFERROR(INDEX(K$2:K$210,SMALL(IF(K$2:K$210&lt;&gt;"",ROW(K$2:K$210)-1),ROW(C422))),"")</f>
        <v/>
      </c>
      <c r="M423" s="131" t="str">
        <f t="shared" si="34"/>
        <v/>
      </c>
      <c r="N423" s="132" t="str">
        <f t="array" ref="N423">IFERROR(INDEX(M$2:M$210,SMALL(IF(M$2:M$210&lt;&gt;"",ROW(M$2:M$210)-1),ROW(E422))),"")</f>
        <v/>
      </c>
      <c r="O423" s="131" t="str">
        <f t="shared" si="35"/>
        <v/>
      </c>
      <c r="P423" s="136" t="str">
        <f t="array" ref="P423">IFERROR(INDEX(O$2:O$210,SMALL(IF(O$2:O$210&lt;&gt;"",ROW(O$2:O$210)-1),ROW(G422))),"")</f>
        <v/>
      </c>
      <c r="Q423" s="131" t="str">
        <f t="shared" si="36"/>
        <v/>
      </c>
      <c r="R423" s="132" t="str">
        <f t="array" ref="R423">IFERROR(INDEX(Q$2:Q$210,SMALL(IF(Q$2:Q$210&lt;&gt;"",ROW(Q$2:Q$210)-1),ROW(I422))),"")</f>
        <v/>
      </c>
    </row>
    <row r="424" spans="1:18" ht="12.75" x14ac:dyDescent="0.2">
      <c r="A424" s="203"/>
      <c r="B424" s="113"/>
      <c r="C424" s="113"/>
      <c r="D424" s="113"/>
      <c r="E424" s="204"/>
      <c r="F424" s="204"/>
      <c r="G424" s="205" t="str">
        <f>IF(E424="","",VLOOKUP(E424,'Liste des clubs'!$A:$B,2,FALSE))</f>
        <v/>
      </c>
      <c r="I424" s="131" t="str">
        <f t="shared" si="37"/>
        <v/>
      </c>
      <c r="J424" s="132" t="str">
        <f t="array" ref="J424">IFERROR(INDEX(I$2:I$210,SMALL(IF(I$2:I$210&lt;&gt;"",ROW(I$2:I$210)-1),ROW(A423))),"")</f>
        <v/>
      </c>
      <c r="K424" s="131" t="str">
        <f t="shared" si="33"/>
        <v/>
      </c>
      <c r="L424" s="136" t="str">
        <f t="array" ref="L424">IFERROR(INDEX(K$2:K$210,SMALL(IF(K$2:K$210&lt;&gt;"",ROW(K$2:K$210)-1),ROW(C423))),"")</f>
        <v/>
      </c>
      <c r="M424" s="131" t="str">
        <f t="shared" si="34"/>
        <v/>
      </c>
      <c r="N424" s="132" t="str">
        <f t="array" ref="N424">IFERROR(INDEX(M$2:M$210,SMALL(IF(M$2:M$210&lt;&gt;"",ROW(M$2:M$210)-1),ROW(E423))),"")</f>
        <v/>
      </c>
      <c r="O424" s="131" t="str">
        <f t="shared" si="35"/>
        <v/>
      </c>
      <c r="P424" s="136" t="str">
        <f t="array" ref="P424">IFERROR(INDEX(O$2:O$210,SMALL(IF(O$2:O$210&lt;&gt;"",ROW(O$2:O$210)-1),ROW(G423))),"")</f>
        <v/>
      </c>
      <c r="Q424" s="131" t="str">
        <f t="shared" si="36"/>
        <v/>
      </c>
      <c r="R424" s="132" t="str">
        <f t="array" ref="R424">IFERROR(INDEX(Q$2:Q$210,SMALL(IF(Q$2:Q$210&lt;&gt;"",ROW(Q$2:Q$210)-1),ROW(I423))),"")</f>
        <v/>
      </c>
    </row>
    <row r="425" spans="1:18" ht="12.75" x14ac:dyDescent="0.2">
      <c r="A425" s="203"/>
      <c r="B425" s="113"/>
      <c r="C425" s="113"/>
      <c r="D425" s="113"/>
      <c r="E425" s="204"/>
      <c r="F425" s="204"/>
      <c r="G425" s="205" t="str">
        <f>IF(E425="","",VLOOKUP(E425,'Liste des clubs'!$A:$B,2,FALSE))</f>
        <v/>
      </c>
      <c r="I425" s="131" t="str">
        <f t="shared" si="37"/>
        <v/>
      </c>
      <c r="J425" s="132" t="str">
        <f t="array" ref="J425">IFERROR(INDEX(I$2:I$210,SMALL(IF(I$2:I$210&lt;&gt;"",ROW(I$2:I$210)-1),ROW(A424))),"")</f>
        <v/>
      </c>
      <c r="K425" s="131" t="str">
        <f t="shared" si="33"/>
        <v/>
      </c>
      <c r="L425" s="136" t="str">
        <f t="array" ref="L425">IFERROR(INDEX(K$2:K$210,SMALL(IF(K$2:K$210&lt;&gt;"",ROW(K$2:K$210)-1),ROW(C424))),"")</f>
        <v/>
      </c>
      <c r="M425" s="131" t="str">
        <f t="shared" si="34"/>
        <v/>
      </c>
      <c r="N425" s="132" t="str">
        <f t="array" ref="N425">IFERROR(INDEX(M$2:M$210,SMALL(IF(M$2:M$210&lt;&gt;"",ROW(M$2:M$210)-1),ROW(E424))),"")</f>
        <v/>
      </c>
      <c r="O425" s="131" t="str">
        <f t="shared" si="35"/>
        <v/>
      </c>
      <c r="P425" s="136" t="str">
        <f t="array" ref="P425">IFERROR(INDEX(O$2:O$210,SMALL(IF(O$2:O$210&lt;&gt;"",ROW(O$2:O$210)-1),ROW(G424))),"")</f>
        <v/>
      </c>
      <c r="Q425" s="131" t="str">
        <f t="shared" si="36"/>
        <v/>
      </c>
      <c r="R425" s="132" t="str">
        <f t="array" ref="R425">IFERROR(INDEX(Q$2:Q$210,SMALL(IF(Q$2:Q$210&lt;&gt;"",ROW(Q$2:Q$210)-1),ROW(I424))),"")</f>
        <v/>
      </c>
    </row>
    <row r="426" spans="1:18" ht="12.75" x14ac:dyDescent="0.2">
      <c r="A426" s="203"/>
      <c r="B426" s="113"/>
      <c r="C426" s="113"/>
      <c r="D426" s="113"/>
      <c r="E426" s="204"/>
      <c r="F426" s="204"/>
      <c r="G426" s="205" t="str">
        <f>IF(E426="","",VLOOKUP(E426,'Liste des clubs'!$A:$B,2,FALSE))</f>
        <v/>
      </c>
      <c r="I426" s="131" t="str">
        <f t="shared" si="37"/>
        <v/>
      </c>
      <c r="J426" s="132" t="str">
        <f t="array" ref="J426">IFERROR(INDEX(I$2:I$210,SMALL(IF(I$2:I$210&lt;&gt;"",ROW(I$2:I$210)-1),ROW(A425))),"")</f>
        <v/>
      </c>
      <c r="K426" s="131" t="str">
        <f t="shared" si="33"/>
        <v/>
      </c>
      <c r="L426" s="136" t="str">
        <f t="array" ref="L426">IFERROR(INDEX(K$2:K$210,SMALL(IF(K$2:K$210&lt;&gt;"",ROW(K$2:K$210)-1),ROW(C425))),"")</f>
        <v/>
      </c>
      <c r="M426" s="131" t="str">
        <f t="shared" si="34"/>
        <v/>
      </c>
      <c r="N426" s="132" t="str">
        <f t="array" ref="N426">IFERROR(INDEX(M$2:M$210,SMALL(IF(M$2:M$210&lt;&gt;"",ROW(M$2:M$210)-1),ROW(E425))),"")</f>
        <v/>
      </c>
      <c r="O426" s="131" t="str">
        <f t="shared" si="35"/>
        <v/>
      </c>
      <c r="P426" s="136" t="str">
        <f t="array" ref="P426">IFERROR(INDEX(O$2:O$210,SMALL(IF(O$2:O$210&lt;&gt;"",ROW(O$2:O$210)-1),ROW(G425))),"")</f>
        <v/>
      </c>
      <c r="Q426" s="131" t="str">
        <f t="shared" si="36"/>
        <v/>
      </c>
      <c r="R426" s="132" t="str">
        <f t="array" ref="R426">IFERROR(INDEX(Q$2:Q$210,SMALL(IF(Q$2:Q$210&lt;&gt;"",ROW(Q$2:Q$210)-1),ROW(I425))),"")</f>
        <v/>
      </c>
    </row>
    <row r="427" spans="1:18" ht="12.75" x14ac:dyDescent="0.2">
      <c r="A427" s="203"/>
      <c r="B427" s="113"/>
      <c r="C427" s="113"/>
      <c r="D427" s="113"/>
      <c r="E427" s="204"/>
      <c r="F427" s="204"/>
      <c r="G427" s="205" t="str">
        <f>IF(E427="","",VLOOKUP(E427,'Liste des clubs'!$A:$B,2,FALSE))</f>
        <v/>
      </c>
      <c r="I427" s="131" t="str">
        <f t="shared" si="37"/>
        <v/>
      </c>
      <c r="J427" s="132" t="str">
        <f t="array" ref="J427">IFERROR(INDEX(I$2:I$210,SMALL(IF(I$2:I$210&lt;&gt;"",ROW(I$2:I$210)-1),ROW(A426))),"")</f>
        <v/>
      </c>
      <c r="K427" s="131" t="str">
        <f t="shared" si="33"/>
        <v/>
      </c>
      <c r="L427" s="136" t="str">
        <f t="array" ref="L427">IFERROR(INDEX(K$2:K$210,SMALL(IF(K$2:K$210&lt;&gt;"",ROW(K$2:K$210)-1),ROW(C426))),"")</f>
        <v/>
      </c>
      <c r="M427" s="131" t="str">
        <f t="shared" si="34"/>
        <v/>
      </c>
      <c r="N427" s="132" t="str">
        <f t="array" ref="N427">IFERROR(INDEX(M$2:M$210,SMALL(IF(M$2:M$210&lt;&gt;"",ROW(M$2:M$210)-1),ROW(E426))),"")</f>
        <v/>
      </c>
      <c r="O427" s="131" t="str">
        <f t="shared" si="35"/>
        <v/>
      </c>
      <c r="P427" s="136" t="str">
        <f t="array" ref="P427">IFERROR(INDEX(O$2:O$210,SMALL(IF(O$2:O$210&lt;&gt;"",ROW(O$2:O$210)-1),ROW(G426))),"")</f>
        <v/>
      </c>
      <c r="Q427" s="131" t="str">
        <f t="shared" si="36"/>
        <v/>
      </c>
      <c r="R427" s="132" t="str">
        <f t="array" ref="R427">IFERROR(INDEX(Q$2:Q$210,SMALL(IF(Q$2:Q$210&lt;&gt;"",ROW(Q$2:Q$210)-1),ROW(I426))),"")</f>
        <v/>
      </c>
    </row>
    <row r="428" spans="1:18" ht="12.75" x14ac:dyDescent="0.2">
      <c r="A428" s="203"/>
      <c r="B428" s="113"/>
      <c r="C428" s="113"/>
      <c r="D428" s="113"/>
      <c r="E428" s="204"/>
      <c r="F428" s="204"/>
      <c r="G428" s="205" t="str">
        <f>IF(E428="","",VLOOKUP(E428,'Liste des clubs'!$A:$B,2,FALSE))</f>
        <v/>
      </c>
      <c r="I428" s="131" t="str">
        <f t="shared" si="37"/>
        <v/>
      </c>
      <c r="J428" s="132" t="str">
        <f t="array" ref="J428">IFERROR(INDEX(I$2:I$210,SMALL(IF(I$2:I$210&lt;&gt;"",ROW(I$2:I$210)-1),ROW(A427))),"")</f>
        <v/>
      </c>
      <c r="K428" s="131" t="str">
        <f t="shared" si="33"/>
        <v/>
      </c>
      <c r="L428" s="136" t="str">
        <f t="array" ref="L428">IFERROR(INDEX(K$2:K$210,SMALL(IF(K$2:K$210&lt;&gt;"",ROW(K$2:K$210)-1),ROW(C427))),"")</f>
        <v/>
      </c>
      <c r="M428" s="131" t="str">
        <f t="shared" si="34"/>
        <v/>
      </c>
      <c r="N428" s="132" t="str">
        <f t="array" ref="N428">IFERROR(INDEX(M$2:M$210,SMALL(IF(M$2:M$210&lt;&gt;"",ROW(M$2:M$210)-1),ROW(E427))),"")</f>
        <v/>
      </c>
      <c r="O428" s="131" t="str">
        <f t="shared" si="35"/>
        <v/>
      </c>
      <c r="P428" s="136" t="str">
        <f t="array" ref="P428">IFERROR(INDEX(O$2:O$210,SMALL(IF(O$2:O$210&lt;&gt;"",ROW(O$2:O$210)-1),ROW(G427))),"")</f>
        <v/>
      </c>
      <c r="Q428" s="131" t="str">
        <f t="shared" si="36"/>
        <v/>
      </c>
      <c r="R428" s="132" t="str">
        <f t="array" ref="R428">IFERROR(INDEX(Q$2:Q$210,SMALL(IF(Q$2:Q$210&lt;&gt;"",ROW(Q$2:Q$210)-1),ROW(I427))),"")</f>
        <v/>
      </c>
    </row>
    <row r="429" spans="1:18" ht="12.75" x14ac:dyDescent="0.2">
      <c r="A429" s="203"/>
      <c r="B429" s="113"/>
      <c r="C429" s="113"/>
      <c r="D429" s="113"/>
      <c r="E429" s="204"/>
      <c r="F429" s="204"/>
      <c r="G429" s="205" t="str">
        <f>IF(E429="","",VLOOKUP(E429,'Liste des clubs'!$A:$B,2,FALSE))</f>
        <v/>
      </c>
      <c r="I429" s="131" t="str">
        <f t="shared" si="37"/>
        <v/>
      </c>
      <c r="J429" s="132" t="str">
        <f t="array" ref="J429">IFERROR(INDEX(I$2:I$210,SMALL(IF(I$2:I$210&lt;&gt;"",ROW(I$2:I$210)-1),ROW(A428))),"")</f>
        <v/>
      </c>
      <c r="K429" s="131" t="str">
        <f t="shared" si="33"/>
        <v/>
      </c>
      <c r="L429" s="136" t="str">
        <f t="array" ref="L429">IFERROR(INDEX(K$2:K$210,SMALL(IF(K$2:K$210&lt;&gt;"",ROW(K$2:K$210)-1),ROW(C428))),"")</f>
        <v/>
      </c>
      <c r="M429" s="131" t="str">
        <f t="shared" si="34"/>
        <v/>
      </c>
      <c r="N429" s="132" t="str">
        <f t="array" ref="N429">IFERROR(INDEX(M$2:M$210,SMALL(IF(M$2:M$210&lt;&gt;"",ROW(M$2:M$210)-1),ROW(E428))),"")</f>
        <v/>
      </c>
      <c r="O429" s="131" t="str">
        <f t="shared" si="35"/>
        <v/>
      </c>
      <c r="P429" s="136" t="str">
        <f t="array" ref="P429">IFERROR(INDEX(O$2:O$210,SMALL(IF(O$2:O$210&lt;&gt;"",ROW(O$2:O$210)-1),ROW(G428))),"")</f>
        <v/>
      </c>
      <c r="Q429" s="131" t="str">
        <f t="shared" si="36"/>
        <v/>
      </c>
      <c r="R429" s="132" t="str">
        <f t="array" ref="R429">IFERROR(INDEX(Q$2:Q$210,SMALL(IF(Q$2:Q$210&lt;&gt;"",ROW(Q$2:Q$210)-1),ROW(I428))),"")</f>
        <v/>
      </c>
    </row>
    <row r="430" spans="1:18" ht="12.75" x14ac:dyDescent="0.2">
      <c r="A430" s="203"/>
      <c r="B430" s="113"/>
      <c r="C430" s="113"/>
      <c r="D430" s="113"/>
      <c r="E430" s="204"/>
      <c r="F430" s="204"/>
      <c r="G430" s="205" t="str">
        <f>IF(E430="","",VLOOKUP(E430,'Liste des clubs'!$A:$B,2,FALSE))</f>
        <v/>
      </c>
      <c r="I430" s="131" t="str">
        <f t="shared" si="37"/>
        <v/>
      </c>
      <c r="J430" s="132" t="str">
        <f t="array" ref="J430">IFERROR(INDEX(I$2:I$210,SMALL(IF(I$2:I$210&lt;&gt;"",ROW(I$2:I$210)-1),ROW(A429))),"")</f>
        <v/>
      </c>
      <c r="K430" s="131" t="str">
        <f t="shared" si="33"/>
        <v/>
      </c>
      <c r="L430" s="136" t="str">
        <f t="array" ref="L430">IFERROR(INDEX(K$2:K$210,SMALL(IF(K$2:K$210&lt;&gt;"",ROW(K$2:K$210)-1),ROW(C429))),"")</f>
        <v/>
      </c>
      <c r="M430" s="131" t="str">
        <f t="shared" si="34"/>
        <v/>
      </c>
      <c r="N430" s="132" t="str">
        <f t="array" ref="N430">IFERROR(INDEX(M$2:M$210,SMALL(IF(M$2:M$210&lt;&gt;"",ROW(M$2:M$210)-1),ROW(E429))),"")</f>
        <v/>
      </c>
      <c r="O430" s="131" t="str">
        <f t="shared" si="35"/>
        <v/>
      </c>
      <c r="P430" s="136" t="str">
        <f t="array" ref="P430">IFERROR(INDEX(O$2:O$210,SMALL(IF(O$2:O$210&lt;&gt;"",ROW(O$2:O$210)-1),ROW(G429))),"")</f>
        <v/>
      </c>
      <c r="Q430" s="131" t="str">
        <f t="shared" si="36"/>
        <v/>
      </c>
      <c r="R430" s="132" t="str">
        <f t="array" ref="R430">IFERROR(INDEX(Q$2:Q$210,SMALL(IF(Q$2:Q$210&lt;&gt;"",ROW(Q$2:Q$210)-1),ROW(I429))),"")</f>
        <v/>
      </c>
    </row>
    <row r="431" spans="1:18" ht="12.75" x14ac:dyDescent="0.2">
      <c r="A431" s="203"/>
      <c r="B431" s="113"/>
      <c r="C431" s="113"/>
      <c r="D431" s="113"/>
      <c r="E431" s="204"/>
      <c r="F431" s="204"/>
      <c r="G431" s="205" t="str">
        <f>IF(E431="","",VLOOKUP(E431,'Liste des clubs'!$A:$B,2,FALSE))</f>
        <v/>
      </c>
      <c r="I431" s="131" t="str">
        <f t="shared" si="37"/>
        <v/>
      </c>
      <c r="J431" s="132" t="str">
        <f t="array" ref="J431">IFERROR(INDEX(I$2:I$210,SMALL(IF(I$2:I$210&lt;&gt;"",ROW(I$2:I$210)-1),ROW(A430))),"")</f>
        <v/>
      </c>
      <c r="K431" s="131" t="str">
        <f t="shared" si="33"/>
        <v/>
      </c>
      <c r="L431" s="136" t="str">
        <f t="array" ref="L431">IFERROR(INDEX(K$2:K$210,SMALL(IF(K$2:K$210&lt;&gt;"",ROW(K$2:K$210)-1),ROW(C430))),"")</f>
        <v/>
      </c>
      <c r="M431" s="131" t="str">
        <f t="shared" si="34"/>
        <v/>
      </c>
      <c r="N431" s="132" t="str">
        <f t="array" ref="N431">IFERROR(INDEX(M$2:M$210,SMALL(IF(M$2:M$210&lt;&gt;"",ROW(M$2:M$210)-1),ROW(E430))),"")</f>
        <v/>
      </c>
      <c r="O431" s="131" t="str">
        <f t="shared" si="35"/>
        <v/>
      </c>
      <c r="P431" s="136" t="str">
        <f t="array" ref="P431">IFERROR(INDEX(O$2:O$210,SMALL(IF(O$2:O$210&lt;&gt;"",ROW(O$2:O$210)-1),ROW(G430))),"")</f>
        <v/>
      </c>
      <c r="Q431" s="131" t="str">
        <f t="shared" si="36"/>
        <v/>
      </c>
      <c r="R431" s="132" t="str">
        <f t="array" ref="R431">IFERROR(INDEX(Q$2:Q$210,SMALL(IF(Q$2:Q$210&lt;&gt;"",ROW(Q$2:Q$210)-1),ROW(I430))),"")</f>
        <v/>
      </c>
    </row>
    <row r="432" spans="1:18" ht="12.75" x14ac:dyDescent="0.2">
      <c r="A432" s="203"/>
      <c r="B432" s="113"/>
      <c r="C432" s="113"/>
      <c r="D432" s="113"/>
      <c r="E432" s="204"/>
      <c r="F432" s="204"/>
      <c r="G432" s="205" t="str">
        <f>IF(E432="","",VLOOKUP(E432,'Liste des clubs'!$A:$B,2,FALSE))</f>
        <v/>
      </c>
      <c r="I432" s="131" t="str">
        <f t="shared" si="37"/>
        <v/>
      </c>
      <c r="J432" s="132" t="str">
        <f t="array" ref="J432">IFERROR(INDEX(I$2:I$210,SMALL(IF(I$2:I$210&lt;&gt;"",ROW(I$2:I$210)-1),ROW(A431))),"")</f>
        <v/>
      </c>
      <c r="K432" s="131" t="str">
        <f t="shared" si="33"/>
        <v/>
      </c>
      <c r="L432" s="136" t="str">
        <f t="array" ref="L432">IFERROR(INDEX(K$2:K$210,SMALL(IF(K$2:K$210&lt;&gt;"",ROW(K$2:K$210)-1),ROW(C431))),"")</f>
        <v/>
      </c>
      <c r="M432" s="131" t="str">
        <f t="shared" si="34"/>
        <v/>
      </c>
      <c r="N432" s="132" t="str">
        <f t="array" ref="N432">IFERROR(INDEX(M$2:M$210,SMALL(IF(M$2:M$210&lt;&gt;"",ROW(M$2:M$210)-1),ROW(E431))),"")</f>
        <v/>
      </c>
      <c r="O432" s="131" t="str">
        <f t="shared" si="35"/>
        <v/>
      </c>
      <c r="P432" s="136" t="str">
        <f t="array" ref="P432">IFERROR(INDEX(O$2:O$210,SMALL(IF(O$2:O$210&lt;&gt;"",ROW(O$2:O$210)-1),ROW(G431))),"")</f>
        <v/>
      </c>
      <c r="Q432" s="131" t="str">
        <f t="shared" si="36"/>
        <v/>
      </c>
      <c r="R432" s="132" t="str">
        <f t="array" ref="R432">IFERROR(INDEX(Q$2:Q$210,SMALL(IF(Q$2:Q$210&lt;&gt;"",ROW(Q$2:Q$210)-1),ROW(I431))),"")</f>
        <v/>
      </c>
    </row>
    <row r="433" spans="1:18" ht="12.75" x14ac:dyDescent="0.2">
      <c r="A433" s="203"/>
      <c r="B433" s="113"/>
      <c r="C433" s="113"/>
      <c r="D433" s="113"/>
      <c r="E433" s="204"/>
      <c r="F433" s="204"/>
      <c r="G433" s="205" t="str">
        <f>IF(E433="","",VLOOKUP(E433,'Liste des clubs'!$A:$B,2,FALSE))</f>
        <v/>
      </c>
      <c r="I433" s="131" t="str">
        <f t="shared" si="37"/>
        <v/>
      </c>
      <c r="J433" s="132" t="str">
        <f t="array" ref="J433">IFERROR(INDEX(I$2:I$210,SMALL(IF(I$2:I$210&lt;&gt;"",ROW(I$2:I$210)-1),ROW(A432))),"")</f>
        <v/>
      </c>
      <c r="K433" s="131" t="str">
        <f t="shared" si="33"/>
        <v/>
      </c>
      <c r="L433" s="136" t="str">
        <f t="array" ref="L433">IFERROR(INDEX(K$2:K$210,SMALL(IF(K$2:K$210&lt;&gt;"",ROW(K$2:K$210)-1),ROW(C432))),"")</f>
        <v/>
      </c>
      <c r="M433" s="131" t="str">
        <f t="shared" si="34"/>
        <v/>
      </c>
      <c r="N433" s="132" t="str">
        <f t="array" ref="N433">IFERROR(INDEX(M$2:M$210,SMALL(IF(M$2:M$210&lt;&gt;"",ROW(M$2:M$210)-1),ROW(E432))),"")</f>
        <v/>
      </c>
      <c r="O433" s="131" t="str">
        <f t="shared" si="35"/>
        <v/>
      </c>
      <c r="P433" s="136" t="str">
        <f t="array" ref="P433">IFERROR(INDEX(O$2:O$210,SMALL(IF(O$2:O$210&lt;&gt;"",ROW(O$2:O$210)-1),ROW(G432))),"")</f>
        <v/>
      </c>
      <c r="Q433" s="131" t="str">
        <f t="shared" si="36"/>
        <v/>
      </c>
      <c r="R433" s="132" t="str">
        <f t="array" ref="R433">IFERROR(INDEX(Q$2:Q$210,SMALL(IF(Q$2:Q$210&lt;&gt;"",ROW(Q$2:Q$210)-1),ROW(I432))),"")</f>
        <v/>
      </c>
    </row>
    <row r="434" spans="1:18" ht="12.75" x14ac:dyDescent="0.2">
      <c r="A434" s="203"/>
      <c r="B434" s="113"/>
      <c r="C434" s="113"/>
      <c r="D434" s="113"/>
      <c r="E434" s="204"/>
      <c r="F434" s="204"/>
      <c r="G434" s="205" t="str">
        <f>IF(E434="","",VLOOKUP(E434,'Liste des clubs'!$A:$B,2,FALSE))</f>
        <v/>
      </c>
      <c r="I434" s="131" t="str">
        <f t="shared" si="37"/>
        <v/>
      </c>
      <c r="J434" s="132" t="str">
        <f t="array" ref="J434">IFERROR(INDEX(I$2:I$210,SMALL(IF(I$2:I$210&lt;&gt;"",ROW(I$2:I$210)-1),ROW(A433))),"")</f>
        <v/>
      </c>
      <c r="K434" s="131" t="str">
        <f t="shared" si="33"/>
        <v/>
      </c>
      <c r="L434" s="136" t="str">
        <f t="array" ref="L434">IFERROR(INDEX(K$2:K$210,SMALL(IF(K$2:K$210&lt;&gt;"",ROW(K$2:K$210)-1),ROW(C433))),"")</f>
        <v/>
      </c>
      <c r="M434" s="131" t="str">
        <f t="shared" si="34"/>
        <v/>
      </c>
      <c r="N434" s="132" t="str">
        <f t="array" ref="N434">IFERROR(INDEX(M$2:M$210,SMALL(IF(M$2:M$210&lt;&gt;"",ROW(M$2:M$210)-1),ROW(E433))),"")</f>
        <v/>
      </c>
      <c r="O434" s="131" t="str">
        <f t="shared" si="35"/>
        <v/>
      </c>
      <c r="P434" s="136" t="str">
        <f t="array" ref="P434">IFERROR(INDEX(O$2:O$210,SMALL(IF(O$2:O$210&lt;&gt;"",ROW(O$2:O$210)-1),ROW(G433))),"")</f>
        <v/>
      </c>
      <c r="Q434" s="131" t="str">
        <f t="shared" si="36"/>
        <v/>
      </c>
      <c r="R434" s="132" t="str">
        <f t="array" ref="R434">IFERROR(INDEX(Q$2:Q$210,SMALL(IF(Q$2:Q$210&lt;&gt;"",ROW(Q$2:Q$210)-1),ROW(I433))),"")</f>
        <v/>
      </c>
    </row>
    <row r="435" spans="1:18" ht="12.75" x14ac:dyDescent="0.2">
      <c r="A435" s="203"/>
      <c r="B435" s="113"/>
      <c r="C435" s="113"/>
      <c r="D435" s="113"/>
      <c r="E435" s="204"/>
      <c r="F435" s="204"/>
      <c r="G435" s="205" t="str">
        <f>IF(E435="","",VLOOKUP(E435,'Liste des clubs'!$A:$B,2,FALSE))</f>
        <v/>
      </c>
      <c r="I435" s="131" t="str">
        <f t="shared" si="37"/>
        <v/>
      </c>
      <c r="J435" s="132" t="str">
        <f t="array" ref="J435">IFERROR(INDEX(I$2:I$210,SMALL(IF(I$2:I$210&lt;&gt;"",ROW(I$2:I$210)-1),ROW(A434))),"")</f>
        <v/>
      </c>
      <c r="K435" s="131" t="str">
        <f t="shared" si="33"/>
        <v/>
      </c>
      <c r="L435" s="136" t="str">
        <f t="array" ref="L435">IFERROR(INDEX(K$2:K$210,SMALL(IF(K$2:K$210&lt;&gt;"",ROW(K$2:K$210)-1),ROW(C434))),"")</f>
        <v/>
      </c>
      <c r="M435" s="131" t="str">
        <f t="shared" si="34"/>
        <v/>
      </c>
      <c r="N435" s="132" t="str">
        <f t="array" ref="N435">IFERROR(INDEX(M$2:M$210,SMALL(IF(M$2:M$210&lt;&gt;"",ROW(M$2:M$210)-1),ROW(E434))),"")</f>
        <v/>
      </c>
      <c r="O435" s="131" t="str">
        <f t="shared" si="35"/>
        <v/>
      </c>
      <c r="P435" s="136" t="str">
        <f t="array" ref="P435">IFERROR(INDEX(O$2:O$210,SMALL(IF(O$2:O$210&lt;&gt;"",ROW(O$2:O$210)-1),ROW(G434))),"")</f>
        <v/>
      </c>
      <c r="Q435" s="131" t="str">
        <f t="shared" si="36"/>
        <v/>
      </c>
      <c r="R435" s="132" t="str">
        <f t="array" ref="R435">IFERROR(INDEX(Q$2:Q$210,SMALL(IF(Q$2:Q$210&lt;&gt;"",ROW(Q$2:Q$210)-1),ROW(I434))),"")</f>
        <v/>
      </c>
    </row>
    <row r="436" spans="1:18" ht="12.75" x14ac:dyDescent="0.2">
      <c r="A436" s="203"/>
      <c r="B436" s="113"/>
      <c r="C436" s="113"/>
      <c r="D436" s="113"/>
      <c r="E436" s="204"/>
      <c r="F436" s="204"/>
      <c r="G436" s="205" t="str">
        <f>IF(E436="","",VLOOKUP(E436,'Liste des clubs'!$A:$B,2,FALSE))</f>
        <v/>
      </c>
      <c r="I436" s="131" t="str">
        <f t="shared" si="37"/>
        <v/>
      </c>
      <c r="J436" s="132" t="str">
        <f t="array" ref="J436">IFERROR(INDEX(I$2:I$210,SMALL(IF(I$2:I$210&lt;&gt;"",ROW(I$2:I$210)-1),ROW(A435))),"")</f>
        <v/>
      </c>
      <c r="K436" s="131" t="str">
        <f t="shared" si="33"/>
        <v/>
      </c>
      <c r="L436" s="136" t="str">
        <f t="array" ref="L436">IFERROR(INDEX(K$2:K$210,SMALL(IF(K$2:K$210&lt;&gt;"",ROW(K$2:K$210)-1),ROW(C435))),"")</f>
        <v/>
      </c>
      <c r="M436" s="131" t="str">
        <f t="shared" si="34"/>
        <v/>
      </c>
      <c r="N436" s="132" t="str">
        <f t="array" ref="N436">IFERROR(INDEX(M$2:M$210,SMALL(IF(M$2:M$210&lt;&gt;"",ROW(M$2:M$210)-1),ROW(E435))),"")</f>
        <v/>
      </c>
      <c r="O436" s="131" t="str">
        <f t="shared" si="35"/>
        <v/>
      </c>
      <c r="P436" s="136" t="str">
        <f t="array" ref="P436">IFERROR(INDEX(O$2:O$210,SMALL(IF(O$2:O$210&lt;&gt;"",ROW(O$2:O$210)-1),ROW(G435))),"")</f>
        <v/>
      </c>
      <c r="Q436" s="131" t="str">
        <f t="shared" si="36"/>
        <v/>
      </c>
      <c r="R436" s="132" t="str">
        <f t="array" ref="R436">IFERROR(INDEX(Q$2:Q$210,SMALL(IF(Q$2:Q$210&lt;&gt;"",ROW(Q$2:Q$210)-1),ROW(I435))),"")</f>
        <v/>
      </c>
    </row>
    <row r="437" spans="1:18" ht="12.75" x14ac:dyDescent="0.2">
      <c r="A437" s="203"/>
      <c r="B437" s="113"/>
      <c r="C437" s="113"/>
      <c r="D437" s="113"/>
      <c r="E437" s="204"/>
      <c r="F437" s="204"/>
      <c r="G437" s="205" t="str">
        <f>IF(E437="","",VLOOKUP(E437,'Liste des clubs'!$A:$B,2,FALSE))</f>
        <v/>
      </c>
      <c r="I437" s="131" t="str">
        <f t="shared" si="37"/>
        <v/>
      </c>
      <c r="J437" s="132" t="str">
        <f t="array" ref="J437">IFERROR(INDEX(I$2:I$210,SMALL(IF(I$2:I$210&lt;&gt;"",ROW(I$2:I$210)-1),ROW(A436))),"")</f>
        <v/>
      </c>
      <c r="K437" s="131" t="str">
        <f t="shared" si="33"/>
        <v/>
      </c>
      <c r="L437" s="136" t="str">
        <f t="array" ref="L437">IFERROR(INDEX(K$2:K$210,SMALL(IF(K$2:K$210&lt;&gt;"",ROW(K$2:K$210)-1),ROW(C436))),"")</f>
        <v/>
      </c>
      <c r="M437" s="131" t="str">
        <f t="shared" si="34"/>
        <v/>
      </c>
      <c r="N437" s="132" t="str">
        <f t="array" ref="N437">IFERROR(INDEX(M$2:M$210,SMALL(IF(M$2:M$210&lt;&gt;"",ROW(M$2:M$210)-1),ROW(E436))),"")</f>
        <v/>
      </c>
      <c r="O437" s="131" t="str">
        <f t="shared" si="35"/>
        <v/>
      </c>
      <c r="P437" s="136" t="str">
        <f t="array" ref="P437">IFERROR(INDEX(O$2:O$210,SMALL(IF(O$2:O$210&lt;&gt;"",ROW(O$2:O$210)-1),ROW(G436))),"")</f>
        <v/>
      </c>
      <c r="Q437" s="131" t="str">
        <f t="shared" si="36"/>
        <v/>
      </c>
      <c r="R437" s="132" t="str">
        <f t="array" ref="R437">IFERROR(INDEX(Q$2:Q$210,SMALL(IF(Q$2:Q$210&lt;&gt;"",ROW(Q$2:Q$210)-1),ROW(I436))),"")</f>
        <v/>
      </c>
    </row>
    <row r="438" spans="1:18" ht="12.75" x14ac:dyDescent="0.2">
      <c r="A438" s="203"/>
      <c r="B438" s="113"/>
      <c r="C438" s="113"/>
      <c r="D438" s="113"/>
      <c r="E438" s="204"/>
      <c r="F438" s="204"/>
      <c r="G438" s="205" t="str">
        <f>IF(E438="","",VLOOKUP(E438,'Liste des clubs'!$A:$B,2,FALSE))</f>
        <v/>
      </c>
      <c r="I438" s="131" t="str">
        <f t="shared" si="37"/>
        <v/>
      </c>
      <c r="J438" s="132" t="str">
        <f t="array" ref="J438">IFERROR(INDEX(I$2:I$210,SMALL(IF(I$2:I$210&lt;&gt;"",ROW(I$2:I$210)-1),ROW(A437))),"")</f>
        <v/>
      </c>
      <c r="K438" s="131" t="str">
        <f t="shared" si="33"/>
        <v/>
      </c>
      <c r="L438" s="136" t="str">
        <f t="array" ref="L438">IFERROR(INDEX(K$2:K$210,SMALL(IF(K$2:K$210&lt;&gt;"",ROW(K$2:K$210)-1),ROW(C437))),"")</f>
        <v/>
      </c>
      <c r="M438" s="131" t="str">
        <f t="shared" si="34"/>
        <v/>
      </c>
      <c r="N438" s="132" t="str">
        <f t="array" ref="N438">IFERROR(INDEX(M$2:M$210,SMALL(IF(M$2:M$210&lt;&gt;"",ROW(M$2:M$210)-1),ROW(E437))),"")</f>
        <v/>
      </c>
      <c r="O438" s="131" t="str">
        <f t="shared" si="35"/>
        <v/>
      </c>
      <c r="P438" s="136" t="str">
        <f t="array" ref="P438">IFERROR(INDEX(O$2:O$210,SMALL(IF(O$2:O$210&lt;&gt;"",ROW(O$2:O$210)-1),ROW(G437))),"")</f>
        <v/>
      </c>
      <c r="Q438" s="131" t="str">
        <f t="shared" si="36"/>
        <v/>
      </c>
      <c r="R438" s="132" t="str">
        <f t="array" ref="R438">IFERROR(INDEX(Q$2:Q$210,SMALL(IF(Q$2:Q$210&lt;&gt;"",ROW(Q$2:Q$210)-1),ROW(I437))),"")</f>
        <v/>
      </c>
    </row>
    <row r="439" spans="1:18" ht="12.75" x14ac:dyDescent="0.2">
      <c r="A439" s="203"/>
      <c r="B439" s="113"/>
      <c r="C439" s="113"/>
      <c r="D439" s="113"/>
      <c r="E439" s="204"/>
      <c r="F439" s="204"/>
      <c r="G439" s="205" t="str">
        <f>IF(E439="","",VLOOKUP(E439,'Liste des clubs'!$A:$B,2,FALSE))</f>
        <v/>
      </c>
      <c r="I439" s="131" t="str">
        <f t="shared" si="37"/>
        <v/>
      </c>
      <c r="J439" s="132" t="str">
        <f t="array" ref="J439">IFERROR(INDEX(I$2:I$210,SMALL(IF(I$2:I$210&lt;&gt;"",ROW(I$2:I$210)-1),ROW(A438))),"")</f>
        <v/>
      </c>
      <c r="K439" s="131" t="str">
        <f t="shared" si="33"/>
        <v/>
      </c>
      <c r="L439" s="136" t="str">
        <f t="array" ref="L439">IFERROR(INDEX(K$2:K$210,SMALL(IF(K$2:K$210&lt;&gt;"",ROW(K$2:K$210)-1),ROW(C438))),"")</f>
        <v/>
      </c>
      <c r="M439" s="131" t="str">
        <f t="shared" si="34"/>
        <v/>
      </c>
      <c r="N439" s="132" t="str">
        <f t="array" ref="N439">IFERROR(INDEX(M$2:M$210,SMALL(IF(M$2:M$210&lt;&gt;"",ROW(M$2:M$210)-1),ROW(E438))),"")</f>
        <v/>
      </c>
      <c r="O439" s="131" t="str">
        <f t="shared" si="35"/>
        <v/>
      </c>
      <c r="P439" s="136" t="str">
        <f t="array" ref="P439">IFERROR(INDEX(O$2:O$210,SMALL(IF(O$2:O$210&lt;&gt;"",ROW(O$2:O$210)-1),ROW(G438))),"")</f>
        <v/>
      </c>
      <c r="Q439" s="131" t="str">
        <f t="shared" si="36"/>
        <v/>
      </c>
      <c r="R439" s="132" t="str">
        <f t="array" ref="R439">IFERROR(INDEX(Q$2:Q$210,SMALL(IF(Q$2:Q$210&lt;&gt;"",ROW(Q$2:Q$210)-1),ROW(I438))),"")</f>
        <v/>
      </c>
    </row>
    <row r="440" spans="1:18" ht="12.75" x14ac:dyDescent="0.2">
      <c r="A440" s="203"/>
      <c r="B440" s="113"/>
      <c r="C440" s="113"/>
      <c r="D440" s="113"/>
      <c r="E440" s="204"/>
      <c r="F440" s="204"/>
      <c r="G440" s="205" t="str">
        <f>IF(E440="","",VLOOKUP(E440,'Liste des clubs'!$A:$B,2,FALSE))</f>
        <v/>
      </c>
      <c r="I440" s="131" t="str">
        <f t="shared" si="37"/>
        <v/>
      </c>
      <c r="J440" s="132" t="str">
        <f t="array" ref="J440">IFERROR(INDEX(I$2:I$210,SMALL(IF(I$2:I$210&lt;&gt;"",ROW(I$2:I$210)-1),ROW(A439))),"")</f>
        <v/>
      </c>
      <c r="K440" s="131" t="str">
        <f t="shared" si="33"/>
        <v/>
      </c>
      <c r="L440" s="136" t="str">
        <f t="array" ref="L440">IFERROR(INDEX(K$2:K$210,SMALL(IF(K$2:K$210&lt;&gt;"",ROW(K$2:K$210)-1),ROW(C439))),"")</f>
        <v/>
      </c>
      <c r="M440" s="131" t="str">
        <f t="shared" si="34"/>
        <v/>
      </c>
      <c r="N440" s="132" t="str">
        <f t="array" ref="N440">IFERROR(INDEX(M$2:M$210,SMALL(IF(M$2:M$210&lt;&gt;"",ROW(M$2:M$210)-1),ROW(E439))),"")</f>
        <v/>
      </c>
      <c r="O440" s="131" t="str">
        <f t="shared" si="35"/>
        <v/>
      </c>
      <c r="P440" s="136" t="str">
        <f t="array" ref="P440">IFERROR(INDEX(O$2:O$210,SMALL(IF(O$2:O$210&lt;&gt;"",ROW(O$2:O$210)-1),ROW(G439))),"")</f>
        <v/>
      </c>
      <c r="Q440" s="131" t="str">
        <f t="shared" si="36"/>
        <v/>
      </c>
      <c r="R440" s="132" t="str">
        <f t="array" ref="R440">IFERROR(INDEX(Q$2:Q$210,SMALL(IF(Q$2:Q$210&lt;&gt;"",ROW(Q$2:Q$210)-1),ROW(I439))),"")</f>
        <v/>
      </c>
    </row>
    <row r="441" spans="1:18" ht="12.75" x14ac:dyDescent="0.2">
      <c r="A441" s="203"/>
      <c r="B441" s="113"/>
      <c r="C441" s="113"/>
      <c r="D441" s="113"/>
      <c r="E441" s="204"/>
      <c r="F441" s="204"/>
      <c r="G441" s="205" t="str">
        <f>IF(E441="","",VLOOKUP(E441,'Liste des clubs'!$A:$B,2,FALSE))</f>
        <v/>
      </c>
      <c r="I441" s="131" t="str">
        <f t="shared" si="37"/>
        <v/>
      </c>
      <c r="J441" s="132" t="str">
        <f t="array" ref="J441">IFERROR(INDEX(I$2:I$210,SMALL(IF(I$2:I$210&lt;&gt;"",ROW(I$2:I$210)-1),ROW(A440))),"")</f>
        <v/>
      </c>
      <c r="K441" s="131" t="str">
        <f t="shared" si="33"/>
        <v/>
      </c>
      <c r="L441" s="136" t="str">
        <f t="array" ref="L441">IFERROR(INDEX(K$2:K$210,SMALL(IF(K$2:K$210&lt;&gt;"",ROW(K$2:K$210)-1),ROW(C440))),"")</f>
        <v/>
      </c>
      <c r="M441" s="131" t="str">
        <f t="shared" si="34"/>
        <v/>
      </c>
      <c r="N441" s="132" t="str">
        <f t="array" ref="N441">IFERROR(INDEX(M$2:M$210,SMALL(IF(M$2:M$210&lt;&gt;"",ROW(M$2:M$210)-1),ROW(E440))),"")</f>
        <v/>
      </c>
      <c r="O441" s="131" t="str">
        <f t="shared" si="35"/>
        <v/>
      </c>
      <c r="P441" s="136" t="str">
        <f t="array" ref="P441">IFERROR(INDEX(O$2:O$210,SMALL(IF(O$2:O$210&lt;&gt;"",ROW(O$2:O$210)-1),ROW(G440))),"")</f>
        <v/>
      </c>
      <c r="Q441" s="131" t="str">
        <f t="shared" si="36"/>
        <v/>
      </c>
      <c r="R441" s="132" t="str">
        <f t="array" ref="R441">IFERROR(INDEX(Q$2:Q$210,SMALL(IF(Q$2:Q$210&lt;&gt;"",ROW(Q$2:Q$210)-1),ROW(I440))),"")</f>
        <v/>
      </c>
    </row>
    <row r="442" spans="1:18" ht="12.75" x14ac:dyDescent="0.2">
      <c r="A442" s="203"/>
      <c r="B442" s="113"/>
      <c r="C442" s="113"/>
      <c r="D442" s="113"/>
      <c r="E442" s="204"/>
      <c r="F442" s="204"/>
      <c r="G442" s="205" t="str">
        <f>IF(E442="","",VLOOKUP(E442,'Liste des clubs'!$A:$B,2,FALSE))</f>
        <v/>
      </c>
      <c r="I442" s="131" t="str">
        <f t="shared" si="37"/>
        <v/>
      </c>
      <c r="J442" s="132" t="str">
        <f t="array" ref="J442">IFERROR(INDEX(I$2:I$210,SMALL(IF(I$2:I$210&lt;&gt;"",ROW(I$2:I$210)-1),ROW(A441))),"")</f>
        <v/>
      </c>
      <c r="K442" s="131" t="str">
        <f t="shared" si="33"/>
        <v/>
      </c>
      <c r="L442" s="136" t="str">
        <f t="array" ref="L442">IFERROR(INDEX(K$2:K$210,SMALL(IF(K$2:K$210&lt;&gt;"",ROW(K$2:K$210)-1),ROW(C441))),"")</f>
        <v/>
      </c>
      <c r="M442" s="131" t="str">
        <f t="shared" si="34"/>
        <v/>
      </c>
      <c r="N442" s="132" t="str">
        <f t="array" ref="N442">IFERROR(INDEX(M$2:M$210,SMALL(IF(M$2:M$210&lt;&gt;"",ROW(M$2:M$210)-1),ROW(E441))),"")</f>
        <v/>
      </c>
      <c r="O442" s="131" t="str">
        <f t="shared" si="35"/>
        <v/>
      </c>
      <c r="P442" s="136" t="str">
        <f t="array" ref="P442">IFERROR(INDEX(O$2:O$210,SMALL(IF(O$2:O$210&lt;&gt;"",ROW(O$2:O$210)-1),ROW(G441))),"")</f>
        <v/>
      </c>
      <c r="Q442" s="131" t="str">
        <f t="shared" si="36"/>
        <v/>
      </c>
      <c r="R442" s="132" t="str">
        <f t="array" ref="R442">IFERROR(INDEX(Q$2:Q$210,SMALL(IF(Q$2:Q$210&lt;&gt;"",ROW(Q$2:Q$210)-1),ROW(I441))),"")</f>
        <v/>
      </c>
    </row>
    <row r="443" spans="1:18" ht="12.75" x14ac:dyDescent="0.2">
      <c r="A443" s="203"/>
      <c r="B443" s="113"/>
      <c r="C443" s="113"/>
      <c r="D443" s="113"/>
      <c r="E443" s="204"/>
      <c r="F443" s="204"/>
      <c r="G443" s="205" t="str">
        <f>IF(E443="","",VLOOKUP(E443,'Liste des clubs'!$A:$B,2,FALSE))</f>
        <v/>
      </c>
      <c r="I443" s="131" t="str">
        <f t="shared" si="37"/>
        <v/>
      </c>
      <c r="J443" s="132" t="str">
        <f t="array" ref="J443">IFERROR(INDEX(I$2:I$210,SMALL(IF(I$2:I$210&lt;&gt;"",ROW(I$2:I$210)-1),ROW(A442))),"")</f>
        <v/>
      </c>
      <c r="K443" s="131" t="str">
        <f t="shared" si="33"/>
        <v/>
      </c>
      <c r="L443" s="136" t="str">
        <f t="array" ref="L443">IFERROR(INDEX(K$2:K$210,SMALL(IF(K$2:K$210&lt;&gt;"",ROW(K$2:K$210)-1),ROW(C442))),"")</f>
        <v/>
      </c>
      <c r="M443" s="131" t="str">
        <f t="shared" si="34"/>
        <v/>
      </c>
      <c r="N443" s="132" t="str">
        <f t="array" ref="N443">IFERROR(INDEX(M$2:M$210,SMALL(IF(M$2:M$210&lt;&gt;"",ROW(M$2:M$210)-1),ROW(E442))),"")</f>
        <v/>
      </c>
      <c r="O443" s="131" t="str">
        <f t="shared" si="35"/>
        <v/>
      </c>
      <c r="P443" s="136" t="str">
        <f t="array" ref="P443">IFERROR(INDEX(O$2:O$210,SMALL(IF(O$2:O$210&lt;&gt;"",ROW(O$2:O$210)-1),ROW(G442))),"")</f>
        <v/>
      </c>
      <c r="Q443" s="131" t="str">
        <f t="shared" si="36"/>
        <v/>
      </c>
      <c r="R443" s="132" t="str">
        <f t="array" ref="R443">IFERROR(INDEX(Q$2:Q$210,SMALL(IF(Q$2:Q$210&lt;&gt;"",ROW(Q$2:Q$210)-1),ROW(I442))),"")</f>
        <v/>
      </c>
    </row>
    <row r="444" spans="1:18" ht="12.75" x14ac:dyDescent="0.2">
      <c r="A444" s="203"/>
      <c r="B444" s="113"/>
      <c r="C444" s="113"/>
      <c r="D444" s="113"/>
      <c r="E444" s="204"/>
      <c r="F444" s="204"/>
      <c r="G444" s="205" t="str">
        <f>IF(E444="","",VLOOKUP(E444,'Liste des clubs'!$A:$B,2,FALSE))</f>
        <v/>
      </c>
      <c r="I444" s="131" t="str">
        <f t="shared" si="37"/>
        <v/>
      </c>
      <c r="J444" s="132" t="str">
        <f t="array" ref="J444">IFERROR(INDEX(I$2:I$210,SMALL(IF(I$2:I$210&lt;&gt;"",ROW(I$2:I$210)-1),ROW(A443))),"")</f>
        <v/>
      </c>
      <c r="K444" s="131" t="str">
        <f t="shared" si="33"/>
        <v/>
      </c>
      <c r="L444" s="136" t="str">
        <f t="array" ref="L444">IFERROR(INDEX(K$2:K$210,SMALL(IF(K$2:K$210&lt;&gt;"",ROW(K$2:K$210)-1),ROW(C443))),"")</f>
        <v/>
      </c>
      <c r="M444" s="131" t="str">
        <f t="shared" si="34"/>
        <v/>
      </c>
      <c r="N444" s="132" t="str">
        <f t="array" ref="N444">IFERROR(INDEX(M$2:M$210,SMALL(IF(M$2:M$210&lt;&gt;"",ROW(M$2:M$210)-1),ROW(E443))),"")</f>
        <v/>
      </c>
      <c r="O444" s="131" t="str">
        <f t="shared" si="35"/>
        <v/>
      </c>
      <c r="P444" s="136" t="str">
        <f t="array" ref="P444">IFERROR(INDEX(O$2:O$210,SMALL(IF(O$2:O$210&lt;&gt;"",ROW(O$2:O$210)-1),ROW(G443))),"")</f>
        <v/>
      </c>
      <c r="Q444" s="131" t="str">
        <f t="shared" si="36"/>
        <v/>
      </c>
      <c r="R444" s="132" t="str">
        <f t="array" ref="R444">IFERROR(INDEX(Q$2:Q$210,SMALL(IF(Q$2:Q$210&lt;&gt;"",ROW(Q$2:Q$210)-1),ROW(I443))),"")</f>
        <v/>
      </c>
    </row>
    <row r="445" spans="1:18" ht="12.75" x14ac:dyDescent="0.2">
      <c r="A445" s="203"/>
      <c r="B445" s="113"/>
      <c r="C445" s="113"/>
      <c r="D445" s="113"/>
      <c r="E445" s="204"/>
      <c r="F445" s="204"/>
      <c r="G445" s="205" t="str">
        <f>IF(E445="","",VLOOKUP(E445,'Liste des clubs'!$A:$B,2,FALSE))</f>
        <v/>
      </c>
      <c r="I445" s="131" t="str">
        <f t="shared" si="37"/>
        <v/>
      </c>
      <c r="J445" s="132" t="str">
        <f t="array" ref="J445">IFERROR(INDEX(I$2:I$210,SMALL(IF(I$2:I$210&lt;&gt;"",ROW(I$2:I$210)-1),ROW(A444))),"")</f>
        <v/>
      </c>
      <c r="K445" s="131" t="str">
        <f t="shared" si="33"/>
        <v/>
      </c>
      <c r="L445" s="136" t="str">
        <f t="array" ref="L445">IFERROR(INDEX(K$2:K$210,SMALL(IF(K$2:K$210&lt;&gt;"",ROW(K$2:K$210)-1),ROW(C444))),"")</f>
        <v/>
      </c>
      <c r="M445" s="131" t="str">
        <f t="shared" si="34"/>
        <v/>
      </c>
      <c r="N445" s="132" t="str">
        <f t="array" ref="N445">IFERROR(INDEX(M$2:M$210,SMALL(IF(M$2:M$210&lt;&gt;"",ROW(M$2:M$210)-1),ROW(E444))),"")</f>
        <v/>
      </c>
      <c r="O445" s="131" t="str">
        <f t="shared" si="35"/>
        <v/>
      </c>
      <c r="P445" s="136" t="str">
        <f t="array" ref="P445">IFERROR(INDEX(O$2:O$210,SMALL(IF(O$2:O$210&lt;&gt;"",ROW(O$2:O$210)-1),ROW(G444))),"")</f>
        <v/>
      </c>
      <c r="Q445" s="131" t="str">
        <f t="shared" si="36"/>
        <v/>
      </c>
      <c r="R445" s="132" t="str">
        <f t="array" ref="R445">IFERROR(INDEX(Q$2:Q$210,SMALL(IF(Q$2:Q$210&lt;&gt;"",ROW(Q$2:Q$210)-1),ROW(I444))),"")</f>
        <v/>
      </c>
    </row>
    <row r="446" spans="1:18" ht="12.75" x14ac:dyDescent="0.2">
      <c r="A446" s="203"/>
      <c r="B446" s="113"/>
      <c r="C446" s="113"/>
      <c r="D446" s="113"/>
      <c r="E446" s="204"/>
      <c r="F446" s="204"/>
      <c r="G446" s="205" t="str">
        <f>IF(E446="","",VLOOKUP(E446,'Liste des clubs'!$A:$B,2,FALSE))</f>
        <v/>
      </c>
      <c r="I446" s="131" t="str">
        <f t="shared" si="37"/>
        <v/>
      </c>
      <c r="J446" s="132" t="str">
        <f t="array" ref="J446">IFERROR(INDEX(I$2:I$210,SMALL(IF(I$2:I$210&lt;&gt;"",ROW(I$2:I$210)-1),ROW(A445))),"")</f>
        <v/>
      </c>
      <c r="K446" s="131" t="str">
        <f t="shared" si="33"/>
        <v/>
      </c>
      <c r="L446" s="136" t="str">
        <f t="array" ref="L446">IFERROR(INDEX(K$2:K$210,SMALL(IF(K$2:K$210&lt;&gt;"",ROW(K$2:K$210)-1),ROW(C445))),"")</f>
        <v/>
      </c>
      <c r="M446" s="131" t="str">
        <f t="shared" si="34"/>
        <v/>
      </c>
      <c r="N446" s="132" t="str">
        <f t="array" ref="N446">IFERROR(INDEX(M$2:M$210,SMALL(IF(M$2:M$210&lt;&gt;"",ROW(M$2:M$210)-1),ROW(E445))),"")</f>
        <v/>
      </c>
      <c r="O446" s="131" t="str">
        <f t="shared" si="35"/>
        <v/>
      </c>
      <c r="P446" s="136" t="str">
        <f t="array" ref="P446">IFERROR(INDEX(O$2:O$210,SMALL(IF(O$2:O$210&lt;&gt;"",ROW(O$2:O$210)-1),ROW(G445))),"")</f>
        <v/>
      </c>
      <c r="Q446" s="131" t="str">
        <f t="shared" si="36"/>
        <v/>
      </c>
      <c r="R446" s="132" t="str">
        <f t="array" ref="R446">IFERROR(INDEX(Q$2:Q$210,SMALL(IF(Q$2:Q$210&lt;&gt;"",ROW(Q$2:Q$210)-1),ROW(I445))),"")</f>
        <v/>
      </c>
    </row>
    <row r="447" spans="1:18" ht="12.75" x14ac:dyDescent="0.2">
      <c r="A447" s="203"/>
      <c r="B447" s="113"/>
      <c r="C447" s="113"/>
      <c r="D447" s="113"/>
      <c r="E447" s="204"/>
      <c r="F447" s="204"/>
      <c r="G447" s="205" t="str">
        <f>IF(E447="","",VLOOKUP(E447,'Liste des clubs'!$A:$B,2,FALSE))</f>
        <v/>
      </c>
      <c r="I447" s="131" t="str">
        <f t="shared" si="37"/>
        <v/>
      </c>
      <c r="J447" s="132" t="str">
        <f t="array" ref="J447">IFERROR(INDEX(I$2:I$210,SMALL(IF(I$2:I$210&lt;&gt;"",ROW(I$2:I$210)-1),ROW(A446))),"")</f>
        <v/>
      </c>
      <c r="K447" s="131" t="str">
        <f t="shared" si="33"/>
        <v/>
      </c>
      <c r="L447" s="136" t="str">
        <f t="array" ref="L447">IFERROR(INDEX(K$2:K$210,SMALL(IF(K$2:K$210&lt;&gt;"",ROW(K$2:K$210)-1),ROW(C446))),"")</f>
        <v/>
      </c>
      <c r="M447" s="131" t="str">
        <f t="shared" si="34"/>
        <v/>
      </c>
      <c r="N447" s="132" t="str">
        <f t="array" ref="N447">IFERROR(INDEX(M$2:M$210,SMALL(IF(M$2:M$210&lt;&gt;"",ROW(M$2:M$210)-1),ROW(E446))),"")</f>
        <v/>
      </c>
      <c r="O447" s="131" t="str">
        <f t="shared" si="35"/>
        <v/>
      </c>
      <c r="P447" s="136" t="str">
        <f t="array" ref="P447">IFERROR(INDEX(O$2:O$210,SMALL(IF(O$2:O$210&lt;&gt;"",ROW(O$2:O$210)-1),ROW(G446))),"")</f>
        <v/>
      </c>
      <c r="Q447" s="131" t="str">
        <f t="shared" si="36"/>
        <v/>
      </c>
      <c r="R447" s="132" t="str">
        <f t="array" ref="R447">IFERROR(INDEX(Q$2:Q$210,SMALL(IF(Q$2:Q$210&lt;&gt;"",ROW(Q$2:Q$210)-1),ROW(I446))),"")</f>
        <v/>
      </c>
    </row>
    <row r="448" spans="1:18" ht="12.75" x14ac:dyDescent="0.2">
      <c r="A448" s="203"/>
      <c r="B448" s="113"/>
      <c r="C448" s="113"/>
      <c r="D448" s="113"/>
      <c r="E448" s="204"/>
      <c r="F448" s="204"/>
      <c r="G448" s="205" t="str">
        <f>IF(E448="","",VLOOKUP(E448,'Liste des clubs'!$A:$B,2,FALSE))</f>
        <v/>
      </c>
      <c r="I448" s="131" t="str">
        <f t="shared" si="37"/>
        <v/>
      </c>
      <c r="J448" s="132" t="str">
        <f t="array" ref="J448">IFERROR(INDEX(I$2:I$210,SMALL(IF(I$2:I$210&lt;&gt;"",ROW(I$2:I$210)-1),ROW(A447))),"")</f>
        <v/>
      </c>
      <c r="K448" s="131" t="str">
        <f t="shared" si="33"/>
        <v/>
      </c>
      <c r="L448" s="136" t="str">
        <f t="array" ref="L448">IFERROR(INDEX(K$2:K$210,SMALL(IF(K$2:K$210&lt;&gt;"",ROW(K$2:K$210)-1),ROW(C447))),"")</f>
        <v/>
      </c>
      <c r="M448" s="131" t="str">
        <f t="shared" si="34"/>
        <v/>
      </c>
      <c r="N448" s="132" t="str">
        <f t="array" ref="N448">IFERROR(INDEX(M$2:M$210,SMALL(IF(M$2:M$210&lt;&gt;"",ROW(M$2:M$210)-1),ROW(E447))),"")</f>
        <v/>
      </c>
      <c r="O448" s="131" t="str">
        <f t="shared" si="35"/>
        <v/>
      </c>
      <c r="P448" s="136" t="str">
        <f t="array" ref="P448">IFERROR(INDEX(O$2:O$210,SMALL(IF(O$2:O$210&lt;&gt;"",ROW(O$2:O$210)-1),ROW(G447))),"")</f>
        <v/>
      </c>
      <c r="Q448" s="131" t="str">
        <f t="shared" si="36"/>
        <v/>
      </c>
      <c r="R448" s="132" t="str">
        <f t="array" ref="R448">IFERROR(INDEX(Q$2:Q$210,SMALL(IF(Q$2:Q$210&lt;&gt;"",ROW(Q$2:Q$210)-1),ROW(I447))),"")</f>
        <v/>
      </c>
    </row>
    <row r="449" spans="1:18" ht="12.75" x14ac:dyDescent="0.2">
      <c r="A449" s="203"/>
      <c r="B449" s="113"/>
      <c r="C449" s="113"/>
      <c r="D449" s="113"/>
      <c r="E449" s="204"/>
      <c r="F449" s="204"/>
      <c r="G449" s="205" t="str">
        <f>IF(E449="","",VLOOKUP(E449,'Liste des clubs'!$A:$B,2,FALSE))</f>
        <v/>
      </c>
      <c r="I449" s="131" t="str">
        <f t="shared" si="37"/>
        <v/>
      </c>
      <c r="J449" s="132" t="str">
        <f t="array" ref="J449">IFERROR(INDEX(I$2:I$210,SMALL(IF(I$2:I$210&lt;&gt;"",ROW(I$2:I$210)-1),ROW(A448))),"")</f>
        <v/>
      </c>
      <c r="K449" s="131" t="str">
        <f t="shared" si="33"/>
        <v/>
      </c>
      <c r="L449" s="136" t="str">
        <f t="array" ref="L449">IFERROR(INDEX(K$2:K$210,SMALL(IF(K$2:K$210&lt;&gt;"",ROW(K$2:K$210)-1),ROW(C448))),"")</f>
        <v/>
      </c>
      <c r="M449" s="131" t="str">
        <f t="shared" si="34"/>
        <v/>
      </c>
      <c r="N449" s="132" t="str">
        <f t="array" ref="N449">IFERROR(INDEX(M$2:M$210,SMALL(IF(M$2:M$210&lt;&gt;"",ROW(M$2:M$210)-1),ROW(E448))),"")</f>
        <v/>
      </c>
      <c r="O449" s="131" t="str">
        <f t="shared" si="35"/>
        <v/>
      </c>
      <c r="P449" s="136" t="str">
        <f t="array" ref="P449">IFERROR(INDEX(O$2:O$210,SMALL(IF(O$2:O$210&lt;&gt;"",ROW(O$2:O$210)-1),ROW(G448))),"")</f>
        <v/>
      </c>
      <c r="Q449" s="131" t="str">
        <f t="shared" si="36"/>
        <v/>
      </c>
      <c r="R449" s="132" t="str">
        <f t="array" ref="R449">IFERROR(INDEX(Q$2:Q$210,SMALL(IF(Q$2:Q$210&lt;&gt;"",ROW(Q$2:Q$210)-1),ROW(I448))),"")</f>
        <v/>
      </c>
    </row>
    <row r="450" spans="1:18" ht="12.75" x14ac:dyDescent="0.2">
      <c r="A450" s="203"/>
      <c r="B450" s="113"/>
      <c r="C450" s="113"/>
      <c r="D450" s="113"/>
      <c r="E450" s="204"/>
      <c r="F450" s="204"/>
      <c r="G450" s="205" t="str">
        <f>IF(E450="","",VLOOKUP(E450,'Liste des clubs'!$A:$B,2,FALSE))</f>
        <v/>
      </c>
      <c r="I450" s="131" t="str">
        <f t="shared" si="37"/>
        <v/>
      </c>
      <c r="J450" s="132" t="str">
        <f t="array" ref="J450">IFERROR(INDEX(I$2:I$210,SMALL(IF(I$2:I$210&lt;&gt;"",ROW(I$2:I$210)-1),ROW(A449))),"")</f>
        <v/>
      </c>
      <c r="K450" s="131" t="str">
        <f t="shared" ref="K450:K513" si="38">IF($H450=K$1,$A450,"")</f>
        <v/>
      </c>
      <c r="L450" s="136" t="str">
        <f t="array" ref="L450">IFERROR(INDEX(K$2:K$210,SMALL(IF(K$2:K$210&lt;&gt;"",ROW(K$2:K$210)-1),ROW(C449))),"")</f>
        <v/>
      </c>
      <c r="M450" s="131" t="str">
        <f t="shared" ref="M450:M513" si="39">IF($H450=M$1,$A450,"")</f>
        <v/>
      </c>
      <c r="N450" s="132" t="str">
        <f t="array" ref="N450">IFERROR(INDEX(M$2:M$210,SMALL(IF(M$2:M$210&lt;&gt;"",ROW(M$2:M$210)-1),ROW(E449))),"")</f>
        <v/>
      </c>
      <c r="O450" s="131" t="str">
        <f t="shared" ref="O450:O513" si="40">IF($H450=O$1,$A450,"")</f>
        <v/>
      </c>
      <c r="P450" s="136" t="str">
        <f t="array" ref="P450">IFERROR(INDEX(O$2:O$210,SMALL(IF(O$2:O$210&lt;&gt;"",ROW(O$2:O$210)-1),ROW(G449))),"")</f>
        <v/>
      </c>
      <c r="Q450" s="131" t="str">
        <f t="shared" ref="Q450:Q513" si="41">IF($H450=Q$1,$A450,"")</f>
        <v/>
      </c>
      <c r="R450" s="132" t="str">
        <f t="array" ref="R450">IFERROR(INDEX(Q$2:Q$210,SMALL(IF(Q$2:Q$210&lt;&gt;"",ROW(Q$2:Q$210)-1),ROW(I449))),"")</f>
        <v/>
      </c>
    </row>
    <row r="451" spans="1:18" ht="12.75" x14ac:dyDescent="0.2">
      <c r="A451" s="203"/>
      <c r="B451" s="113"/>
      <c r="C451" s="113"/>
      <c r="D451" s="113"/>
      <c r="E451" s="204"/>
      <c r="F451" s="204"/>
      <c r="G451" s="205" t="str">
        <f>IF(E451="","",VLOOKUP(E451,'Liste des clubs'!$A:$B,2,FALSE))</f>
        <v/>
      </c>
      <c r="I451" s="131" t="str">
        <f t="shared" si="37"/>
        <v/>
      </c>
      <c r="J451" s="132" t="str">
        <f t="array" ref="J451">IFERROR(INDEX(I$2:I$210,SMALL(IF(I$2:I$210&lt;&gt;"",ROW(I$2:I$210)-1),ROW(A450))),"")</f>
        <v/>
      </c>
      <c r="K451" s="131" t="str">
        <f t="shared" si="38"/>
        <v/>
      </c>
      <c r="L451" s="136" t="str">
        <f t="array" ref="L451">IFERROR(INDEX(K$2:K$210,SMALL(IF(K$2:K$210&lt;&gt;"",ROW(K$2:K$210)-1),ROW(C450))),"")</f>
        <v/>
      </c>
      <c r="M451" s="131" t="str">
        <f t="shared" si="39"/>
        <v/>
      </c>
      <c r="N451" s="132" t="str">
        <f t="array" ref="N451">IFERROR(INDEX(M$2:M$210,SMALL(IF(M$2:M$210&lt;&gt;"",ROW(M$2:M$210)-1),ROW(E450))),"")</f>
        <v/>
      </c>
      <c r="O451" s="131" t="str">
        <f t="shared" si="40"/>
        <v/>
      </c>
      <c r="P451" s="136" t="str">
        <f t="array" ref="P451">IFERROR(INDEX(O$2:O$210,SMALL(IF(O$2:O$210&lt;&gt;"",ROW(O$2:O$210)-1),ROW(G450))),"")</f>
        <v/>
      </c>
      <c r="Q451" s="131" t="str">
        <f t="shared" si="41"/>
        <v/>
      </c>
      <c r="R451" s="132" t="str">
        <f t="array" ref="R451">IFERROR(INDEX(Q$2:Q$210,SMALL(IF(Q$2:Q$210&lt;&gt;"",ROW(Q$2:Q$210)-1),ROW(I450))),"")</f>
        <v/>
      </c>
    </row>
    <row r="452" spans="1:18" ht="12.75" x14ac:dyDescent="0.2">
      <c r="A452" s="203"/>
      <c r="B452" s="113"/>
      <c r="C452" s="113"/>
      <c r="D452" s="113"/>
      <c r="E452" s="204"/>
      <c r="F452" s="204"/>
      <c r="G452" s="205" t="str">
        <f>IF(E452="","",VLOOKUP(E452,'Liste des clubs'!$A:$B,2,FALSE))</f>
        <v/>
      </c>
      <c r="I452" s="131" t="str">
        <f t="shared" si="37"/>
        <v/>
      </c>
      <c r="J452" s="132" t="str">
        <f t="array" ref="J452">IFERROR(INDEX(I$2:I$210,SMALL(IF(I$2:I$210&lt;&gt;"",ROW(I$2:I$210)-1),ROW(A451))),"")</f>
        <v/>
      </c>
      <c r="K452" s="131" t="str">
        <f t="shared" si="38"/>
        <v/>
      </c>
      <c r="L452" s="136" t="str">
        <f t="array" ref="L452">IFERROR(INDEX(K$2:K$210,SMALL(IF(K$2:K$210&lt;&gt;"",ROW(K$2:K$210)-1),ROW(C451))),"")</f>
        <v/>
      </c>
      <c r="M452" s="131" t="str">
        <f t="shared" si="39"/>
        <v/>
      </c>
      <c r="N452" s="132" t="str">
        <f t="array" ref="N452">IFERROR(INDEX(M$2:M$210,SMALL(IF(M$2:M$210&lt;&gt;"",ROW(M$2:M$210)-1),ROW(E451))),"")</f>
        <v/>
      </c>
      <c r="O452" s="131" t="str">
        <f t="shared" si="40"/>
        <v/>
      </c>
      <c r="P452" s="136" t="str">
        <f t="array" ref="P452">IFERROR(INDEX(O$2:O$210,SMALL(IF(O$2:O$210&lt;&gt;"",ROW(O$2:O$210)-1),ROW(G451))),"")</f>
        <v/>
      </c>
      <c r="Q452" s="131" t="str">
        <f t="shared" si="41"/>
        <v/>
      </c>
      <c r="R452" s="132" t="str">
        <f t="array" ref="R452">IFERROR(INDEX(Q$2:Q$210,SMALL(IF(Q$2:Q$210&lt;&gt;"",ROW(Q$2:Q$210)-1),ROW(I451))),"")</f>
        <v/>
      </c>
    </row>
    <row r="453" spans="1:18" ht="12.75" x14ac:dyDescent="0.2">
      <c r="A453" s="203"/>
      <c r="B453" s="113"/>
      <c r="C453" s="113"/>
      <c r="D453" s="113"/>
      <c r="E453" s="204"/>
      <c r="F453" s="204"/>
      <c r="G453" s="205" t="str">
        <f>IF(E453="","",VLOOKUP(E453,'Liste des clubs'!$A:$B,2,FALSE))</f>
        <v/>
      </c>
      <c r="I453" s="131" t="str">
        <f t="shared" si="37"/>
        <v/>
      </c>
      <c r="J453" s="132" t="str">
        <f t="array" ref="J453">IFERROR(INDEX(I$2:I$210,SMALL(IF(I$2:I$210&lt;&gt;"",ROW(I$2:I$210)-1),ROW(A452))),"")</f>
        <v/>
      </c>
      <c r="K453" s="131" t="str">
        <f t="shared" si="38"/>
        <v/>
      </c>
      <c r="L453" s="136" t="str">
        <f t="array" ref="L453">IFERROR(INDEX(K$2:K$210,SMALL(IF(K$2:K$210&lt;&gt;"",ROW(K$2:K$210)-1),ROW(C452))),"")</f>
        <v/>
      </c>
      <c r="M453" s="131" t="str">
        <f t="shared" si="39"/>
        <v/>
      </c>
      <c r="N453" s="132" t="str">
        <f t="array" ref="N453">IFERROR(INDEX(M$2:M$210,SMALL(IF(M$2:M$210&lt;&gt;"",ROW(M$2:M$210)-1),ROW(E452))),"")</f>
        <v/>
      </c>
      <c r="O453" s="131" t="str">
        <f t="shared" si="40"/>
        <v/>
      </c>
      <c r="P453" s="136" t="str">
        <f t="array" ref="P453">IFERROR(INDEX(O$2:O$210,SMALL(IF(O$2:O$210&lt;&gt;"",ROW(O$2:O$210)-1),ROW(G452))),"")</f>
        <v/>
      </c>
      <c r="Q453" s="131" t="str">
        <f t="shared" si="41"/>
        <v/>
      </c>
      <c r="R453" s="132" t="str">
        <f t="array" ref="R453">IFERROR(INDEX(Q$2:Q$210,SMALL(IF(Q$2:Q$210&lt;&gt;"",ROW(Q$2:Q$210)-1),ROW(I452))),"")</f>
        <v/>
      </c>
    </row>
    <row r="454" spans="1:18" ht="12.75" x14ac:dyDescent="0.2">
      <c r="A454" s="203"/>
      <c r="B454" s="113"/>
      <c r="C454" s="113"/>
      <c r="D454" s="113"/>
      <c r="E454" s="204"/>
      <c r="F454" s="204"/>
      <c r="G454" s="205" t="str">
        <f>IF(E454="","",VLOOKUP(E454,'Liste des clubs'!$A:$B,2,FALSE))</f>
        <v/>
      </c>
      <c r="I454" s="131" t="str">
        <f t="shared" si="37"/>
        <v/>
      </c>
      <c r="J454" s="132" t="str">
        <f t="array" ref="J454">IFERROR(INDEX(I$2:I$210,SMALL(IF(I$2:I$210&lt;&gt;"",ROW(I$2:I$210)-1),ROW(A453))),"")</f>
        <v/>
      </c>
      <c r="K454" s="131" t="str">
        <f t="shared" si="38"/>
        <v/>
      </c>
      <c r="L454" s="136" t="str">
        <f t="array" ref="L454">IFERROR(INDEX(K$2:K$210,SMALL(IF(K$2:K$210&lt;&gt;"",ROW(K$2:K$210)-1),ROW(C453))),"")</f>
        <v/>
      </c>
      <c r="M454" s="131" t="str">
        <f t="shared" si="39"/>
        <v/>
      </c>
      <c r="N454" s="132" t="str">
        <f t="array" ref="N454">IFERROR(INDEX(M$2:M$210,SMALL(IF(M$2:M$210&lt;&gt;"",ROW(M$2:M$210)-1),ROW(E453))),"")</f>
        <v/>
      </c>
      <c r="O454" s="131" t="str">
        <f t="shared" si="40"/>
        <v/>
      </c>
      <c r="P454" s="136" t="str">
        <f t="array" ref="P454">IFERROR(INDEX(O$2:O$210,SMALL(IF(O$2:O$210&lt;&gt;"",ROW(O$2:O$210)-1),ROW(G453))),"")</f>
        <v/>
      </c>
      <c r="Q454" s="131" t="str">
        <f t="shared" si="41"/>
        <v/>
      </c>
      <c r="R454" s="132" t="str">
        <f t="array" ref="R454">IFERROR(INDEX(Q$2:Q$210,SMALL(IF(Q$2:Q$210&lt;&gt;"",ROW(Q$2:Q$210)-1),ROW(I453))),"")</f>
        <v/>
      </c>
    </row>
    <row r="455" spans="1:18" ht="12.75" x14ac:dyDescent="0.2">
      <c r="A455" s="203"/>
      <c r="B455" s="113"/>
      <c r="C455" s="113"/>
      <c r="D455" s="113"/>
      <c r="E455" s="204"/>
      <c r="F455" s="204"/>
      <c r="G455" s="205" t="str">
        <f>IF(E455="","",VLOOKUP(E455,'Liste des clubs'!$A:$B,2,FALSE))</f>
        <v/>
      </c>
      <c r="I455" s="131" t="str">
        <f t="shared" si="37"/>
        <v/>
      </c>
      <c r="J455" s="132" t="str">
        <f t="array" ref="J455">IFERROR(INDEX(I$2:I$210,SMALL(IF(I$2:I$210&lt;&gt;"",ROW(I$2:I$210)-1),ROW(A454))),"")</f>
        <v/>
      </c>
      <c r="K455" s="131" t="str">
        <f t="shared" si="38"/>
        <v/>
      </c>
      <c r="L455" s="136" t="str">
        <f t="array" ref="L455">IFERROR(INDEX(K$2:K$210,SMALL(IF(K$2:K$210&lt;&gt;"",ROW(K$2:K$210)-1),ROW(C454))),"")</f>
        <v/>
      </c>
      <c r="M455" s="131" t="str">
        <f t="shared" si="39"/>
        <v/>
      </c>
      <c r="N455" s="132" t="str">
        <f t="array" ref="N455">IFERROR(INDEX(M$2:M$210,SMALL(IF(M$2:M$210&lt;&gt;"",ROW(M$2:M$210)-1),ROW(E454))),"")</f>
        <v/>
      </c>
      <c r="O455" s="131" t="str">
        <f t="shared" si="40"/>
        <v/>
      </c>
      <c r="P455" s="136" t="str">
        <f t="array" ref="P455">IFERROR(INDEX(O$2:O$210,SMALL(IF(O$2:O$210&lt;&gt;"",ROW(O$2:O$210)-1),ROW(G454))),"")</f>
        <v/>
      </c>
      <c r="Q455" s="131" t="str">
        <f t="shared" si="41"/>
        <v/>
      </c>
      <c r="R455" s="132" t="str">
        <f t="array" ref="R455">IFERROR(INDEX(Q$2:Q$210,SMALL(IF(Q$2:Q$210&lt;&gt;"",ROW(Q$2:Q$210)-1),ROW(I454))),"")</f>
        <v/>
      </c>
    </row>
    <row r="456" spans="1:18" ht="12.75" x14ac:dyDescent="0.2">
      <c r="A456" s="203"/>
      <c r="B456" s="113"/>
      <c r="C456" s="113"/>
      <c r="D456" s="113"/>
      <c r="E456" s="204"/>
      <c r="F456" s="204"/>
      <c r="G456" s="205" t="str">
        <f>IF(E456="","",VLOOKUP(E456,'Liste des clubs'!$A:$B,2,FALSE))</f>
        <v/>
      </c>
      <c r="I456" s="131" t="str">
        <f t="shared" si="37"/>
        <v/>
      </c>
      <c r="J456" s="132" t="str">
        <f t="array" ref="J456">IFERROR(INDEX(I$2:I$210,SMALL(IF(I$2:I$210&lt;&gt;"",ROW(I$2:I$210)-1),ROW(A455))),"")</f>
        <v/>
      </c>
      <c r="K456" s="131" t="str">
        <f t="shared" si="38"/>
        <v/>
      </c>
      <c r="L456" s="136" t="str">
        <f t="array" ref="L456">IFERROR(INDEX(K$2:K$210,SMALL(IF(K$2:K$210&lt;&gt;"",ROW(K$2:K$210)-1),ROW(C455))),"")</f>
        <v/>
      </c>
      <c r="M456" s="131" t="str">
        <f t="shared" si="39"/>
        <v/>
      </c>
      <c r="N456" s="132" t="str">
        <f t="array" ref="N456">IFERROR(INDEX(M$2:M$210,SMALL(IF(M$2:M$210&lt;&gt;"",ROW(M$2:M$210)-1),ROW(E455))),"")</f>
        <v/>
      </c>
      <c r="O456" s="131" t="str">
        <f t="shared" si="40"/>
        <v/>
      </c>
      <c r="P456" s="136" t="str">
        <f t="array" ref="P456">IFERROR(INDEX(O$2:O$210,SMALL(IF(O$2:O$210&lt;&gt;"",ROW(O$2:O$210)-1),ROW(G455))),"")</f>
        <v/>
      </c>
      <c r="Q456" s="131" t="str">
        <f t="shared" si="41"/>
        <v/>
      </c>
      <c r="R456" s="132" t="str">
        <f t="array" ref="R456">IFERROR(INDEX(Q$2:Q$210,SMALL(IF(Q$2:Q$210&lt;&gt;"",ROW(Q$2:Q$210)-1),ROW(I455))),"")</f>
        <v/>
      </c>
    </row>
    <row r="457" spans="1:18" ht="12.75" x14ac:dyDescent="0.2">
      <c r="A457" s="203"/>
      <c r="B457" s="113"/>
      <c r="C457" s="113"/>
      <c r="D457" s="113"/>
      <c r="E457" s="204"/>
      <c r="F457" s="204"/>
      <c r="G457" s="205" t="str">
        <f>IF(E457="","",VLOOKUP(E457,'Liste des clubs'!$A:$B,2,FALSE))</f>
        <v/>
      </c>
      <c r="I457" s="131" t="str">
        <f t="shared" si="37"/>
        <v/>
      </c>
      <c r="J457" s="132" t="str">
        <f t="array" ref="J457">IFERROR(INDEX(I$2:I$210,SMALL(IF(I$2:I$210&lt;&gt;"",ROW(I$2:I$210)-1),ROW(A456))),"")</f>
        <v/>
      </c>
      <c r="K457" s="131" t="str">
        <f t="shared" si="38"/>
        <v/>
      </c>
      <c r="L457" s="136" t="str">
        <f t="array" ref="L457">IFERROR(INDEX(K$2:K$210,SMALL(IF(K$2:K$210&lt;&gt;"",ROW(K$2:K$210)-1),ROW(C456))),"")</f>
        <v/>
      </c>
      <c r="M457" s="131" t="str">
        <f t="shared" si="39"/>
        <v/>
      </c>
      <c r="N457" s="132" t="str">
        <f t="array" ref="N457">IFERROR(INDEX(M$2:M$210,SMALL(IF(M$2:M$210&lt;&gt;"",ROW(M$2:M$210)-1),ROW(E456))),"")</f>
        <v/>
      </c>
      <c r="O457" s="131" t="str">
        <f t="shared" si="40"/>
        <v/>
      </c>
      <c r="P457" s="136" t="str">
        <f t="array" ref="P457">IFERROR(INDEX(O$2:O$210,SMALL(IF(O$2:O$210&lt;&gt;"",ROW(O$2:O$210)-1),ROW(G456))),"")</f>
        <v/>
      </c>
      <c r="Q457" s="131" t="str">
        <f t="shared" si="41"/>
        <v/>
      </c>
      <c r="R457" s="132" t="str">
        <f t="array" ref="R457">IFERROR(INDEX(Q$2:Q$210,SMALL(IF(Q$2:Q$210&lt;&gt;"",ROW(Q$2:Q$210)-1),ROW(I456))),"")</f>
        <v/>
      </c>
    </row>
    <row r="458" spans="1:18" ht="12.75" x14ac:dyDescent="0.2">
      <c r="A458" s="203"/>
      <c r="B458" s="113"/>
      <c r="C458" s="113"/>
      <c r="D458" s="113"/>
      <c r="E458" s="204"/>
      <c r="F458" s="204"/>
      <c r="G458" s="205" t="str">
        <f>IF(E458="","",VLOOKUP(E458,'Liste des clubs'!$A:$B,2,FALSE))</f>
        <v/>
      </c>
      <c r="I458" s="131" t="str">
        <f t="shared" si="37"/>
        <v/>
      </c>
      <c r="J458" s="132" t="str">
        <f t="array" ref="J458">IFERROR(INDEX(I$2:I$210,SMALL(IF(I$2:I$210&lt;&gt;"",ROW(I$2:I$210)-1),ROW(A457))),"")</f>
        <v/>
      </c>
      <c r="K458" s="131" t="str">
        <f t="shared" si="38"/>
        <v/>
      </c>
      <c r="L458" s="136" t="str">
        <f t="array" ref="L458">IFERROR(INDEX(K$2:K$210,SMALL(IF(K$2:K$210&lt;&gt;"",ROW(K$2:K$210)-1),ROW(C457))),"")</f>
        <v/>
      </c>
      <c r="M458" s="131" t="str">
        <f t="shared" si="39"/>
        <v/>
      </c>
      <c r="N458" s="132" t="str">
        <f t="array" ref="N458">IFERROR(INDEX(M$2:M$210,SMALL(IF(M$2:M$210&lt;&gt;"",ROW(M$2:M$210)-1),ROW(E457))),"")</f>
        <v/>
      </c>
      <c r="O458" s="131" t="str">
        <f t="shared" si="40"/>
        <v/>
      </c>
      <c r="P458" s="136" t="str">
        <f t="array" ref="P458">IFERROR(INDEX(O$2:O$210,SMALL(IF(O$2:O$210&lt;&gt;"",ROW(O$2:O$210)-1),ROW(G457))),"")</f>
        <v/>
      </c>
      <c r="Q458" s="131" t="str">
        <f t="shared" si="41"/>
        <v/>
      </c>
      <c r="R458" s="132" t="str">
        <f t="array" ref="R458">IFERROR(INDEX(Q$2:Q$210,SMALL(IF(Q$2:Q$210&lt;&gt;"",ROW(Q$2:Q$210)-1),ROW(I457))),"")</f>
        <v/>
      </c>
    </row>
    <row r="459" spans="1:18" ht="12.75" x14ac:dyDescent="0.2">
      <c r="A459" s="203"/>
      <c r="B459" s="113"/>
      <c r="C459" s="113"/>
      <c r="D459" s="113"/>
      <c r="E459" s="204"/>
      <c r="F459" s="204"/>
      <c r="G459" s="205" t="str">
        <f>IF(E459="","",VLOOKUP(E459,'Liste des clubs'!$A:$B,2,FALSE))</f>
        <v/>
      </c>
      <c r="I459" s="131" t="str">
        <f t="shared" si="37"/>
        <v/>
      </c>
      <c r="J459" s="132" t="str">
        <f t="array" ref="J459">IFERROR(INDEX(I$2:I$210,SMALL(IF(I$2:I$210&lt;&gt;"",ROW(I$2:I$210)-1),ROW(A458))),"")</f>
        <v/>
      </c>
      <c r="K459" s="131" t="str">
        <f t="shared" si="38"/>
        <v/>
      </c>
      <c r="L459" s="136" t="str">
        <f t="array" ref="L459">IFERROR(INDEX(K$2:K$210,SMALL(IF(K$2:K$210&lt;&gt;"",ROW(K$2:K$210)-1),ROW(C458))),"")</f>
        <v/>
      </c>
      <c r="M459" s="131" t="str">
        <f t="shared" si="39"/>
        <v/>
      </c>
      <c r="N459" s="132" t="str">
        <f t="array" ref="N459">IFERROR(INDEX(M$2:M$210,SMALL(IF(M$2:M$210&lt;&gt;"",ROW(M$2:M$210)-1),ROW(E458))),"")</f>
        <v/>
      </c>
      <c r="O459" s="131" t="str">
        <f t="shared" si="40"/>
        <v/>
      </c>
      <c r="P459" s="136" t="str">
        <f t="array" ref="P459">IFERROR(INDEX(O$2:O$210,SMALL(IF(O$2:O$210&lt;&gt;"",ROW(O$2:O$210)-1),ROW(G458))),"")</f>
        <v/>
      </c>
      <c r="Q459" s="131" t="str">
        <f t="shared" si="41"/>
        <v/>
      </c>
      <c r="R459" s="132" t="str">
        <f t="array" ref="R459">IFERROR(INDEX(Q$2:Q$210,SMALL(IF(Q$2:Q$210&lt;&gt;"",ROW(Q$2:Q$210)-1),ROW(I458))),"")</f>
        <v/>
      </c>
    </row>
    <row r="460" spans="1:18" ht="12.75" x14ac:dyDescent="0.2">
      <c r="A460" s="203"/>
      <c r="B460" s="113"/>
      <c r="C460" s="113"/>
      <c r="D460" s="113"/>
      <c r="E460" s="204"/>
      <c r="F460" s="204"/>
      <c r="G460" s="205" t="str">
        <f>IF(E460="","",VLOOKUP(E460,'Liste des clubs'!$A:$B,2,FALSE))</f>
        <v/>
      </c>
      <c r="I460" s="131" t="str">
        <f t="shared" si="37"/>
        <v/>
      </c>
      <c r="J460" s="132" t="str">
        <f t="array" ref="J460">IFERROR(INDEX(I$2:I$210,SMALL(IF(I$2:I$210&lt;&gt;"",ROW(I$2:I$210)-1),ROW(A459))),"")</f>
        <v/>
      </c>
      <c r="K460" s="131" t="str">
        <f t="shared" si="38"/>
        <v/>
      </c>
      <c r="L460" s="136" t="str">
        <f t="array" ref="L460">IFERROR(INDEX(K$2:K$210,SMALL(IF(K$2:K$210&lt;&gt;"",ROW(K$2:K$210)-1),ROW(C459))),"")</f>
        <v/>
      </c>
      <c r="M460" s="131" t="str">
        <f t="shared" si="39"/>
        <v/>
      </c>
      <c r="N460" s="132" t="str">
        <f t="array" ref="N460">IFERROR(INDEX(M$2:M$210,SMALL(IF(M$2:M$210&lt;&gt;"",ROW(M$2:M$210)-1),ROW(E459))),"")</f>
        <v/>
      </c>
      <c r="O460" s="131" t="str">
        <f t="shared" si="40"/>
        <v/>
      </c>
      <c r="P460" s="136" t="str">
        <f t="array" ref="P460">IFERROR(INDEX(O$2:O$210,SMALL(IF(O$2:O$210&lt;&gt;"",ROW(O$2:O$210)-1),ROW(G459))),"")</f>
        <v/>
      </c>
      <c r="Q460" s="131" t="str">
        <f t="shared" si="41"/>
        <v/>
      </c>
      <c r="R460" s="132" t="str">
        <f t="array" ref="R460">IFERROR(INDEX(Q$2:Q$210,SMALL(IF(Q$2:Q$210&lt;&gt;"",ROW(Q$2:Q$210)-1),ROW(I459))),"")</f>
        <v/>
      </c>
    </row>
    <row r="461" spans="1:18" ht="12.75" x14ac:dyDescent="0.2">
      <c r="A461" s="203"/>
      <c r="B461" s="113"/>
      <c r="C461" s="113"/>
      <c r="D461" s="113"/>
      <c r="E461" s="204"/>
      <c r="F461" s="204"/>
      <c r="G461" s="205" t="str">
        <f>IF(E461="","",VLOOKUP(E461,'Liste des clubs'!$A:$B,2,FALSE))</f>
        <v/>
      </c>
      <c r="I461" s="131" t="str">
        <f t="shared" si="37"/>
        <v/>
      </c>
      <c r="J461" s="132" t="str">
        <f t="array" ref="J461">IFERROR(INDEX(I$2:I$210,SMALL(IF(I$2:I$210&lt;&gt;"",ROW(I$2:I$210)-1),ROW(A460))),"")</f>
        <v/>
      </c>
      <c r="K461" s="131" t="str">
        <f t="shared" si="38"/>
        <v/>
      </c>
      <c r="L461" s="136" t="str">
        <f t="array" ref="L461">IFERROR(INDEX(K$2:K$210,SMALL(IF(K$2:K$210&lt;&gt;"",ROW(K$2:K$210)-1),ROW(C460))),"")</f>
        <v/>
      </c>
      <c r="M461" s="131" t="str">
        <f t="shared" si="39"/>
        <v/>
      </c>
      <c r="N461" s="132" t="str">
        <f t="array" ref="N461">IFERROR(INDEX(M$2:M$210,SMALL(IF(M$2:M$210&lt;&gt;"",ROW(M$2:M$210)-1),ROW(E460))),"")</f>
        <v/>
      </c>
      <c r="O461" s="131" t="str">
        <f t="shared" si="40"/>
        <v/>
      </c>
      <c r="P461" s="136" t="str">
        <f t="array" ref="P461">IFERROR(INDEX(O$2:O$210,SMALL(IF(O$2:O$210&lt;&gt;"",ROW(O$2:O$210)-1),ROW(G460))),"")</f>
        <v/>
      </c>
      <c r="Q461" s="131" t="str">
        <f t="shared" si="41"/>
        <v/>
      </c>
      <c r="R461" s="132" t="str">
        <f t="array" ref="R461">IFERROR(INDEX(Q$2:Q$210,SMALL(IF(Q$2:Q$210&lt;&gt;"",ROW(Q$2:Q$210)-1),ROW(I460))),"")</f>
        <v/>
      </c>
    </row>
    <row r="462" spans="1:18" ht="12.75" x14ac:dyDescent="0.2">
      <c r="A462" s="203"/>
      <c r="B462" s="113"/>
      <c r="C462" s="113"/>
      <c r="D462" s="113"/>
      <c r="E462" s="204"/>
      <c r="F462" s="204"/>
      <c r="G462" s="205" t="str">
        <f>IF(E462="","",VLOOKUP(E462,'Liste des clubs'!$A:$B,2,FALSE))</f>
        <v/>
      </c>
      <c r="I462" s="131" t="str">
        <f t="shared" si="37"/>
        <v/>
      </c>
      <c r="J462" s="132" t="str">
        <f t="array" ref="J462">IFERROR(INDEX(I$2:I$210,SMALL(IF(I$2:I$210&lt;&gt;"",ROW(I$2:I$210)-1),ROW(A461))),"")</f>
        <v/>
      </c>
      <c r="K462" s="131" t="str">
        <f t="shared" si="38"/>
        <v/>
      </c>
      <c r="L462" s="136" t="str">
        <f t="array" ref="L462">IFERROR(INDEX(K$2:K$210,SMALL(IF(K$2:K$210&lt;&gt;"",ROW(K$2:K$210)-1),ROW(C461))),"")</f>
        <v/>
      </c>
      <c r="M462" s="131" t="str">
        <f t="shared" si="39"/>
        <v/>
      </c>
      <c r="N462" s="132" t="str">
        <f t="array" ref="N462">IFERROR(INDEX(M$2:M$210,SMALL(IF(M$2:M$210&lt;&gt;"",ROW(M$2:M$210)-1),ROW(E461))),"")</f>
        <v/>
      </c>
      <c r="O462" s="131" t="str">
        <f t="shared" si="40"/>
        <v/>
      </c>
      <c r="P462" s="136" t="str">
        <f t="array" ref="P462">IFERROR(INDEX(O$2:O$210,SMALL(IF(O$2:O$210&lt;&gt;"",ROW(O$2:O$210)-1),ROW(G461))),"")</f>
        <v/>
      </c>
      <c r="Q462" s="131" t="str">
        <f t="shared" si="41"/>
        <v/>
      </c>
      <c r="R462" s="132" t="str">
        <f t="array" ref="R462">IFERROR(INDEX(Q$2:Q$210,SMALL(IF(Q$2:Q$210&lt;&gt;"",ROW(Q$2:Q$210)-1),ROW(I461))),"")</f>
        <v/>
      </c>
    </row>
    <row r="463" spans="1:18" ht="12.75" x14ac:dyDescent="0.2">
      <c r="A463" s="203"/>
      <c r="B463" s="113"/>
      <c r="C463" s="113"/>
      <c r="D463" s="113"/>
      <c r="E463" s="204"/>
      <c r="F463" s="204"/>
      <c r="G463" s="205" t="str">
        <f>IF(E463="","",VLOOKUP(E463,'Liste des clubs'!$A:$B,2,FALSE))</f>
        <v/>
      </c>
      <c r="I463" s="131" t="str">
        <f t="shared" si="37"/>
        <v/>
      </c>
      <c r="J463" s="132" t="str">
        <f t="array" ref="J463">IFERROR(INDEX(I$2:I$210,SMALL(IF(I$2:I$210&lt;&gt;"",ROW(I$2:I$210)-1),ROW(A462))),"")</f>
        <v/>
      </c>
      <c r="K463" s="131" t="str">
        <f t="shared" si="38"/>
        <v/>
      </c>
      <c r="L463" s="136" t="str">
        <f t="array" ref="L463">IFERROR(INDEX(K$2:K$210,SMALL(IF(K$2:K$210&lt;&gt;"",ROW(K$2:K$210)-1),ROW(C462))),"")</f>
        <v/>
      </c>
      <c r="M463" s="131" t="str">
        <f t="shared" si="39"/>
        <v/>
      </c>
      <c r="N463" s="132" t="str">
        <f t="array" ref="N463">IFERROR(INDEX(M$2:M$210,SMALL(IF(M$2:M$210&lt;&gt;"",ROW(M$2:M$210)-1),ROW(E462))),"")</f>
        <v/>
      </c>
      <c r="O463" s="131" t="str">
        <f t="shared" si="40"/>
        <v/>
      </c>
      <c r="P463" s="136" t="str">
        <f t="array" ref="P463">IFERROR(INDEX(O$2:O$210,SMALL(IF(O$2:O$210&lt;&gt;"",ROW(O$2:O$210)-1),ROW(G462))),"")</f>
        <v/>
      </c>
      <c r="Q463" s="131" t="str">
        <f t="shared" si="41"/>
        <v/>
      </c>
      <c r="R463" s="132" t="str">
        <f t="array" ref="R463">IFERROR(INDEX(Q$2:Q$210,SMALL(IF(Q$2:Q$210&lt;&gt;"",ROW(Q$2:Q$210)-1),ROW(I462))),"")</f>
        <v/>
      </c>
    </row>
    <row r="464" spans="1:18" ht="12.75" x14ac:dyDescent="0.2">
      <c r="A464" s="203"/>
      <c r="B464" s="113"/>
      <c r="C464" s="113"/>
      <c r="D464" s="113"/>
      <c r="E464" s="204"/>
      <c r="F464" s="204"/>
      <c r="G464" s="205" t="str">
        <f>IF(E464="","",VLOOKUP(E464,'Liste des clubs'!$A:$B,2,FALSE))</f>
        <v/>
      </c>
      <c r="I464" s="131" t="str">
        <f t="shared" si="37"/>
        <v/>
      </c>
      <c r="J464" s="132" t="str">
        <f t="array" ref="J464">IFERROR(INDEX(I$2:I$210,SMALL(IF(I$2:I$210&lt;&gt;"",ROW(I$2:I$210)-1),ROW(A463))),"")</f>
        <v/>
      </c>
      <c r="K464" s="131" t="str">
        <f t="shared" si="38"/>
        <v/>
      </c>
      <c r="L464" s="136" t="str">
        <f t="array" ref="L464">IFERROR(INDEX(K$2:K$210,SMALL(IF(K$2:K$210&lt;&gt;"",ROW(K$2:K$210)-1),ROW(C463))),"")</f>
        <v/>
      </c>
      <c r="M464" s="131" t="str">
        <f t="shared" si="39"/>
        <v/>
      </c>
      <c r="N464" s="132" t="str">
        <f t="array" ref="N464">IFERROR(INDEX(M$2:M$210,SMALL(IF(M$2:M$210&lt;&gt;"",ROW(M$2:M$210)-1),ROW(E463))),"")</f>
        <v/>
      </c>
      <c r="O464" s="131" t="str">
        <f t="shared" si="40"/>
        <v/>
      </c>
      <c r="P464" s="136" t="str">
        <f t="array" ref="P464">IFERROR(INDEX(O$2:O$210,SMALL(IF(O$2:O$210&lt;&gt;"",ROW(O$2:O$210)-1),ROW(G463))),"")</f>
        <v/>
      </c>
      <c r="Q464" s="131" t="str">
        <f t="shared" si="41"/>
        <v/>
      </c>
      <c r="R464" s="132" t="str">
        <f t="array" ref="R464">IFERROR(INDEX(Q$2:Q$210,SMALL(IF(Q$2:Q$210&lt;&gt;"",ROW(Q$2:Q$210)-1),ROW(I463))),"")</f>
        <v/>
      </c>
    </row>
    <row r="465" spans="1:18" ht="12.75" x14ac:dyDescent="0.2">
      <c r="A465" s="203"/>
      <c r="B465" s="113"/>
      <c r="C465" s="113"/>
      <c r="D465" s="113"/>
      <c r="E465" s="204"/>
      <c r="F465" s="204"/>
      <c r="G465" s="205" t="str">
        <f>IF(E465="","",VLOOKUP(E465,'Liste des clubs'!$A:$B,2,FALSE))</f>
        <v/>
      </c>
      <c r="I465" s="131" t="str">
        <f t="shared" si="37"/>
        <v/>
      </c>
      <c r="J465" s="132" t="str">
        <f t="array" ref="J465">IFERROR(INDEX(I$2:I$210,SMALL(IF(I$2:I$210&lt;&gt;"",ROW(I$2:I$210)-1),ROW(A464))),"")</f>
        <v/>
      </c>
      <c r="K465" s="131" t="str">
        <f t="shared" si="38"/>
        <v/>
      </c>
      <c r="L465" s="136" t="str">
        <f t="array" ref="L465">IFERROR(INDEX(K$2:K$210,SMALL(IF(K$2:K$210&lt;&gt;"",ROW(K$2:K$210)-1),ROW(C464))),"")</f>
        <v/>
      </c>
      <c r="M465" s="131" t="str">
        <f t="shared" si="39"/>
        <v/>
      </c>
      <c r="N465" s="132" t="str">
        <f t="array" ref="N465">IFERROR(INDEX(M$2:M$210,SMALL(IF(M$2:M$210&lt;&gt;"",ROW(M$2:M$210)-1),ROW(E464))),"")</f>
        <v/>
      </c>
      <c r="O465" s="131" t="str">
        <f t="shared" si="40"/>
        <v/>
      </c>
      <c r="P465" s="136" t="str">
        <f t="array" ref="P465">IFERROR(INDEX(O$2:O$210,SMALL(IF(O$2:O$210&lt;&gt;"",ROW(O$2:O$210)-1),ROW(G464))),"")</f>
        <v/>
      </c>
      <c r="Q465" s="131" t="str">
        <f t="shared" si="41"/>
        <v/>
      </c>
      <c r="R465" s="132" t="str">
        <f t="array" ref="R465">IFERROR(INDEX(Q$2:Q$210,SMALL(IF(Q$2:Q$210&lt;&gt;"",ROW(Q$2:Q$210)-1),ROW(I464))),"")</f>
        <v/>
      </c>
    </row>
    <row r="466" spans="1:18" ht="12.75" x14ac:dyDescent="0.2">
      <c r="A466" s="203"/>
      <c r="B466" s="113"/>
      <c r="C466" s="113"/>
      <c r="D466" s="113"/>
      <c r="E466" s="204"/>
      <c r="F466" s="204"/>
      <c r="G466" s="205" t="str">
        <f>IF(E466="","",VLOOKUP(E466,'Liste des clubs'!$A:$B,2,FALSE))</f>
        <v/>
      </c>
      <c r="I466" s="131" t="str">
        <f t="shared" si="37"/>
        <v/>
      </c>
      <c r="J466" s="132" t="str">
        <f t="array" ref="J466">IFERROR(INDEX(I$2:I$210,SMALL(IF(I$2:I$210&lt;&gt;"",ROW(I$2:I$210)-1),ROW(A465))),"")</f>
        <v/>
      </c>
      <c r="K466" s="131" t="str">
        <f t="shared" si="38"/>
        <v/>
      </c>
      <c r="L466" s="136" t="str">
        <f t="array" ref="L466">IFERROR(INDEX(K$2:K$210,SMALL(IF(K$2:K$210&lt;&gt;"",ROW(K$2:K$210)-1),ROW(C465))),"")</f>
        <v/>
      </c>
      <c r="M466" s="131" t="str">
        <f t="shared" si="39"/>
        <v/>
      </c>
      <c r="N466" s="132" t="str">
        <f t="array" ref="N466">IFERROR(INDEX(M$2:M$210,SMALL(IF(M$2:M$210&lt;&gt;"",ROW(M$2:M$210)-1),ROW(E465))),"")</f>
        <v/>
      </c>
      <c r="O466" s="131" t="str">
        <f t="shared" si="40"/>
        <v/>
      </c>
      <c r="P466" s="136" t="str">
        <f t="array" ref="P466">IFERROR(INDEX(O$2:O$210,SMALL(IF(O$2:O$210&lt;&gt;"",ROW(O$2:O$210)-1),ROW(G465))),"")</f>
        <v/>
      </c>
      <c r="Q466" s="131" t="str">
        <f t="shared" si="41"/>
        <v/>
      </c>
      <c r="R466" s="132" t="str">
        <f t="array" ref="R466">IFERROR(INDEX(Q$2:Q$210,SMALL(IF(Q$2:Q$210&lt;&gt;"",ROW(Q$2:Q$210)-1),ROW(I465))),"")</f>
        <v/>
      </c>
    </row>
    <row r="467" spans="1:18" ht="12.75" x14ac:dyDescent="0.2">
      <c r="A467" s="203"/>
      <c r="B467" s="113"/>
      <c r="C467" s="113"/>
      <c r="D467" s="113"/>
      <c r="E467" s="204"/>
      <c r="F467" s="204"/>
      <c r="G467" s="205" t="str">
        <f>IF(E467="","",VLOOKUP(E467,'Liste des clubs'!$A:$B,2,FALSE))</f>
        <v/>
      </c>
      <c r="I467" s="131" t="str">
        <f t="shared" si="37"/>
        <v/>
      </c>
      <c r="J467" s="132" t="str">
        <f t="array" ref="J467">IFERROR(INDEX(I$2:I$210,SMALL(IF(I$2:I$210&lt;&gt;"",ROW(I$2:I$210)-1),ROW(A466))),"")</f>
        <v/>
      </c>
      <c r="K467" s="131" t="str">
        <f t="shared" si="38"/>
        <v/>
      </c>
      <c r="L467" s="136" t="str">
        <f t="array" ref="L467">IFERROR(INDEX(K$2:K$210,SMALL(IF(K$2:K$210&lt;&gt;"",ROW(K$2:K$210)-1),ROW(C466))),"")</f>
        <v/>
      </c>
      <c r="M467" s="131" t="str">
        <f t="shared" si="39"/>
        <v/>
      </c>
      <c r="N467" s="132" t="str">
        <f t="array" ref="N467">IFERROR(INDEX(M$2:M$210,SMALL(IF(M$2:M$210&lt;&gt;"",ROW(M$2:M$210)-1),ROW(E466))),"")</f>
        <v/>
      </c>
      <c r="O467" s="131" t="str">
        <f t="shared" si="40"/>
        <v/>
      </c>
      <c r="P467" s="136" t="str">
        <f t="array" ref="P467">IFERROR(INDEX(O$2:O$210,SMALL(IF(O$2:O$210&lt;&gt;"",ROW(O$2:O$210)-1),ROW(G466))),"")</f>
        <v/>
      </c>
      <c r="Q467" s="131" t="str">
        <f t="shared" si="41"/>
        <v/>
      </c>
      <c r="R467" s="132" t="str">
        <f t="array" ref="R467">IFERROR(INDEX(Q$2:Q$210,SMALL(IF(Q$2:Q$210&lt;&gt;"",ROW(Q$2:Q$210)-1),ROW(I466))),"")</f>
        <v/>
      </c>
    </row>
    <row r="468" spans="1:18" ht="12.75" x14ac:dyDescent="0.2">
      <c r="A468" s="203"/>
      <c r="B468" s="113"/>
      <c r="C468" s="113"/>
      <c r="D468" s="113"/>
      <c r="E468" s="204"/>
      <c r="F468" s="204"/>
      <c r="G468" s="205" t="str">
        <f>IF(E468="","",VLOOKUP(E468,'Liste des clubs'!$A:$B,2,FALSE))</f>
        <v/>
      </c>
      <c r="I468" s="131" t="str">
        <f t="shared" si="37"/>
        <v/>
      </c>
      <c r="J468" s="132" t="str">
        <f t="array" ref="J468">IFERROR(INDEX(I$2:I$210,SMALL(IF(I$2:I$210&lt;&gt;"",ROW(I$2:I$210)-1),ROW(A467))),"")</f>
        <v/>
      </c>
      <c r="K468" s="131" t="str">
        <f t="shared" si="38"/>
        <v/>
      </c>
      <c r="L468" s="136" t="str">
        <f t="array" ref="L468">IFERROR(INDEX(K$2:K$210,SMALL(IF(K$2:K$210&lt;&gt;"",ROW(K$2:K$210)-1),ROW(C467))),"")</f>
        <v/>
      </c>
      <c r="M468" s="131" t="str">
        <f t="shared" si="39"/>
        <v/>
      </c>
      <c r="N468" s="132" t="str">
        <f t="array" ref="N468">IFERROR(INDEX(M$2:M$210,SMALL(IF(M$2:M$210&lt;&gt;"",ROW(M$2:M$210)-1),ROW(E467))),"")</f>
        <v/>
      </c>
      <c r="O468" s="131" t="str">
        <f t="shared" si="40"/>
        <v/>
      </c>
      <c r="P468" s="136" t="str">
        <f t="array" ref="P468">IFERROR(INDEX(O$2:O$210,SMALL(IF(O$2:O$210&lt;&gt;"",ROW(O$2:O$210)-1),ROW(G467))),"")</f>
        <v/>
      </c>
      <c r="Q468" s="131" t="str">
        <f t="shared" si="41"/>
        <v/>
      </c>
      <c r="R468" s="132" t="str">
        <f t="array" ref="R468">IFERROR(INDEX(Q$2:Q$210,SMALL(IF(Q$2:Q$210&lt;&gt;"",ROW(Q$2:Q$210)-1),ROW(I467))),"")</f>
        <v/>
      </c>
    </row>
    <row r="469" spans="1:18" ht="12.75" x14ac:dyDescent="0.2">
      <c r="A469" s="203"/>
      <c r="B469" s="113"/>
      <c r="C469" s="113"/>
      <c r="D469" s="113"/>
      <c r="E469" s="204"/>
      <c r="F469" s="204"/>
      <c r="G469" s="205" t="str">
        <f>IF(E469="","",VLOOKUP(E469,'Liste des clubs'!$A:$B,2,FALSE))</f>
        <v/>
      </c>
      <c r="I469" s="131" t="str">
        <f t="shared" si="37"/>
        <v/>
      </c>
      <c r="J469" s="132" t="str">
        <f t="array" ref="J469">IFERROR(INDEX(I$2:I$210,SMALL(IF(I$2:I$210&lt;&gt;"",ROW(I$2:I$210)-1),ROW(A468))),"")</f>
        <v/>
      </c>
      <c r="K469" s="131" t="str">
        <f t="shared" si="38"/>
        <v/>
      </c>
      <c r="L469" s="136" t="str">
        <f t="array" ref="L469">IFERROR(INDEX(K$2:K$210,SMALL(IF(K$2:K$210&lt;&gt;"",ROW(K$2:K$210)-1),ROW(C468))),"")</f>
        <v/>
      </c>
      <c r="M469" s="131" t="str">
        <f t="shared" si="39"/>
        <v/>
      </c>
      <c r="N469" s="132" t="str">
        <f t="array" ref="N469">IFERROR(INDEX(M$2:M$210,SMALL(IF(M$2:M$210&lt;&gt;"",ROW(M$2:M$210)-1),ROW(E468))),"")</f>
        <v/>
      </c>
      <c r="O469" s="131" t="str">
        <f t="shared" si="40"/>
        <v/>
      </c>
      <c r="P469" s="136" t="str">
        <f t="array" ref="P469">IFERROR(INDEX(O$2:O$210,SMALL(IF(O$2:O$210&lt;&gt;"",ROW(O$2:O$210)-1),ROW(G468))),"")</f>
        <v/>
      </c>
      <c r="Q469" s="131" t="str">
        <f t="shared" si="41"/>
        <v/>
      </c>
      <c r="R469" s="132" t="str">
        <f t="array" ref="R469">IFERROR(INDEX(Q$2:Q$210,SMALL(IF(Q$2:Q$210&lt;&gt;"",ROW(Q$2:Q$210)-1),ROW(I468))),"")</f>
        <v/>
      </c>
    </row>
    <row r="470" spans="1:18" ht="12.75" x14ac:dyDescent="0.2">
      <c r="A470" s="203"/>
      <c r="B470" s="113"/>
      <c r="C470" s="113"/>
      <c r="D470" s="113"/>
      <c r="E470" s="204"/>
      <c r="F470" s="204"/>
      <c r="G470" s="205" t="str">
        <f>IF(E470="","",VLOOKUP(E470,'Liste des clubs'!$A:$B,2,FALSE))</f>
        <v/>
      </c>
      <c r="I470" s="131" t="str">
        <f t="shared" ref="I470:I500" si="42">IF($H470=I$1,$A470,"")</f>
        <v/>
      </c>
      <c r="J470" s="132" t="str">
        <f t="array" ref="J470">IFERROR(INDEX(I$2:I$210,SMALL(IF(I$2:I$210&lt;&gt;"",ROW(I$2:I$210)-1),ROW(A469))),"")</f>
        <v/>
      </c>
      <c r="K470" s="131" t="str">
        <f t="shared" si="38"/>
        <v/>
      </c>
      <c r="L470" s="136" t="str">
        <f t="array" ref="L470">IFERROR(INDEX(K$2:K$210,SMALL(IF(K$2:K$210&lt;&gt;"",ROW(K$2:K$210)-1),ROW(C469))),"")</f>
        <v/>
      </c>
      <c r="M470" s="131" t="str">
        <f t="shared" si="39"/>
        <v/>
      </c>
      <c r="N470" s="132" t="str">
        <f t="array" ref="N470">IFERROR(INDEX(M$2:M$210,SMALL(IF(M$2:M$210&lt;&gt;"",ROW(M$2:M$210)-1),ROW(E469))),"")</f>
        <v/>
      </c>
      <c r="O470" s="131" t="str">
        <f t="shared" si="40"/>
        <v/>
      </c>
      <c r="P470" s="136" t="str">
        <f t="array" ref="P470">IFERROR(INDEX(O$2:O$210,SMALL(IF(O$2:O$210&lt;&gt;"",ROW(O$2:O$210)-1),ROW(G469))),"")</f>
        <v/>
      </c>
      <c r="Q470" s="131" t="str">
        <f t="shared" si="41"/>
        <v/>
      </c>
      <c r="R470" s="132" t="str">
        <f t="array" ref="R470">IFERROR(INDEX(Q$2:Q$210,SMALL(IF(Q$2:Q$210&lt;&gt;"",ROW(Q$2:Q$210)-1),ROW(I469))),"")</f>
        <v/>
      </c>
    </row>
    <row r="471" spans="1:18" ht="12.75" x14ac:dyDescent="0.2">
      <c r="A471" s="203"/>
      <c r="B471" s="113"/>
      <c r="C471" s="113"/>
      <c r="D471" s="113"/>
      <c r="E471" s="204"/>
      <c r="F471" s="204"/>
      <c r="G471" s="205" t="str">
        <f>IF(E471="","",VLOOKUP(E471,'Liste des clubs'!$A:$B,2,FALSE))</f>
        <v/>
      </c>
      <c r="I471" s="131" t="str">
        <f t="shared" si="42"/>
        <v/>
      </c>
      <c r="J471" s="132" t="str">
        <f t="array" ref="J471">IFERROR(INDEX(I$2:I$210,SMALL(IF(I$2:I$210&lt;&gt;"",ROW(I$2:I$210)-1),ROW(A470))),"")</f>
        <v/>
      </c>
      <c r="K471" s="131" t="str">
        <f t="shared" si="38"/>
        <v/>
      </c>
      <c r="L471" s="136" t="str">
        <f t="array" ref="L471">IFERROR(INDEX(K$2:K$210,SMALL(IF(K$2:K$210&lt;&gt;"",ROW(K$2:K$210)-1),ROW(C470))),"")</f>
        <v/>
      </c>
      <c r="M471" s="131" t="str">
        <f t="shared" si="39"/>
        <v/>
      </c>
      <c r="N471" s="132" t="str">
        <f t="array" ref="N471">IFERROR(INDEX(M$2:M$210,SMALL(IF(M$2:M$210&lt;&gt;"",ROW(M$2:M$210)-1),ROW(E470))),"")</f>
        <v/>
      </c>
      <c r="O471" s="131" t="str">
        <f t="shared" si="40"/>
        <v/>
      </c>
      <c r="P471" s="136" t="str">
        <f t="array" ref="P471">IFERROR(INDEX(O$2:O$210,SMALL(IF(O$2:O$210&lt;&gt;"",ROW(O$2:O$210)-1),ROW(G470))),"")</f>
        <v/>
      </c>
      <c r="Q471" s="131" t="str">
        <f t="shared" si="41"/>
        <v/>
      </c>
      <c r="R471" s="132" t="str">
        <f t="array" ref="R471">IFERROR(INDEX(Q$2:Q$210,SMALL(IF(Q$2:Q$210&lt;&gt;"",ROW(Q$2:Q$210)-1),ROW(I470))),"")</f>
        <v/>
      </c>
    </row>
    <row r="472" spans="1:18" ht="12.75" x14ac:dyDescent="0.2">
      <c r="A472" s="203"/>
      <c r="B472" s="113"/>
      <c r="C472" s="113"/>
      <c r="D472" s="113"/>
      <c r="E472" s="204"/>
      <c r="F472" s="204"/>
      <c r="G472" s="205" t="str">
        <f>IF(E472="","",VLOOKUP(E472,'Liste des clubs'!$A:$B,2,FALSE))</f>
        <v/>
      </c>
      <c r="I472" s="131" t="str">
        <f t="shared" si="42"/>
        <v/>
      </c>
      <c r="J472" s="132" t="str">
        <f t="array" ref="J472">IFERROR(INDEX(I$2:I$210,SMALL(IF(I$2:I$210&lt;&gt;"",ROW(I$2:I$210)-1),ROW(A471))),"")</f>
        <v/>
      </c>
      <c r="K472" s="131" t="str">
        <f t="shared" si="38"/>
        <v/>
      </c>
      <c r="L472" s="136" t="str">
        <f t="array" ref="L472">IFERROR(INDEX(K$2:K$210,SMALL(IF(K$2:K$210&lt;&gt;"",ROW(K$2:K$210)-1),ROW(C471))),"")</f>
        <v/>
      </c>
      <c r="M472" s="131" t="str">
        <f t="shared" si="39"/>
        <v/>
      </c>
      <c r="N472" s="132" t="str">
        <f t="array" ref="N472">IFERROR(INDEX(M$2:M$210,SMALL(IF(M$2:M$210&lt;&gt;"",ROW(M$2:M$210)-1),ROW(E471))),"")</f>
        <v/>
      </c>
      <c r="O472" s="131" t="str">
        <f t="shared" si="40"/>
        <v/>
      </c>
      <c r="P472" s="136" t="str">
        <f t="array" ref="P472">IFERROR(INDEX(O$2:O$210,SMALL(IF(O$2:O$210&lt;&gt;"",ROW(O$2:O$210)-1),ROW(G471))),"")</f>
        <v/>
      </c>
      <c r="Q472" s="131" t="str">
        <f t="shared" si="41"/>
        <v/>
      </c>
      <c r="R472" s="132" t="str">
        <f t="array" ref="R472">IFERROR(INDEX(Q$2:Q$210,SMALL(IF(Q$2:Q$210&lt;&gt;"",ROW(Q$2:Q$210)-1),ROW(I471))),"")</f>
        <v/>
      </c>
    </row>
    <row r="473" spans="1:18" ht="12.75" x14ac:dyDescent="0.2">
      <c r="A473" s="203"/>
      <c r="B473" s="113"/>
      <c r="C473" s="113"/>
      <c r="D473" s="113"/>
      <c r="E473" s="204"/>
      <c r="F473" s="204"/>
      <c r="G473" s="205" t="str">
        <f>IF(E473="","",VLOOKUP(E473,'Liste des clubs'!$A:$B,2,FALSE))</f>
        <v/>
      </c>
      <c r="I473" s="131" t="str">
        <f t="shared" si="42"/>
        <v/>
      </c>
      <c r="J473" s="132" t="str">
        <f t="array" ref="J473">IFERROR(INDEX(I$2:I$210,SMALL(IF(I$2:I$210&lt;&gt;"",ROW(I$2:I$210)-1),ROW(A472))),"")</f>
        <v/>
      </c>
      <c r="K473" s="131" t="str">
        <f t="shared" si="38"/>
        <v/>
      </c>
      <c r="L473" s="136" t="str">
        <f t="array" ref="L473">IFERROR(INDEX(K$2:K$210,SMALL(IF(K$2:K$210&lt;&gt;"",ROW(K$2:K$210)-1),ROW(C472))),"")</f>
        <v/>
      </c>
      <c r="M473" s="131" t="str">
        <f t="shared" si="39"/>
        <v/>
      </c>
      <c r="N473" s="132" t="str">
        <f t="array" ref="N473">IFERROR(INDEX(M$2:M$210,SMALL(IF(M$2:M$210&lt;&gt;"",ROW(M$2:M$210)-1),ROW(E472))),"")</f>
        <v/>
      </c>
      <c r="O473" s="131" t="str">
        <f t="shared" si="40"/>
        <v/>
      </c>
      <c r="P473" s="136" t="str">
        <f t="array" ref="P473">IFERROR(INDEX(O$2:O$210,SMALL(IF(O$2:O$210&lt;&gt;"",ROW(O$2:O$210)-1),ROW(G472))),"")</f>
        <v/>
      </c>
      <c r="Q473" s="131" t="str">
        <f t="shared" si="41"/>
        <v/>
      </c>
      <c r="R473" s="132" t="str">
        <f t="array" ref="R473">IFERROR(INDEX(Q$2:Q$210,SMALL(IF(Q$2:Q$210&lt;&gt;"",ROW(Q$2:Q$210)-1),ROW(I472))),"")</f>
        <v/>
      </c>
    </row>
    <row r="474" spans="1:18" ht="12.75" x14ac:dyDescent="0.2">
      <c r="A474" s="203"/>
      <c r="B474" s="113"/>
      <c r="C474" s="113"/>
      <c r="D474" s="113"/>
      <c r="E474" s="204"/>
      <c r="F474" s="204"/>
      <c r="G474" s="205" t="str">
        <f>IF(E474="","",VLOOKUP(E474,'Liste des clubs'!$A:$B,2,FALSE))</f>
        <v/>
      </c>
      <c r="I474" s="131" t="str">
        <f t="shared" si="42"/>
        <v/>
      </c>
      <c r="J474" s="132" t="str">
        <f t="array" ref="J474">IFERROR(INDEX(I$2:I$210,SMALL(IF(I$2:I$210&lt;&gt;"",ROW(I$2:I$210)-1),ROW(A473))),"")</f>
        <v/>
      </c>
      <c r="K474" s="131" t="str">
        <f t="shared" si="38"/>
        <v/>
      </c>
      <c r="L474" s="136" t="str">
        <f t="array" ref="L474">IFERROR(INDEX(K$2:K$210,SMALL(IF(K$2:K$210&lt;&gt;"",ROW(K$2:K$210)-1),ROW(C473))),"")</f>
        <v/>
      </c>
      <c r="M474" s="131" t="str">
        <f t="shared" si="39"/>
        <v/>
      </c>
      <c r="N474" s="132" t="str">
        <f t="array" ref="N474">IFERROR(INDEX(M$2:M$210,SMALL(IF(M$2:M$210&lt;&gt;"",ROW(M$2:M$210)-1),ROW(E473))),"")</f>
        <v/>
      </c>
      <c r="O474" s="131" t="str">
        <f t="shared" si="40"/>
        <v/>
      </c>
      <c r="P474" s="136" t="str">
        <f t="array" ref="P474">IFERROR(INDEX(O$2:O$210,SMALL(IF(O$2:O$210&lt;&gt;"",ROW(O$2:O$210)-1),ROW(G473))),"")</f>
        <v/>
      </c>
      <c r="Q474" s="131" t="str">
        <f t="shared" si="41"/>
        <v/>
      </c>
      <c r="R474" s="132" t="str">
        <f t="array" ref="R474">IFERROR(INDEX(Q$2:Q$210,SMALL(IF(Q$2:Q$210&lt;&gt;"",ROW(Q$2:Q$210)-1),ROW(I473))),"")</f>
        <v/>
      </c>
    </row>
    <row r="475" spans="1:18" ht="12.75" x14ac:dyDescent="0.2">
      <c r="A475" s="203"/>
      <c r="B475" s="113"/>
      <c r="C475" s="113"/>
      <c r="D475" s="113"/>
      <c r="E475" s="204"/>
      <c r="F475" s="204"/>
      <c r="G475" s="205" t="str">
        <f>IF(E475="","",VLOOKUP(E475,'Liste des clubs'!$A:$B,2,FALSE))</f>
        <v/>
      </c>
      <c r="I475" s="131" t="str">
        <f t="shared" si="42"/>
        <v/>
      </c>
      <c r="J475" s="132" t="str">
        <f t="array" ref="J475">IFERROR(INDEX(I$2:I$210,SMALL(IF(I$2:I$210&lt;&gt;"",ROW(I$2:I$210)-1),ROW(A474))),"")</f>
        <v/>
      </c>
      <c r="K475" s="131" t="str">
        <f t="shared" si="38"/>
        <v/>
      </c>
      <c r="L475" s="136" t="str">
        <f t="array" ref="L475">IFERROR(INDEX(K$2:K$210,SMALL(IF(K$2:K$210&lt;&gt;"",ROW(K$2:K$210)-1),ROW(C474))),"")</f>
        <v/>
      </c>
      <c r="M475" s="131" t="str">
        <f t="shared" si="39"/>
        <v/>
      </c>
      <c r="N475" s="132" t="str">
        <f t="array" ref="N475">IFERROR(INDEX(M$2:M$210,SMALL(IF(M$2:M$210&lt;&gt;"",ROW(M$2:M$210)-1),ROW(E474))),"")</f>
        <v/>
      </c>
      <c r="O475" s="131" t="str">
        <f t="shared" si="40"/>
        <v/>
      </c>
      <c r="P475" s="136" t="str">
        <f t="array" ref="P475">IFERROR(INDEX(O$2:O$210,SMALL(IF(O$2:O$210&lt;&gt;"",ROW(O$2:O$210)-1),ROW(G474))),"")</f>
        <v/>
      </c>
      <c r="Q475" s="131" t="str">
        <f t="shared" si="41"/>
        <v/>
      </c>
      <c r="R475" s="132" t="str">
        <f t="array" ref="R475">IFERROR(INDEX(Q$2:Q$210,SMALL(IF(Q$2:Q$210&lt;&gt;"",ROW(Q$2:Q$210)-1),ROW(I474))),"")</f>
        <v/>
      </c>
    </row>
    <row r="476" spans="1:18" ht="12.75" x14ac:dyDescent="0.2">
      <c r="A476" s="203"/>
      <c r="B476" s="113"/>
      <c r="C476" s="113"/>
      <c r="D476" s="113"/>
      <c r="E476" s="204"/>
      <c r="F476" s="204"/>
      <c r="G476" s="205" t="str">
        <f>IF(E476="","",VLOOKUP(E476,'Liste des clubs'!$A:$B,2,FALSE))</f>
        <v/>
      </c>
      <c r="I476" s="131" t="str">
        <f t="shared" si="42"/>
        <v/>
      </c>
      <c r="J476" s="132" t="str">
        <f t="array" ref="J476">IFERROR(INDEX(I$2:I$210,SMALL(IF(I$2:I$210&lt;&gt;"",ROW(I$2:I$210)-1),ROW(A475))),"")</f>
        <v/>
      </c>
      <c r="K476" s="131" t="str">
        <f t="shared" si="38"/>
        <v/>
      </c>
      <c r="L476" s="136" t="str">
        <f t="array" ref="L476">IFERROR(INDEX(K$2:K$210,SMALL(IF(K$2:K$210&lt;&gt;"",ROW(K$2:K$210)-1),ROW(C475))),"")</f>
        <v/>
      </c>
      <c r="M476" s="131" t="str">
        <f t="shared" si="39"/>
        <v/>
      </c>
      <c r="N476" s="132" t="str">
        <f t="array" ref="N476">IFERROR(INDEX(M$2:M$210,SMALL(IF(M$2:M$210&lt;&gt;"",ROW(M$2:M$210)-1),ROW(E475))),"")</f>
        <v/>
      </c>
      <c r="O476" s="131" t="str">
        <f t="shared" si="40"/>
        <v/>
      </c>
      <c r="P476" s="136" t="str">
        <f t="array" ref="P476">IFERROR(INDEX(O$2:O$210,SMALL(IF(O$2:O$210&lt;&gt;"",ROW(O$2:O$210)-1),ROW(G475))),"")</f>
        <v/>
      </c>
      <c r="Q476" s="131" t="str">
        <f t="shared" si="41"/>
        <v/>
      </c>
      <c r="R476" s="132" t="str">
        <f t="array" ref="R476">IFERROR(INDEX(Q$2:Q$210,SMALL(IF(Q$2:Q$210&lt;&gt;"",ROW(Q$2:Q$210)-1),ROW(I475))),"")</f>
        <v/>
      </c>
    </row>
    <row r="477" spans="1:18" ht="12.75" x14ac:dyDescent="0.2">
      <c r="A477" s="203"/>
      <c r="B477" s="113"/>
      <c r="C477" s="113"/>
      <c r="D477" s="113"/>
      <c r="E477" s="204"/>
      <c r="F477" s="204"/>
      <c r="G477" s="205" t="str">
        <f>IF(E477="","",VLOOKUP(E477,'Liste des clubs'!$A:$B,2,FALSE))</f>
        <v/>
      </c>
      <c r="I477" s="131" t="str">
        <f t="shared" si="42"/>
        <v/>
      </c>
      <c r="J477" s="132" t="str">
        <f t="array" ref="J477">IFERROR(INDEX(I$2:I$210,SMALL(IF(I$2:I$210&lt;&gt;"",ROW(I$2:I$210)-1),ROW(A476))),"")</f>
        <v/>
      </c>
      <c r="K477" s="131" t="str">
        <f t="shared" si="38"/>
        <v/>
      </c>
      <c r="L477" s="136" t="str">
        <f t="array" ref="L477">IFERROR(INDEX(K$2:K$210,SMALL(IF(K$2:K$210&lt;&gt;"",ROW(K$2:K$210)-1),ROW(C476))),"")</f>
        <v/>
      </c>
      <c r="M477" s="131" t="str">
        <f t="shared" si="39"/>
        <v/>
      </c>
      <c r="N477" s="132" t="str">
        <f t="array" ref="N477">IFERROR(INDEX(M$2:M$210,SMALL(IF(M$2:M$210&lt;&gt;"",ROW(M$2:M$210)-1),ROW(E476))),"")</f>
        <v/>
      </c>
      <c r="O477" s="131" t="str">
        <f t="shared" si="40"/>
        <v/>
      </c>
      <c r="P477" s="136" t="str">
        <f t="array" ref="P477">IFERROR(INDEX(O$2:O$210,SMALL(IF(O$2:O$210&lt;&gt;"",ROW(O$2:O$210)-1),ROW(G476))),"")</f>
        <v/>
      </c>
      <c r="Q477" s="131" t="str">
        <f t="shared" si="41"/>
        <v/>
      </c>
      <c r="R477" s="132" t="str">
        <f t="array" ref="R477">IFERROR(INDEX(Q$2:Q$210,SMALL(IF(Q$2:Q$210&lt;&gt;"",ROW(Q$2:Q$210)-1),ROW(I476))),"")</f>
        <v/>
      </c>
    </row>
    <row r="478" spans="1:18" ht="12.75" x14ac:dyDescent="0.2">
      <c r="A478" s="203"/>
      <c r="B478" s="113"/>
      <c r="C478" s="113"/>
      <c r="D478" s="113"/>
      <c r="E478" s="204"/>
      <c r="F478" s="204"/>
      <c r="G478" s="205" t="str">
        <f>IF(E478="","",VLOOKUP(E478,'Liste des clubs'!$A:$B,2,FALSE))</f>
        <v/>
      </c>
      <c r="I478" s="131" t="str">
        <f t="shared" si="42"/>
        <v/>
      </c>
      <c r="J478" s="132" t="str">
        <f t="array" ref="J478">IFERROR(INDEX(I$2:I$210,SMALL(IF(I$2:I$210&lt;&gt;"",ROW(I$2:I$210)-1),ROW(A477))),"")</f>
        <v/>
      </c>
      <c r="K478" s="131" t="str">
        <f t="shared" si="38"/>
        <v/>
      </c>
      <c r="L478" s="136" t="str">
        <f t="array" ref="L478">IFERROR(INDEX(K$2:K$210,SMALL(IF(K$2:K$210&lt;&gt;"",ROW(K$2:K$210)-1),ROW(C477))),"")</f>
        <v/>
      </c>
      <c r="M478" s="131" t="str">
        <f t="shared" si="39"/>
        <v/>
      </c>
      <c r="N478" s="132" t="str">
        <f t="array" ref="N478">IFERROR(INDEX(M$2:M$210,SMALL(IF(M$2:M$210&lt;&gt;"",ROW(M$2:M$210)-1),ROW(E477))),"")</f>
        <v/>
      </c>
      <c r="O478" s="131" t="str">
        <f t="shared" si="40"/>
        <v/>
      </c>
      <c r="P478" s="136" t="str">
        <f t="array" ref="P478">IFERROR(INDEX(O$2:O$210,SMALL(IF(O$2:O$210&lt;&gt;"",ROW(O$2:O$210)-1),ROW(G477))),"")</f>
        <v/>
      </c>
      <c r="Q478" s="131" t="str">
        <f t="shared" si="41"/>
        <v/>
      </c>
      <c r="R478" s="132" t="str">
        <f t="array" ref="R478">IFERROR(INDEX(Q$2:Q$210,SMALL(IF(Q$2:Q$210&lt;&gt;"",ROW(Q$2:Q$210)-1),ROW(I477))),"")</f>
        <v/>
      </c>
    </row>
    <row r="479" spans="1:18" ht="12.75" x14ac:dyDescent="0.2">
      <c r="A479" s="203"/>
      <c r="B479" s="113"/>
      <c r="C479" s="113"/>
      <c r="D479" s="113"/>
      <c r="E479" s="204"/>
      <c r="F479" s="204"/>
      <c r="G479" s="205" t="str">
        <f>IF(E479="","",VLOOKUP(E479,'Liste des clubs'!$A:$B,2,FALSE))</f>
        <v/>
      </c>
      <c r="I479" s="131" t="str">
        <f t="shared" si="42"/>
        <v/>
      </c>
      <c r="J479" s="132" t="str">
        <f t="array" ref="J479">IFERROR(INDEX(I$2:I$210,SMALL(IF(I$2:I$210&lt;&gt;"",ROW(I$2:I$210)-1),ROW(A478))),"")</f>
        <v/>
      </c>
      <c r="K479" s="131" t="str">
        <f t="shared" si="38"/>
        <v/>
      </c>
      <c r="L479" s="136" t="str">
        <f t="array" ref="L479">IFERROR(INDEX(K$2:K$210,SMALL(IF(K$2:K$210&lt;&gt;"",ROW(K$2:K$210)-1),ROW(C478))),"")</f>
        <v/>
      </c>
      <c r="M479" s="131" t="str">
        <f t="shared" si="39"/>
        <v/>
      </c>
      <c r="N479" s="132" t="str">
        <f t="array" ref="N479">IFERROR(INDEX(M$2:M$210,SMALL(IF(M$2:M$210&lt;&gt;"",ROW(M$2:M$210)-1),ROW(E478))),"")</f>
        <v/>
      </c>
      <c r="O479" s="131" t="str">
        <f t="shared" si="40"/>
        <v/>
      </c>
      <c r="P479" s="136" t="str">
        <f t="array" ref="P479">IFERROR(INDEX(O$2:O$210,SMALL(IF(O$2:O$210&lt;&gt;"",ROW(O$2:O$210)-1),ROW(G478))),"")</f>
        <v/>
      </c>
      <c r="Q479" s="131" t="str">
        <f t="shared" si="41"/>
        <v/>
      </c>
      <c r="R479" s="132" t="str">
        <f t="array" ref="R479">IFERROR(INDEX(Q$2:Q$210,SMALL(IF(Q$2:Q$210&lt;&gt;"",ROW(Q$2:Q$210)-1),ROW(I478))),"")</f>
        <v/>
      </c>
    </row>
    <row r="480" spans="1:18" ht="12.75" x14ac:dyDescent="0.2">
      <c r="A480" s="203"/>
      <c r="B480" s="113"/>
      <c r="C480" s="113"/>
      <c r="D480" s="113"/>
      <c r="E480" s="204"/>
      <c r="F480" s="204"/>
      <c r="G480" s="205" t="str">
        <f>IF(E480="","",VLOOKUP(E480,'Liste des clubs'!$A:$B,2,FALSE))</f>
        <v/>
      </c>
      <c r="I480" s="131" t="str">
        <f t="shared" si="42"/>
        <v/>
      </c>
      <c r="J480" s="132" t="str">
        <f t="array" ref="J480">IFERROR(INDEX(I$2:I$210,SMALL(IF(I$2:I$210&lt;&gt;"",ROW(I$2:I$210)-1),ROW(A479))),"")</f>
        <v/>
      </c>
      <c r="K480" s="131" t="str">
        <f t="shared" si="38"/>
        <v/>
      </c>
      <c r="L480" s="136" t="str">
        <f t="array" ref="L480">IFERROR(INDEX(K$2:K$210,SMALL(IF(K$2:K$210&lt;&gt;"",ROW(K$2:K$210)-1),ROW(C479))),"")</f>
        <v/>
      </c>
      <c r="M480" s="131" t="str">
        <f t="shared" si="39"/>
        <v/>
      </c>
      <c r="N480" s="132" t="str">
        <f t="array" ref="N480">IFERROR(INDEX(M$2:M$210,SMALL(IF(M$2:M$210&lt;&gt;"",ROW(M$2:M$210)-1),ROW(E479))),"")</f>
        <v/>
      </c>
      <c r="O480" s="131" t="str">
        <f t="shared" si="40"/>
        <v/>
      </c>
      <c r="P480" s="136" t="str">
        <f t="array" ref="P480">IFERROR(INDEX(O$2:O$210,SMALL(IF(O$2:O$210&lt;&gt;"",ROW(O$2:O$210)-1),ROW(G479))),"")</f>
        <v/>
      </c>
      <c r="Q480" s="131" t="str">
        <f t="shared" si="41"/>
        <v/>
      </c>
      <c r="R480" s="132" t="str">
        <f t="array" ref="R480">IFERROR(INDEX(Q$2:Q$210,SMALL(IF(Q$2:Q$210&lt;&gt;"",ROW(Q$2:Q$210)-1),ROW(I479))),"")</f>
        <v/>
      </c>
    </row>
    <row r="481" spans="1:18" ht="12.75" x14ac:dyDescent="0.2">
      <c r="A481" s="203"/>
      <c r="B481" s="113"/>
      <c r="C481" s="113"/>
      <c r="D481" s="113"/>
      <c r="E481" s="204"/>
      <c r="F481" s="204"/>
      <c r="G481" s="205" t="str">
        <f>IF(E481="","",VLOOKUP(E481,'Liste des clubs'!$A:$B,2,FALSE))</f>
        <v/>
      </c>
      <c r="I481" s="131" t="str">
        <f t="shared" si="42"/>
        <v/>
      </c>
      <c r="J481" s="132" t="str">
        <f t="array" ref="J481">IFERROR(INDEX(I$2:I$210,SMALL(IF(I$2:I$210&lt;&gt;"",ROW(I$2:I$210)-1),ROW(A480))),"")</f>
        <v/>
      </c>
      <c r="K481" s="131" t="str">
        <f t="shared" si="38"/>
        <v/>
      </c>
      <c r="L481" s="136" t="str">
        <f t="array" ref="L481">IFERROR(INDEX(K$2:K$210,SMALL(IF(K$2:K$210&lt;&gt;"",ROW(K$2:K$210)-1),ROW(C480))),"")</f>
        <v/>
      </c>
      <c r="M481" s="131" t="str">
        <f t="shared" si="39"/>
        <v/>
      </c>
      <c r="N481" s="132" t="str">
        <f t="array" ref="N481">IFERROR(INDEX(M$2:M$210,SMALL(IF(M$2:M$210&lt;&gt;"",ROW(M$2:M$210)-1),ROW(E480))),"")</f>
        <v/>
      </c>
      <c r="O481" s="131" t="str">
        <f t="shared" si="40"/>
        <v/>
      </c>
      <c r="P481" s="136" t="str">
        <f t="array" ref="P481">IFERROR(INDEX(O$2:O$210,SMALL(IF(O$2:O$210&lt;&gt;"",ROW(O$2:O$210)-1),ROW(G480))),"")</f>
        <v/>
      </c>
      <c r="Q481" s="131" t="str">
        <f t="shared" si="41"/>
        <v/>
      </c>
      <c r="R481" s="132" t="str">
        <f t="array" ref="R481">IFERROR(INDEX(Q$2:Q$210,SMALL(IF(Q$2:Q$210&lt;&gt;"",ROW(Q$2:Q$210)-1),ROW(I480))),"")</f>
        <v/>
      </c>
    </row>
    <row r="482" spans="1:18" ht="12.75" x14ac:dyDescent="0.2">
      <c r="A482" s="203"/>
      <c r="B482" s="113"/>
      <c r="C482" s="113"/>
      <c r="D482" s="113"/>
      <c r="E482" s="204"/>
      <c r="F482" s="204"/>
      <c r="G482" s="205" t="str">
        <f>IF(E482="","",VLOOKUP(E482,'Liste des clubs'!$A:$B,2,FALSE))</f>
        <v/>
      </c>
      <c r="I482" s="131" t="str">
        <f t="shared" si="42"/>
        <v/>
      </c>
      <c r="J482" s="132" t="str">
        <f t="array" ref="J482">IFERROR(INDEX(I$2:I$210,SMALL(IF(I$2:I$210&lt;&gt;"",ROW(I$2:I$210)-1),ROW(A481))),"")</f>
        <v/>
      </c>
      <c r="K482" s="131" t="str">
        <f t="shared" si="38"/>
        <v/>
      </c>
      <c r="L482" s="136" t="str">
        <f t="array" ref="L482">IFERROR(INDEX(K$2:K$210,SMALL(IF(K$2:K$210&lt;&gt;"",ROW(K$2:K$210)-1),ROW(C481))),"")</f>
        <v/>
      </c>
      <c r="M482" s="131" t="str">
        <f t="shared" si="39"/>
        <v/>
      </c>
      <c r="N482" s="132" t="str">
        <f t="array" ref="N482">IFERROR(INDEX(M$2:M$210,SMALL(IF(M$2:M$210&lt;&gt;"",ROW(M$2:M$210)-1),ROW(E481))),"")</f>
        <v/>
      </c>
      <c r="O482" s="131" t="str">
        <f t="shared" si="40"/>
        <v/>
      </c>
      <c r="P482" s="136" t="str">
        <f t="array" ref="P482">IFERROR(INDEX(O$2:O$210,SMALL(IF(O$2:O$210&lt;&gt;"",ROW(O$2:O$210)-1),ROW(G481))),"")</f>
        <v/>
      </c>
      <c r="Q482" s="131" t="str">
        <f t="shared" si="41"/>
        <v/>
      </c>
      <c r="R482" s="132" t="str">
        <f t="array" ref="R482">IFERROR(INDEX(Q$2:Q$210,SMALL(IF(Q$2:Q$210&lt;&gt;"",ROW(Q$2:Q$210)-1),ROW(I481))),"")</f>
        <v/>
      </c>
    </row>
    <row r="483" spans="1:18" ht="12.75" x14ac:dyDescent="0.2">
      <c r="A483" s="203"/>
      <c r="B483" s="113"/>
      <c r="C483" s="113"/>
      <c r="D483" s="113"/>
      <c r="E483" s="204"/>
      <c r="F483" s="204"/>
      <c r="G483" s="205" t="str">
        <f>IF(E483="","",VLOOKUP(E483,'Liste des clubs'!$A:$B,2,FALSE))</f>
        <v/>
      </c>
      <c r="I483" s="131" t="str">
        <f t="shared" si="42"/>
        <v/>
      </c>
      <c r="J483" s="132" t="str">
        <f t="array" ref="J483">IFERROR(INDEX(I$2:I$210,SMALL(IF(I$2:I$210&lt;&gt;"",ROW(I$2:I$210)-1),ROW(A482))),"")</f>
        <v/>
      </c>
      <c r="K483" s="131" t="str">
        <f t="shared" si="38"/>
        <v/>
      </c>
      <c r="L483" s="136" t="str">
        <f t="array" ref="L483">IFERROR(INDEX(K$2:K$210,SMALL(IF(K$2:K$210&lt;&gt;"",ROW(K$2:K$210)-1),ROW(C482))),"")</f>
        <v/>
      </c>
      <c r="M483" s="131" t="str">
        <f t="shared" si="39"/>
        <v/>
      </c>
      <c r="N483" s="132" t="str">
        <f t="array" ref="N483">IFERROR(INDEX(M$2:M$210,SMALL(IF(M$2:M$210&lt;&gt;"",ROW(M$2:M$210)-1),ROW(E482))),"")</f>
        <v/>
      </c>
      <c r="O483" s="131" t="str">
        <f t="shared" si="40"/>
        <v/>
      </c>
      <c r="P483" s="136" t="str">
        <f t="array" ref="P483">IFERROR(INDEX(O$2:O$210,SMALL(IF(O$2:O$210&lt;&gt;"",ROW(O$2:O$210)-1),ROW(G482))),"")</f>
        <v/>
      </c>
      <c r="Q483" s="131" t="str">
        <f t="shared" si="41"/>
        <v/>
      </c>
      <c r="R483" s="132" t="str">
        <f t="array" ref="R483">IFERROR(INDEX(Q$2:Q$210,SMALL(IF(Q$2:Q$210&lt;&gt;"",ROW(Q$2:Q$210)-1),ROW(I482))),"")</f>
        <v/>
      </c>
    </row>
    <row r="484" spans="1:18" ht="12.75" x14ac:dyDescent="0.2">
      <c r="A484" s="203"/>
      <c r="B484" s="113"/>
      <c r="C484" s="113"/>
      <c r="D484" s="113"/>
      <c r="E484" s="204"/>
      <c r="F484" s="204"/>
      <c r="G484" s="205" t="str">
        <f>IF(E484="","",VLOOKUP(E484,'Liste des clubs'!$A:$B,2,FALSE))</f>
        <v/>
      </c>
      <c r="I484" s="131" t="str">
        <f t="shared" si="42"/>
        <v/>
      </c>
      <c r="J484" s="132" t="str">
        <f t="array" ref="J484">IFERROR(INDEX(I$2:I$210,SMALL(IF(I$2:I$210&lt;&gt;"",ROW(I$2:I$210)-1),ROW(A483))),"")</f>
        <v/>
      </c>
      <c r="K484" s="131" t="str">
        <f t="shared" si="38"/>
        <v/>
      </c>
      <c r="L484" s="136" t="str">
        <f t="array" ref="L484">IFERROR(INDEX(K$2:K$210,SMALL(IF(K$2:K$210&lt;&gt;"",ROW(K$2:K$210)-1),ROW(C483))),"")</f>
        <v/>
      </c>
      <c r="M484" s="131" t="str">
        <f t="shared" si="39"/>
        <v/>
      </c>
      <c r="N484" s="132" t="str">
        <f t="array" ref="N484">IFERROR(INDEX(M$2:M$210,SMALL(IF(M$2:M$210&lt;&gt;"",ROW(M$2:M$210)-1),ROW(E483))),"")</f>
        <v/>
      </c>
      <c r="O484" s="131" t="str">
        <f t="shared" si="40"/>
        <v/>
      </c>
      <c r="P484" s="136" t="str">
        <f t="array" ref="P484">IFERROR(INDEX(O$2:O$210,SMALL(IF(O$2:O$210&lt;&gt;"",ROW(O$2:O$210)-1),ROW(G483))),"")</f>
        <v/>
      </c>
      <c r="Q484" s="131" t="str">
        <f t="shared" si="41"/>
        <v/>
      </c>
      <c r="R484" s="132" t="str">
        <f t="array" ref="R484">IFERROR(INDEX(Q$2:Q$210,SMALL(IF(Q$2:Q$210&lt;&gt;"",ROW(Q$2:Q$210)-1),ROW(I483))),"")</f>
        <v/>
      </c>
    </row>
    <row r="485" spans="1:18" ht="12.75" x14ac:dyDescent="0.2">
      <c r="A485" s="203"/>
      <c r="B485" s="113"/>
      <c r="C485" s="113"/>
      <c r="D485" s="113"/>
      <c r="E485" s="204"/>
      <c r="F485" s="204"/>
      <c r="G485" s="205" t="str">
        <f>IF(E485="","",VLOOKUP(E485,'Liste des clubs'!$A:$B,2,FALSE))</f>
        <v/>
      </c>
      <c r="I485" s="131" t="str">
        <f t="shared" si="42"/>
        <v/>
      </c>
      <c r="J485" s="132" t="str">
        <f t="array" ref="J485">IFERROR(INDEX(I$2:I$210,SMALL(IF(I$2:I$210&lt;&gt;"",ROW(I$2:I$210)-1),ROW(A484))),"")</f>
        <v/>
      </c>
      <c r="K485" s="131" t="str">
        <f t="shared" si="38"/>
        <v/>
      </c>
      <c r="L485" s="136" t="str">
        <f t="array" ref="L485">IFERROR(INDEX(K$2:K$210,SMALL(IF(K$2:K$210&lt;&gt;"",ROW(K$2:K$210)-1),ROW(C484))),"")</f>
        <v/>
      </c>
      <c r="M485" s="131" t="str">
        <f t="shared" si="39"/>
        <v/>
      </c>
      <c r="N485" s="132" t="str">
        <f t="array" ref="N485">IFERROR(INDEX(M$2:M$210,SMALL(IF(M$2:M$210&lt;&gt;"",ROW(M$2:M$210)-1),ROW(E484))),"")</f>
        <v/>
      </c>
      <c r="O485" s="131" t="str">
        <f t="shared" si="40"/>
        <v/>
      </c>
      <c r="P485" s="136" t="str">
        <f t="array" ref="P485">IFERROR(INDEX(O$2:O$210,SMALL(IF(O$2:O$210&lt;&gt;"",ROW(O$2:O$210)-1),ROW(G484))),"")</f>
        <v/>
      </c>
      <c r="Q485" s="131" t="str">
        <f t="shared" si="41"/>
        <v/>
      </c>
      <c r="R485" s="132" t="str">
        <f t="array" ref="R485">IFERROR(INDEX(Q$2:Q$210,SMALL(IF(Q$2:Q$210&lt;&gt;"",ROW(Q$2:Q$210)-1),ROW(I484))),"")</f>
        <v/>
      </c>
    </row>
    <row r="486" spans="1:18" ht="12.75" x14ac:dyDescent="0.2">
      <c r="A486" s="203"/>
      <c r="B486" s="113"/>
      <c r="C486" s="113"/>
      <c r="D486" s="113"/>
      <c r="E486" s="204"/>
      <c r="F486" s="204"/>
      <c r="G486" s="205" t="str">
        <f>IF(E486="","",VLOOKUP(E486,'Liste des clubs'!$A:$B,2,FALSE))</f>
        <v/>
      </c>
      <c r="I486" s="131" t="str">
        <f t="shared" si="42"/>
        <v/>
      </c>
      <c r="J486" s="132" t="str">
        <f t="array" ref="J486">IFERROR(INDEX(I$2:I$210,SMALL(IF(I$2:I$210&lt;&gt;"",ROW(I$2:I$210)-1),ROW(A485))),"")</f>
        <v/>
      </c>
      <c r="K486" s="131" t="str">
        <f t="shared" si="38"/>
        <v/>
      </c>
      <c r="L486" s="136" t="str">
        <f t="array" ref="L486">IFERROR(INDEX(K$2:K$210,SMALL(IF(K$2:K$210&lt;&gt;"",ROW(K$2:K$210)-1),ROW(C485))),"")</f>
        <v/>
      </c>
      <c r="M486" s="131" t="str">
        <f t="shared" si="39"/>
        <v/>
      </c>
      <c r="N486" s="132" t="str">
        <f t="array" ref="N486">IFERROR(INDEX(M$2:M$210,SMALL(IF(M$2:M$210&lt;&gt;"",ROW(M$2:M$210)-1),ROW(E485))),"")</f>
        <v/>
      </c>
      <c r="O486" s="131" t="str">
        <f t="shared" si="40"/>
        <v/>
      </c>
      <c r="P486" s="136" t="str">
        <f t="array" ref="P486">IFERROR(INDEX(O$2:O$210,SMALL(IF(O$2:O$210&lt;&gt;"",ROW(O$2:O$210)-1),ROW(G485))),"")</f>
        <v/>
      </c>
      <c r="Q486" s="131" t="str">
        <f t="shared" si="41"/>
        <v/>
      </c>
      <c r="R486" s="132" t="str">
        <f t="array" ref="R486">IFERROR(INDEX(Q$2:Q$210,SMALL(IF(Q$2:Q$210&lt;&gt;"",ROW(Q$2:Q$210)-1),ROW(I485))),"")</f>
        <v/>
      </c>
    </row>
    <row r="487" spans="1:18" ht="12.75" x14ac:dyDescent="0.2">
      <c r="A487" s="203"/>
      <c r="B487" s="113"/>
      <c r="C487" s="113"/>
      <c r="D487" s="113"/>
      <c r="E487" s="204"/>
      <c r="F487" s="204"/>
      <c r="G487" s="205" t="str">
        <f>IF(E487="","",VLOOKUP(E487,'Liste des clubs'!$A:$B,2,FALSE))</f>
        <v/>
      </c>
      <c r="I487" s="131" t="str">
        <f t="shared" si="42"/>
        <v/>
      </c>
      <c r="J487" s="132" t="str">
        <f t="array" ref="J487">IFERROR(INDEX(I$2:I$210,SMALL(IF(I$2:I$210&lt;&gt;"",ROW(I$2:I$210)-1),ROW(A486))),"")</f>
        <v/>
      </c>
      <c r="K487" s="131" t="str">
        <f t="shared" si="38"/>
        <v/>
      </c>
      <c r="L487" s="136" t="str">
        <f t="array" ref="L487">IFERROR(INDEX(K$2:K$210,SMALL(IF(K$2:K$210&lt;&gt;"",ROW(K$2:K$210)-1),ROW(C486))),"")</f>
        <v/>
      </c>
      <c r="M487" s="131" t="str">
        <f t="shared" si="39"/>
        <v/>
      </c>
      <c r="N487" s="132" t="str">
        <f t="array" ref="N487">IFERROR(INDEX(M$2:M$210,SMALL(IF(M$2:M$210&lt;&gt;"",ROW(M$2:M$210)-1),ROW(E486))),"")</f>
        <v/>
      </c>
      <c r="O487" s="131" t="str">
        <f t="shared" si="40"/>
        <v/>
      </c>
      <c r="P487" s="136" t="str">
        <f t="array" ref="P487">IFERROR(INDEX(O$2:O$210,SMALL(IF(O$2:O$210&lt;&gt;"",ROW(O$2:O$210)-1),ROW(G486))),"")</f>
        <v/>
      </c>
      <c r="Q487" s="131" t="str">
        <f t="shared" si="41"/>
        <v/>
      </c>
      <c r="R487" s="132" t="str">
        <f t="array" ref="R487">IFERROR(INDEX(Q$2:Q$210,SMALL(IF(Q$2:Q$210&lt;&gt;"",ROW(Q$2:Q$210)-1),ROW(I486))),"")</f>
        <v/>
      </c>
    </row>
    <row r="488" spans="1:18" ht="12.75" x14ac:dyDescent="0.2">
      <c r="A488" s="203"/>
      <c r="B488" s="113"/>
      <c r="C488" s="113"/>
      <c r="D488" s="113"/>
      <c r="E488" s="204"/>
      <c r="F488" s="204"/>
      <c r="G488" s="205" t="str">
        <f>IF(E488="","",VLOOKUP(E488,'Liste des clubs'!$A:$B,2,FALSE))</f>
        <v/>
      </c>
      <c r="I488" s="131" t="str">
        <f t="shared" si="42"/>
        <v/>
      </c>
      <c r="J488" s="132" t="str">
        <f t="array" ref="J488">IFERROR(INDEX(I$2:I$210,SMALL(IF(I$2:I$210&lt;&gt;"",ROW(I$2:I$210)-1),ROW(A487))),"")</f>
        <v/>
      </c>
      <c r="K488" s="131" t="str">
        <f t="shared" si="38"/>
        <v/>
      </c>
      <c r="L488" s="136" t="str">
        <f t="array" ref="L488">IFERROR(INDEX(K$2:K$210,SMALL(IF(K$2:K$210&lt;&gt;"",ROW(K$2:K$210)-1),ROW(C487))),"")</f>
        <v/>
      </c>
      <c r="M488" s="131" t="str">
        <f t="shared" si="39"/>
        <v/>
      </c>
      <c r="N488" s="132" t="str">
        <f t="array" ref="N488">IFERROR(INDEX(M$2:M$210,SMALL(IF(M$2:M$210&lt;&gt;"",ROW(M$2:M$210)-1),ROW(E487))),"")</f>
        <v/>
      </c>
      <c r="O488" s="131" t="str">
        <f t="shared" si="40"/>
        <v/>
      </c>
      <c r="P488" s="136" t="str">
        <f t="array" ref="P488">IFERROR(INDEX(O$2:O$210,SMALL(IF(O$2:O$210&lt;&gt;"",ROW(O$2:O$210)-1),ROW(G487))),"")</f>
        <v/>
      </c>
      <c r="Q488" s="131" t="str">
        <f t="shared" si="41"/>
        <v/>
      </c>
      <c r="R488" s="132" t="str">
        <f t="array" ref="R488">IFERROR(INDEX(Q$2:Q$210,SMALL(IF(Q$2:Q$210&lt;&gt;"",ROW(Q$2:Q$210)-1),ROW(I487))),"")</f>
        <v/>
      </c>
    </row>
    <row r="489" spans="1:18" ht="12.75" x14ac:dyDescent="0.2">
      <c r="A489" s="203"/>
      <c r="B489" s="113"/>
      <c r="C489" s="113"/>
      <c r="D489" s="113"/>
      <c r="E489" s="204"/>
      <c r="F489" s="204"/>
      <c r="G489" s="205" t="str">
        <f>IF(E489="","",VLOOKUP(E489,'Liste des clubs'!$A:$B,2,FALSE))</f>
        <v/>
      </c>
      <c r="I489" s="131" t="str">
        <f t="shared" si="42"/>
        <v/>
      </c>
      <c r="J489" s="132" t="str">
        <f t="array" ref="J489">IFERROR(INDEX(I$2:I$210,SMALL(IF(I$2:I$210&lt;&gt;"",ROW(I$2:I$210)-1),ROW(A488))),"")</f>
        <v/>
      </c>
      <c r="K489" s="131" t="str">
        <f t="shared" si="38"/>
        <v/>
      </c>
      <c r="L489" s="136" t="str">
        <f t="array" ref="L489">IFERROR(INDEX(K$2:K$210,SMALL(IF(K$2:K$210&lt;&gt;"",ROW(K$2:K$210)-1),ROW(C488))),"")</f>
        <v/>
      </c>
      <c r="M489" s="131" t="str">
        <f t="shared" si="39"/>
        <v/>
      </c>
      <c r="N489" s="132" t="str">
        <f t="array" ref="N489">IFERROR(INDEX(M$2:M$210,SMALL(IF(M$2:M$210&lt;&gt;"",ROW(M$2:M$210)-1),ROW(E488))),"")</f>
        <v/>
      </c>
      <c r="O489" s="131" t="str">
        <f t="shared" si="40"/>
        <v/>
      </c>
      <c r="P489" s="136" t="str">
        <f t="array" ref="P489">IFERROR(INDEX(O$2:O$210,SMALL(IF(O$2:O$210&lt;&gt;"",ROW(O$2:O$210)-1),ROW(G488))),"")</f>
        <v/>
      </c>
      <c r="Q489" s="131" t="str">
        <f t="shared" si="41"/>
        <v/>
      </c>
      <c r="R489" s="132" t="str">
        <f t="array" ref="R489">IFERROR(INDEX(Q$2:Q$210,SMALL(IF(Q$2:Q$210&lt;&gt;"",ROW(Q$2:Q$210)-1),ROW(I488))),"")</f>
        <v/>
      </c>
    </row>
    <row r="490" spans="1:18" ht="12.75" x14ac:dyDescent="0.2">
      <c r="A490" s="203"/>
      <c r="B490" s="113"/>
      <c r="C490" s="113"/>
      <c r="D490" s="113"/>
      <c r="E490" s="204"/>
      <c r="F490" s="204"/>
      <c r="G490" s="205" t="str">
        <f>IF(E490="","",VLOOKUP(E490,'Liste des clubs'!$A:$B,2,FALSE))</f>
        <v/>
      </c>
      <c r="I490" s="131" t="str">
        <f t="shared" si="42"/>
        <v/>
      </c>
      <c r="J490" s="132" t="str">
        <f t="array" ref="J490">IFERROR(INDEX(I$2:I$210,SMALL(IF(I$2:I$210&lt;&gt;"",ROW(I$2:I$210)-1),ROW(A489))),"")</f>
        <v/>
      </c>
      <c r="K490" s="131" t="str">
        <f t="shared" si="38"/>
        <v/>
      </c>
      <c r="L490" s="136" t="str">
        <f t="array" ref="L490">IFERROR(INDEX(K$2:K$210,SMALL(IF(K$2:K$210&lt;&gt;"",ROW(K$2:K$210)-1),ROW(C489))),"")</f>
        <v/>
      </c>
      <c r="M490" s="131" t="str">
        <f t="shared" si="39"/>
        <v/>
      </c>
      <c r="N490" s="132" t="str">
        <f t="array" ref="N490">IFERROR(INDEX(M$2:M$210,SMALL(IF(M$2:M$210&lt;&gt;"",ROW(M$2:M$210)-1),ROW(E489))),"")</f>
        <v/>
      </c>
      <c r="O490" s="131" t="str">
        <f t="shared" si="40"/>
        <v/>
      </c>
      <c r="P490" s="136" t="str">
        <f t="array" ref="P490">IFERROR(INDEX(O$2:O$210,SMALL(IF(O$2:O$210&lt;&gt;"",ROW(O$2:O$210)-1),ROW(G489))),"")</f>
        <v/>
      </c>
      <c r="Q490" s="131" t="str">
        <f t="shared" si="41"/>
        <v/>
      </c>
      <c r="R490" s="132" t="str">
        <f t="array" ref="R490">IFERROR(INDEX(Q$2:Q$210,SMALL(IF(Q$2:Q$210&lt;&gt;"",ROW(Q$2:Q$210)-1),ROW(I489))),"")</f>
        <v/>
      </c>
    </row>
    <row r="491" spans="1:18" ht="12.75" x14ac:dyDescent="0.2">
      <c r="A491" s="203"/>
      <c r="B491" s="113"/>
      <c r="C491" s="113"/>
      <c r="D491" s="113"/>
      <c r="E491" s="204"/>
      <c r="F491" s="204"/>
      <c r="G491" s="205" t="str">
        <f>IF(E491="","",VLOOKUP(E491,'Liste des clubs'!$A:$B,2,FALSE))</f>
        <v/>
      </c>
      <c r="I491" s="131" t="str">
        <f t="shared" si="42"/>
        <v/>
      </c>
      <c r="J491" s="132" t="str">
        <f t="array" ref="J491">IFERROR(INDEX(I$2:I$210,SMALL(IF(I$2:I$210&lt;&gt;"",ROW(I$2:I$210)-1),ROW(A490))),"")</f>
        <v/>
      </c>
      <c r="K491" s="131" t="str">
        <f t="shared" si="38"/>
        <v/>
      </c>
      <c r="L491" s="136" t="str">
        <f t="array" ref="L491">IFERROR(INDEX(K$2:K$210,SMALL(IF(K$2:K$210&lt;&gt;"",ROW(K$2:K$210)-1),ROW(C490))),"")</f>
        <v/>
      </c>
      <c r="M491" s="131" t="str">
        <f t="shared" si="39"/>
        <v/>
      </c>
      <c r="N491" s="132" t="str">
        <f t="array" ref="N491">IFERROR(INDEX(M$2:M$210,SMALL(IF(M$2:M$210&lt;&gt;"",ROW(M$2:M$210)-1),ROW(E490))),"")</f>
        <v/>
      </c>
      <c r="O491" s="131" t="str">
        <f t="shared" si="40"/>
        <v/>
      </c>
      <c r="P491" s="136" t="str">
        <f t="array" ref="P491">IFERROR(INDEX(O$2:O$210,SMALL(IF(O$2:O$210&lt;&gt;"",ROW(O$2:O$210)-1),ROW(G490))),"")</f>
        <v/>
      </c>
      <c r="Q491" s="131" t="str">
        <f t="shared" si="41"/>
        <v/>
      </c>
      <c r="R491" s="132" t="str">
        <f t="array" ref="R491">IFERROR(INDEX(Q$2:Q$210,SMALL(IF(Q$2:Q$210&lt;&gt;"",ROW(Q$2:Q$210)-1),ROW(I490))),"")</f>
        <v/>
      </c>
    </row>
    <row r="492" spans="1:18" ht="12.75" x14ac:dyDescent="0.2">
      <c r="A492" s="203"/>
      <c r="B492" s="113"/>
      <c r="C492" s="113"/>
      <c r="D492" s="113"/>
      <c r="E492" s="204"/>
      <c r="F492" s="204"/>
      <c r="G492" s="205" t="str">
        <f>IF(E492="","",VLOOKUP(E492,'Liste des clubs'!$A:$B,2,FALSE))</f>
        <v/>
      </c>
      <c r="I492" s="131" t="str">
        <f t="shared" si="42"/>
        <v/>
      </c>
      <c r="J492" s="132" t="str">
        <f t="array" ref="J492">IFERROR(INDEX(I$2:I$210,SMALL(IF(I$2:I$210&lt;&gt;"",ROW(I$2:I$210)-1),ROW(A491))),"")</f>
        <v/>
      </c>
      <c r="K492" s="131" t="str">
        <f t="shared" si="38"/>
        <v/>
      </c>
      <c r="L492" s="136" t="str">
        <f t="array" ref="L492">IFERROR(INDEX(K$2:K$210,SMALL(IF(K$2:K$210&lt;&gt;"",ROW(K$2:K$210)-1),ROW(C491))),"")</f>
        <v/>
      </c>
      <c r="M492" s="131" t="str">
        <f t="shared" si="39"/>
        <v/>
      </c>
      <c r="N492" s="132" t="str">
        <f t="array" ref="N492">IFERROR(INDEX(M$2:M$210,SMALL(IF(M$2:M$210&lt;&gt;"",ROW(M$2:M$210)-1),ROW(E491))),"")</f>
        <v/>
      </c>
      <c r="O492" s="131" t="str">
        <f t="shared" si="40"/>
        <v/>
      </c>
      <c r="P492" s="136" t="str">
        <f t="array" ref="P492">IFERROR(INDEX(O$2:O$210,SMALL(IF(O$2:O$210&lt;&gt;"",ROW(O$2:O$210)-1),ROW(G491))),"")</f>
        <v/>
      </c>
      <c r="Q492" s="131" t="str">
        <f t="shared" si="41"/>
        <v/>
      </c>
      <c r="R492" s="132" t="str">
        <f t="array" ref="R492">IFERROR(INDEX(Q$2:Q$210,SMALL(IF(Q$2:Q$210&lt;&gt;"",ROW(Q$2:Q$210)-1),ROW(I491))),"")</f>
        <v/>
      </c>
    </row>
    <row r="493" spans="1:18" ht="12.75" x14ac:dyDescent="0.2">
      <c r="A493" s="203"/>
      <c r="B493" s="113"/>
      <c r="C493" s="113"/>
      <c r="D493" s="113"/>
      <c r="E493" s="204"/>
      <c r="F493" s="204"/>
      <c r="G493" s="205" t="str">
        <f>IF(E493="","",VLOOKUP(E493,'Liste des clubs'!$A:$B,2,FALSE))</f>
        <v/>
      </c>
      <c r="I493" s="131" t="str">
        <f t="shared" si="42"/>
        <v/>
      </c>
      <c r="J493" s="132" t="str">
        <f t="array" ref="J493">IFERROR(INDEX(I$2:I$210,SMALL(IF(I$2:I$210&lt;&gt;"",ROW(I$2:I$210)-1),ROW(A492))),"")</f>
        <v/>
      </c>
      <c r="K493" s="131" t="str">
        <f t="shared" si="38"/>
        <v/>
      </c>
      <c r="L493" s="136" t="str">
        <f t="array" ref="L493">IFERROR(INDEX(K$2:K$210,SMALL(IF(K$2:K$210&lt;&gt;"",ROW(K$2:K$210)-1),ROW(C492))),"")</f>
        <v/>
      </c>
      <c r="M493" s="131" t="str">
        <f t="shared" si="39"/>
        <v/>
      </c>
      <c r="N493" s="132" t="str">
        <f t="array" ref="N493">IFERROR(INDEX(M$2:M$210,SMALL(IF(M$2:M$210&lt;&gt;"",ROW(M$2:M$210)-1),ROW(E492))),"")</f>
        <v/>
      </c>
      <c r="O493" s="131" t="str">
        <f t="shared" si="40"/>
        <v/>
      </c>
      <c r="P493" s="136" t="str">
        <f t="array" ref="P493">IFERROR(INDEX(O$2:O$210,SMALL(IF(O$2:O$210&lt;&gt;"",ROW(O$2:O$210)-1),ROW(G492))),"")</f>
        <v/>
      </c>
      <c r="Q493" s="131" t="str">
        <f t="shared" si="41"/>
        <v/>
      </c>
      <c r="R493" s="132" t="str">
        <f t="array" ref="R493">IFERROR(INDEX(Q$2:Q$210,SMALL(IF(Q$2:Q$210&lt;&gt;"",ROW(Q$2:Q$210)-1),ROW(I492))),"")</f>
        <v/>
      </c>
    </row>
    <row r="494" spans="1:18" ht="12.75" x14ac:dyDescent="0.2">
      <c r="A494" s="203"/>
      <c r="B494" s="113"/>
      <c r="C494" s="113"/>
      <c r="D494" s="113"/>
      <c r="E494" s="204"/>
      <c r="F494" s="204"/>
      <c r="G494" s="205" t="str">
        <f>IF(E494="","",VLOOKUP(E494,'Liste des clubs'!$A:$B,2,FALSE))</f>
        <v/>
      </c>
      <c r="I494" s="131" t="str">
        <f t="shared" si="42"/>
        <v/>
      </c>
      <c r="J494" s="132" t="str">
        <f t="array" ref="J494">IFERROR(INDEX(I$2:I$210,SMALL(IF(I$2:I$210&lt;&gt;"",ROW(I$2:I$210)-1),ROW(A493))),"")</f>
        <v/>
      </c>
      <c r="K494" s="131" t="str">
        <f t="shared" si="38"/>
        <v/>
      </c>
      <c r="L494" s="136" t="str">
        <f t="array" ref="L494">IFERROR(INDEX(K$2:K$210,SMALL(IF(K$2:K$210&lt;&gt;"",ROW(K$2:K$210)-1),ROW(C493))),"")</f>
        <v/>
      </c>
      <c r="M494" s="131" t="str">
        <f t="shared" si="39"/>
        <v/>
      </c>
      <c r="N494" s="132" t="str">
        <f t="array" ref="N494">IFERROR(INDEX(M$2:M$210,SMALL(IF(M$2:M$210&lt;&gt;"",ROW(M$2:M$210)-1),ROW(E493))),"")</f>
        <v/>
      </c>
      <c r="O494" s="131" t="str">
        <f t="shared" si="40"/>
        <v/>
      </c>
      <c r="P494" s="136" t="str">
        <f t="array" ref="P494">IFERROR(INDEX(O$2:O$210,SMALL(IF(O$2:O$210&lt;&gt;"",ROW(O$2:O$210)-1),ROW(G493))),"")</f>
        <v/>
      </c>
      <c r="Q494" s="131" t="str">
        <f t="shared" si="41"/>
        <v/>
      </c>
      <c r="R494" s="132" t="str">
        <f t="array" ref="R494">IFERROR(INDEX(Q$2:Q$210,SMALL(IF(Q$2:Q$210&lt;&gt;"",ROW(Q$2:Q$210)-1),ROW(I493))),"")</f>
        <v/>
      </c>
    </row>
    <row r="495" spans="1:18" ht="12.75" x14ac:dyDescent="0.2">
      <c r="A495" s="203"/>
      <c r="B495" s="113"/>
      <c r="C495" s="113"/>
      <c r="D495" s="113"/>
      <c r="E495" s="204"/>
      <c r="F495" s="204"/>
      <c r="G495" s="205" t="str">
        <f>IF(E495="","",VLOOKUP(E495,'Liste des clubs'!$A:$B,2,FALSE))</f>
        <v/>
      </c>
      <c r="I495" s="131" t="str">
        <f t="shared" si="42"/>
        <v/>
      </c>
      <c r="J495" s="132" t="str">
        <f t="array" ref="J495">IFERROR(INDEX(I$2:I$210,SMALL(IF(I$2:I$210&lt;&gt;"",ROW(I$2:I$210)-1),ROW(A494))),"")</f>
        <v/>
      </c>
      <c r="K495" s="131" t="str">
        <f t="shared" si="38"/>
        <v/>
      </c>
      <c r="L495" s="136" t="str">
        <f t="array" ref="L495">IFERROR(INDEX(K$2:K$210,SMALL(IF(K$2:K$210&lt;&gt;"",ROW(K$2:K$210)-1),ROW(C494))),"")</f>
        <v/>
      </c>
      <c r="M495" s="131" t="str">
        <f t="shared" si="39"/>
        <v/>
      </c>
      <c r="N495" s="132" t="str">
        <f t="array" ref="N495">IFERROR(INDEX(M$2:M$210,SMALL(IF(M$2:M$210&lt;&gt;"",ROW(M$2:M$210)-1),ROW(E494))),"")</f>
        <v/>
      </c>
      <c r="O495" s="131" t="str">
        <f t="shared" si="40"/>
        <v/>
      </c>
      <c r="P495" s="136" t="str">
        <f t="array" ref="P495">IFERROR(INDEX(O$2:O$210,SMALL(IF(O$2:O$210&lt;&gt;"",ROW(O$2:O$210)-1),ROW(G494))),"")</f>
        <v/>
      </c>
      <c r="Q495" s="131" t="str">
        <f t="shared" si="41"/>
        <v/>
      </c>
      <c r="R495" s="132" t="str">
        <f t="array" ref="R495">IFERROR(INDEX(Q$2:Q$210,SMALL(IF(Q$2:Q$210&lt;&gt;"",ROW(Q$2:Q$210)-1),ROW(I494))),"")</f>
        <v/>
      </c>
    </row>
    <row r="496" spans="1:18" ht="12.75" x14ac:dyDescent="0.2">
      <c r="A496" s="203"/>
      <c r="B496" s="113"/>
      <c r="C496" s="113"/>
      <c r="D496" s="113"/>
      <c r="E496" s="204"/>
      <c r="F496" s="204"/>
      <c r="G496" s="205" t="str">
        <f>IF(E496="","",VLOOKUP(E496,'Liste des clubs'!$A:$B,2,FALSE))</f>
        <v/>
      </c>
      <c r="I496" s="131" t="str">
        <f t="shared" si="42"/>
        <v/>
      </c>
      <c r="J496" s="132" t="str">
        <f t="array" ref="J496">IFERROR(INDEX(I$2:I$210,SMALL(IF(I$2:I$210&lt;&gt;"",ROW(I$2:I$210)-1),ROW(A495))),"")</f>
        <v/>
      </c>
      <c r="K496" s="131" t="str">
        <f t="shared" si="38"/>
        <v/>
      </c>
      <c r="L496" s="136" t="str">
        <f t="array" ref="L496">IFERROR(INDEX(K$2:K$210,SMALL(IF(K$2:K$210&lt;&gt;"",ROW(K$2:K$210)-1),ROW(C495))),"")</f>
        <v/>
      </c>
      <c r="M496" s="131" t="str">
        <f t="shared" si="39"/>
        <v/>
      </c>
      <c r="N496" s="132" t="str">
        <f t="array" ref="N496">IFERROR(INDEX(M$2:M$210,SMALL(IF(M$2:M$210&lt;&gt;"",ROW(M$2:M$210)-1),ROW(E495))),"")</f>
        <v/>
      </c>
      <c r="O496" s="131" t="str">
        <f t="shared" si="40"/>
        <v/>
      </c>
      <c r="P496" s="136" t="str">
        <f t="array" ref="P496">IFERROR(INDEX(O$2:O$210,SMALL(IF(O$2:O$210&lt;&gt;"",ROW(O$2:O$210)-1),ROW(G495))),"")</f>
        <v/>
      </c>
      <c r="Q496" s="131" t="str">
        <f t="shared" si="41"/>
        <v/>
      </c>
      <c r="R496" s="132" t="str">
        <f t="array" ref="R496">IFERROR(INDEX(Q$2:Q$210,SMALL(IF(Q$2:Q$210&lt;&gt;"",ROW(Q$2:Q$210)-1),ROW(I495))),"")</f>
        <v/>
      </c>
    </row>
    <row r="497" spans="1:18" ht="12.75" x14ac:dyDescent="0.2">
      <c r="A497" s="203"/>
      <c r="B497" s="113"/>
      <c r="C497" s="113"/>
      <c r="D497" s="113"/>
      <c r="E497" s="204"/>
      <c r="F497" s="204"/>
      <c r="G497" s="205" t="str">
        <f>IF(E497="","",VLOOKUP(E497,'Liste des clubs'!$A:$B,2,FALSE))</f>
        <v/>
      </c>
      <c r="I497" s="131" t="str">
        <f t="shared" si="42"/>
        <v/>
      </c>
      <c r="J497" s="132" t="str">
        <f t="array" ref="J497">IFERROR(INDEX(I$2:I$210,SMALL(IF(I$2:I$210&lt;&gt;"",ROW(I$2:I$210)-1),ROW(A496))),"")</f>
        <v/>
      </c>
      <c r="K497" s="131" t="str">
        <f t="shared" si="38"/>
        <v/>
      </c>
      <c r="L497" s="136" t="str">
        <f t="array" ref="L497">IFERROR(INDEX(K$2:K$210,SMALL(IF(K$2:K$210&lt;&gt;"",ROW(K$2:K$210)-1),ROW(C496))),"")</f>
        <v/>
      </c>
      <c r="M497" s="131" t="str">
        <f t="shared" si="39"/>
        <v/>
      </c>
      <c r="N497" s="132" t="str">
        <f t="array" ref="N497">IFERROR(INDEX(M$2:M$210,SMALL(IF(M$2:M$210&lt;&gt;"",ROW(M$2:M$210)-1),ROW(E496))),"")</f>
        <v/>
      </c>
      <c r="O497" s="131" t="str">
        <f t="shared" si="40"/>
        <v/>
      </c>
      <c r="P497" s="136" t="str">
        <f t="array" ref="P497">IFERROR(INDEX(O$2:O$210,SMALL(IF(O$2:O$210&lt;&gt;"",ROW(O$2:O$210)-1),ROW(G496))),"")</f>
        <v/>
      </c>
      <c r="Q497" s="131" t="str">
        <f t="shared" si="41"/>
        <v/>
      </c>
      <c r="R497" s="132" t="str">
        <f t="array" ref="R497">IFERROR(INDEX(Q$2:Q$210,SMALL(IF(Q$2:Q$210&lt;&gt;"",ROW(Q$2:Q$210)-1),ROW(I496))),"")</f>
        <v/>
      </c>
    </row>
    <row r="498" spans="1:18" ht="12.75" x14ac:dyDescent="0.2">
      <c r="A498" s="203"/>
      <c r="B498" s="113"/>
      <c r="C498" s="113"/>
      <c r="D498" s="113"/>
      <c r="E498" s="204"/>
      <c r="F498" s="204"/>
      <c r="G498" s="205" t="str">
        <f>IF(E498="","",VLOOKUP(E498,'Liste des clubs'!$A:$B,2,FALSE))</f>
        <v/>
      </c>
      <c r="I498" s="131" t="str">
        <f t="shared" si="42"/>
        <v/>
      </c>
      <c r="J498" s="132" t="str">
        <f t="array" ref="J498">IFERROR(INDEX(I$2:I$210,SMALL(IF(I$2:I$210&lt;&gt;"",ROW(I$2:I$210)-1),ROW(A497))),"")</f>
        <v/>
      </c>
      <c r="K498" s="131" t="str">
        <f t="shared" si="38"/>
        <v/>
      </c>
      <c r="L498" s="136" t="str">
        <f t="array" ref="L498">IFERROR(INDEX(K$2:K$210,SMALL(IF(K$2:K$210&lt;&gt;"",ROW(K$2:K$210)-1),ROW(C497))),"")</f>
        <v/>
      </c>
      <c r="M498" s="131" t="str">
        <f t="shared" si="39"/>
        <v/>
      </c>
      <c r="N498" s="132" t="str">
        <f t="array" ref="N498">IFERROR(INDEX(M$2:M$210,SMALL(IF(M$2:M$210&lt;&gt;"",ROW(M$2:M$210)-1),ROW(E497))),"")</f>
        <v/>
      </c>
      <c r="O498" s="131" t="str">
        <f t="shared" si="40"/>
        <v/>
      </c>
      <c r="P498" s="136" t="str">
        <f t="array" ref="P498">IFERROR(INDEX(O$2:O$210,SMALL(IF(O$2:O$210&lt;&gt;"",ROW(O$2:O$210)-1),ROW(G497))),"")</f>
        <v/>
      </c>
      <c r="Q498" s="131" t="str">
        <f t="shared" si="41"/>
        <v/>
      </c>
      <c r="R498" s="132" t="str">
        <f t="array" ref="R498">IFERROR(INDEX(Q$2:Q$210,SMALL(IF(Q$2:Q$210&lt;&gt;"",ROW(Q$2:Q$210)-1),ROW(I497))),"")</f>
        <v/>
      </c>
    </row>
    <row r="499" spans="1:18" ht="12.75" x14ac:dyDescent="0.2">
      <c r="A499" s="203"/>
      <c r="B499" s="113"/>
      <c r="C499" s="113"/>
      <c r="D499" s="113"/>
      <c r="E499" s="204"/>
      <c r="F499" s="204"/>
      <c r="G499" s="205" t="str">
        <f>IF(E499="","",VLOOKUP(E499,'Liste des clubs'!$A:$B,2,FALSE))</f>
        <v/>
      </c>
      <c r="I499" s="131" t="str">
        <f t="shared" si="42"/>
        <v/>
      </c>
      <c r="J499" s="132" t="str">
        <f t="array" ref="J499">IFERROR(INDEX(I$2:I$210,SMALL(IF(I$2:I$210&lt;&gt;"",ROW(I$2:I$210)-1),ROW(A498))),"")</f>
        <v/>
      </c>
      <c r="K499" s="131" t="str">
        <f t="shared" si="38"/>
        <v/>
      </c>
      <c r="L499" s="136" t="str">
        <f t="array" ref="L499">IFERROR(INDEX(K$2:K$210,SMALL(IF(K$2:K$210&lt;&gt;"",ROW(K$2:K$210)-1),ROW(C498))),"")</f>
        <v/>
      </c>
      <c r="M499" s="131" t="str">
        <f t="shared" si="39"/>
        <v/>
      </c>
      <c r="N499" s="132" t="str">
        <f t="array" ref="N499">IFERROR(INDEX(M$2:M$210,SMALL(IF(M$2:M$210&lt;&gt;"",ROW(M$2:M$210)-1),ROW(E498))),"")</f>
        <v/>
      </c>
      <c r="O499" s="131" t="str">
        <f t="shared" si="40"/>
        <v/>
      </c>
      <c r="P499" s="136" t="str">
        <f t="array" ref="P499">IFERROR(INDEX(O$2:O$210,SMALL(IF(O$2:O$210&lt;&gt;"",ROW(O$2:O$210)-1),ROW(G498))),"")</f>
        <v/>
      </c>
      <c r="Q499" s="131" t="str">
        <f t="shared" si="41"/>
        <v/>
      </c>
      <c r="R499" s="132" t="str">
        <f t="array" ref="R499">IFERROR(INDEX(Q$2:Q$210,SMALL(IF(Q$2:Q$210&lt;&gt;"",ROW(Q$2:Q$210)-1),ROW(I498))),"")</f>
        <v/>
      </c>
    </row>
    <row r="500" spans="1:18" ht="12.75" x14ac:dyDescent="0.2">
      <c r="A500" s="203"/>
      <c r="B500" s="113"/>
      <c r="C500" s="113"/>
      <c r="D500" s="113"/>
      <c r="E500" s="204"/>
      <c r="F500" s="204"/>
      <c r="G500" s="205" t="str">
        <f>IF(E500="","",VLOOKUP(E500,'Liste des clubs'!$A:$B,2,FALSE))</f>
        <v/>
      </c>
      <c r="I500" s="133" t="str">
        <f t="shared" si="42"/>
        <v/>
      </c>
      <c r="J500" s="134" t="str">
        <f t="array" ref="J500">IFERROR(INDEX(I$2:I$210,SMALL(IF(I$2:I$210&lt;&gt;"",ROW(I$2:I$210)-1),ROW(A499))),"")</f>
        <v/>
      </c>
      <c r="K500" s="133" t="str">
        <f t="shared" si="38"/>
        <v/>
      </c>
      <c r="L500" s="137" t="str">
        <f t="array" ref="L500">IFERROR(INDEX(K$2:K$210,SMALL(IF(K$2:K$210&lt;&gt;"",ROW(K$2:K$210)-1),ROW(C499))),"")</f>
        <v/>
      </c>
      <c r="M500" s="133" t="str">
        <f t="shared" si="39"/>
        <v/>
      </c>
      <c r="N500" s="134" t="str">
        <f t="array" ref="N500">IFERROR(INDEX(M$2:M$210,SMALL(IF(M$2:M$210&lt;&gt;"",ROW(M$2:M$210)-1),ROW(E499))),"")</f>
        <v/>
      </c>
      <c r="O500" s="133" t="str">
        <f t="shared" si="40"/>
        <v/>
      </c>
      <c r="P500" s="137" t="str">
        <f t="array" ref="P500">IFERROR(INDEX(O$2:O$210,SMALL(IF(O$2:O$210&lt;&gt;"",ROW(O$2:O$210)-1),ROW(G499))),"")</f>
        <v/>
      </c>
      <c r="Q500" s="133" t="str">
        <f t="shared" si="41"/>
        <v/>
      </c>
      <c r="R500" s="134" t="str">
        <f t="array" ref="R500">IFERROR(INDEX(Q$2:Q$210,SMALL(IF(Q$2:Q$210&lt;&gt;"",ROW(Q$2:Q$210)-1),ROW(I499))),"")</f>
        <v/>
      </c>
    </row>
    <row r="501" spans="1:18" ht="12.75" x14ac:dyDescent="0.2">
      <c r="A501" s="203"/>
      <c r="B501" s="113"/>
      <c r="C501" s="113"/>
      <c r="D501" s="113"/>
      <c r="E501" s="204"/>
      <c r="F501" s="204"/>
      <c r="G501" s="205" t="str">
        <f>IF(F501="","",VLOOKUP(E501,'Liste des clubs'!$A$2:$B$114,2,FALSE))</f>
        <v/>
      </c>
      <c r="I501" s="121" t="str">
        <f t="shared" ref="I501:I513" si="43">IF($H501=I$1,$A501,"")</f>
        <v/>
      </c>
      <c r="K501" s="123" t="str">
        <f t="shared" si="38"/>
        <v/>
      </c>
      <c r="M501" s="124" t="str">
        <f t="shared" si="39"/>
        <v/>
      </c>
      <c r="O501" s="126" t="str">
        <f t="shared" si="40"/>
        <v/>
      </c>
      <c r="Q501" s="127" t="str">
        <f t="shared" si="41"/>
        <v/>
      </c>
    </row>
    <row r="502" spans="1:18" ht="12.75" x14ac:dyDescent="0.2">
      <c r="A502" s="203"/>
      <c r="B502" s="113"/>
      <c r="C502" s="113"/>
      <c r="D502" s="113"/>
      <c r="E502" s="204"/>
      <c r="F502" s="204"/>
      <c r="G502" s="205" t="str">
        <f>IF(F502="","",VLOOKUP(E502,'Liste des clubs'!$A$2:$B$114,2,FALSE))</f>
        <v/>
      </c>
      <c r="I502" s="121" t="str">
        <f t="shared" si="43"/>
        <v/>
      </c>
      <c r="K502" s="123" t="str">
        <f t="shared" si="38"/>
        <v/>
      </c>
      <c r="M502" s="124" t="str">
        <f t="shared" si="39"/>
        <v/>
      </c>
      <c r="O502" s="126" t="str">
        <f t="shared" si="40"/>
        <v/>
      </c>
      <c r="Q502" s="127" t="str">
        <f t="shared" si="41"/>
        <v/>
      </c>
    </row>
    <row r="503" spans="1:18" ht="12.75" x14ac:dyDescent="0.2">
      <c r="A503" s="203"/>
      <c r="B503" s="113"/>
      <c r="C503" s="113"/>
      <c r="D503" s="113"/>
      <c r="E503" s="204"/>
      <c r="F503" s="204"/>
      <c r="G503" s="205" t="str">
        <f>IF(F503="","",VLOOKUP(E503,'Liste des clubs'!$A$2:$B$114,2,FALSE))</f>
        <v/>
      </c>
      <c r="I503" s="121" t="str">
        <f t="shared" si="43"/>
        <v/>
      </c>
      <c r="K503" s="123" t="str">
        <f t="shared" si="38"/>
        <v/>
      </c>
      <c r="M503" s="124" t="str">
        <f t="shared" si="39"/>
        <v/>
      </c>
      <c r="O503" s="126" t="str">
        <f t="shared" si="40"/>
        <v/>
      </c>
      <c r="Q503" s="127" t="str">
        <f t="shared" si="41"/>
        <v/>
      </c>
    </row>
    <row r="504" spans="1:18" ht="12.75" x14ac:dyDescent="0.2">
      <c r="A504" s="203"/>
      <c r="B504" s="113"/>
      <c r="C504" s="113"/>
      <c r="D504" s="113"/>
      <c r="E504" s="204"/>
      <c r="F504" s="204"/>
      <c r="G504" s="205" t="str">
        <f>IF(F504="","",VLOOKUP(E504,'Liste des clubs'!$A$2:$B$114,2,FALSE))</f>
        <v/>
      </c>
      <c r="I504" s="121" t="str">
        <f t="shared" si="43"/>
        <v/>
      </c>
      <c r="K504" s="123" t="str">
        <f t="shared" si="38"/>
        <v/>
      </c>
      <c r="M504" s="124" t="str">
        <f t="shared" si="39"/>
        <v/>
      </c>
      <c r="O504" s="126" t="str">
        <f t="shared" si="40"/>
        <v/>
      </c>
      <c r="Q504" s="127" t="str">
        <f t="shared" si="41"/>
        <v/>
      </c>
    </row>
    <row r="505" spans="1:18" ht="12.75" x14ac:dyDescent="0.2">
      <c r="A505" s="203"/>
      <c r="B505" s="113"/>
      <c r="C505" s="113"/>
      <c r="D505" s="113"/>
      <c r="E505" s="204"/>
      <c r="F505" s="204"/>
      <c r="G505" s="205" t="str">
        <f>IF(F505="","",VLOOKUP(E505,'Liste des clubs'!$A$2:$B$114,2,FALSE))</f>
        <v/>
      </c>
      <c r="I505" s="121" t="str">
        <f t="shared" si="43"/>
        <v/>
      </c>
      <c r="K505" s="123" t="str">
        <f t="shared" si="38"/>
        <v/>
      </c>
      <c r="M505" s="124" t="str">
        <f t="shared" si="39"/>
        <v/>
      </c>
      <c r="O505" s="126" t="str">
        <f t="shared" si="40"/>
        <v/>
      </c>
      <c r="Q505" s="127" t="str">
        <f t="shared" si="41"/>
        <v/>
      </c>
    </row>
    <row r="506" spans="1:18" ht="12.75" x14ac:dyDescent="0.2">
      <c r="A506" s="203"/>
      <c r="B506" s="113"/>
      <c r="C506" s="113"/>
      <c r="D506" s="113"/>
      <c r="E506" s="204"/>
      <c r="F506" s="204"/>
      <c r="G506" s="205" t="str">
        <f>IF(F506="","",VLOOKUP(E506,'Liste des clubs'!$A$2:$B$114,2,FALSE))</f>
        <v/>
      </c>
      <c r="I506" s="121" t="str">
        <f t="shared" si="43"/>
        <v/>
      </c>
      <c r="K506" s="123" t="str">
        <f t="shared" si="38"/>
        <v/>
      </c>
      <c r="M506" s="124" t="str">
        <f t="shared" si="39"/>
        <v/>
      </c>
      <c r="O506" s="126" t="str">
        <f t="shared" si="40"/>
        <v/>
      </c>
      <c r="Q506" s="127" t="str">
        <f t="shared" si="41"/>
        <v/>
      </c>
    </row>
    <row r="507" spans="1:18" ht="12.75" x14ac:dyDescent="0.2">
      <c r="A507" s="203"/>
      <c r="B507" s="113"/>
      <c r="C507" s="113"/>
      <c r="D507" s="113"/>
      <c r="E507" s="204"/>
      <c r="F507" s="204"/>
      <c r="G507" s="205" t="str">
        <f>IF(F507="","",VLOOKUP(E507,'Liste des clubs'!$A$2:$B$114,2,FALSE))</f>
        <v/>
      </c>
      <c r="I507" s="121" t="str">
        <f t="shared" si="43"/>
        <v/>
      </c>
      <c r="K507" s="123" t="str">
        <f t="shared" si="38"/>
        <v/>
      </c>
      <c r="M507" s="124" t="str">
        <f t="shared" si="39"/>
        <v/>
      </c>
      <c r="O507" s="126" t="str">
        <f t="shared" si="40"/>
        <v/>
      </c>
      <c r="Q507" s="127" t="str">
        <f t="shared" si="41"/>
        <v/>
      </c>
    </row>
    <row r="508" spans="1:18" ht="12.75" x14ac:dyDescent="0.2">
      <c r="A508" s="203"/>
      <c r="B508" s="113"/>
      <c r="C508" s="113"/>
      <c r="D508" s="113"/>
      <c r="E508" s="204"/>
      <c r="F508" s="204"/>
      <c r="G508" s="205" t="str">
        <f>IF(F508="","",VLOOKUP(E508,'Liste des clubs'!$A$2:$B$114,2,FALSE))</f>
        <v/>
      </c>
      <c r="I508" s="121" t="str">
        <f t="shared" si="43"/>
        <v/>
      </c>
      <c r="K508" s="123" t="str">
        <f t="shared" si="38"/>
        <v/>
      </c>
      <c r="M508" s="124" t="str">
        <f t="shared" si="39"/>
        <v/>
      </c>
      <c r="O508" s="126" t="str">
        <f t="shared" si="40"/>
        <v/>
      </c>
      <c r="Q508" s="127" t="str">
        <f t="shared" si="41"/>
        <v/>
      </c>
    </row>
    <row r="509" spans="1:18" ht="12.75" x14ac:dyDescent="0.2">
      <c r="A509" s="203"/>
      <c r="B509" s="113"/>
      <c r="C509" s="113"/>
      <c r="D509" s="113"/>
      <c r="E509" s="204"/>
      <c r="F509" s="204"/>
      <c r="G509" s="205" t="str">
        <f>IF(F509="","",VLOOKUP(E509,'Liste des clubs'!$A$2:$B$114,2,FALSE))</f>
        <v/>
      </c>
      <c r="I509" s="121" t="str">
        <f t="shared" si="43"/>
        <v/>
      </c>
      <c r="K509" s="123" t="str">
        <f t="shared" si="38"/>
        <v/>
      </c>
      <c r="M509" s="124" t="str">
        <f t="shared" si="39"/>
        <v/>
      </c>
      <c r="O509" s="126" t="str">
        <f t="shared" si="40"/>
        <v/>
      </c>
      <c r="Q509" s="127" t="str">
        <f t="shared" si="41"/>
        <v/>
      </c>
    </row>
    <row r="510" spans="1:18" ht="12.75" x14ac:dyDescent="0.2">
      <c r="A510" s="203"/>
      <c r="B510" s="113"/>
      <c r="C510" s="113"/>
      <c r="D510" s="113"/>
      <c r="E510" s="204"/>
      <c r="F510" s="204"/>
      <c r="G510" s="205" t="str">
        <f>IF(F510="","",VLOOKUP(E510,'Liste des clubs'!$A$2:$B$114,2,FALSE))</f>
        <v/>
      </c>
      <c r="I510" s="121" t="str">
        <f t="shared" si="43"/>
        <v/>
      </c>
      <c r="K510" s="123" t="str">
        <f t="shared" si="38"/>
        <v/>
      </c>
      <c r="M510" s="124" t="str">
        <f t="shared" si="39"/>
        <v/>
      </c>
      <c r="O510" s="126" t="str">
        <f t="shared" si="40"/>
        <v/>
      </c>
      <c r="Q510" s="127" t="str">
        <f t="shared" si="41"/>
        <v/>
      </c>
    </row>
    <row r="511" spans="1:18" ht="12.75" x14ac:dyDescent="0.2">
      <c r="A511" s="203"/>
      <c r="B511" s="113"/>
      <c r="C511" s="113"/>
      <c r="D511" s="113"/>
      <c r="E511" s="204"/>
      <c r="F511" s="204"/>
      <c r="G511" s="205" t="str">
        <f>IF(F511="","",VLOOKUP(E511,'Liste des clubs'!$A$2:$B$114,2,FALSE))</f>
        <v/>
      </c>
      <c r="I511" s="121" t="str">
        <f t="shared" si="43"/>
        <v/>
      </c>
      <c r="K511" s="123" t="str">
        <f t="shared" si="38"/>
        <v/>
      </c>
      <c r="M511" s="124" t="str">
        <f t="shared" si="39"/>
        <v/>
      </c>
      <c r="O511" s="126" t="str">
        <f t="shared" si="40"/>
        <v/>
      </c>
      <c r="Q511" s="127" t="str">
        <f t="shared" si="41"/>
        <v/>
      </c>
    </row>
    <row r="512" spans="1:18" ht="12.75" x14ac:dyDescent="0.2">
      <c r="A512" s="203"/>
      <c r="B512" s="113"/>
      <c r="C512" s="113"/>
      <c r="D512" s="113"/>
      <c r="E512" s="204"/>
      <c r="F512" s="204"/>
      <c r="G512" s="205" t="str">
        <f>IF(F512="","",VLOOKUP(E512,'Liste des clubs'!$A$2:$B$114,2,FALSE))</f>
        <v/>
      </c>
      <c r="I512" s="121" t="str">
        <f t="shared" si="43"/>
        <v/>
      </c>
      <c r="K512" s="123" t="str">
        <f t="shared" si="38"/>
        <v/>
      </c>
      <c r="M512" s="124" t="str">
        <f t="shared" si="39"/>
        <v/>
      </c>
      <c r="O512" s="126" t="str">
        <f t="shared" si="40"/>
        <v/>
      </c>
      <c r="Q512" s="127" t="str">
        <f t="shared" si="41"/>
        <v/>
      </c>
    </row>
    <row r="513" spans="1:17" ht="12.75" x14ac:dyDescent="0.2">
      <c r="A513" s="203"/>
      <c r="B513" s="113"/>
      <c r="C513" s="113"/>
      <c r="D513" s="113"/>
      <c r="E513" s="204"/>
      <c r="F513" s="204"/>
      <c r="G513" s="205" t="str">
        <f>IF(F513="","",VLOOKUP(E513,'Liste des clubs'!$A$2:$B$114,2,FALSE))</f>
        <v/>
      </c>
      <c r="I513" s="121" t="str">
        <f t="shared" si="43"/>
        <v/>
      </c>
      <c r="K513" s="123" t="str">
        <f t="shared" si="38"/>
        <v/>
      </c>
      <c r="M513" s="124" t="str">
        <f t="shared" si="39"/>
        <v/>
      </c>
      <c r="O513" s="126" t="str">
        <f t="shared" si="40"/>
        <v/>
      </c>
      <c r="Q513" s="127" t="str">
        <f t="shared" si="41"/>
        <v/>
      </c>
    </row>
    <row r="514" spans="1:17" ht="12.75" x14ac:dyDescent="0.2">
      <c r="A514" s="203"/>
      <c r="B514" s="113"/>
      <c r="C514" s="113"/>
      <c r="D514" s="113"/>
      <c r="E514" s="204"/>
      <c r="F514" s="204"/>
      <c r="G514" s="205" t="str">
        <f>IF(F514="","",VLOOKUP(E514,'Liste des clubs'!$A$2:$B$114,2,FALSE))</f>
        <v/>
      </c>
      <c r="I514" s="121" t="str">
        <f t="shared" ref="I514:I577" si="44">IF($H514=I$1,$A514,"")</f>
        <v/>
      </c>
      <c r="K514" s="123" t="str">
        <f t="shared" ref="K514:K577" si="45">IF($H514=K$1,$A514,"")</f>
        <v/>
      </c>
      <c r="M514" s="124" t="str">
        <f t="shared" ref="M514:M577" si="46">IF($H514=M$1,$A514,"")</f>
        <v/>
      </c>
      <c r="O514" s="126" t="str">
        <f t="shared" ref="O514:O577" si="47">IF($H514=O$1,$A514,"")</f>
        <v/>
      </c>
      <c r="Q514" s="127" t="str">
        <f t="shared" ref="Q514:Q577" si="48">IF($H514=Q$1,$A514,"")</f>
        <v/>
      </c>
    </row>
    <row r="515" spans="1:17" ht="12.75" x14ac:dyDescent="0.2">
      <c r="A515" s="203"/>
      <c r="B515" s="113"/>
      <c r="C515" s="113"/>
      <c r="D515" s="113"/>
      <c r="E515" s="204"/>
      <c r="F515" s="204"/>
      <c r="G515" s="205" t="str">
        <f>IF(F515="","",VLOOKUP(E515,'Liste des clubs'!$A$2:$B$114,2,FALSE))</f>
        <v/>
      </c>
      <c r="I515" s="121" t="str">
        <f t="shared" si="44"/>
        <v/>
      </c>
      <c r="K515" s="123" t="str">
        <f t="shared" si="45"/>
        <v/>
      </c>
      <c r="M515" s="124" t="str">
        <f t="shared" si="46"/>
        <v/>
      </c>
      <c r="O515" s="126" t="str">
        <f t="shared" si="47"/>
        <v/>
      </c>
      <c r="Q515" s="127" t="str">
        <f t="shared" si="48"/>
        <v/>
      </c>
    </row>
    <row r="516" spans="1:17" ht="12.75" x14ac:dyDescent="0.2">
      <c r="A516" s="203"/>
      <c r="B516" s="113"/>
      <c r="C516" s="113"/>
      <c r="D516" s="113"/>
      <c r="E516" s="204"/>
      <c r="F516" s="204"/>
      <c r="G516" s="205" t="str">
        <f>IF(F516="","",VLOOKUP(E516,'Liste des clubs'!$A$2:$B$114,2,FALSE))</f>
        <v/>
      </c>
      <c r="I516" s="121" t="str">
        <f t="shared" si="44"/>
        <v/>
      </c>
      <c r="K516" s="123" t="str">
        <f t="shared" si="45"/>
        <v/>
      </c>
      <c r="M516" s="124" t="str">
        <f t="shared" si="46"/>
        <v/>
      </c>
      <c r="O516" s="126" t="str">
        <f t="shared" si="47"/>
        <v/>
      </c>
      <c r="Q516" s="127" t="str">
        <f t="shared" si="48"/>
        <v/>
      </c>
    </row>
    <row r="517" spans="1:17" ht="12.75" x14ac:dyDescent="0.2">
      <c r="A517" s="203"/>
      <c r="B517" s="113"/>
      <c r="C517" s="113"/>
      <c r="D517" s="113"/>
      <c r="E517" s="204"/>
      <c r="F517" s="204"/>
      <c r="G517" s="205" t="str">
        <f>IF(F517="","",VLOOKUP(E517,'Liste des clubs'!$A$2:$B$114,2,FALSE))</f>
        <v/>
      </c>
      <c r="I517" s="121" t="str">
        <f t="shared" si="44"/>
        <v/>
      </c>
      <c r="K517" s="123" t="str">
        <f t="shared" si="45"/>
        <v/>
      </c>
      <c r="M517" s="124" t="str">
        <f t="shared" si="46"/>
        <v/>
      </c>
      <c r="O517" s="126" t="str">
        <f t="shared" si="47"/>
        <v/>
      </c>
      <c r="Q517" s="127" t="str">
        <f t="shared" si="48"/>
        <v/>
      </c>
    </row>
    <row r="518" spans="1:17" ht="12.75" x14ac:dyDescent="0.2">
      <c r="A518" s="203"/>
      <c r="B518" s="113"/>
      <c r="C518" s="113"/>
      <c r="D518" s="113"/>
      <c r="E518" s="204"/>
      <c r="F518" s="204"/>
      <c r="G518" s="205" t="str">
        <f>IF(F518="","",VLOOKUP(E518,'Liste des clubs'!$A$2:$B$114,2,FALSE))</f>
        <v/>
      </c>
      <c r="I518" s="121" t="str">
        <f t="shared" si="44"/>
        <v/>
      </c>
      <c r="K518" s="123" t="str">
        <f t="shared" si="45"/>
        <v/>
      </c>
      <c r="M518" s="124" t="str">
        <f t="shared" si="46"/>
        <v/>
      </c>
      <c r="O518" s="126" t="str">
        <f t="shared" si="47"/>
        <v/>
      </c>
      <c r="Q518" s="127" t="str">
        <f t="shared" si="48"/>
        <v/>
      </c>
    </row>
    <row r="519" spans="1:17" ht="12.75" x14ac:dyDescent="0.2">
      <c r="A519" s="203"/>
      <c r="B519" s="113"/>
      <c r="C519" s="113"/>
      <c r="D519" s="113"/>
      <c r="E519" s="204"/>
      <c r="F519" s="204"/>
      <c r="G519" s="205" t="str">
        <f>IF(F519="","",VLOOKUP(E519,'Liste des clubs'!$A$2:$B$114,2,FALSE))</f>
        <v/>
      </c>
      <c r="I519" s="121" t="str">
        <f t="shared" si="44"/>
        <v/>
      </c>
      <c r="K519" s="123" t="str">
        <f t="shared" si="45"/>
        <v/>
      </c>
      <c r="M519" s="124" t="str">
        <f t="shared" si="46"/>
        <v/>
      </c>
      <c r="O519" s="126" t="str">
        <f t="shared" si="47"/>
        <v/>
      </c>
      <c r="Q519" s="127" t="str">
        <f t="shared" si="48"/>
        <v/>
      </c>
    </row>
    <row r="520" spans="1:17" ht="12.75" x14ac:dyDescent="0.2">
      <c r="A520" s="203"/>
      <c r="B520" s="113"/>
      <c r="C520" s="113"/>
      <c r="D520" s="113"/>
      <c r="E520" s="204"/>
      <c r="F520" s="204"/>
      <c r="G520" s="205" t="str">
        <f>IF(F520="","",VLOOKUP(E520,'Liste des clubs'!$A$2:$B$114,2,FALSE))</f>
        <v/>
      </c>
      <c r="I520" s="121" t="str">
        <f t="shared" si="44"/>
        <v/>
      </c>
      <c r="K520" s="123" t="str">
        <f t="shared" si="45"/>
        <v/>
      </c>
      <c r="M520" s="124" t="str">
        <f t="shared" si="46"/>
        <v/>
      </c>
      <c r="O520" s="126" t="str">
        <f t="shared" si="47"/>
        <v/>
      </c>
      <c r="Q520" s="127" t="str">
        <f t="shared" si="48"/>
        <v/>
      </c>
    </row>
    <row r="521" spans="1:17" ht="12.75" x14ac:dyDescent="0.2">
      <c r="A521" s="203"/>
      <c r="B521" s="113"/>
      <c r="C521" s="113"/>
      <c r="D521" s="113"/>
      <c r="E521" s="204"/>
      <c r="F521" s="204"/>
      <c r="G521" s="205" t="str">
        <f>IF(F521="","",VLOOKUP(E521,'Liste des clubs'!$A$2:$B$114,2,FALSE))</f>
        <v/>
      </c>
      <c r="I521" s="121" t="str">
        <f t="shared" si="44"/>
        <v/>
      </c>
      <c r="K521" s="123" t="str">
        <f t="shared" si="45"/>
        <v/>
      </c>
      <c r="M521" s="124" t="str">
        <f t="shared" si="46"/>
        <v/>
      </c>
      <c r="O521" s="126" t="str">
        <f t="shared" si="47"/>
        <v/>
      </c>
      <c r="Q521" s="127" t="str">
        <f t="shared" si="48"/>
        <v/>
      </c>
    </row>
    <row r="522" spans="1:17" ht="12.75" x14ac:dyDescent="0.2">
      <c r="A522" s="203"/>
      <c r="B522" s="113"/>
      <c r="C522" s="113"/>
      <c r="D522" s="113"/>
      <c r="E522" s="204"/>
      <c r="F522" s="204"/>
      <c r="G522" s="205" t="str">
        <f>IF(F522="","",VLOOKUP(E522,'Liste des clubs'!$A$2:$B$114,2,FALSE))</f>
        <v/>
      </c>
      <c r="I522" s="121" t="str">
        <f t="shared" si="44"/>
        <v/>
      </c>
      <c r="K522" s="123" t="str">
        <f t="shared" si="45"/>
        <v/>
      </c>
      <c r="M522" s="124" t="str">
        <f t="shared" si="46"/>
        <v/>
      </c>
      <c r="O522" s="126" t="str">
        <f t="shared" si="47"/>
        <v/>
      </c>
      <c r="Q522" s="127" t="str">
        <f t="shared" si="48"/>
        <v/>
      </c>
    </row>
    <row r="523" spans="1:17" ht="12.75" x14ac:dyDescent="0.2">
      <c r="A523" s="203"/>
      <c r="B523" s="113"/>
      <c r="C523" s="113"/>
      <c r="D523" s="113"/>
      <c r="E523" s="204"/>
      <c r="F523" s="204"/>
      <c r="G523" s="205" t="str">
        <f>IF(F523="","",VLOOKUP(E523,'Liste des clubs'!$A$2:$B$114,2,FALSE))</f>
        <v/>
      </c>
      <c r="I523" s="121" t="str">
        <f t="shared" si="44"/>
        <v/>
      </c>
      <c r="K523" s="123" t="str">
        <f t="shared" si="45"/>
        <v/>
      </c>
      <c r="M523" s="124" t="str">
        <f t="shared" si="46"/>
        <v/>
      </c>
      <c r="O523" s="126" t="str">
        <f t="shared" si="47"/>
        <v/>
      </c>
      <c r="Q523" s="127" t="str">
        <f t="shared" si="48"/>
        <v/>
      </c>
    </row>
    <row r="524" spans="1:17" ht="12.75" x14ac:dyDescent="0.2">
      <c r="A524" s="203"/>
      <c r="B524" s="113"/>
      <c r="C524" s="113"/>
      <c r="D524" s="113"/>
      <c r="E524" s="204"/>
      <c r="F524" s="204"/>
      <c r="G524" s="205" t="str">
        <f>IF(F524="","",VLOOKUP(E524,'Liste des clubs'!$A$2:$B$114,2,FALSE))</f>
        <v/>
      </c>
      <c r="I524" s="121" t="str">
        <f t="shared" si="44"/>
        <v/>
      </c>
      <c r="K524" s="123" t="str">
        <f t="shared" si="45"/>
        <v/>
      </c>
      <c r="M524" s="124" t="str">
        <f t="shared" si="46"/>
        <v/>
      </c>
      <c r="O524" s="126" t="str">
        <f t="shared" si="47"/>
        <v/>
      </c>
      <c r="Q524" s="127" t="str">
        <f t="shared" si="48"/>
        <v/>
      </c>
    </row>
    <row r="525" spans="1:17" ht="12.75" x14ac:dyDescent="0.2">
      <c r="A525" s="203"/>
      <c r="B525" s="113"/>
      <c r="C525" s="113"/>
      <c r="D525" s="113"/>
      <c r="E525" s="204"/>
      <c r="F525" s="204"/>
      <c r="G525" s="205" t="str">
        <f>IF(F525="","",VLOOKUP(E525,'Liste des clubs'!$A$2:$B$114,2,FALSE))</f>
        <v/>
      </c>
      <c r="I525" s="121" t="str">
        <f t="shared" si="44"/>
        <v/>
      </c>
      <c r="K525" s="123" t="str">
        <f t="shared" si="45"/>
        <v/>
      </c>
      <c r="M525" s="124" t="str">
        <f t="shared" si="46"/>
        <v/>
      </c>
      <c r="O525" s="126" t="str">
        <f t="shared" si="47"/>
        <v/>
      </c>
      <c r="Q525" s="127" t="str">
        <f t="shared" si="48"/>
        <v/>
      </c>
    </row>
    <row r="526" spans="1:17" ht="12.75" x14ac:dyDescent="0.2">
      <c r="A526" s="203"/>
      <c r="B526" s="113"/>
      <c r="C526" s="113"/>
      <c r="D526" s="113"/>
      <c r="E526" s="204"/>
      <c r="F526" s="204"/>
      <c r="G526" s="205" t="str">
        <f>IF(F526="","",VLOOKUP(E526,'Liste des clubs'!$A$2:$B$114,2,FALSE))</f>
        <v/>
      </c>
      <c r="I526" s="121" t="str">
        <f t="shared" si="44"/>
        <v/>
      </c>
      <c r="K526" s="123" t="str">
        <f t="shared" si="45"/>
        <v/>
      </c>
      <c r="M526" s="124" t="str">
        <f t="shared" si="46"/>
        <v/>
      </c>
      <c r="O526" s="126" t="str">
        <f t="shared" si="47"/>
        <v/>
      </c>
      <c r="Q526" s="127" t="str">
        <f t="shared" si="48"/>
        <v/>
      </c>
    </row>
    <row r="527" spans="1:17" ht="12.75" x14ac:dyDescent="0.2">
      <c r="A527" s="203"/>
      <c r="B527" s="113"/>
      <c r="C527" s="113"/>
      <c r="D527" s="113"/>
      <c r="E527" s="204"/>
      <c r="F527" s="204"/>
      <c r="G527" s="205" t="str">
        <f>IF(F527="","",VLOOKUP(E527,'Liste des clubs'!$A$2:$B$114,2,FALSE))</f>
        <v/>
      </c>
      <c r="I527" s="121" t="str">
        <f t="shared" si="44"/>
        <v/>
      </c>
      <c r="K527" s="123" t="str">
        <f t="shared" si="45"/>
        <v/>
      </c>
      <c r="M527" s="124" t="str">
        <f t="shared" si="46"/>
        <v/>
      </c>
      <c r="O527" s="126" t="str">
        <f t="shared" si="47"/>
        <v/>
      </c>
      <c r="Q527" s="127" t="str">
        <f t="shared" si="48"/>
        <v/>
      </c>
    </row>
    <row r="528" spans="1:17" ht="12.75" x14ac:dyDescent="0.2">
      <c r="A528" s="203"/>
      <c r="B528" s="113"/>
      <c r="C528" s="113"/>
      <c r="D528" s="113"/>
      <c r="E528" s="204"/>
      <c r="F528" s="204"/>
      <c r="G528" s="205" t="str">
        <f>IF(F528="","",VLOOKUP(E528,'Liste des clubs'!$A$2:$B$114,2,FALSE))</f>
        <v/>
      </c>
      <c r="I528" s="121" t="str">
        <f t="shared" si="44"/>
        <v/>
      </c>
      <c r="K528" s="123" t="str">
        <f t="shared" si="45"/>
        <v/>
      </c>
      <c r="M528" s="124" t="str">
        <f t="shared" si="46"/>
        <v/>
      </c>
      <c r="O528" s="126" t="str">
        <f t="shared" si="47"/>
        <v/>
      </c>
      <c r="Q528" s="127" t="str">
        <f t="shared" si="48"/>
        <v/>
      </c>
    </row>
    <row r="529" spans="1:17" ht="12.75" x14ac:dyDescent="0.2">
      <c r="A529" s="203"/>
      <c r="G529" s="205" t="str">
        <f>IF(F529="","",VLOOKUP(E529,'Liste des clubs'!$A$2:$B$114,2,FALSE))</f>
        <v/>
      </c>
      <c r="I529" s="121" t="str">
        <f t="shared" si="44"/>
        <v/>
      </c>
      <c r="K529" s="123" t="str">
        <f t="shared" si="45"/>
        <v/>
      </c>
      <c r="M529" s="124" t="str">
        <f t="shared" si="46"/>
        <v/>
      </c>
      <c r="O529" s="126" t="str">
        <f t="shared" si="47"/>
        <v/>
      </c>
      <c r="Q529" s="127" t="str">
        <f t="shared" si="48"/>
        <v/>
      </c>
    </row>
    <row r="530" spans="1:17" ht="12.75" x14ac:dyDescent="0.2">
      <c r="A530" s="203"/>
      <c r="G530" s="205" t="str">
        <f>IF(F530="","",VLOOKUP(E530,'Liste des clubs'!$A$2:$B$114,2,FALSE))</f>
        <v/>
      </c>
      <c r="I530" s="121" t="str">
        <f t="shared" si="44"/>
        <v/>
      </c>
      <c r="K530" s="123" t="str">
        <f t="shared" si="45"/>
        <v/>
      </c>
      <c r="M530" s="124" t="str">
        <f t="shared" si="46"/>
        <v/>
      </c>
      <c r="O530" s="126" t="str">
        <f t="shared" si="47"/>
        <v/>
      </c>
      <c r="Q530" s="127" t="str">
        <f t="shared" si="48"/>
        <v/>
      </c>
    </row>
    <row r="531" spans="1:17" ht="12.75" x14ac:dyDescent="0.2">
      <c r="A531" s="203"/>
      <c r="G531" s="205" t="str">
        <f>IF(F531="","",VLOOKUP(E531,'Liste des clubs'!$A$2:$B$114,2,FALSE))</f>
        <v/>
      </c>
      <c r="I531" s="121" t="str">
        <f t="shared" si="44"/>
        <v/>
      </c>
      <c r="K531" s="123" t="str">
        <f t="shared" si="45"/>
        <v/>
      </c>
      <c r="M531" s="124" t="str">
        <f t="shared" si="46"/>
        <v/>
      </c>
      <c r="O531" s="126" t="str">
        <f t="shared" si="47"/>
        <v/>
      </c>
      <c r="Q531" s="127" t="str">
        <f t="shared" si="48"/>
        <v/>
      </c>
    </row>
    <row r="532" spans="1:17" ht="12.75" x14ac:dyDescent="0.2">
      <c r="A532" s="203"/>
      <c r="G532" s="205" t="str">
        <f>IF(F532="","",VLOOKUP(E532,'Liste des clubs'!$A$2:$B$114,2,FALSE))</f>
        <v/>
      </c>
      <c r="I532" s="121" t="str">
        <f t="shared" si="44"/>
        <v/>
      </c>
      <c r="K532" s="123" t="str">
        <f t="shared" si="45"/>
        <v/>
      </c>
      <c r="M532" s="124" t="str">
        <f t="shared" si="46"/>
        <v/>
      </c>
      <c r="O532" s="126" t="str">
        <f t="shared" si="47"/>
        <v/>
      </c>
      <c r="Q532" s="127" t="str">
        <f t="shared" si="48"/>
        <v/>
      </c>
    </row>
    <row r="533" spans="1:17" ht="12.75" x14ac:dyDescent="0.2">
      <c r="A533" s="203"/>
      <c r="G533" s="205" t="str">
        <f>IF(F533="","",VLOOKUP(E533,'Liste des clubs'!$A$2:$B$114,2,FALSE))</f>
        <v/>
      </c>
      <c r="I533" s="121" t="str">
        <f t="shared" si="44"/>
        <v/>
      </c>
      <c r="K533" s="123" t="str">
        <f t="shared" si="45"/>
        <v/>
      </c>
      <c r="M533" s="124" t="str">
        <f t="shared" si="46"/>
        <v/>
      </c>
      <c r="O533" s="126" t="str">
        <f t="shared" si="47"/>
        <v/>
      </c>
      <c r="Q533" s="127" t="str">
        <f t="shared" si="48"/>
        <v/>
      </c>
    </row>
    <row r="534" spans="1:17" ht="12.75" x14ac:dyDescent="0.2">
      <c r="A534" s="203"/>
      <c r="G534" s="205" t="str">
        <f>IF(F534="","",VLOOKUP(E534,'Liste des clubs'!$A$2:$B$114,2,FALSE))</f>
        <v/>
      </c>
      <c r="I534" s="121" t="str">
        <f t="shared" si="44"/>
        <v/>
      </c>
      <c r="K534" s="123" t="str">
        <f t="shared" si="45"/>
        <v/>
      </c>
      <c r="M534" s="124" t="str">
        <f t="shared" si="46"/>
        <v/>
      </c>
      <c r="O534" s="126" t="str">
        <f t="shared" si="47"/>
        <v/>
      </c>
      <c r="Q534" s="127" t="str">
        <f t="shared" si="48"/>
        <v/>
      </c>
    </row>
    <row r="535" spans="1:17" ht="12.75" x14ac:dyDescent="0.2">
      <c r="A535" s="203"/>
      <c r="G535" s="205" t="str">
        <f>IF(F535="","",VLOOKUP(E535,'Liste des clubs'!$A$2:$B$114,2,FALSE))</f>
        <v/>
      </c>
      <c r="I535" s="121" t="str">
        <f t="shared" si="44"/>
        <v/>
      </c>
      <c r="K535" s="123" t="str">
        <f t="shared" si="45"/>
        <v/>
      </c>
      <c r="M535" s="124" t="str">
        <f t="shared" si="46"/>
        <v/>
      </c>
      <c r="O535" s="126" t="str">
        <f t="shared" si="47"/>
        <v/>
      </c>
      <c r="Q535" s="127" t="str">
        <f t="shared" si="48"/>
        <v/>
      </c>
    </row>
    <row r="536" spans="1:17" ht="12.75" x14ac:dyDescent="0.2">
      <c r="A536" s="203"/>
      <c r="G536" s="205" t="str">
        <f>IF(F536="","",VLOOKUP(E536,'Liste des clubs'!$A$2:$B$114,2,FALSE))</f>
        <v/>
      </c>
      <c r="I536" s="121" t="str">
        <f t="shared" si="44"/>
        <v/>
      </c>
      <c r="K536" s="123" t="str">
        <f t="shared" si="45"/>
        <v/>
      </c>
      <c r="M536" s="124" t="str">
        <f t="shared" si="46"/>
        <v/>
      </c>
      <c r="O536" s="126" t="str">
        <f t="shared" si="47"/>
        <v/>
      </c>
      <c r="Q536" s="127" t="str">
        <f t="shared" si="48"/>
        <v/>
      </c>
    </row>
    <row r="537" spans="1:17" ht="12.75" x14ac:dyDescent="0.2">
      <c r="A537" s="203"/>
      <c r="G537" s="205" t="str">
        <f>IF(F537="","",VLOOKUP(E537,'Liste des clubs'!$A$2:$B$114,2,FALSE))</f>
        <v/>
      </c>
      <c r="I537" s="121" t="str">
        <f t="shared" si="44"/>
        <v/>
      </c>
      <c r="K537" s="123" t="str">
        <f t="shared" si="45"/>
        <v/>
      </c>
      <c r="M537" s="124" t="str">
        <f t="shared" si="46"/>
        <v/>
      </c>
      <c r="O537" s="126" t="str">
        <f t="shared" si="47"/>
        <v/>
      </c>
      <c r="Q537" s="127" t="str">
        <f t="shared" si="48"/>
        <v/>
      </c>
    </row>
    <row r="538" spans="1:17" ht="12.75" x14ac:dyDescent="0.2">
      <c r="A538" s="203"/>
      <c r="G538" s="205" t="str">
        <f>IF(F538="","",VLOOKUP(E538,'Liste des clubs'!$A$2:$B$114,2,FALSE))</f>
        <v/>
      </c>
      <c r="I538" s="121" t="str">
        <f t="shared" si="44"/>
        <v/>
      </c>
      <c r="K538" s="123" t="str">
        <f t="shared" si="45"/>
        <v/>
      </c>
      <c r="M538" s="124" t="str">
        <f t="shared" si="46"/>
        <v/>
      </c>
      <c r="O538" s="126" t="str">
        <f t="shared" si="47"/>
        <v/>
      </c>
      <c r="Q538" s="127" t="str">
        <f t="shared" si="48"/>
        <v/>
      </c>
    </row>
    <row r="539" spans="1:17" ht="12.75" x14ac:dyDescent="0.2">
      <c r="A539" s="203"/>
      <c r="G539" s="205" t="str">
        <f>IF(F539="","",VLOOKUP(E539,'Liste des clubs'!$A$2:$B$114,2,FALSE))</f>
        <v/>
      </c>
      <c r="I539" s="121" t="str">
        <f t="shared" si="44"/>
        <v/>
      </c>
      <c r="K539" s="123" t="str">
        <f t="shared" si="45"/>
        <v/>
      </c>
      <c r="M539" s="124" t="str">
        <f t="shared" si="46"/>
        <v/>
      </c>
      <c r="O539" s="126" t="str">
        <f t="shared" si="47"/>
        <v/>
      </c>
      <c r="Q539" s="127" t="str">
        <f t="shared" si="48"/>
        <v/>
      </c>
    </row>
    <row r="540" spans="1:17" ht="12.75" x14ac:dyDescent="0.2">
      <c r="A540" s="203"/>
      <c r="G540" s="205" t="str">
        <f>IF(F540="","",VLOOKUP(E540,'Liste des clubs'!$A$2:$B$114,2,FALSE))</f>
        <v/>
      </c>
      <c r="I540" s="121" t="str">
        <f t="shared" si="44"/>
        <v/>
      </c>
      <c r="K540" s="123" t="str">
        <f t="shared" si="45"/>
        <v/>
      </c>
      <c r="M540" s="124" t="str">
        <f t="shared" si="46"/>
        <v/>
      </c>
      <c r="O540" s="126" t="str">
        <f t="shared" si="47"/>
        <v/>
      </c>
      <c r="Q540" s="127" t="str">
        <f t="shared" si="48"/>
        <v/>
      </c>
    </row>
    <row r="541" spans="1:17" ht="12.75" x14ac:dyDescent="0.2">
      <c r="A541" s="203"/>
      <c r="G541" s="205" t="str">
        <f>IF(F541="","",VLOOKUP(E541,'Liste des clubs'!$A$2:$B$114,2,FALSE))</f>
        <v/>
      </c>
      <c r="I541" s="121" t="str">
        <f t="shared" si="44"/>
        <v/>
      </c>
      <c r="K541" s="123" t="str">
        <f t="shared" si="45"/>
        <v/>
      </c>
      <c r="M541" s="124" t="str">
        <f t="shared" si="46"/>
        <v/>
      </c>
      <c r="O541" s="126" t="str">
        <f t="shared" si="47"/>
        <v/>
      </c>
      <c r="Q541" s="127" t="str">
        <f t="shared" si="48"/>
        <v/>
      </c>
    </row>
    <row r="542" spans="1:17" ht="12.75" x14ac:dyDescent="0.2">
      <c r="A542" s="203"/>
      <c r="G542" s="205" t="str">
        <f>IF(F542="","",VLOOKUP(E542,'Liste des clubs'!$A$2:$B$114,2,FALSE))</f>
        <v/>
      </c>
      <c r="I542" s="121" t="str">
        <f t="shared" si="44"/>
        <v/>
      </c>
      <c r="K542" s="123" t="str">
        <f t="shared" si="45"/>
        <v/>
      </c>
      <c r="M542" s="124" t="str">
        <f t="shared" si="46"/>
        <v/>
      </c>
      <c r="O542" s="126" t="str">
        <f t="shared" si="47"/>
        <v/>
      </c>
      <c r="Q542" s="127" t="str">
        <f t="shared" si="48"/>
        <v/>
      </c>
    </row>
    <row r="543" spans="1:17" ht="12.75" x14ac:dyDescent="0.2">
      <c r="A543" s="203"/>
      <c r="G543" s="205" t="str">
        <f>IF(F543="","",VLOOKUP(E543,'Liste des clubs'!$A$2:$B$114,2,FALSE))</f>
        <v/>
      </c>
      <c r="I543" s="121" t="str">
        <f t="shared" si="44"/>
        <v/>
      </c>
      <c r="K543" s="123" t="str">
        <f t="shared" si="45"/>
        <v/>
      </c>
      <c r="M543" s="124" t="str">
        <f t="shared" si="46"/>
        <v/>
      </c>
      <c r="O543" s="126" t="str">
        <f t="shared" si="47"/>
        <v/>
      </c>
      <c r="Q543" s="127" t="str">
        <f t="shared" si="48"/>
        <v/>
      </c>
    </row>
    <row r="544" spans="1:17" ht="12.75" x14ac:dyDescent="0.2">
      <c r="A544" s="203"/>
      <c r="G544" s="205" t="str">
        <f>IF(F544="","",VLOOKUP(E544,'Liste des clubs'!$A$2:$B$114,2,FALSE))</f>
        <v/>
      </c>
      <c r="I544" s="121" t="str">
        <f t="shared" si="44"/>
        <v/>
      </c>
      <c r="K544" s="123" t="str">
        <f t="shared" si="45"/>
        <v/>
      </c>
      <c r="M544" s="124" t="str">
        <f t="shared" si="46"/>
        <v/>
      </c>
      <c r="O544" s="126" t="str">
        <f t="shared" si="47"/>
        <v/>
      </c>
      <c r="Q544" s="127" t="str">
        <f t="shared" si="48"/>
        <v/>
      </c>
    </row>
    <row r="545" spans="1:17" ht="12.75" x14ac:dyDescent="0.2">
      <c r="A545" s="203"/>
      <c r="G545" s="205" t="str">
        <f>IF(F545="","",VLOOKUP(E545,'Liste des clubs'!$A$2:$B$114,2,FALSE))</f>
        <v/>
      </c>
      <c r="I545" s="121" t="str">
        <f t="shared" si="44"/>
        <v/>
      </c>
      <c r="K545" s="123" t="str">
        <f t="shared" si="45"/>
        <v/>
      </c>
      <c r="M545" s="124" t="str">
        <f t="shared" si="46"/>
        <v/>
      </c>
      <c r="O545" s="126" t="str">
        <f t="shared" si="47"/>
        <v/>
      </c>
      <c r="Q545" s="127" t="str">
        <f t="shared" si="48"/>
        <v/>
      </c>
    </row>
    <row r="546" spans="1:17" ht="12.75" x14ac:dyDescent="0.2">
      <c r="A546" s="203"/>
      <c r="G546" s="205" t="str">
        <f>IF(F546="","",VLOOKUP(E546,'Liste des clubs'!$A$2:$B$114,2,FALSE))</f>
        <v/>
      </c>
      <c r="I546" s="121" t="str">
        <f t="shared" si="44"/>
        <v/>
      </c>
      <c r="K546" s="123" t="str">
        <f t="shared" si="45"/>
        <v/>
      </c>
      <c r="M546" s="124" t="str">
        <f t="shared" si="46"/>
        <v/>
      </c>
      <c r="O546" s="126" t="str">
        <f t="shared" si="47"/>
        <v/>
      </c>
      <c r="Q546" s="127" t="str">
        <f t="shared" si="48"/>
        <v/>
      </c>
    </row>
    <row r="547" spans="1:17" ht="12.75" x14ac:dyDescent="0.2">
      <c r="A547" s="203"/>
      <c r="G547" s="205" t="str">
        <f>IF(F547="","",VLOOKUP(E547,'Liste des clubs'!$A$2:$B$114,2,FALSE))</f>
        <v/>
      </c>
      <c r="I547" s="121" t="str">
        <f t="shared" si="44"/>
        <v/>
      </c>
      <c r="K547" s="123" t="str">
        <f t="shared" si="45"/>
        <v/>
      </c>
      <c r="M547" s="124" t="str">
        <f t="shared" si="46"/>
        <v/>
      </c>
      <c r="O547" s="126" t="str">
        <f t="shared" si="47"/>
        <v/>
      </c>
      <c r="Q547" s="127" t="str">
        <f t="shared" si="48"/>
        <v/>
      </c>
    </row>
    <row r="548" spans="1:17" ht="12.75" x14ac:dyDescent="0.2">
      <c r="A548" s="203"/>
      <c r="G548" s="205" t="str">
        <f>IF(F548="","",VLOOKUP(E548,'Liste des clubs'!$A$2:$B$114,2,FALSE))</f>
        <v/>
      </c>
      <c r="I548" s="121" t="str">
        <f t="shared" si="44"/>
        <v/>
      </c>
      <c r="K548" s="123" t="str">
        <f t="shared" si="45"/>
        <v/>
      </c>
      <c r="M548" s="124" t="str">
        <f t="shared" si="46"/>
        <v/>
      </c>
      <c r="O548" s="126" t="str">
        <f t="shared" si="47"/>
        <v/>
      </c>
      <c r="Q548" s="127" t="str">
        <f t="shared" si="48"/>
        <v/>
      </c>
    </row>
    <row r="549" spans="1:17" ht="12.75" x14ac:dyDescent="0.2">
      <c r="A549" s="203"/>
      <c r="G549" s="205" t="str">
        <f>IF(F549="","",VLOOKUP(E549,'Liste des clubs'!$A$2:$B$114,2,FALSE))</f>
        <v/>
      </c>
      <c r="I549" s="121" t="str">
        <f t="shared" si="44"/>
        <v/>
      </c>
      <c r="K549" s="123" t="str">
        <f t="shared" si="45"/>
        <v/>
      </c>
      <c r="M549" s="124" t="str">
        <f t="shared" si="46"/>
        <v/>
      </c>
      <c r="O549" s="126" t="str">
        <f t="shared" si="47"/>
        <v/>
      </c>
      <c r="Q549" s="127" t="str">
        <f t="shared" si="48"/>
        <v/>
      </c>
    </row>
    <row r="550" spans="1:17" ht="12.75" x14ac:dyDescent="0.2">
      <c r="A550" s="203"/>
      <c r="G550" s="205" t="str">
        <f>IF(F550="","",VLOOKUP(E550,'Liste des clubs'!$A$2:$B$114,2,FALSE))</f>
        <v/>
      </c>
      <c r="I550" s="121" t="str">
        <f t="shared" si="44"/>
        <v/>
      </c>
      <c r="K550" s="123" t="str">
        <f t="shared" si="45"/>
        <v/>
      </c>
      <c r="M550" s="124" t="str">
        <f t="shared" si="46"/>
        <v/>
      </c>
      <c r="O550" s="126" t="str">
        <f t="shared" si="47"/>
        <v/>
      </c>
      <c r="Q550" s="127" t="str">
        <f t="shared" si="48"/>
        <v/>
      </c>
    </row>
    <row r="551" spans="1:17" ht="12.75" x14ac:dyDescent="0.2">
      <c r="A551" s="203"/>
      <c r="G551" s="205" t="str">
        <f>IF(F551="","",VLOOKUP(E551,'Liste des clubs'!$A$2:$B$114,2,FALSE))</f>
        <v/>
      </c>
      <c r="I551" s="121" t="str">
        <f t="shared" si="44"/>
        <v/>
      </c>
      <c r="K551" s="123" t="str">
        <f t="shared" si="45"/>
        <v/>
      </c>
      <c r="M551" s="124" t="str">
        <f t="shared" si="46"/>
        <v/>
      </c>
      <c r="O551" s="126" t="str">
        <f t="shared" si="47"/>
        <v/>
      </c>
      <c r="Q551" s="127" t="str">
        <f t="shared" si="48"/>
        <v/>
      </c>
    </row>
    <row r="552" spans="1:17" ht="12.75" x14ac:dyDescent="0.2">
      <c r="A552" s="203"/>
      <c r="G552" s="205" t="str">
        <f>IF(F552="","",VLOOKUP(E552,'Liste des clubs'!$A$2:$B$114,2,FALSE))</f>
        <v/>
      </c>
      <c r="I552" s="121" t="str">
        <f t="shared" si="44"/>
        <v/>
      </c>
      <c r="K552" s="123" t="str">
        <f t="shared" si="45"/>
        <v/>
      </c>
      <c r="M552" s="124" t="str">
        <f t="shared" si="46"/>
        <v/>
      </c>
      <c r="O552" s="126" t="str">
        <f t="shared" si="47"/>
        <v/>
      </c>
      <c r="Q552" s="127" t="str">
        <f t="shared" si="48"/>
        <v/>
      </c>
    </row>
    <row r="553" spans="1:17" ht="12.75" x14ac:dyDescent="0.2">
      <c r="A553" s="203"/>
      <c r="G553" s="205" t="str">
        <f>IF(F553="","",VLOOKUP(E553,'Liste des clubs'!$A$2:$B$114,2,FALSE))</f>
        <v/>
      </c>
      <c r="I553" s="121" t="str">
        <f t="shared" si="44"/>
        <v/>
      </c>
      <c r="K553" s="123" t="str">
        <f t="shared" si="45"/>
        <v/>
      </c>
      <c r="M553" s="124" t="str">
        <f t="shared" si="46"/>
        <v/>
      </c>
      <c r="O553" s="126" t="str">
        <f t="shared" si="47"/>
        <v/>
      </c>
      <c r="Q553" s="127" t="str">
        <f t="shared" si="48"/>
        <v/>
      </c>
    </row>
    <row r="554" spans="1:17" ht="12.75" x14ac:dyDescent="0.2">
      <c r="A554" s="203"/>
      <c r="G554" s="205" t="str">
        <f>IF(F554="","",VLOOKUP(E554,'Liste des clubs'!$A$2:$B$114,2,FALSE))</f>
        <v/>
      </c>
      <c r="I554" s="121" t="str">
        <f t="shared" si="44"/>
        <v/>
      </c>
      <c r="K554" s="123" t="str">
        <f t="shared" si="45"/>
        <v/>
      </c>
      <c r="M554" s="124" t="str">
        <f t="shared" si="46"/>
        <v/>
      </c>
      <c r="O554" s="126" t="str">
        <f t="shared" si="47"/>
        <v/>
      </c>
      <c r="Q554" s="127" t="str">
        <f t="shared" si="48"/>
        <v/>
      </c>
    </row>
    <row r="555" spans="1:17" ht="12.75" x14ac:dyDescent="0.2">
      <c r="A555" s="203"/>
      <c r="G555" s="205" t="str">
        <f>IF(F555="","",VLOOKUP(E555,'Liste des clubs'!$A$2:$B$114,2,FALSE))</f>
        <v/>
      </c>
      <c r="I555" s="121" t="str">
        <f t="shared" si="44"/>
        <v/>
      </c>
      <c r="K555" s="123" t="str">
        <f t="shared" si="45"/>
        <v/>
      </c>
      <c r="M555" s="124" t="str">
        <f t="shared" si="46"/>
        <v/>
      </c>
      <c r="O555" s="126" t="str">
        <f t="shared" si="47"/>
        <v/>
      </c>
      <c r="Q555" s="127" t="str">
        <f t="shared" si="48"/>
        <v/>
      </c>
    </row>
    <row r="556" spans="1:17" ht="12.75" x14ac:dyDescent="0.2">
      <c r="A556" s="203"/>
      <c r="G556" s="205" t="str">
        <f>IF(F556="","",VLOOKUP(E556,'Liste des clubs'!$A$2:$B$114,2,FALSE))</f>
        <v/>
      </c>
      <c r="I556" s="121" t="str">
        <f t="shared" si="44"/>
        <v/>
      </c>
      <c r="K556" s="123" t="str">
        <f t="shared" si="45"/>
        <v/>
      </c>
      <c r="M556" s="124" t="str">
        <f t="shared" si="46"/>
        <v/>
      </c>
      <c r="O556" s="126" t="str">
        <f t="shared" si="47"/>
        <v/>
      </c>
      <c r="Q556" s="127" t="str">
        <f t="shared" si="48"/>
        <v/>
      </c>
    </row>
    <row r="557" spans="1:17" ht="12.75" x14ac:dyDescent="0.2">
      <c r="A557" s="203"/>
      <c r="G557" s="205" t="str">
        <f>IF(F557="","",VLOOKUP(E557,'Liste des clubs'!$A$2:$B$114,2,FALSE))</f>
        <v/>
      </c>
      <c r="I557" s="121" t="str">
        <f t="shared" si="44"/>
        <v/>
      </c>
      <c r="K557" s="123" t="str">
        <f t="shared" si="45"/>
        <v/>
      </c>
      <c r="M557" s="124" t="str">
        <f t="shared" si="46"/>
        <v/>
      </c>
      <c r="O557" s="126" t="str">
        <f t="shared" si="47"/>
        <v/>
      </c>
      <c r="Q557" s="127" t="str">
        <f t="shared" si="48"/>
        <v/>
      </c>
    </row>
    <row r="558" spans="1:17" ht="12.75" x14ac:dyDescent="0.2">
      <c r="A558" s="203"/>
      <c r="G558" s="205" t="str">
        <f>IF(F558="","",VLOOKUP(E558,'Liste des clubs'!$A$2:$B$114,2,FALSE))</f>
        <v/>
      </c>
      <c r="I558" s="121" t="str">
        <f t="shared" si="44"/>
        <v/>
      </c>
      <c r="K558" s="123" t="str">
        <f t="shared" si="45"/>
        <v/>
      </c>
      <c r="M558" s="124" t="str">
        <f t="shared" si="46"/>
        <v/>
      </c>
      <c r="O558" s="126" t="str">
        <f t="shared" si="47"/>
        <v/>
      </c>
      <c r="Q558" s="127" t="str">
        <f t="shared" si="48"/>
        <v/>
      </c>
    </row>
    <row r="559" spans="1:17" ht="12.75" x14ac:dyDescent="0.2">
      <c r="A559" s="203"/>
      <c r="G559" s="205" t="str">
        <f>IF(F559="","",VLOOKUP(E559,'Liste des clubs'!$A$2:$B$114,2,FALSE))</f>
        <v/>
      </c>
      <c r="I559" s="121" t="str">
        <f t="shared" si="44"/>
        <v/>
      </c>
      <c r="K559" s="123" t="str">
        <f t="shared" si="45"/>
        <v/>
      </c>
      <c r="M559" s="124" t="str">
        <f t="shared" si="46"/>
        <v/>
      </c>
      <c r="O559" s="126" t="str">
        <f t="shared" si="47"/>
        <v/>
      </c>
      <c r="Q559" s="127" t="str">
        <f t="shared" si="48"/>
        <v/>
      </c>
    </row>
    <row r="560" spans="1:17" ht="12.75" x14ac:dyDescent="0.2">
      <c r="A560" s="203"/>
      <c r="G560" s="205" t="str">
        <f>IF(F560="","",VLOOKUP(E560,'Liste des clubs'!$A$2:$B$114,2,FALSE))</f>
        <v/>
      </c>
      <c r="I560" s="121" t="str">
        <f t="shared" si="44"/>
        <v/>
      </c>
      <c r="K560" s="123" t="str">
        <f t="shared" si="45"/>
        <v/>
      </c>
      <c r="M560" s="124" t="str">
        <f t="shared" si="46"/>
        <v/>
      </c>
      <c r="O560" s="126" t="str">
        <f t="shared" si="47"/>
        <v/>
      </c>
      <c r="Q560" s="127" t="str">
        <f t="shared" si="48"/>
        <v/>
      </c>
    </row>
    <row r="561" spans="1:17" ht="12.75" x14ac:dyDescent="0.2">
      <c r="A561" s="203"/>
      <c r="G561" s="205" t="str">
        <f>IF(F561="","",VLOOKUP(E561,'Liste des clubs'!$A$2:$B$114,2,FALSE))</f>
        <v/>
      </c>
      <c r="I561" s="121" t="str">
        <f t="shared" si="44"/>
        <v/>
      </c>
      <c r="K561" s="123" t="str">
        <f t="shared" si="45"/>
        <v/>
      </c>
      <c r="M561" s="124" t="str">
        <f t="shared" si="46"/>
        <v/>
      </c>
      <c r="O561" s="126" t="str">
        <f t="shared" si="47"/>
        <v/>
      </c>
      <c r="Q561" s="127" t="str">
        <f t="shared" si="48"/>
        <v/>
      </c>
    </row>
    <row r="562" spans="1:17" ht="12.75" x14ac:dyDescent="0.2">
      <c r="A562" s="203"/>
      <c r="G562" s="205" t="str">
        <f>IF(F562="","",VLOOKUP(E562,'Liste des clubs'!$A$2:$B$114,2,FALSE))</f>
        <v/>
      </c>
      <c r="I562" s="121" t="str">
        <f t="shared" si="44"/>
        <v/>
      </c>
      <c r="K562" s="123" t="str">
        <f t="shared" si="45"/>
        <v/>
      </c>
      <c r="M562" s="124" t="str">
        <f t="shared" si="46"/>
        <v/>
      </c>
      <c r="O562" s="126" t="str">
        <f t="shared" si="47"/>
        <v/>
      </c>
      <c r="Q562" s="127" t="str">
        <f t="shared" si="48"/>
        <v/>
      </c>
    </row>
    <row r="563" spans="1:17" ht="12.75" x14ac:dyDescent="0.2">
      <c r="A563" s="203"/>
      <c r="G563" s="205" t="str">
        <f>IF(F563="","",VLOOKUP(E563,'Liste des clubs'!$A$2:$B$114,2,FALSE))</f>
        <v/>
      </c>
      <c r="I563" s="121" t="str">
        <f t="shared" si="44"/>
        <v/>
      </c>
      <c r="K563" s="123" t="str">
        <f t="shared" si="45"/>
        <v/>
      </c>
      <c r="M563" s="124" t="str">
        <f t="shared" si="46"/>
        <v/>
      </c>
      <c r="O563" s="126" t="str">
        <f t="shared" si="47"/>
        <v/>
      </c>
      <c r="Q563" s="127" t="str">
        <f t="shared" si="48"/>
        <v/>
      </c>
    </row>
    <row r="564" spans="1:17" ht="12.75" x14ac:dyDescent="0.2">
      <c r="A564" s="203"/>
      <c r="G564" s="205" t="str">
        <f>IF(F564="","",VLOOKUP(E564,'Liste des clubs'!$A$2:$B$114,2,FALSE))</f>
        <v/>
      </c>
      <c r="I564" s="121" t="str">
        <f t="shared" si="44"/>
        <v/>
      </c>
      <c r="K564" s="123" t="str">
        <f t="shared" si="45"/>
        <v/>
      </c>
      <c r="M564" s="124" t="str">
        <f t="shared" si="46"/>
        <v/>
      </c>
      <c r="O564" s="126" t="str">
        <f t="shared" si="47"/>
        <v/>
      </c>
      <c r="Q564" s="127" t="str">
        <f t="shared" si="48"/>
        <v/>
      </c>
    </row>
    <row r="565" spans="1:17" ht="12.75" x14ac:dyDescent="0.2">
      <c r="A565" s="203"/>
      <c r="G565" s="205" t="str">
        <f>IF(F565="","",VLOOKUP(E565,'Liste des clubs'!$A$2:$B$114,2,FALSE))</f>
        <v/>
      </c>
      <c r="I565" s="121" t="str">
        <f t="shared" si="44"/>
        <v/>
      </c>
      <c r="K565" s="123" t="str">
        <f t="shared" si="45"/>
        <v/>
      </c>
      <c r="M565" s="124" t="str">
        <f t="shared" si="46"/>
        <v/>
      </c>
      <c r="O565" s="126" t="str">
        <f t="shared" si="47"/>
        <v/>
      </c>
      <c r="Q565" s="127" t="str">
        <f t="shared" si="48"/>
        <v/>
      </c>
    </row>
    <row r="566" spans="1:17" ht="12.75" x14ac:dyDescent="0.2">
      <c r="A566" s="203"/>
      <c r="G566" s="205" t="str">
        <f>IF(F566="","",VLOOKUP(E566,'Liste des clubs'!$A$2:$B$114,2,FALSE))</f>
        <v/>
      </c>
      <c r="I566" s="121" t="str">
        <f t="shared" si="44"/>
        <v/>
      </c>
      <c r="K566" s="123" t="str">
        <f t="shared" si="45"/>
        <v/>
      </c>
      <c r="M566" s="124" t="str">
        <f t="shared" si="46"/>
        <v/>
      </c>
      <c r="O566" s="126" t="str">
        <f t="shared" si="47"/>
        <v/>
      </c>
      <c r="Q566" s="127" t="str">
        <f t="shared" si="48"/>
        <v/>
      </c>
    </row>
    <row r="567" spans="1:17" ht="12.75" x14ac:dyDescent="0.2">
      <c r="A567" s="203"/>
      <c r="G567" s="205" t="str">
        <f>IF(F567="","",VLOOKUP(E567,'Liste des clubs'!$A$2:$B$114,2,FALSE))</f>
        <v/>
      </c>
      <c r="I567" s="121" t="str">
        <f t="shared" si="44"/>
        <v/>
      </c>
      <c r="K567" s="123" t="str">
        <f t="shared" si="45"/>
        <v/>
      </c>
      <c r="M567" s="124" t="str">
        <f t="shared" si="46"/>
        <v/>
      </c>
      <c r="O567" s="126" t="str">
        <f t="shared" si="47"/>
        <v/>
      </c>
      <c r="Q567" s="127" t="str">
        <f t="shared" si="48"/>
        <v/>
      </c>
    </row>
    <row r="568" spans="1:17" ht="12.75" x14ac:dyDescent="0.2">
      <c r="A568" s="203"/>
      <c r="G568" s="205" t="str">
        <f>IF(F568="","",VLOOKUP(E568,'Liste des clubs'!$A$2:$B$114,2,FALSE))</f>
        <v/>
      </c>
      <c r="I568" s="121" t="str">
        <f t="shared" si="44"/>
        <v/>
      </c>
      <c r="K568" s="123" t="str">
        <f t="shared" si="45"/>
        <v/>
      </c>
      <c r="M568" s="124" t="str">
        <f t="shared" si="46"/>
        <v/>
      </c>
      <c r="O568" s="126" t="str">
        <f t="shared" si="47"/>
        <v/>
      </c>
      <c r="Q568" s="127" t="str">
        <f t="shared" si="48"/>
        <v/>
      </c>
    </row>
    <row r="569" spans="1:17" ht="12.75" x14ac:dyDescent="0.2">
      <c r="A569" s="203"/>
      <c r="G569" s="205" t="str">
        <f>IF(F569="","",VLOOKUP(E569,'Liste des clubs'!$A$2:$B$114,2,FALSE))</f>
        <v/>
      </c>
      <c r="I569" s="121" t="str">
        <f t="shared" si="44"/>
        <v/>
      </c>
      <c r="K569" s="123" t="str">
        <f t="shared" si="45"/>
        <v/>
      </c>
      <c r="M569" s="124" t="str">
        <f t="shared" si="46"/>
        <v/>
      </c>
      <c r="O569" s="126" t="str">
        <f t="shared" si="47"/>
        <v/>
      </c>
      <c r="Q569" s="127" t="str">
        <f t="shared" si="48"/>
        <v/>
      </c>
    </row>
    <row r="570" spans="1:17" ht="12.75" x14ac:dyDescent="0.2">
      <c r="A570" s="203"/>
      <c r="G570" s="205" t="str">
        <f>IF(F570="","",VLOOKUP(E570,'Liste des clubs'!$A$2:$B$114,2,FALSE))</f>
        <v/>
      </c>
      <c r="I570" s="121" t="str">
        <f t="shared" si="44"/>
        <v/>
      </c>
      <c r="K570" s="123" t="str">
        <f t="shared" si="45"/>
        <v/>
      </c>
      <c r="M570" s="124" t="str">
        <f t="shared" si="46"/>
        <v/>
      </c>
      <c r="O570" s="126" t="str">
        <f t="shared" si="47"/>
        <v/>
      </c>
      <c r="Q570" s="127" t="str">
        <f t="shared" si="48"/>
        <v/>
      </c>
    </row>
    <row r="571" spans="1:17" ht="12.75" x14ac:dyDescent="0.2">
      <c r="A571" s="203"/>
      <c r="G571" s="205" t="str">
        <f>IF(F571="","",VLOOKUP(E571,'Liste des clubs'!$A$2:$B$114,2,FALSE))</f>
        <v/>
      </c>
      <c r="I571" s="121" t="str">
        <f t="shared" si="44"/>
        <v/>
      </c>
      <c r="K571" s="123" t="str">
        <f t="shared" si="45"/>
        <v/>
      </c>
      <c r="M571" s="124" t="str">
        <f t="shared" si="46"/>
        <v/>
      </c>
      <c r="O571" s="126" t="str">
        <f t="shared" si="47"/>
        <v/>
      </c>
      <c r="Q571" s="127" t="str">
        <f t="shared" si="48"/>
        <v/>
      </c>
    </row>
    <row r="572" spans="1:17" ht="12.75" x14ac:dyDescent="0.2">
      <c r="A572" s="203"/>
      <c r="G572" s="205" t="str">
        <f>IF(F572="","",VLOOKUP(E572,'Liste des clubs'!$A$2:$B$114,2,FALSE))</f>
        <v/>
      </c>
      <c r="I572" s="121" t="str">
        <f t="shared" si="44"/>
        <v/>
      </c>
      <c r="K572" s="123" t="str">
        <f t="shared" si="45"/>
        <v/>
      </c>
      <c r="M572" s="124" t="str">
        <f t="shared" si="46"/>
        <v/>
      </c>
      <c r="O572" s="126" t="str">
        <f t="shared" si="47"/>
        <v/>
      </c>
      <c r="Q572" s="127" t="str">
        <f t="shared" si="48"/>
        <v/>
      </c>
    </row>
    <row r="573" spans="1:17" ht="12.75" x14ac:dyDescent="0.2">
      <c r="A573" s="203"/>
      <c r="G573" s="205" t="str">
        <f>IF(F573="","",VLOOKUP(E573,'Liste des clubs'!$A$2:$B$114,2,FALSE))</f>
        <v/>
      </c>
      <c r="I573" s="121" t="str">
        <f t="shared" si="44"/>
        <v/>
      </c>
      <c r="K573" s="123" t="str">
        <f t="shared" si="45"/>
        <v/>
      </c>
      <c r="M573" s="124" t="str">
        <f t="shared" si="46"/>
        <v/>
      </c>
      <c r="O573" s="126" t="str">
        <f t="shared" si="47"/>
        <v/>
      </c>
      <c r="Q573" s="127" t="str">
        <f t="shared" si="48"/>
        <v/>
      </c>
    </row>
    <row r="574" spans="1:17" ht="12.75" x14ac:dyDescent="0.2">
      <c r="A574" s="203"/>
      <c r="G574" s="205" t="str">
        <f>IF(F574="","",VLOOKUP(E574,'Liste des clubs'!$A$2:$B$114,2,FALSE))</f>
        <v/>
      </c>
      <c r="I574" s="121" t="str">
        <f t="shared" si="44"/>
        <v/>
      </c>
      <c r="K574" s="123" t="str">
        <f t="shared" si="45"/>
        <v/>
      </c>
      <c r="M574" s="124" t="str">
        <f t="shared" si="46"/>
        <v/>
      </c>
      <c r="O574" s="126" t="str">
        <f t="shared" si="47"/>
        <v/>
      </c>
      <c r="Q574" s="127" t="str">
        <f t="shared" si="48"/>
        <v/>
      </c>
    </row>
    <row r="575" spans="1:17" ht="12.75" x14ac:dyDescent="0.2">
      <c r="A575" s="203"/>
      <c r="G575" s="205" t="str">
        <f>IF(F575="","",VLOOKUP(E575,'Liste des clubs'!$A$2:$B$114,2,FALSE))</f>
        <v/>
      </c>
      <c r="I575" s="121" t="str">
        <f t="shared" si="44"/>
        <v/>
      </c>
      <c r="K575" s="123" t="str">
        <f t="shared" si="45"/>
        <v/>
      </c>
      <c r="M575" s="124" t="str">
        <f t="shared" si="46"/>
        <v/>
      </c>
      <c r="O575" s="126" t="str">
        <f t="shared" si="47"/>
        <v/>
      </c>
      <c r="Q575" s="127" t="str">
        <f t="shared" si="48"/>
        <v/>
      </c>
    </row>
    <row r="576" spans="1:17" ht="12.75" x14ac:dyDescent="0.2">
      <c r="A576" s="203"/>
      <c r="G576" s="205" t="str">
        <f>IF(F576="","",VLOOKUP(E576,'Liste des clubs'!$A$2:$B$114,2,FALSE))</f>
        <v/>
      </c>
      <c r="I576" s="121" t="str">
        <f t="shared" si="44"/>
        <v/>
      </c>
      <c r="K576" s="123" t="str">
        <f t="shared" si="45"/>
        <v/>
      </c>
      <c r="M576" s="124" t="str">
        <f t="shared" si="46"/>
        <v/>
      </c>
      <c r="O576" s="126" t="str">
        <f t="shared" si="47"/>
        <v/>
      </c>
      <c r="Q576" s="127" t="str">
        <f t="shared" si="48"/>
        <v/>
      </c>
    </row>
    <row r="577" spans="1:17" ht="12.75" x14ac:dyDescent="0.2">
      <c r="A577" s="203"/>
      <c r="G577" s="205" t="str">
        <f>IF(F577="","",VLOOKUP(E577,'Liste des clubs'!$A$2:$B$114,2,FALSE))</f>
        <v/>
      </c>
      <c r="I577" s="121" t="str">
        <f t="shared" si="44"/>
        <v/>
      </c>
      <c r="K577" s="123" t="str">
        <f t="shared" si="45"/>
        <v/>
      </c>
      <c r="M577" s="124" t="str">
        <f t="shared" si="46"/>
        <v/>
      </c>
      <c r="O577" s="126" t="str">
        <f t="shared" si="47"/>
        <v/>
      </c>
      <c r="Q577" s="127" t="str">
        <f t="shared" si="48"/>
        <v/>
      </c>
    </row>
    <row r="578" spans="1:17" ht="12.75" x14ac:dyDescent="0.2">
      <c r="A578" s="203"/>
      <c r="G578" s="205" t="str">
        <f>IF(F578="","",VLOOKUP(E578,'Liste des clubs'!$A$2:$B$114,2,FALSE))</f>
        <v/>
      </c>
      <c r="I578" s="121" t="str">
        <f t="shared" ref="I578:I641" si="49">IF($H578=I$1,$A578,"")</f>
        <v/>
      </c>
      <c r="K578" s="123" t="str">
        <f t="shared" ref="K578:K641" si="50">IF($H578=K$1,$A578,"")</f>
        <v/>
      </c>
      <c r="M578" s="124" t="str">
        <f t="shared" ref="M578:M641" si="51">IF($H578=M$1,$A578,"")</f>
        <v/>
      </c>
      <c r="O578" s="126" t="str">
        <f t="shared" ref="O578:O641" si="52">IF($H578=O$1,$A578,"")</f>
        <v/>
      </c>
      <c r="Q578" s="127" t="str">
        <f t="shared" ref="Q578:Q641" si="53">IF($H578=Q$1,$A578,"")</f>
        <v/>
      </c>
    </row>
    <row r="579" spans="1:17" ht="12.75" x14ac:dyDescent="0.2">
      <c r="A579" s="203"/>
      <c r="G579" s="205" t="str">
        <f>IF(F579="","",VLOOKUP(E579,'Liste des clubs'!$A$2:$B$114,2,FALSE))</f>
        <v/>
      </c>
      <c r="I579" s="121" t="str">
        <f t="shared" si="49"/>
        <v/>
      </c>
      <c r="K579" s="123" t="str">
        <f t="shared" si="50"/>
        <v/>
      </c>
      <c r="M579" s="124" t="str">
        <f t="shared" si="51"/>
        <v/>
      </c>
      <c r="O579" s="126" t="str">
        <f t="shared" si="52"/>
        <v/>
      </c>
      <c r="Q579" s="127" t="str">
        <f t="shared" si="53"/>
        <v/>
      </c>
    </row>
    <row r="580" spans="1:17" ht="12.75" x14ac:dyDescent="0.2">
      <c r="A580" s="203"/>
      <c r="G580" s="205" t="str">
        <f>IF(F580="","",VLOOKUP(E580,'Liste des clubs'!$A$2:$B$114,2,FALSE))</f>
        <v/>
      </c>
      <c r="I580" s="121" t="str">
        <f t="shared" si="49"/>
        <v/>
      </c>
      <c r="K580" s="123" t="str">
        <f t="shared" si="50"/>
        <v/>
      </c>
      <c r="M580" s="124" t="str">
        <f t="shared" si="51"/>
        <v/>
      </c>
      <c r="O580" s="126" t="str">
        <f t="shared" si="52"/>
        <v/>
      </c>
      <c r="Q580" s="127" t="str">
        <f t="shared" si="53"/>
        <v/>
      </c>
    </row>
    <row r="581" spans="1:17" ht="12.75" x14ac:dyDescent="0.2">
      <c r="A581" s="203"/>
      <c r="G581" s="205" t="str">
        <f>IF(F581="","",VLOOKUP(E581,'Liste des clubs'!$A$2:$B$114,2,FALSE))</f>
        <v/>
      </c>
      <c r="I581" s="121" t="str">
        <f t="shared" si="49"/>
        <v/>
      </c>
      <c r="K581" s="123" t="str">
        <f t="shared" si="50"/>
        <v/>
      </c>
      <c r="M581" s="124" t="str">
        <f t="shared" si="51"/>
        <v/>
      </c>
      <c r="O581" s="126" t="str">
        <f t="shared" si="52"/>
        <v/>
      </c>
      <c r="Q581" s="127" t="str">
        <f t="shared" si="53"/>
        <v/>
      </c>
    </row>
    <row r="582" spans="1:17" ht="12.75" x14ac:dyDescent="0.2">
      <c r="A582" s="203"/>
      <c r="G582" s="205" t="str">
        <f>IF(F582="","",VLOOKUP(E582,'Liste des clubs'!$A$2:$B$114,2,FALSE))</f>
        <v/>
      </c>
      <c r="I582" s="121" t="str">
        <f t="shared" si="49"/>
        <v/>
      </c>
      <c r="K582" s="123" t="str">
        <f t="shared" si="50"/>
        <v/>
      </c>
      <c r="M582" s="124" t="str">
        <f t="shared" si="51"/>
        <v/>
      </c>
      <c r="O582" s="126" t="str">
        <f t="shared" si="52"/>
        <v/>
      </c>
      <c r="Q582" s="127" t="str">
        <f t="shared" si="53"/>
        <v/>
      </c>
    </row>
    <row r="583" spans="1:17" ht="12.75" x14ac:dyDescent="0.2">
      <c r="A583" s="203"/>
      <c r="G583" s="205" t="str">
        <f>IF(F583="","",VLOOKUP(E583,'Liste des clubs'!$A$2:$B$114,2,FALSE))</f>
        <v/>
      </c>
      <c r="I583" s="121" t="str">
        <f t="shared" si="49"/>
        <v/>
      </c>
      <c r="K583" s="123" t="str">
        <f t="shared" si="50"/>
        <v/>
      </c>
      <c r="M583" s="124" t="str">
        <f t="shared" si="51"/>
        <v/>
      </c>
      <c r="O583" s="126" t="str">
        <f t="shared" si="52"/>
        <v/>
      </c>
      <c r="Q583" s="127" t="str">
        <f t="shared" si="53"/>
        <v/>
      </c>
    </row>
    <row r="584" spans="1:17" ht="12.75" x14ac:dyDescent="0.2">
      <c r="A584" s="203"/>
      <c r="G584" s="205" t="str">
        <f>IF(F584="","",VLOOKUP(E584,'Liste des clubs'!$A$2:$B$114,2,FALSE))</f>
        <v/>
      </c>
      <c r="I584" s="121" t="str">
        <f t="shared" si="49"/>
        <v/>
      </c>
      <c r="K584" s="123" t="str">
        <f t="shared" si="50"/>
        <v/>
      </c>
      <c r="M584" s="124" t="str">
        <f t="shared" si="51"/>
        <v/>
      </c>
      <c r="O584" s="126" t="str">
        <f t="shared" si="52"/>
        <v/>
      </c>
      <c r="Q584" s="127" t="str">
        <f t="shared" si="53"/>
        <v/>
      </c>
    </row>
    <row r="585" spans="1:17" ht="12.75" x14ac:dyDescent="0.2">
      <c r="A585" s="203"/>
      <c r="G585" s="205" t="str">
        <f>IF(F585="","",VLOOKUP(E585,'Liste des clubs'!$A$2:$B$114,2,FALSE))</f>
        <v/>
      </c>
      <c r="I585" s="121" t="str">
        <f t="shared" si="49"/>
        <v/>
      </c>
      <c r="K585" s="123" t="str">
        <f t="shared" si="50"/>
        <v/>
      </c>
      <c r="M585" s="124" t="str">
        <f t="shared" si="51"/>
        <v/>
      </c>
      <c r="O585" s="126" t="str">
        <f t="shared" si="52"/>
        <v/>
      </c>
      <c r="Q585" s="127" t="str">
        <f t="shared" si="53"/>
        <v/>
      </c>
    </row>
    <row r="586" spans="1:17" ht="12.75" x14ac:dyDescent="0.2">
      <c r="A586" s="203"/>
      <c r="G586" s="205" t="str">
        <f>IF(F586="","",VLOOKUP(E586,'Liste des clubs'!$A$2:$B$114,2,FALSE))</f>
        <v/>
      </c>
      <c r="I586" s="121" t="str">
        <f t="shared" si="49"/>
        <v/>
      </c>
      <c r="K586" s="123" t="str">
        <f t="shared" si="50"/>
        <v/>
      </c>
      <c r="M586" s="124" t="str">
        <f t="shared" si="51"/>
        <v/>
      </c>
      <c r="O586" s="126" t="str">
        <f t="shared" si="52"/>
        <v/>
      </c>
      <c r="Q586" s="127" t="str">
        <f t="shared" si="53"/>
        <v/>
      </c>
    </row>
    <row r="587" spans="1:17" ht="12.75" x14ac:dyDescent="0.2">
      <c r="A587" s="203"/>
      <c r="G587" s="205" t="str">
        <f>IF(F587="","",VLOOKUP(E587,'Liste des clubs'!$A$2:$B$114,2,FALSE))</f>
        <v/>
      </c>
      <c r="I587" s="121" t="str">
        <f t="shared" si="49"/>
        <v/>
      </c>
      <c r="K587" s="123" t="str">
        <f t="shared" si="50"/>
        <v/>
      </c>
      <c r="M587" s="124" t="str">
        <f t="shared" si="51"/>
        <v/>
      </c>
      <c r="O587" s="126" t="str">
        <f t="shared" si="52"/>
        <v/>
      </c>
      <c r="Q587" s="127" t="str">
        <f t="shared" si="53"/>
        <v/>
      </c>
    </row>
    <row r="588" spans="1:17" ht="12.75" x14ac:dyDescent="0.2">
      <c r="A588" s="203"/>
      <c r="G588" s="205" t="str">
        <f>IF(F588="","",VLOOKUP(E588,'Liste des clubs'!$A$2:$B$114,2,FALSE))</f>
        <v/>
      </c>
      <c r="I588" s="121" t="str">
        <f t="shared" si="49"/>
        <v/>
      </c>
      <c r="K588" s="123" t="str">
        <f t="shared" si="50"/>
        <v/>
      </c>
      <c r="M588" s="124" t="str">
        <f t="shared" si="51"/>
        <v/>
      </c>
      <c r="O588" s="126" t="str">
        <f t="shared" si="52"/>
        <v/>
      </c>
      <c r="Q588" s="127" t="str">
        <f t="shared" si="53"/>
        <v/>
      </c>
    </row>
    <row r="589" spans="1:17" ht="12.75" x14ac:dyDescent="0.2">
      <c r="A589" s="203"/>
      <c r="G589" s="205" t="str">
        <f>IF(F589="","",VLOOKUP(E589,'Liste des clubs'!$A$2:$B$114,2,FALSE))</f>
        <v/>
      </c>
      <c r="I589" s="121" t="str">
        <f t="shared" si="49"/>
        <v/>
      </c>
      <c r="K589" s="123" t="str">
        <f t="shared" si="50"/>
        <v/>
      </c>
      <c r="M589" s="124" t="str">
        <f t="shared" si="51"/>
        <v/>
      </c>
      <c r="O589" s="126" t="str">
        <f t="shared" si="52"/>
        <v/>
      </c>
      <c r="Q589" s="127" t="str">
        <f t="shared" si="53"/>
        <v/>
      </c>
    </row>
    <row r="590" spans="1:17" ht="12.75" x14ac:dyDescent="0.2">
      <c r="A590" s="203"/>
      <c r="G590" s="205" t="str">
        <f>IF(F590="","",VLOOKUP(E590,'Liste des clubs'!$A$2:$B$114,2,FALSE))</f>
        <v/>
      </c>
      <c r="I590" s="121" t="str">
        <f t="shared" si="49"/>
        <v/>
      </c>
      <c r="K590" s="123" t="str">
        <f t="shared" si="50"/>
        <v/>
      </c>
      <c r="M590" s="124" t="str">
        <f t="shared" si="51"/>
        <v/>
      </c>
      <c r="O590" s="126" t="str">
        <f t="shared" si="52"/>
        <v/>
      </c>
      <c r="Q590" s="127" t="str">
        <f t="shared" si="53"/>
        <v/>
      </c>
    </row>
    <row r="591" spans="1:17" ht="12.75" x14ac:dyDescent="0.2">
      <c r="A591" s="203"/>
      <c r="G591" s="205" t="str">
        <f>IF(F591="","",VLOOKUP(E591,'Liste des clubs'!$A$2:$B$114,2,FALSE))</f>
        <v/>
      </c>
      <c r="I591" s="121" t="str">
        <f t="shared" si="49"/>
        <v/>
      </c>
      <c r="K591" s="123" t="str">
        <f t="shared" si="50"/>
        <v/>
      </c>
      <c r="M591" s="124" t="str">
        <f t="shared" si="51"/>
        <v/>
      </c>
      <c r="O591" s="126" t="str">
        <f t="shared" si="52"/>
        <v/>
      </c>
      <c r="Q591" s="127" t="str">
        <f t="shared" si="53"/>
        <v/>
      </c>
    </row>
    <row r="592" spans="1:17" ht="12.75" x14ac:dyDescent="0.2">
      <c r="A592" s="203"/>
      <c r="G592" s="205" t="str">
        <f>IF(F592="","",VLOOKUP(E592,'Liste des clubs'!$A$2:$B$114,2,FALSE))</f>
        <v/>
      </c>
      <c r="I592" s="121" t="str">
        <f t="shared" si="49"/>
        <v/>
      </c>
      <c r="K592" s="123" t="str">
        <f t="shared" si="50"/>
        <v/>
      </c>
      <c r="M592" s="124" t="str">
        <f t="shared" si="51"/>
        <v/>
      </c>
      <c r="O592" s="126" t="str">
        <f t="shared" si="52"/>
        <v/>
      </c>
      <c r="Q592" s="127" t="str">
        <f t="shared" si="53"/>
        <v/>
      </c>
    </row>
    <row r="593" spans="1:17" ht="12.75" x14ac:dyDescent="0.2">
      <c r="A593" s="203"/>
      <c r="G593" s="205" t="str">
        <f>IF(F593="","",VLOOKUP(E593,'Liste des clubs'!$A$2:$B$114,2,FALSE))</f>
        <v/>
      </c>
      <c r="I593" s="121" t="str">
        <f t="shared" si="49"/>
        <v/>
      </c>
      <c r="K593" s="123" t="str">
        <f t="shared" si="50"/>
        <v/>
      </c>
      <c r="M593" s="124" t="str">
        <f t="shared" si="51"/>
        <v/>
      </c>
      <c r="O593" s="126" t="str">
        <f t="shared" si="52"/>
        <v/>
      </c>
      <c r="Q593" s="127" t="str">
        <f t="shared" si="53"/>
        <v/>
      </c>
    </row>
    <row r="594" spans="1:17" ht="12.75" x14ac:dyDescent="0.2">
      <c r="A594" s="203"/>
      <c r="G594" s="205" t="str">
        <f>IF(F594="","",VLOOKUP(E594,'Liste des clubs'!$A$2:$B$114,2,FALSE))</f>
        <v/>
      </c>
      <c r="I594" s="121" t="str">
        <f t="shared" si="49"/>
        <v/>
      </c>
      <c r="K594" s="123" t="str">
        <f t="shared" si="50"/>
        <v/>
      </c>
      <c r="M594" s="124" t="str">
        <f t="shared" si="51"/>
        <v/>
      </c>
      <c r="O594" s="126" t="str">
        <f t="shared" si="52"/>
        <v/>
      </c>
      <c r="Q594" s="127" t="str">
        <f t="shared" si="53"/>
        <v/>
      </c>
    </row>
    <row r="595" spans="1:17" ht="12.75" x14ac:dyDescent="0.2">
      <c r="A595" s="203"/>
      <c r="G595" s="205" t="str">
        <f>IF(F595="","",VLOOKUP(E595,'Liste des clubs'!$A$2:$B$114,2,FALSE))</f>
        <v/>
      </c>
      <c r="I595" s="121" t="str">
        <f t="shared" si="49"/>
        <v/>
      </c>
      <c r="K595" s="123" t="str">
        <f t="shared" si="50"/>
        <v/>
      </c>
      <c r="M595" s="124" t="str">
        <f t="shared" si="51"/>
        <v/>
      </c>
      <c r="O595" s="126" t="str">
        <f t="shared" si="52"/>
        <v/>
      </c>
      <c r="Q595" s="127" t="str">
        <f t="shared" si="53"/>
        <v/>
      </c>
    </row>
    <row r="596" spans="1:17" ht="12.75" x14ac:dyDescent="0.2">
      <c r="A596" s="203"/>
      <c r="G596" s="205" t="str">
        <f>IF(F596="","",VLOOKUP(E596,'Liste des clubs'!$A$2:$B$114,2,FALSE))</f>
        <v/>
      </c>
      <c r="I596" s="121" t="str">
        <f t="shared" si="49"/>
        <v/>
      </c>
      <c r="K596" s="123" t="str">
        <f t="shared" si="50"/>
        <v/>
      </c>
      <c r="M596" s="124" t="str">
        <f t="shared" si="51"/>
        <v/>
      </c>
      <c r="O596" s="126" t="str">
        <f t="shared" si="52"/>
        <v/>
      </c>
      <c r="Q596" s="127" t="str">
        <f t="shared" si="53"/>
        <v/>
      </c>
    </row>
    <row r="597" spans="1:17" ht="12.75" x14ac:dyDescent="0.2">
      <c r="A597" s="203"/>
      <c r="G597" s="205" t="str">
        <f>IF(F597="","",VLOOKUP(E597,'Liste des clubs'!$A$2:$B$114,2,FALSE))</f>
        <v/>
      </c>
      <c r="I597" s="121" t="str">
        <f t="shared" si="49"/>
        <v/>
      </c>
      <c r="K597" s="123" t="str">
        <f t="shared" si="50"/>
        <v/>
      </c>
      <c r="M597" s="124" t="str">
        <f t="shared" si="51"/>
        <v/>
      </c>
      <c r="O597" s="126" t="str">
        <f t="shared" si="52"/>
        <v/>
      </c>
      <c r="Q597" s="127" t="str">
        <f t="shared" si="53"/>
        <v/>
      </c>
    </row>
    <row r="598" spans="1:17" ht="12.75" x14ac:dyDescent="0.2">
      <c r="A598" s="203"/>
      <c r="G598" s="205" t="str">
        <f>IF(F598="","",VLOOKUP(E598,'Liste des clubs'!$A$2:$B$114,2,FALSE))</f>
        <v/>
      </c>
      <c r="I598" s="121" t="str">
        <f t="shared" si="49"/>
        <v/>
      </c>
      <c r="K598" s="123" t="str">
        <f t="shared" si="50"/>
        <v/>
      </c>
      <c r="M598" s="124" t="str">
        <f t="shared" si="51"/>
        <v/>
      </c>
      <c r="O598" s="126" t="str">
        <f t="shared" si="52"/>
        <v/>
      </c>
      <c r="Q598" s="127" t="str">
        <f t="shared" si="53"/>
        <v/>
      </c>
    </row>
    <row r="599" spans="1:17" ht="12.75" x14ac:dyDescent="0.2">
      <c r="A599" s="203"/>
      <c r="G599" s="205" t="str">
        <f>IF(F599="","",VLOOKUP(E599,'Liste des clubs'!$A$2:$B$114,2,FALSE))</f>
        <v/>
      </c>
      <c r="I599" s="121" t="str">
        <f t="shared" si="49"/>
        <v/>
      </c>
      <c r="K599" s="123" t="str">
        <f t="shared" si="50"/>
        <v/>
      </c>
      <c r="M599" s="124" t="str">
        <f t="shared" si="51"/>
        <v/>
      </c>
      <c r="O599" s="126" t="str">
        <f t="shared" si="52"/>
        <v/>
      </c>
      <c r="Q599" s="127" t="str">
        <f t="shared" si="53"/>
        <v/>
      </c>
    </row>
    <row r="600" spans="1:17" ht="12.75" x14ac:dyDescent="0.2">
      <c r="A600" s="203"/>
      <c r="G600" s="205" t="str">
        <f>IF(F600="","",VLOOKUP(E600,'Liste des clubs'!$A$2:$B$114,2,FALSE))</f>
        <v/>
      </c>
      <c r="I600" s="121" t="str">
        <f t="shared" si="49"/>
        <v/>
      </c>
      <c r="K600" s="123" t="str">
        <f t="shared" si="50"/>
        <v/>
      </c>
      <c r="M600" s="124" t="str">
        <f t="shared" si="51"/>
        <v/>
      </c>
      <c r="O600" s="126" t="str">
        <f t="shared" si="52"/>
        <v/>
      </c>
      <c r="Q600" s="127" t="str">
        <f t="shared" si="53"/>
        <v/>
      </c>
    </row>
    <row r="601" spans="1:17" ht="12.75" x14ac:dyDescent="0.2">
      <c r="A601" s="203"/>
      <c r="G601" s="205" t="str">
        <f>IF(F601="","",VLOOKUP(E601,'Liste des clubs'!$A$2:$B$114,2,FALSE))</f>
        <v/>
      </c>
      <c r="I601" s="121" t="str">
        <f t="shared" si="49"/>
        <v/>
      </c>
      <c r="K601" s="123" t="str">
        <f t="shared" si="50"/>
        <v/>
      </c>
      <c r="M601" s="124" t="str">
        <f t="shared" si="51"/>
        <v/>
      </c>
      <c r="O601" s="126" t="str">
        <f t="shared" si="52"/>
        <v/>
      </c>
      <c r="Q601" s="127" t="str">
        <f t="shared" si="53"/>
        <v/>
      </c>
    </row>
    <row r="602" spans="1:17" ht="12.75" x14ac:dyDescent="0.2">
      <c r="A602" s="203"/>
      <c r="G602" s="205" t="str">
        <f>IF(F602="","",VLOOKUP(E602,'Liste des clubs'!$A$2:$B$114,2,FALSE))</f>
        <v/>
      </c>
      <c r="I602" s="121" t="str">
        <f t="shared" si="49"/>
        <v/>
      </c>
      <c r="K602" s="123" t="str">
        <f t="shared" si="50"/>
        <v/>
      </c>
      <c r="M602" s="124" t="str">
        <f t="shared" si="51"/>
        <v/>
      </c>
      <c r="O602" s="126" t="str">
        <f t="shared" si="52"/>
        <v/>
      </c>
      <c r="Q602" s="127" t="str">
        <f t="shared" si="53"/>
        <v/>
      </c>
    </row>
    <row r="603" spans="1:17" ht="12.75" x14ac:dyDescent="0.2">
      <c r="A603" s="203"/>
      <c r="G603" s="205" t="str">
        <f>IF(F603="","",VLOOKUP(E603,'Liste des clubs'!$A$2:$B$114,2,FALSE))</f>
        <v/>
      </c>
      <c r="I603" s="121" t="str">
        <f t="shared" si="49"/>
        <v/>
      </c>
      <c r="K603" s="123" t="str">
        <f t="shared" si="50"/>
        <v/>
      </c>
      <c r="M603" s="124" t="str">
        <f t="shared" si="51"/>
        <v/>
      </c>
      <c r="O603" s="126" t="str">
        <f t="shared" si="52"/>
        <v/>
      </c>
      <c r="Q603" s="127" t="str">
        <f t="shared" si="53"/>
        <v/>
      </c>
    </row>
    <row r="604" spans="1:17" ht="12.75" x14ac:dyDescent="0.2">
      <c r="A604" s="203"/>
      <c r="G604" s="205" t="str">
        <f>IF(F604="","",VLOOKUP(E604,'Liste des clubs'!$A$2:$B$114,2,FALSE))</f>
        <v/>
      </c>
      <c r="I604" s="121" t="str">
        <f t="shared" si="49"/>
        <v/>
      </c>
      <c r="K604" s="123" t="str">
        <f t="shared" si="50"/>
        <v/>
      </c>
      <c r="M604" s="124" t="str">
        <f t="shared" si="51"/>
        <v/>
      </c>
      <c r="O604" s="126" t="str">
        <f t="shared" si="52"/>
        <v/>
      </c>
      <c r="Q604" s="127" t="str">
        <f t="shared" si="53"/>
        <v/>
      </c>
    </row>
    <row r="605" spans="1:17" ht="12.75" x14ac:dyDescent="0.2">
      <c r="A605" s="203"/>
      <c r="G605" s="205" t="str">
        <f>IF(F605="","",VLOOKUP(E605,'Liste des clubs'!$A$2:$B$114,2,FALSE))</f>
        <v/>
      </c>
      <c r="I605" s="121" t="str">
        <f t="shared" si="49"/>
        <v/>
      </c>
      <c r="K605" s="123" t="str">
        <f t="shared" si="50"/>
        <v/>
      </c>
      <c r="M605" s="124" t="str">
        <f t="shared" si="51"/>
        <v/>
      </c>
      <c r="O605" s="126" t="str">
        <f t="shared" si="52"/>
        <v/>
      </c>
      <c r="Q605" s="127" t="str">
        <f t="shared" si="53"/>
        <v/>
      </c>
    </row>
    <row r="606" spans="1:17" ht="12.75" x14ac:dyDescent="0.2">
      <c r="A606" s="203"/>
      <c r="G606" s="205" t="str">
        <f>IF(F606="","",VLOOKUP(E606,'Liste des clubs'!$A$2:$B$114,2,FALSE))</f>
        <v/>
      </c>
      <c r="I606" s="121" t="str">
        <f t="shared" si="49"/>
        <v/>
      </c>
      <c r="K606" s="123" t="str">
        <f t="shared" si="50"/>
        <v/>
      </c>
      <c r="M606" s="124" t="str">
        <f t="shared" si="51"/>
        <v/>
      </c>
      <c r="O606" s="126" t="str">
        <f t="shared" si="52"/>
        <v/>
      </c>
      <c r="Q606" s="127" t="str">
        <f t="shared" si="53"/>
        <v/>
      </c>
    </row>
    <row r="607" spans="1:17" ht="12.75" x14ac:dyDescent="0.2">
      <c r="A607" s="203"/>
      <c r="G607" s="205" t="str">
        <f>IF(F607="","",VLOOKUP(E607,'Liste des clubs'!$A$2:$B$114,2,FALSE))</f>
        <v/>
      </c>
      <c r="I607" s="121" t="str">
        <f t="shared" si="49"/>
        <v/>
      </c>
      <c r="K607" s="123" t="str">
        <f t="shared" si="50"/>
        <v/>
      </c>
      <c r="M607" s="124" t="str">
        <f t="shared" si="51"/>
        <v/>
      </c>
      <c r="O607" s="126" t="str">
        <f t="shared" si="52"/>
        <v/>
      </c>
      <c r="Q607" s="127" t="str">
        <f t="shared" si="53"/>
        <v/>
      </c>
    </row>
    <row r="608" spans="1:17" ht="12.75" x14ac:dyDescent="0.2">
      <c r="A608" s="203"/>
      <c r="G608" s="205" t="str">
        <f>IF(F608="","",VLOOKUP(E608,'Liste des clubs'!$A$2:$B$114,2,FALSE))</f>
        <v/>
      </c>
      <c r="I608" s="121" t="str">
        <f t="shared" si="49"/>
        <v/>
      </c>
      <c r="K608" s="123" t="str">
        <f t="shared" si="50"/>
        <v/>
      </c>
      <c r="M608" s="124" t="str">
        <f t="shared" si="51"/>
        <v/>
      </c>
      <c r="O608" s="126" t="str">
        <f t="shared" si="52"/>
        <v/>
      </c>
      <c r="Q608" s="127" t="str">
        <f t="shared" si="53"/>
        <v/>
      </c>
    </row>
    <row r="609" spans="1:17" ht="12.75" x14ac:dyDescent="0.2">
      <c r="A609" s="203"/>
      <c r="G609" s="205" t="str">
        <f>IF(F609="","",VLOOKUP(E609,'Liste des clubs'!$A$2:$B$114,2,FALSE))</f>
        <v/>
      </c>
      <c r="I609" s="121" t="str">
        <f t="shared" si="49"/>
        <v/>
      </c>
      <c r="K609" s="123" t="str">
        <f t="shared" si="50"/>
        <v/>
      </c>
      <c r="M609" s="124" t="str">
        <f t="shared" si="51"/>
        <v/>
      </c>
      <c r="O609" s="126" t="str">
        <f t="shared" si="52"/>
        <v/>
      </c>
      <c r="Q609" s="127" t="str">
        <f t="shared" si="53"/>
        <v/>
      </c>
    </row>
    <row r="610" spans="1:17" ht="12.75" x14ac:dyDescent="0.2">
      <c r="A610" s="203"/>
      <c r="G610" s="205" t="str">
        <f>IF(F610="","",VLOOKUP(E610,'Liste des clubs'!$A$2:$B$114,2,FALSE))</f>
        <v/>
      </c>
      <c r="I610" s="121" t="str">
        <f t="shared" si="49"/>
        <v/>
      </c>
      <c r="K610" s="123" t="str">
        <f t="shared" si="50"/>
        <v/>
      </c>
      <c r="M610" s="124" t="str">
        <f t="shared" si="51"/>
        <v/>
      </c>
      <c r="O610" s="126" t="str">
        <f t="shared" si="52"/>
        <v/>
      </c>
      <c r="Q610" s="127" t="str">
        <f t="shared" si="53"/>
        <v/>
      </c>
    </row>
    <row r="611" spans="1:17" ht="12.75" x14ac:dyDescent="0.2">
      <c r="A611" s="203"/>
      <c r="G611" s="205" t="str">
        <f>IF(F611="","",VLOOKUP(E611,'Liste des clubs'!$A$2:$B$114,2,FALSE))</f>
        <v/>
      </c>
      <c r="I611" s="121" t="str">
        <f t="shared" si="49"/>
        <v/>
      </c>
      <c r="K611" s="123" t="str">
        <f t="shared" si="50"/>
        <v/>
      </c>
      <c r="M611" s="124" t="str">
        <f t="shared" si="51"/>
        <v/>
      </c>
      <c r="O611" s="126" t="str">
        <f t="shared" si="52"/>
        <v/>
      </c>
      <c r="Q611" s="127" t="str">
        <f t="shared" si="53"/>
        <v/>
      </c>
    </row>
    <row r="612" spans="1:17" ht="12.75" x14ac:dyDescent="0.2">
      <c r="A612" s="203"/>
      <c r="G612" s="205" t="str">
        <f>IF(F612="","",VLOOKUP(E612,'Liste des clubs'!$A$2:$B$114,2,FALSE))</f>
        <v/>
      </c>
      <c r="I612" s="121" t="str">
        <f t="shared" si="49"/>
        <v/>
      </c>
      <c r="K612" s="123" t="str">
        <f t="shared" si="50"/>
        <v/>
      </c>
      <c r="M612" s="124" t="str">
        <f t="shared" si="51"/>
        <v/>
      </c>
      <c r="O612" s="126" t="str">
        <f t="shared" si="52"/>
        <v/>
      </c>
      <c r="Q612" s="127" t="str">
        <f t="shared" si="53"/>
        <v/>
      </c>
    </row>
    <row r="613" spans="1:17" ht="12.75" x14ac:dyDescent="0.2">
      <c r="A613" s="203"/>
      <c r="G613" s="205" t="str">
        <f>IF(F613="","",VLOOKUP(E613,'Liste des clubs'!$A$2:$B$114,2,FALSE))</f>
        <v/>
      </c>
      <c r="I613" s="121" t="str">
        <f t="shared" si="49"/>
        <v/>
      </c>
      <c r="K613" s="123" t="str">
        <f t="shared" si="50"/>
        <v/>
      </c>
      <c r="M613" s="124" t="str">
        <f t="shared" si="51"/>
        <v/>
      </c>
      <c r="O613" s="126" t="str">
        <f t="shared" si="52"/>
        <v/>
      </c>
      <c r="Q613" s="127" t="str">
        <f t="shared" si="53"/>
        <v/>
      </c>
    </row>
    <row r="614" spans="1:17" ht="12.75" x14ac:dyDescent="0.2">
      <c r="A614" s="203"/>
      <c r="G614" s="205" t="str">
        <f>IF(F614="","",VLOOKUP(E614,'Liste des clubs'!$A$2:$B$114,2,FALSE))</f>
        <v/>
      </c>
      <c r="I614" s="121" t="str">
        <f t="shared" si="49"/>
        <v/>
      </c>
      <c r="K614" s="123" t="str">
        <f t="shared" si="50"/>
        <v/>
      </c>
      <c r="M614" s="124" t="str">
        <f t="shared" si="51"/>
        <v/>
      </c>
      <c r="O614" s="126" t="str">
        <f t="shared" si="52"/>
        <v/>
      </c>
      <c r="Q614" s="127" t="str">
        <f t="shared" si="53"/>
        <v/>
      </c>
    </row>
    <row r="615" spans="1:17" ht="12.75" x14ac:dyDescent="0.2">
      <c r="A615" s="203"/>
      <c r="G615" s="205" t="str">
        <f>IF(F615="","",VLOOKUP(E615,'Liste des clubs'!$A$2:$B$114,2,FALSE))</f>
        <v/>
      </c>
      <c r="I615" s="121" t="str">
        <f t="shared" si="49"/>
        <v/>
      </c>
      <c r="K615" s="123" t="str">
        <f t="shared" si="50"/>
        <v/>
      </c>
      <c r="M615" s="124" t="str">
        <f t="shared" si="51"/>
        <v/>
      </c>
      <c r="O615" s="126" t="str">
        <f t="shared" si="52"/>
        <v/>
      </c>
      <c r="Q615" s="127" t="str">
        <f t="shared" si="53"/>
        <v/>
      </c>
    </row>
    <row r="616" spans="1:17" ht="12.75" x14ac:dyDescent="0.2">
      <c r="A616" s="203"/>
      <c r="G616" s="205" t="str">
        <f>IF(F616="","",VLOOKUP(E616,'Liste des clubs'!$A$2:$B$114,2,FALSE))</f>
        <v/>
      </c>
      <c r="I616" s="121" t="str">
        <f t="shared" si="49"/>
        <v/>
      </c>
      <c r="K616" s="123" t="str">
        <f t="shared" si="50"/>
        <v/>
      </c>
      <c r="M616" s="124" t="str">
        <f t="shared" si="51"/>
        <v/>
      </c>
      <c r="O616" s="126" t="str">
        <f t="shared" si="52"/>
        <v/>
      </c>
      <c r="Q616" s="127" t="str">
        <f t="shared" si="53"/>
        <v/>
      </c>
    </row>
    <row r="617" spans="1:17" ht="12.75" x14ac:dyDescent="0.2">
      <c r="A617" s="203"/>
      <c r="G617" s="205" t="str">
        <f>IF(F617="","",VLOOKUP(E617,'Liste des clubs'!$A$2:$B$114,2,FALSE))</f>
        <v/>
      </c>
      <c r="I617" s="121" t="str">
        <f t="shared" si="49"/>
        <v/>
      </c>
      <c r="K617" s="123" t="str">
        <f t="shared" si="50"/>
        <v/>
      </c>
      <c r="M617" s="124" t="str">
        <f t="shared" si="51"/>
        <v/>
      </c>
      <c r="O617" s="126" t="str">
        <f t="shared" si="52"/>
        <v/>
      </c>
      <c r="Q617" s="127" t="str">
        <f t="shared" si="53"/>
        <v/>
      </c>
    </row>
    <row r="618" spans="1:17" ht="12.75" x14ac:dyDescent="0.2">
      <c r="A618" s="203"/>
      <c r="G618" s="205" t="str">
        <f>IF(F618="","",VLOOKUP(E618,'Liste des clubs'!$A$2:$B$114,2,FALSE))</f>
        <v/>
      </c>
      <c r="I618" s="121" t="str">
        <f t="shared" si="49"/>
        <v/>
      </c>
      <c r="K618" s="123" t="str">
        <f t="shared" si="50"/>
        <v/>
      </c>
      <c r="M618" s="124" t="str">
        <f t="shared" si="51"/>
        <v/>
      </c>
      <c r="O618" s="126" t="str">
        <f t="shared" si="52"/>
        <v/>
      </c>
      <c r="Q618" s="127" t="str">
        <f t="shared" si="53"/>
        <v/>
      </c>
    </row>
    <row r="619" spans="1:17" ht="12.75" x14ac:dyDescent="0.2">
      <c r="A619" s="203"/>
      <c r="G619" s="205" t="str">
        <f>IF(F619="","",VLOOKUP(E619,'Liste des clubs'!$A$2:$B$114,2,FALSE))</f>
        <v/>
      </c>
      <c r="I619" s="121" t="str">
        <f t="shared" si="49"/>
        <v/>
      </c>
      <c r="K619" s="123" t="str">
        <f t="shared" si="50"/>
        <v/>
      </c>
      <c r="M619" s="124" t="str">
        <f t="shared" si="51"/>
        <v/>
      </c>
      <c r="O619" s="126" t="str">
        <f t="shared" si="52"/>
        <v/>
      </c>
      <c r="Q619" s="127" t="str">
        <f t="shared" si="53"/>
        <v/>
      </c>
    </row>
    <row r="620" spans="1:17" ht="12.75" x14ac:dyDescent="0.2">
      <c r="A620" s="203"/>
      <c r="G620" s="205" t="str">
        <f>IF(F620="","",VLOOKUP(E620,'Liste des clubs'!$A$2:$B$114,2,FALSE))</f>
        <v/>
      </c>
      <c r="I620" s="121" t="str">
        <f t="shared" si="49"/>
        <v/>
      </c>
      <c r="K620" s="123" t="str">
        <f t="shared" si="50"/>
        <v/>
      </c>
      <c r="M620" s="124" t="str">
        <f t="shared" si="51"/>
        <v/>
      </c>
      <c r="O620" s="126" t="str">
        <f t="shared" si="52"/>
        <v/>
      </c>
      <c r="Q620" s="127" t="str">
        <f t="shared" si="53"/>
        <v/>
      </c>
    </row>
    <row r="621" spans="1:17" ht="12.75" x14ac:dyDescent="0.2">
      <c r="A621" s="203"/>
      <c r="G621" s="205" t="str">
        <f>IF(F621="","",VLOOKUP(E621,'Liste des clubs'!$A$2:$B$114,2,FALSE))</f>
        <v/>
      </c>
      <c r="I621" s="121" t="str">
        <f t="shared" si="49"/>
        <v/>
      </c>
      <c r="K621" s="123" t="str">
        <f t="shared" si="50"/>
        <v/>
      </c>
      <c r="M621" s="124" t="str">
        <f t="shared" si="51"/>
        <v/>
      </c>
      <c r="O621" s="126" t="str">
        <f t="shared" si="52"/>
        <v/>
      </c>
      <c r="Q621" s="127" t="str">
        <f t="shared" si="53"/>
        <v/>
      </c>
    </row>
    <row r="622" spans="1:17" ht="12.75" x14ac:dyDescent="0.2">
      <c r="A622" s="203"/>
      <c r="G622" s="205" t="str">
        <f>IF(F622="","",VLOOKUP(E622,'Liste des clubs'!$A$2:$B$114,2,FALSE))</f>
        <v/>
      </c>
      <c r="I622" s="121" t="str">
        <f t="shared" si="49"/>
        <v/>
      </c>
      <c r="K622" s="123" t="str">
        <f t="shared" si="50"/>
        <v/>
      </c>
      <c r="M622" s="124" t="str">
        <f t="shared" si="51"/>
        <v/>
      </c>
      <c r="O622" s="126" t="str">
        <f t="shared" si="52"/>
        <v/>
      </c>
      <c r="Q622" s="127" t="str">
        <f t="shared" si="53"/>
        <v/>
      </c>
    </row>
    <row r="623" spans="1:17" ht="12.75" x14ac:dyDescent="0.2">
      <c r="A623" s="203"/>
      <c r="G623" s="205" t="str">
        <f>IF(F623="","",VLOOKUP(E623,'Liste des clubs'!$A$2:$B$114,2,FALSE))</f>
        <v/>
      </c>
      <c r="I623" s="121" t="str">
        <f t="shared" si="49"/>
        <v/>
      </c>
      <c r="K623" s="123" t="str">
        <f t="shared" si="50"/>
        <v/>
      </c>
      <c r="M623" s="124" t="str">
        <f t="shared" si="51"/>
        <v/>
      </c>
      <c r="O623" s="126" t="str">
        <f t="shared" si="52"/>
        <v/>
      </c>
      <c r="Q623" s="127" t="str">
        <f t="shared" si="53"/>
        <v/>
      </c>
    </row>
    <row r="624" spans="1:17" ht="12.75" x14ac:dyDescent="0.2">
      <c r="A624" s="203"/>
      <c r="G624" s="205" t="str">
        <f>IF(F624="","",VLOOKUP(E624,'Liste des clubs'!$A$2:$B$114,2,FALSE))</f>
        <v/>
      </c>
      <c r="I624" s="121" t="str">
        <f t="shared" si="49"/>
        <v/>
      </c>
      <c r="K624" s="123" t="str">
        <f t="shared" si="50"/>
        <v/>
      </c>
      <c r="M624" s="124" t="str">
        <f t="shared" si="51"/>
        <v/>
      </c>
      <c r="O624" s="126" t="str">
        <f t="shared" si="52"/>
        <v/>
      </c>
      <c r="Q624" s="127" t="str">
        <f t="shared" si="53"/>
        <v/>
      </c>
    </row>
    <row r="625" spans="1:17" ht="12.75" x14ac:dyDescent="0.2">
      <c r="A625" s="203"/>
      <c r="G625" s="205" t="str">
        <f>IF(F625="","",VLOOKUP(E625,'Liste des clubs'!$A$2:$B$114,2,FALSE))</f>
        <v/>
      </c>
      <c r="I625" s="121" t="str">
        <f t="shared" si="49"/>
        <v/>
      </c>
      <c r="K625" s="123" t="str">
        <f t="shared" si="50"/>
        <v/>
      </c>
      <c r="M625" s="124" t="str">
        <f t="shared" si="51"/>
        <v/>
      </c>
      <c r="O625" s="126" t="str">
        <f t="shared" si="52"/>
        <v/>
      </c>
      <c r="Q625" s="127" t="str">
        <f t="shared" si="53"/>
        <v/>
      </c>
    </row>
    <row r="626" spans="1:17" ht="12.75" x14ac:dyDescent="0.2">
      <c r="A626" s="203"/>
      <c r="G626" s="205" t="str">
        <f>IF(F626="","",VLOOKUP(E626,'Liste des clubs'!$A$2:$B$114,2,FALSE))</f>
        <v/>
      </c>
      <c r="I626" s="121" t="str">
        <f t="shared" si="49"/>
        <v/>
      </c>
      <c r="K626" s="123" t="str">
        <f t="shared" si="50"/>
        <v/>
      </c>
      <c r="M626" s="124" t="str">
        <f t="shared" si="51"/>
        <v/>
      </c>
      <c r="O626" s="126" t="str">
        <f t="shared" si="52"/>
        <v/>
      </c>
      <c r="Q626" s="127" t="str">
        <f t="shared" si="53"/>
        <v/>
      </c>
    </row>
    <row r="627" spans="1:17" ht="12.75" x14ac:dyDescent="0.2">
      <c r="A627" s="203"/>
      <c r="G627" s="205" t="str">
        <f>IF(F627="","",VLOOKUP(E627,'Liste des clubs'!$A$2:$B$114,2,FALSE))</f>
        <v/>
      </c>
      <c r="I627" s="121" t="str">
        <f t="shared" si="49"/>
        <v/>
      </c>
      <c r="K627" s="123" t="str">
        <f t="shared" si="50"/>
        <v/>
      </c>
      <c r="M627" s="124" t="str">
        <f t="shared" si="51"/>
        <v/>
      </c>
      <c r="O627" s="126" t="str">
        <f t="shared" si="52"/>
        <v/>
      </c>
      <c r="Q627" s="127" t="str">
        <f t="shared" si="53"/>
        <v/>
      </c>
    </row>
    <row r="628" spans="1:17" ht="12.75" x14ac:dyDescent="0.2">
      <c r="A628" s="203"/>
      <c r="G628" s="205" t="str">
        <f>IF(F628="","",VLOOKUP(E628,'Liste des clubs'!$A$2:$B$114,2,FALSE))</f>
        <v/>
      </c>
      <c r="I628" s="121" t="str">
        <f t="shared" si="49"/>
        <v/>
      </c>
      <c r="K628" s="123" t="str">
        <f t="shared" si="50"/>
        <v/>
      </c>
      <c r="M628" s="124" t="str">
        <f t="shared" si="51"/>
        <v/>
      </c>
      <c r="O628" s="126" t="str">
        <f t="shared" si="52"/>
        <v/>
      </c>
      <c r="Q628" s="127" t="str">
        <f t="shared" si="53"/>
        <v/>
      </c>
    </row>
    <row r="629" spans="1:17" ht="12.75" x14ac:dyDescent="0.2">
      <c r="A629" s="203"/>
      <c r="G629" s="205" t="str">
        <f>IF(F629="","",VLOOKUP(E629,'Liste des clubs'!$A$2:$B$114,2,FALSE))</f>
        <v/>
      </c>
      <c r="I629" s="121" t="str">
        <f t="shared" si="49"/>
        <v/>
      </c>
      <c r="K629" s="123" t="str">
        <f t="shared" si="50"/>
        <v/>
      </c>
      <c r="M629" s="124" t="str">
        <f t="shared" si="51"/>
        <v/>
      </c>
      <c r="O629" s="126" t="str">
        <f t="shared" si="52"/>
        <v/>
      </c>
      <c r="Q629" s="127" t="str">
        <f t="shared" si="53"/>
        <v/>
      </c>
    </row>
    <row r="630" spans="1:17" ht="12.75" x14ac:dyDescent="0.2">
      <c r="A630" s="203"/>
      <c r="G630" s="205" t="str">
        <f>IF(F630="","",VLOOKUP(E630,'Liste des clubs'!$A$2:$B$114,2,FALSE))</f>
        <v/>
      </c>
      <c r="I630" s="121" t="str">
        <f t="shared" si="49"/>
        <v/>
      </c>
      <c r="K630" s="123" t="str">
        <f t="shared" si="50"/>
        <v/>
      </c>
      <c r="M630" s="124" t="str">
        <f t="shared" si="51"/>
        <v/>
      </c>
      <c r="O630" s="126" t="str">
        <f t="shared" si="52"/>
        <v/>
      </c>
      <c r="Q630" s="127" t="str">
        <f t="shared" si="53"/>
        <v/>
      </c>
    </row>
    <row r="631" spans="1:17" ht="12.75" x14ac:dyDescent="0.2">
      <c r="A631" s="203"/>
      <c r="G631" s="205" t="str">
        <f>IF(F631="","",VLOOKUP(E631,'Liste des clubs'!$A$2:$B$114,2,FALSE))</f>
        <v/>
      </c>
      <c r="I631" s="121" t="str">
        <f t="shared" si="49"/>
        <v/>
      </c>
      <c r="K631" s="123" t="str">
        <f t="shared" si="50"/>
        <v/>
      </c>
      <c r="M631" s="124" t="str">
        <f t="shared" si="51"/>
        <v/>
      </c>
      <c r="O631" s="126" t="str">
        <f t="shared" si="52"/>
        <v/>
      </c>
      <c r="Q631" s="127" t="str">
        <f t="shared" si="53"/>
        <v/>
      </c>
    </row>
    <row r="632" spans="1:17" ht="12.75" x14ac:dyDescent="0.2">
      <c r="A632" s="203"/>
      <c r="G632" s="205" t="str">
        <f>IF(F632="","",VLOOKUP(E632,'Liste des clubs'!$A$2:$B$114,2,FALSE))</f>
        <v/>
      </c>
      <c r="I632" s="121" t="str">
        <f t="shared" si="49"/>
        <v/>
      </c>
      <c r="K632" s="123" t="str">
        <f t="shared" si="50"/>
        <v/>
      </c>
      <c r="M632" s="124" t="str">
        <f t="shared" si="51"/>
        <v/>
      </c>
      <c r="O632" s="126" t="str">
        <f t="shared" si="52"/>
        <v/>
      </c>
      <c r="Q632" s="127" t="str">
        <f t="shared" si="53"/>
        <v/>
      </c>
    </row>
    <row r="633" spans="1:17" ht="12.75" x14ac:dyDescent="0.2">
      <c r="A633" s="203"/>
      <c r="G633" s="205" t="str">
        <f>IF(F633="","",VLOOKUP(E633,'Liste des clubs'!$A$2:$B$114,2,FALSE))</f>
        <v/>
      </c>
      <c r="I633" s="121" t="str">
        <f t="shared" si="49"/>
        <v/>
      </c>
      <c r="K633" s="123" t="str">
        <f t="shared" si="50"/>
        <v/>
      </c>
      <c r="M633" s="124" t="str">
        <f t="shared" si="51"/>
        <v/>
      </c>
      <c r="O633" s="126" t="str">
        <f t="shared" si="52"/>
        <v/>
      </c>
      <c r="Q633" s="127" t="str">
        <f t="shared" si="53"/>
        <v/>
      </c>
    </row>
    <row r="634" spans="1:17" ht="12.75" x14ac:dyDescent="0.2">
      <c r="A634" s="203"/>
      <c r="G634" s="205" t="str">
        <f>IF(F634="","",VLOOKUP(E634,'Liste des clubs'!$A$2:$B$114,2,FALSE))</f>
        <v/>
      </c>
      <c r="I634" s="121" t="str">
        <f t="shared" si="49"/>
        <v/>
      </c>
      <c r="K634" s="123" t="str">
        <f t="shared" si="50"/>
        <v/>
      </c>
      <c r="M634" s="124" t="str">
        <f t="shared" si="51"/>
        <v/>
      </c>
      <c r="O634" s="126" t="str">
        <f t="shared" si="52"/>
        <v/>
      </c>
      <c r="Q634" s="127" t="str">
        <f t="shared" si="53"/>
        <v/>
      </c>
    </row>
    <row r="635" spans="1:17" ht="12.75" x14ac:dyDescent="0.2">
      <c r="A635" s="203"/>
      <c r="G635" s="205" t="str">
        <f>IF(F635="","",VLOOKUP(E635,'Liste des clubs'!$A$2:$B$114,2,FALSE))</f>
        <v/>
      </c>
      <c r="I635" s="121" t="str">
        <f t="shared" si="49"/>
        <v/>
      </c>
      <c r="K635" s="123" t="str">
        <f t="shared" si="50"/>
        <v/>
      </c>
      <c r="M635" s="124" t="str">
        <f t="shared" si="51"/>
        <v/>
      </c>
      <c r="O635" s="126" t="str">
        <f t="shared" si="52"/>
        <v/>
      </c>
      <c r="Q635" s="127" t="str">
        <f t="shared" si="53"/>
        <v/>
      </c>
    </row>
    <row r="636" spans="1:17" ht="12.75" x14ac:dyDescent="0.2">
      <c r="A636" s="203"/>
      <c r="G636" s="205" t="str">
        <f>IF(F636="","",VLOOKUP(E636,'Liste des clubs'!$A$2:$B$114,2,FALSE))</f>
        <v/>
      </c>
      <c r="I636" s="121" t="str">
        <f t="shared" si="49"/>
        <v/>
      </c>
      <c r="K636" s="123" t="str">
        <f t="shared" si="50"/>
        <v/>
      </c>
      <c r="M636" s="124" t="str">
        <f t="shared" si="51"/>
        <v/>
      </c>
      <c r="O636" s="126" t="str">
        <f t="shared" si="52"/>
        <v/>
      </c>
      <c r="Q636" s="127" t="str">
        <f t="shared" si="53"/>
        <v/>
      </c>
    </row>
    <row r="637" spans="1:17" ht="12.75" x14ac:dyDescent="0.2">
      <c r="A637" s="203"/>
      <c r="G637" s="205" t="str">
        <f>IF(F637="","",VLOOKUP(E637,'Liste des clubs'!$A$2:$B$114,2,FALSE))</f>
        <v/>
      </c>
      <c r="I637" s="121" t="str">
        <f t="shared" si="49"/>
        <v/>
      </c>
      <c r="K637" s="123" t="str">
        <f t="shared" si="50"/>
        <v/>
      </c>
      <c r="M637" s="124" t="str">
        <f t="shared" si="51"/>
        <v/>
      </c>
      <c r="O637" s="126" t="str">
        <f t="shared" si="52"/>
        <v/>
      </c>
      <c r="Q637" s="127" t="str">
        <f t="shared" si="53"/>
        <v/>
      </c>
    </row>
    <row r="638" spans="1:17" ht="12.75" x14ac:dyDescent="0.2">
      <c r="A638" s="203"/>
      <c r="G638" s="205" t="str">
        <f>IF(F638="","",VLOOKUP(E638,'Liste des clubs'!$A$2:$B$114,2,FALSE))</f>
        <v/>
      </c>
      <c r="I638" s="121" t="str">
        <f t="shared" si="49"/>
        <v/>
      </c>
      <c r="K638" s="123" t="str">
        <f t="shared" si="50"/>
        <v/>
      </c>
      <c r="M638" s="124" t="str">
        <f t="shared" si="51"/>
        <v/>
      </c>
      <c r="O638" s="126" t="str">
        <f t="shared" si="52"/>
        <v/>
      </c>
      <c r="Q638" s="127" t="str">
        <f t="shared" si="53"/>
        <v/>
      </c>
    </row>
    <row r="639" spans="1:17" ht="12.75" x14ac:dyDescent="0.2">
      <c r="A639" s="203"/>
      <c r="G639" s="205" t="str">
        <f>IF(F639="","",VLOOKUP(E639,'Liste des clubs'!$A$2:$B$114,2,FALSE))</f>
        <v/>
      </c>
      <c r="I639" s="121" t="str">
        <f t="shared" si="49"/>
        <v/>
      </c>
      <c r="K639" s="123" t="str">
        <f t="shared" si="50"/>
        <v/>
      </c>
      <c r="M639" s="124" t="str">
        <f t="shared" si="51"/>
        <v/>
      </c>
      <c r="O639" s="126" t="str">
        <f t="shared" si="52"/>
        <v/>
      </c>
      <c r="Q639" s="127" t="str">
        <f t="shared" si="53"/>
        <v/>
      </c>
    </row>
    <row r="640" spans="1:17" ht="12.75" x14ac:dyDescent="0.2">
      <c r="A640" s="203"/>
      <c r="G640" s="205" t="str">
        <f>IF(F640="","",VLOOKUP(E640,'Liste des clubs'!$A$2:$B$114,2,FALSE))</f>
        <v/>
      </c>
      <c r="I640" s="121" t="str">
        <f t="shared" si="49"/>
        <v/>
      </c>
      <c r="K640" s="123" t="str">
        <f t="shared" si="50"/>
        <v/>
      </c>
      <c r="M640" s="124" t="str">
        <f t="shared" si="51"/>
        <v/>
      </c>
      <c r="O640" s="126" t="str">
        <f t="shared" si="52"/>
        <v/>
      </c>
      <c r="Q640" s="127" t="str">
        <f t="shared" si="53"/>
        <v/>
      </c>
    </row>
    <row r="641" spans="1:17" ht="12.75" x14ac:dyDescent="0.2">
      <c r="A641" s="203"/>
      <c r="G641" s="205" t="str">
        <f>IF(F641="","",VLOOKUP(E641,'Liste des clubs'!$A$2:$B$114,2,FALSE))</f>
        <v/>
      </c>
      <c r="I641" s="121" t="str">
        <f t="shared" si="49"/>
        <v/>
      </c>
      <c r="K641" s="123" t="str">
        <f t="shared" si="50"/>
        <v/>
      </c>
      <c r="M641" s="124" t="str">
        <f t="shared" si="51"/>
        <v/>
      </c>
      <c r="O641" s="126" t="str">
        <f t="shared" si="52"/>
        <v/>
      </c>
      <c r="Q641" s="127" t="str">
        <f t="shared" si="53"/>
        <v/>
      </c>
    </row>
    <row r="642" spans="1:17" ht="12.75" x14ac:dyDescent="0.2">
      <c r="A642" s="203"/>
      <c r="G642" s="205" t="str">
        <f>IF(F642="","",VLOOKUP(E642,'Liste des clubs'!$A$2:$B$114,2,FALSE))</f>
        <v/>
      </c>
      <c r="I642" s="121" t="str">
        <f t="shared" ref="I642:I705" si="54">IF($H642=I$1,$A642,"")</f>
        <v/>
      </c>
      <c r="K642" s="123" t="str">
        <f t="shared" ref="K642:K705" si="55">IF($H642=K$1,$A642,"")</f>
        <v/>
      </c>
      <c r="M642" s="124" t="str">
        <f t="shared" ref="M642:M705" si="56">IF($H642=M$1,$A642,"")</f>
        <v/>
      </c>
      <c r="O642" s="126" t="str">
        <f t="shared" ref="O642:O705" si="57">IF($H642=O$1,$A642,"")</f>
        <v/>
      </c>
      <c r="Q642" s="127" t="str">
        <f t="shared" ref="Q642:Q705" si="58">IF($H642=Q$1,$A642,"")</f>
        <v/>
      </c>
    </row>
    <row r="643" spans="1:17" ht="12.75" x14ac:dyDescent="0.2">
      <c r="A643" s="203"/>
      <c r="G643" s="205" t="str">
        <f>IF(F643="","",VLOOKUP(E643,'Liste des clubs'!$A$2:$B$114,2,FALSE))</f>
        <v/>
      </c>
      <c r="I643" s="121" t="str">
        <f t="shared" si="54"/>
        <v/>
      </c>
      <c r="K643" s="123" t="str">
        <f t="shared" si="55"/>
        <v/>
      </c>
      <c r="M643" s="124" t="str">
        <f t="shared" si="56"/>
        <v/>
      </c>
      <c r="O643" s="126" t="str">
        <f t="shared" si="57"/>
        <v/>
      </c>
      <c r="Q643" s="127" t="str">
        <f t="shared" si="58"/>
        <v/>
      </c>
    </row>
    <row r="644" spans="1:17" ht="12.75" x14ac:dyDescent="0.2">
      <c r="A644" s="203"/>
      <c r="G644" s="205" t="str">
        <f>IF(F644="","",VLOOKUP(E644,'Liste des clubs'!$A$2:$B$114,2,FALSE))</f>
        <v/>
      </c>
      <c r="I644" s="121" t="str">
        <f t="shared" si="54"/>
        <v/>
      </c>
      <c r="K644" s="123" t="str">
        <f t="shared" si="55"/>
        <v/>
      </c>
      <c r="M644" s="124" t="str">
        <f t="shared" si="56"/>
        <v/>
      </c>
      <c r="O644" s="126" t="str">
        <f t="shared" si="57"/>
        <v/>
      </c>
      <c r="Q644" s="127" t="str">
        <f t="shared" si="58"/>
        <v/>
      </c>
    </row>
    <row r="645" spans="1:17" ht="12.75" x14ac:dyDescent="0.2">
      <c r="A645" s="203"/>
      <c r="G645" s="205" t="str">
        <f>IF(F645="","",VLOOKUP(E645,'Liste des clubs'!$A$2:$B$114,2,FALSE))</f>
        <v/>
      </c>
      <c r="I645" s="121" t="str">
        <f t="shared" si="54"/>
        <v/>
      </c>
      <c r="K645" s="123" t="str">
        <f t="shared" si="55"/>
        <v/>
      </c>
      <c r="M645" s="124" t="str">
        <f t="shared" si="56"/>
        <v/>
      </c>
      <c r="O645" s="126" t="str">
        <f t="shared" si="57"/>
        <v/>
      </c>
      <c r="Q645" s="127" t="str">
        <f t="shared" si="58"/>
        <v/>
      </c>
    </row>
    <row r="646" spans="1:17" ht="12.75" x14ac:dyDescent="0.2">
      <c r="A646" s="203"/>
      <c r="G646" s="205" t="str">
        <f>IF(F646="","",VLOOKUP(E646,'Liste des clubs'!$A$2:$B$114,2,FALSE))</f>
        <v/>
      </c>
      <c r="I646" s="121" t="str">
        <f t="shared" si="54"/>
        <v/>
      </c>
      <c r="K646" s="123" t="str">
        <f t="shared" si="55"/>
        <v/>
      </c>
      <c r="M646" s="124" t="str">
        <f t="shared" si="56"/>
        <v/>
      </c>
      <c r="O646" s="126" t="str">
        <f t="shared" si="57"/>
        <v/>
      </c>
      <c r="Q646" s="127" t="str">
        <f t="shared" si="58"/>
        <v/>
      </c>
    </row>
    <row r="647" spans="1:17" ht="12.75" x14ac:dyDescent="0.2">
      <c r="A647" s="203"/>
      <c r="G647" s="205" t="str">
        <f>IF(F647="","",VLOOKUP(E647,'Liste des clubs'!$A$2:$B$114,2,FALSE))</f>
        <v/>
      </c>
      <c r="I647" s="121" t="str">
        <f t="shared" si="54"/>
        <v/>
      </c>
      <c r="K647" s="123" t="str">
        <f t="shared" si="55"/>
        <v/>
      </c>
      <c r="M647" s="124" t="str">
        <f t="shared" si="56"/>
        <v/>
      </c>
      <c r="O647" s="126" t="str">
        <f t="shared" si="57"/>
        <v/>
      </c>
      <c r="Q647" s="127" t="str">
        <f t="shared" si="58"/>
        <v/>
      </c>
    </row>
    <row r="648" spans="1:17" ht="12.75" x14ac:dyDescent="0.2">
      <c r="A648" s="203"/>
      <c r="G648" s="205" t="str">
        <f>IF(F648="","",VLOOKUP(E648,'Liste des clubs'!$A$2:$B$114,2,FALSE))</f>
        <v/>
      </c>
      <c r="I648" s="121" t="str">
        <f t="shared" si="54"/>
        <v/>
      </c>
      <c r="K648" s="123" t="str">
        <f t="shared" si="55"/>
        <v/>
      </c>
      <c r="M648" s="124" t="str">
        <f t="shared" si="56"/>
        <v/>
      </c>
      <c r="O648" s="126" t="str">
        <f t="shared" si="57"/>
        <v/>
      </c>
      <c r="Q648" s="127" t="str">
        <f t="shared" si="58"/>
        <v/>
      </c>
    </row>
    <row r="649" spans="1:17" ht="12.75" x14ac:dyDescent="0.2">
      <c r="A649" s="203"/>
      <c r="G649" s="205" t="str">
        <f>IF(F649="","",VLOOKUP(E649,'Liste des clubs'!$A$2:$B$114,2,FALSE))</f>
        <v/>
      </c>
      <c r="I649" s="121" t="str">
        <f t="shared" si="54"/>
        <v/>
      </c>
      <c r="K649" s="123" t="str">
        <f t="shared" si="55"/>
        <v/>
      </c>
      <c r="M649" s="124" t="str">
        <f t="shared" si="56"/>
        <v/>
      </c>
      <c r="O649" s="126" t="str">
        <f t="shared" si="57"/>
        <v/>
      </c>
      <c r="Q649" s="127" t="str">
        <f t="shared" si="58"/>
        <v/>
      </c>
    </row>
    <row r="650" spans="1:17" ht="12.75" x14ac:dyDescent="0.2">
      <c r="A650" s="203"/>
      <c r="G650" s="205" t="str">
        <f>IF(F650="","",VLOOKUP(E650,'Liste des clubs'!$A$2:$B$114,2,FALSE))</f>
        <v/>
      </c>
      <c r="I650" s="121" t="str">
        <f t="shared" si="54"/>
        <v/>
      </c>
      <c r="K650" s="123" t="str">
        <f t="shared" si="55"/>
        <v/>
      </c>
      <c r="M650" s="124" t="str">
        <f t="shared" si="56"/>
        <v/>
      </c>
      <c r="O650" s="126" t="str">
        <f t="shared" si="57"/>
        <v/>
      </c>
      <c r="Q650" s="127" t="str">
        <f t="shared" si="58"/>
        <v/>
      </c>
    </row>
    <row r="651" spans="1:17" ht="12.75" x14ac:dyDescent="0.2">
      <c r="A651" s="203"/>
      <c r="G651" s="205" t="str">
        <f>IF(F651="","",VLOOKUP(E651,'Liste des clubs'!$A$2:$B$114,2,FALSE))</f>
        <v/>
      </c>
      <c r="I651" s="121" t="str">
        <f t="shared" si="54"/>
        <v/>
      </c>
      <c r="K651" s="123" t="str">
        <f t="shared" si="55"/>
        <v/>
      </c>
      <c r="M651" s="124" t="str">
        <f t="shared" si="56"/>
        <v/>
      </c>
      <c r="O651" s="126" t="str">
        <f t="shared" si="57"/>
        <v/>
      </c>
      <c r="Q651" s="127" t="str">
        <f t="shared" si="58"/>
        <v/>
      </c>
    </row>
    <row r="652" spans="1:17" ht="12.75" x14ac:dyDescent="0.2">
      <c r="A652" s="203"/>
      <c r="G652" s="205" t="str">
        <f>IF(F652="","",VLOOKUP(E652,'Liste des clubs'!$A$2:$B$114,2,FALSE))</f>
        <v/>
      </c>
      <c r="I652" s="121" t="str">
        <f t="shared" si="54"/>
        <v/>
      </c>
      <c r="K652" s="123" t="str">
        <f t="shared" si="55"/>
        <v/>
      </c>
      <c r="M652" s="124" t="str">
        <f t="shared" si="56"/>
        <v/>
      </c>
      <c r="O652" s="126" t="str">
        <f t="shared" si="57"/>
        <v/>
      </c>
      <c r="Q652" s="127" t="str">
        <f t="shared" si="58"/>
        <v/>
      </c>
    </row>
    <row r="653" spans="1:17" ht="12.75" x14ac:dyDescent="0.2">
      <c r="A653" s="203"/>
      <c r="G653" s="205" t="str">
        <f>IF(F653="","",VLOOKUP(E653,'Liste des clubs'!$A$2:$B$114,2,FALSE))</f>
        <v/>
      </c>
      <c r="I653" s="121" t="str">
        <f t="shared" si="54"/>
        <v/>
      </c>
      <c r="K653" s="123" t="str">
        <f t="shared" si="55"/>
        <v/>
      </c>
      <c r="M653" s="124" t="str">
        <f t="shared" si="56"/>
        <v/>
      </c>
      <c r="O653" s="126" t="str">
        <f t="shared" si="57"/>
        <v/>
      </c>
      <c r="Q653" s="127" t="str">
        <f t="shared" si="58"/>
        <v/>
      </c>
    </row>
    <row r="654" spans="1:17" ht="12.75" x14ac:dyDescent="0.2">
      <c r="A654" s="203"/>
      <c r="G654" s="205" t="str">
        <f>IF(F654="","",VLOOKUP(E654,'Liste des clubs'!$A$2:$B$114,2,FALSE))</f>
        <v/>
      </c>
      <c r="I654" s="121" t="str">
        <f t="shared" si="54"/>
        <v/>
      </c>
      <c r="K654" s="123" t="str">
        <f t="shared" si="55"/>
        <v/>
      </c>
      <c r="M654" s="124" t="str">
        <f t="shared" si="56"/>
        <v/>
      </c>
      <c r="O654" s="126" t="str">
        <f t="shared" si="57"/>
        <v/>
      </c>
      <c r="Q654" s="127" t="str">
        <f t="shared" si="58"/>
        <v/>
      </c>
    </row>
    <row r="655" spans="1:17" ht="12.75" x14ac:dyDescent="0.2">
      <c r="A655" s="203"/>
      <c r="G655" s="205" t="str">
        <f>IF(F655="","",VLOOKUP(E655,'Liste des clubs'!$A$2:$B$114,2,FALSE))</f>
        <v/>
      </c>
      <c r="I655" s="121" t="str">
        <f t="shared" si="54"/>
        <v/>
      </c>
      <c r="K655" s="123" t="str">
        <f t="shared" si="55"/>
        <v/>
      </c>
      <c r="M655" s="124" t="str">
        <f t="shared" si="56"/>
        <v/>
      </c>
      <c r="O655" s="126" t="str">
        <f t="shared" si="57"/>
        <v/>
      </c>
      <c r="Q655" s="127" t="str">
        <f t="shared" si="58"/>
        <v/>
      </c>
    </row>
    <row r="656" spans="1:17" ht="12.75" x14ac:dyDescent="0.2">
      <c r="A656" s="203"/>
      <c r="G656" s="205" t="str">
        <f>IF(F656="","",VLOOKUP(E656,'Liste des clubs'!$A$2:$B$114,2,FALSE))</f>
        <v/>
      </c>
      <c r="I656" s="121" t="str">
        <f t="shared" si="54"/>
        <v/>
      </c>
      <c r="K656" s="123" t="str">
        <f t="shared" si="55"/>
        <v/>
      </c>
      <c r="M656" s="124" t="str">
        <f t="shared" si="56"/>
        <v/>
      </c>
      <c r="O656" s="126" t="str">
        <f t="shared" si="57"/>
        <v/>
      </c>
      <c r="Q656" s="127" t="str">
        <f t="shared" si="58"/>
        <v/>
      </c>
    </row>
    <row r="657" spans="1:17" ht="12.75" x14ac:dyDescent="0.2">
      <c r="A657" s="203"/>
      <c r="G657" s="205" t="str">
        <f>IF(F657="","",VLOOKUP(E657,'Liste des clubs'!$A$2:$B$114,2,FALSE))</f>
        <v/>
      </c>
      <c r="I657" s="121" t="str">
        <f t="shared" si="54"/>
        <v/>
      </c>
      <c r="K657" s="123" t="str">
        <f t="shared" si="55"/>
        <v/>
      </c>
      <c r="M657" s="124" t="str">
        <f t="shared" si="56"/>
        <v/>
      </c>
      <c r="O657" s="126" t="str">
        <f t="shared" si="57"/>
        <v/>
      </c>
      <c r="Q657" s="127" t="str">
        <f t="shared" si="58"/>
        <v/>
      </c>
    </row>
    <row r="658" spans="1:17" ht="12.75" x14ac:dyDescent="0.2">
      <c r="A658" s="203"/>
      <c r="G658" s="205" t="str">
        <f>IF(F658="","",VLOOKUP(E658,'Liste des clubs'!$A$2:$B$114,2,FALSE))</f>
        <v/>
      </c>
      <c r="I658" s="121" t="str">
        <f t="shared" si="54"/>
        <v/>
      </c>
      <c r="K658" s="123" t="str">
        <f t="shared" si="55"/>
        <v/>
      </c>
      <c r="M658" s="124" t="str">
        <f t="shared" si="56"/>
        <v/>
      </c>
      <c r="O658" s="126" t="str">
        <f t="shared" si="57"/>
        <v/>
      </c>
      <c r="Q658" s="127" t="str">
        <f t="shared" si="58"/>
        <v/>
      </c>
    </row>
    <row r="659" spans="1:17" ht="12.75" x14ac:dyDescent="0.2">
      <c r="A659" s="203"/>
      <c r="G659" s="205" t="str">
        <f>IF(F659="","",VLOOKUP(E659,'Liste des clubs'!$A$2:$B$114,2,FALSE))</f>
        <v/>
      </c>
      <c r="I659" s="121" t="str">
        <f t="shared" si="54"/>
        <v/>
      </c>
      <c r="K659" s="123" t="str">
        <f t="shared" si="55"/>
        <v/>
      </c>
      <c r="M659" s="124" t="str">
        <f t="shared" si="56"/>
        <v/>
      </c>
      <c r="O659" s="126" t="str">
        <f t="shared" si="57"/>
        <v/>
      </c>
      <c r="Q659" s="127" t="str">
        <f t="shared" si="58"/>
        <v/>
      </c>
    </row>
    <row r="660" spans="1:17" ht="12.75" x14ac:dyDescent="0.2">
      <c r="A660" s="203"/>
      <c r="G660" s="205" t="str">
        <f>IF(F660="","",VLOOKUP(E660,'Liste des clubs'!$A$2:$B$114,2,FALSE))</f>
        <v/>
      </c>
      <c r="I660" s="121" t="str">
        <f t="shared" si="54"/>
        <v/>
      </c>
      <c r="K660" s="123" t="str">
        <f t="shared" si="55"/>
        <v/>
      </c>
      <c r="M660" s="124" t="str">
        <f t="shared" si="56"/>
        <v/>
      </c>
      <c r="O660" s="126" t="str">
        <f t="shared" si="57"/>
        <v/>
      </c>
      <c r="Q660" s="127" t="str">
        <f t="shared" si="58"/>
        <v/>
      </c>
    </row>
    <row r="661" spans="1:17" ht="12.75" x14ac:dyDescent="0.2">
      <c r="A661" s="203"/>
      <c r="G661" s="205" t="str">
        <f>IF(F661="","",VLOOKUP(E661,'Liste des clubs'!$A$2:$B$114,2,FALSE))</f>
        <v/>
      </c>
      <c r="I661" s="121" t="str">
        <f t="shared" si="54"/>
        <v/>
      </c>
      <c r="K661" s="123" t="str">
        <f t="shared" si="55"/>
        <v/>
      </c>
      <c r="M661" s="124" t="str">
        <f t="shared" si="56"/>
        <v/>
      </c>
      <c r="O661" s="126" t="str">
        <f t="shared" si="57"/>
        <v/>
      </c>
      <c r="Q661" s="127" t="str">
        <f t="shared" si="58"/>
        <v/>
      </c>
    </row>
    <row r="662" spans="1:17" ht="12.75" x14ac:dyDescent="0.2">
      <c r="A662" s="203"/>
      <c r="G662" s="205" t="str">
        <f>IF(F662="","",VLOOKUP(E662,'Liste des clubs'!$A$2:$B$114,2,FALSE))</f>
        <v/>
      </c>
      <c r="I662" s="121" t="str">
        <f t="shared" si="54"/>
        <v/>
      </c>
      <c r="K662" s="123" t="str">
        <f t="shared" si="55"/>
        <v/>
      </c>
      <c r="M662" s="124" t="str">
        <f t="shared" si="56"/>
        <v/>
      </c>
      <c r="O662" s="126" t="str">
        <f t="shared" si="57"/>
        <v/>
      </c>
      <c r="Q662" s="127" t="str">
        <f t="shared" si="58"/>
        <v/>
      </c>
    </row>
    <row r="663" spans="1:17" ht="12.75" x14ac:dyDescent="0.2">
      <c r="A663" s="203"/>
      <c r="G663" s="205" t="str">
        <f>IF(F663="","",VLOOKUP(E663,'Liste des clubs'!$A$2:$B$114,2,FALSE))</f>
        <v/>
      </c>
      <c r="I663" s="121" t="str">
        <f t="shared" si="54"/>
        <v/>
      </c>
      <c r="K663" s="123" t="str">
        <f t="shared" si="55"/>
        <v/>
      </c>
      <c r="M663" s="124" t="str">
        <f t="shared" si="56"/>
        <v/>
      </c>
      <c r="O663" s="126" t="str">
        <f t="shared" si="57"/>
        <v/>
      </c>
      <c r="Q663" s="127" t="str">
        <f t="shared" si="58"/>
        <v/>
      </c>
    </row>
    <row r="664" spans="1:17" ht="12.75" x14ac:dyDescent="0.2">
      <c r="A664" s="203"/>
      <c r="G664" s="205" t="str">
        <f>IF(F664="","",VLOOKUP(E664,'Liste des clubs'!$A$2:$B$114,2,FALSE))</f>
        <v/>
      </c>
      <c r="I664" s="121" t="str">
        <f t="shared" si="54"/>
        <v/>
      </c>
      <c r="K664" s="123" t="str">
        <f t="shared" si="55"/>
        <v/>
      </c>
      <c r="M664" s="124" t="str">
        <f t="shared" si="56"/>
        <v/>
      </c>
      <c r="O664" s="126" t="str">
        <f t="shared" si="57"/>
        <v/>
      </c>
      <c r="Q664" s="127" t="str">
        <f t="shared" si="58"/>
        <v/>
      </c>
    </row>
    <row r="665" spans="1:17" ht="12.75" x14ac:dyDescent="0.2">
      <c r="A665" s="203"/>
      <c r="G665" s="205" t="str">
        <f>IF(F665="","",VLOOKUP(E665,'Liste des clubs'!$A$2:$B$114,2,FALSE))</f>
        <v/>
      </c>
      <c r="I665" s="121" t="str">
        <f t="shared" si="54"/>
        <v/>
      </c>
      <c r="K665" s="123" t="str">
        <f t="shared" si="55"/>
        <v/>
      </c>
      <c r="M665" s="124" t="str">
        <f t="shared" si="56"/>
        <v/>
      </c>
      <c r="O665" s="126" t="str">
        <f t="shared" si="57"/>
        <v/>
      </c>
      <c r="Q665" s="127" t="str">
        <f t="shared" si="58"/>
        <v/>
      </c>
    </row>
    <row r="666" spans="1:17" ht="12.75" x14ac:dyDescent="0.2">
      <c r="A666" s="203"/>
      <c r="G666" s="205" t="str">
        <f>IF(F666="","",VLOOKUP(E666,'Liste des clubs'!$A$2:$B$114,2,FALSE))</f>
        <v/>
      </c>
      <c r="I666" s="121" t="str">
        <f t="shared" si="54"/>
        <v/>
      </c>
      <c r="K666" s="123" t="str">
        <f t="shared" si="55"/>
        <v/>
      </c>
      <c r="M666" s="124" t="str">
        <f t="shared" si="56"/>
        <v/>
      </c>
      <c r="O666" s="126" t="str">
        <f t="shared" si="57"/>
        <v/>
      </c>
      <c r="Q666" s="127" t="str">
        <f t="shared" si="58"/>
        <v/>
      </c>
    </row>
    <row r="667" spans="1:17" ht="12.75" x14ac:dyDescent="0.2">
      <c r="A667" s="203"/>
      <c r="G667" s="205" t="str">
        <f>IF(F667="","",VLOOKUP(E667,'Liste des clubs'!$A$2:$B$114,2,FALSE))</f>
        <v/>
      </c>
      <c r="I667" s="121" t="str">
        <f t="shared" si="54"/>
        <v/>
      </c>
      <c r="K667" s="123" t="str">
        <f t="shared" si="55"/>
        <v/>
      </c>
      <c r="M667" s="124" t="str">
        <f t="shared" si="56"/>
        <v/>
      </c>
      <c r="O667" s="126" t="str">
        <f t="shared" si="57"/>
        <v/>
      </c>
      <c r="Q667" s="127" t="str">
        <f t="shared" si="58"/>
        <v/>
      </c>
    </row>
    <row r="668" spans="1:17" ht="12.75" x14ac:dyDescent="0.2">
      <c r="A668" s="203"/>
      <c r="G668" s="205" t="str">
        <f>IF(F668="","",VLOOKUP(E668,'Liste des clubs'!$A$2:$B$114,2,FALSE))</f>
        <v/>
      </c>
      <c r="I668" s="121" t="str">
        <f t="shared" si="54"/>
        <v/>
      </c>
      <c r="K668" s="123" t="str">
        <f t="shared" si="55"/>
        <v/>
      </c>
      <c r="M668" s="124" t="str">
        <f t="shared" si="56"/>
        <v/>
      </c>
      <c r="O668" s="126" t="str">
        <f t="shared" si="57"/>
        <v/>
      </c>
      <c r="Q668" s="127" t="str">
        <f t="shared" si="58"/>
        <v/>
      </c>
    </row>
    <row r="669" spans="1:17" ht="12.75" x14ac:dyDescent="0.2">
      <c r="A669" s="203"/>
      <c r="G669" s="205" t="str">
        <f>IF(F669="","",VLOOKUP(E669,'Liste des clubs'!$A$2:$B$114,2,FALSE))</f>
        <v/>
      </c>
      <c r="I669" s="121" t="str">
        <f t="shared" si="54"/>
        <v/>
      </c>
      <c r="K669" s="123" t="str">
        <f t="shared" si="55"/>
        <v/>
      </c>
      <c r="M669" s="124" t="str">
        <f t="shared" si="56"/>
        <v/>
      </c>
      <c r="O669" s="126" t="str">
        <f t="shared" si="57"/>
        <v/>
      </c>
      <c r="Q669" s="127" t="str">
        <f t="shared" si="58"/>
        <v/>
      </c>
    </row>
    <row r="670" spans="1:17" ht="12.75" x14ac:dyDescent="0.2">
      <c r="A670" s="203"/>
      <c r="G670" s="205" t="str">
        <f>IF(F670="","",VLOOKUP(E670,'Liste des clubs'!$A$2:$B$114,2,FALSE))</f>
        <v/>
      </c>
      <c r="I670" s="121" t="str">
        <f t="shared" si="54"/>
        <v/>
      </c>
      <c r="K670" s="123" t="str">
        <f t="shared" si="55"/>
        <v/>
      </c>
      <c r="M670" s="124" t="str">
        <f t="shared" si="56"/>
        <v/>
      </c>
      <c r="O670" s="126" t="str">
        <f t="shared" si="57"/>
        <v/>
      </c>
      <c r="Q670" s="127" t="str">
        <f t="shared" si="58"/>
        <v/>
      </c>
    </row>
    <row r="671" spans="1:17" ht="12.75" x14ac:dyDescent="0.2">
      <c r="A671" s="203"/>
      <c r="G671" s="205" t="str">
        <f>IF(F671="","",VLOOKUP(E671,'Liste des clubs'!$A$2:$B$114,2,FALSE))</f>
        <v/>
      </c>
      <c r="I671" s="121" t="str">
        <f t="shared" si="54"/>
        <v/>
      </c>
      <c r="K671" s="123" t="str">
        <f t="shared" si="55"/>
        <v/>
      </c>
      <c r="M671" s="124" t="str">
        <f t="shared" si="56"/>
        <v/>
      </c>
      <c r="O671" s="126" t="str">
        <f t="shared" si="57"/>
        <v/>
      </c>
      <c r="Q671" s="127" t="str">
        <f t="shared" si="58"/>
        <v/>
      </c>
    </row>
    <row r="672" spans="1:17" ht="12.75" x14ac:dyDescent="0.2">
      <c r="A672" s="203"/>
      <c r="G672" s="205" t="str">
        <f>IF(F672="","",VLOOKUP(E672,'Liste des clubs'!$A$2:$B$114,2,FALSE))</f>
        <v/>
      </c>
      <c r="I672" s="121" t="str">
        <f t="shared" si="54"/>
        <v/>
      </c>
      <c r="K672" s="123" t="str">
        <f t="shared" si="55"/>
        <v/>
      </c>
      <c r="M672" s="124" t="str">
        <f t="shared" si="56"/>
        <v/>
      </c>
      <c r="O672" s="126" t="str">
        <f t="shared" si="57"/>
        <v/>
      </c>
      <c r="Q672" s="127" t="str">
        <f t="shared" si="58"/>
        <v/>
      </c>
    </row>
    <row r="673" spans="1:17" ht="12.75" x14ac:dyDescent="0.2">
      <c r="A673" s="203"/>
      <c r="G673" s="205" t="str">
        <f>IF(F673="","",VLOOKUP(E673,'Liste des clubs'!$A$2:$B$114,2,FALSE))</f>
        <v/>
      </c>
      <c r="I673" s="121" t="str">
        <f t="shared" si="54"/>
        <v/>
      </c>
      <c r="K673" s="123" t="str">
        <f t="shared" si="55"/>
        <v/>
      </c>
      <c r="M673" s="124" t="str">
        <f t="shared" si="56"/>
        <v/>
      </c>
      <c r="O673" s="126" t="str">
        <f t="shared" si="57"/>
        <v/>
      </c>
      <c r="Q673" s="127" t="str">
        <f t="shared" si="58"/>
        <v/>
      </c>
    </row>
    <row r="674" spans="1:17" ht="12.75" x14ac:dyDescent="0.2">
      <c r="A674" s="203"/>
      <c r="G674" s="205" t="str">
        <f>IF(F674="","",VLOOKUP(E674,'Liste des clubs'!$A$2:$B$114,2,FALSE))</f>
        <v/>
      </c>
      <c r="I674" s="121" t="str">
        <f t="shared" si="54"/>
        <v/>
      </c>
      <c r="K674" s="123" t="str">
        <f t="shared" si="55"/>
        <v/>
      </c>
      <c r="M674" s="124" t="str">
        <f t="shared" si="56"/>
        <v/>
      </c>
      <c r="O674" s="126" t="str">
        <f t="shared" si="57"/>
        <v/>
      </c>
      <c r="Q674" s="127" t="str">
        <f t="shared" si="58"/>
        <v/>
      </c>
    </row>
    <row r="675" spans="1:17" ht="12.75" x14ac:dyDescent="0.2">
      <c r="A675" s="203"/>
      <c r="G675" s="205" t="str">
        <f>IF(F675="","",VLOOKUP(E675,'Liste des clubs'!$A$2:$B$114,2,FALSE))</f>
        <v/>
      </c>
      <c r="I675" s="121" t="str">
        <f t="shared" si="54"/>
        <v/>
      </c>
      <c r="K675" s="123" t="str">
        <f t="shared" si="55"/>
        <v/>
      </c>
      <c r="M675" s="124" t="str">
        <f t="shared" si="56"/>
        <v/>
      </c>
      <c r="O675" s="126" t="str">
        <f t="shared" si="57"/>
        <v/>
      </c>
      <c r="Q675" s="127" t="str">
        <f t="shared" si="58"/>
        <v/>
      </c>
    </row>
    <row r="676" spans="1:17" ht="12.75" x14ac:dyDescent="0.2">
      <c r="A676" s="203"/>
      <c r="G676" s="205" t="str">
        <f>IF(F676="","",VLOOKUP(E676,'Liste des clubs'!$A$2:$B$114,2,FALSE))</f>
        <v/>
      </c>
      <c r="I676" s="121" t="str">
        <f t="shared" si="54"/>
        <v/>
      </c>
      <c r="K676" s="123" t="str">
        <f t="shared" si="55"/>
        <v/>
      </c>
      <c r="M676" s="124" t="str">
        <f t="shared" si="56"/>
        <v/>
      </c>
      <c r="O676" s="126" t="str">
        <f t="shared" si="57"/>
        <v/>
      </c>
      <c r="Q676" s="127" t="str">
        <f t="shared" si="58"/>
        <v/>
      </c>
    </row>
    <row r="677" spans="1:17" ht="12.75" x14ac:dyDescent="0.2">
      <c r="A677" s="203"/>
      <c r="G677" s="205" t="str">
        <f>IF(F677="","",VLOOKUP(E677,'Liste des clubs'!$A$2:$B$114,2,FALSE))</f>
        <v/>
      </c>
      <c r="I677" s="121" t="str">
        <f t="shared" si="54"/>
        <v/>
      </c>
      <c r="K677" s="123" t="str">
        <f t="shared" si="55"/>
        <v/>
      </c>
      <c r="M677" s="124" t="str">
        <f t="shared" si="56"/>
        <v/>
      </c>
      <c r="O677" s="126" t="str">
        <f t="shared" si="57"/>
        <v/>
      </c>
      <c r="Q677" s="127" t="str">
        <f t="shared" si="58"/>
        <v/>
      </c>
    </row>
    <row r="678" spans="1:17" ht="12.75" x14ac:dyDescent="0.2">
      <c r="A678" s="203"/>
      <c r="G678" s="205" t="str">
        <f>IF(F678="","",VLOOKUP(E678,'Liste des clubs'!$A$2:$B$114,2,FALSE))</f>
        <v/>
      </c>
      <c r="I678" s="121" t="str">
        <f t="shared" si="54"/>
        <v/>
      </c>
      <c r="K678" s="123" t="str">
        <f t="shared" si="55"/>
        <v/>
      </c>
      <c r="M678" s="124" t="str">
        <f t="shared" si="56"/>
        <v/>
      </c>
      <c r="O678" s="126" t="str">
        <f t="shared" si="57"/>
        <v/>
      </c>
      <c r="Q678" s="127" t="str">
        <f t="shared" si="58"/>
        <v/>
      </c>
    </row>
    <row r="679" spans="1:17" ht="12.75" x14ac:dyDescent="0.2">
      <c r="A679" s="203"/>
      <c r="G679" s="205" t="str">
        <f>IF(F679="","",VLOOKUP(E679,'Liste des clubs'!$A$2:$B$114,2,FALSE))</f>
        <v/>
      </c>
      <c r="I679" s="121" t="str">
        <f t="shared" si="54"/>
        <v/>
      </c>
      <c r="K679" s="123" t="str">
        <f t="shared" si="55"/>
        <v/>
      </c>
      <c r="M679" s="124" t="str">
        <f t="shared" si="56"/>
        <v/>
      </c>
      <c r="O679" s="126" t="str">
        <f t="shared" si="57"/>
        <v/>
      </c>
      <c r="Q679" s="127" t="str">
        <f t="shared" si="58"/>
        <v/>
      </c>
    </row>
    <row r="680" spans="1:17" ht="12.75" x14ac:dyDescent="0.2">
      <c r="A680" s="203"/>
      <c r="G680" s="205" t="str">
        <f>IF(F680="","",VLOOKUP(E680,'Liste des clubs'!$A$2:$B$114,2,FALSE))</f>
        <v/>
      </c>
      <c r="I680" s="121" t="str">
        <f t="shared" si="54"/>
        <v/>
      </c>
      <c r="K680" s="123" t="str">
        <f t="shared" si="55"/>
        <v/>
      </c>
      <c r="M680" s="124" t="str">
        <f t="shared" si="56"/>
        <v/>
      </c>
      <c r="O680" s="126" t="str">
        <f t="shared" si="57"/>
        <v/>
      </c>
      <c r="Q680" s="127" t="str">
        <f t="shared" si="58"/>
        <v/>
      </c>
    </row>
    <row r="681" spans="1:17" ht="12.75" x14ac:dyDescent="0.2">
      <c r="A681" s="203"/>
      <c r="G681" s="205" t="str">
        <f>IF(F681="","",VLOOKUP(E681,'Liste des clubs'!$A$2:$B$114,2,FALSE))</f>
        <v/>
      </c>
      <c r="I681" s="121" t="str">
        <f t="shared" si="54"/>
        <v/>
      </c>
      <c r="K681" s="123" t="str">
        <f t="shared" si="55"/>
        <v/>
      </c>
      <c r="M681" s="124" t="str">
        <f t="shared" si="56"/>
        <v/>
      </c>
      <c r="O681" s="126" t="str">
        <f t="shared" si="57"/>
        <v/>
      </c>
      <c r="Q681" s="127" t="str">
        <f t="shared" si="58"/>
        <v/>
      </c>
    </row>
    <row r="682" spans="1:17" ht="12.75" x14ac:dyDescent="0.2">
      <c r="A682" s="203"/>
      <c r="G682" s="205" t="str">
        <f>IF(F682="","",VLOOKUP(E682,'Liste des clubs'!$A$2:$B$114,2,FALSE))</f>
        <v/>
      </c>
      <c r="I682" s="121" t="str">
        <f t="shared" si="54"/>
        <v/>
      </c>
      <c r="K682" s="123" t="str">
        <f t="shared" si="55"/>
        <v/>
      </c>
      <c r="M682" s="124" t="str">
        <f t="shared" si="56"/>
        <v/>
      </c>
      <c r="O682" s="126" t="str">
        <f t="shared" si="57"/>
        <v/>
      </c>
      <c r="Q682" s="127" t="str">
        <f t="shared" si="58"/>
        <v/>
      </c>
    </row>
    <row r="683" spans="1:17" ht="12.75" x14ac:dyDescent="0.2">
      <c r="A683" s="203"/>
      <c r="G683" s="205" t="str">
        <f>IF(F683="","",VLOOKUP(E683,'Liste des clubs'!$A$2:$B$114,2,FALSE))</f>
        <v/>
      </c>
      <c r="I683" s="121" t="str">
        <f t="shared" si="54"/>
        <v/>
      </c>
      <c r="K683" s="123" t="str">
        <f t="shared" si="55"/>
        <v/>
      </c>
      <c r="M683" s="124" t="str">
        <f t="shared" si="56"/>
        <v/>
      </c>
      <c r="O683" s="126" t="str">
        <f t="shared" si="57"/>
        <v/>
      </c>
      <c r="Q683" s="127" t="str">
        <f t="shared" si="58"/>
        <v/>
      </c>
    </row>
    <row r="684" spans="1:17" ht="12.75" x14ac:dyDescent="0.2">
      <c r="A684" s="203"/>
      <c r="G684" s="205" t="str">
        <f>IF(F684="","",VLOOKUP(E684,'Liste des clubs'!$A$2:$B$114,2,FALSE))</f>
        <v/>
      </c>
      <c r="I684" s="121" t="str">
        <f t="shared" si="54"/>
        <v/>
      </c>
      <c r="K684" s="123" t="str">
        <f t="shared" si="55"/>
        <v/>
      </c>
      <c r="M684" s="124" t="str">
        <f t="shared" si="56"/>
        <v/>
      </c>
      <c r="O684" s="126" t="str">
        <f t="shared" si="57"/>
        <v/>
      </c>
      <c r="Q684" s="127" t="str">
        <f t="shared" si="58"/>
        <v/>
      </c>
    </row>
    <row r="685" spans="1:17" ht="12.75" x14ac:dyDescent="0.2">
      <c r="A685" s="203"/>
      <c r="G685" s="205" t="str">
        <f>IF(F685="","",VLOOKUP(E685,'Liste des clubs'!$A$2:$B$114,2,FALSE))</f>
        <v/>
      </c>
      <c r="I685" s="121" t="str">
        <f t="shared" si="54"/>
        <v/>
      </c>
      <c r="K685" s="123" t="str">
        <f t="shared" si="55"/>
        <v/>
      </c>
      <c r="M685" s="124" t="str">
        <f t="shared" si="56"/>
        <v/>
      </c>
      <c r="O685" s="126" t="str">
        <f t="shared" si="57"/>
        <v/>
      </c>
      <c r="Q685" s="127" t="str">
        <f t="shared" si="58"/>
        <v/>
      </c>
    </row>
    <row r="686" spans="1:17" ht="12.75" x14ac:dyDescent="0.2">
      <c r="A686" s="203"/>
      <c r="G686" s="205" t="str">
        <f>IF(F686="","",VLOOKUP(E686,'Liste des clubs'!$A$2:$B$114,2,FALSE))</f>
        <v/>
      </c>
      <c r="I686" s="121" t="str">
        <f t="shared" si="54"/>
        <v/>
      </c>
      <c r="K686" s="123" t="str">
        <f t="shared" si="55"/>
        <v/>
      </c>
      <c r="M686" s="124" t="str">
        <f t="shared" si="56"/>
        <v/>
      </c>
      <c r="O686" s="126" t="str">
        <f t="shared" si="57"/>
        <v/>
      </c>
      <c r="Q686" s="127" t="str">
        <f t="shared" si="58"/>
        <v/>
      </c>
    </row>
    <row r="687" spans="1:17" ht="12.75" x14ac:dyDescent="0.2">
      <c r="A687" s="203"/>
      <c r="G687" s="205" t="str">
        <f>IF(F687="","",VLOOKUP(E687,'Liste des clubs'!$A$2:$B$114,2,FALSE))</f>
        <v/>
      </c>
      <c r="I687" s="121" t="str">
        <f t="shared" si="54"/>
        <v/>
      </c>
      <c r="K687" s="123" t="str">
        <f t="shared" si="55"/>
        <v/>
      </c>
      <c r="M687" s="124" t="str">
        <f t="shared" si="56"/>
        <v/>
      </c>
      <c r="O687" s="126" t="str">
        <f t="shared" si="57"/>
        <v/>
      </c>
      <c r="Q687" s="127" t="str">
        <f t="shared" si="58"/>
        <v/>
      </c>
    </row>
    <row r="688" spans="1:17" ht="12.75" x14ac:dyDescent="0.2">
      <c r="A688" s="203"/>
      <c r="G688" s="205" t="str">
        <f>IF(F688="","",VLOOKUP(E688,'Liste des clubs'!$A$2:$B$114,2,FALSE))</f>
        <v/>
      </c>
      <c r="I688" s="121" t="str">
        <f t="shared" si="54"/>
        <v/>
      </c>
      <c r="K688" s="123" t="str">
        <f t="shared" si="55"/>
        <v/>
      </c>
      <c r="M688" s="124" t="str">
        <f t="shared" si="56"/>
        <v/>
      </c>
      <c r="O688" s="126" t="str">
        <f t="shared" si="57"/>
        <v/>
      </c>
      <c r="Q688" s="127" t="str">
        <f t="shared" si="58"/>
        <v/>
      </c>
    </row>
    <row r="689" spans="1:17" ht="12.75" x14ac:dyDescent="0.2">
      <c r="A689" s="203"/>
      <c r="G689" s="205" t="str">
        <f>IF(F689="","",VLOOKUP(E689,'Liste des clubs'!$A$2:$B$114,2,FALSE))</f>
        <v/>
      </c>
      <c r="I689" s="121" t="str">
        <f t="shared" si="54"/>
        <v/>
      </c>
      <c r="K689" s="123" t="str">
        <f t="shared" si="55"/>
        <v/>
      </c>
      <c r="M689" s="124" t="str">
        <f t="shared" si="56"/>
        <v/>
      </c>
      <c r="O689" s="126" t="str">
        <f t="shared" si="57"/>
        <v/>
      </c>
      <c r="Q689" s="127" t="str">
        <f t="shared" si="58"/>
        <v/>
      </c>
    </row>
    <row r="690" spans="1:17" ht="12.75" x14ac:dyDescent="0.2">
      <c r="A690" s="203"/>
      <c r="G690" s="205" t="str">
        <f>IF(F690="","",VLOOKUP(E690,'Liste des clubs'!$A$2:$B$114,2,FALSE))</f>
        <v/>
      </c>
      <c r="I690" s="121" t="str">
        <f t="shared" si="54"/>
        <v/>
      </c>
      <c r="K690" s="123" t="str">
        <f t="shared" si="55"/>
        <v/>
      </c>
      <c r="M690" s="124" t="str">
        <f t="shared" si="56"/>
        <v/>
      </c>
      <c r="O690" s="126" t="str">
        <f t="shared" si="57"/>
        <v/>
      </c>
      <c r="Q690" s="127" t="str">
        <f t="shared" si="58"/>
        <v/>
      </c>
    </row>
    <row r="691" spans="1:17" ht="12.75" x14ac:dyDescent="0.2">
      <c r="A691" s="203"/>
      <c r="G691" s="205" t="str">
        <f>IF(F691="","",VLOOKUP(E691,'Liste des clubs'!$A$2:$B$114,2,FALSE))</f>
        <v/>
      </c>
      <c r="I691" s="121" t="str">
        <f t="shared" si="54"/>
        <v/>
      </c>
      <c r="K691" s="123" t="str">
        <f t="shared" si="55"/>
        <v/>
      </c>
      <c r="M691" s="124" t="str">
        <f t="shared" si="56"/>
        <v/>
      </c>
      <c r="O691" s="126" t="str">
        <f t="shared" si="57"/>
        <v/>
      </c>
      <c r="Q691" s="127" t="str">
        <f t="shared" si="58"/>
        <v/>
      </c>
    </row>
    <row r="692" spans="1:17" ht="12.75" x14ac:dyDescent="0.2">
      <c r="A692" s="203"/>
      <c r="G692" s="205" t="str">
        <f>IF(F692="","",VLOOKUP(E692,'Liste des clubs'!$A$2:$B$114,2,FALSE))</f>
        <v/>
      </c>
      <c r="I692" s="121" t="str">
        <f t="shared" si="54"/>
        <v/>
      </c>
      <c r="K692" s="123" t="str">
        <f t="shared" si="55"/>
        <v/>
      </c>
      <c r="M692" s="124" t="str">
        <f t="shared" si="56"/>
        <v/>
      </c>
      <c r="O692" s="126" t="str">
        <f t="shared" si="57"/>
        <v/>
      </c>
      <c r="Q692" s="127" t="str">
        <f t="shared" si="58"/>
        <v/>
      </c>
    </row>
    <row r="693" spans="1:17" ht="12.75" x14ac:dyDescent="0.2">
      <c r="A693" s="203"/>
      <c r="G693" s="205" t="str">
        <f>IF(F693="","",VLOOKUP(E693,'Liste des clubs'!$A$2:$B$114,2,FALSE))</f>
        <v/>
      </c>
      <c r="I693" s="121" t="str">
        <f t="shared" si="54"/>
        <v/>
      </c>
      <c r="K693" s="123" t="str">
        <f t="shared" si="55"/>
        <v/>
      </c>
      <c r="M693" s="124" t="str">
        <f t="shared" si="56"/>
        <v/>
      </c>
      <c r="O693" s="126" t="str">
        <f t="shared" si="57"/>
        <v/>
      </c>
      <c r="Q693" s="127" t="str">
        <f t="shared" si="58"/>
        <v/>
      </c>
    </row>
    <row r="694" spans="1:17" ht="12.75" x14ac:dyDescent="0.2">
      <c r="A694" s="203"/>
      <c r="G694" s="205" t="str">
        <f>IF(F694="","",VLOOKUP(E694,'Liste des clubs'!$A$2:$B$114,2,FALSE))</f>
        <v/>
      </c>
      <c r="I694" s="121" t="str">
        <f t="shared" si="54"/>
        <v/>
      </c>
      <c r="K694" s="123" t="str">
        <f t="shared" si="55"/>
        <v/>
      </c>
      <c r="M694" s="124" t="str">
        <f t="shared" si="56"/>
        <v/>
      </c>
      <c r="O694" s="126" t="str">
        <f t="shared" si="57"/>
        <v/>
      </c>
      <c r="Q694" s="127" t="str">
        <f t="shared" si="58"/>
        <v/>
      </c>
    </row>
    <row r="695" spans="1:17" ht="12.75" x14ac:dyDescent="0.2">
      <c r="A695" s="203"/>
      <c r="G695" s="205" t="str">
        <f>IF(F695="","",VLOOKUP(E695,'Liste des clubs'!$A$2:$B$114,2,FALSE))</f>
        <v/>
      </c>
      <c r="I695" s="121" t="str">
        <f t="shared" si="54"/>
        <v/>
      </c>
      <c r="K695" s="123" t="str">
        <f t="shared" si="55"/>
        <v/>
      </c>
      <c r="M695" s="124" t="str">
        <f t="shared" si="56"/>
        <v/>
      </c>
      <c r="O695" s="126" t="str">
        <f t="shared" si="57"/>
        <v/>
      </c>
      <c r="Q695" s="127" t="str">
        <f t="shared" si="58"/>
        <v/>
      </c>
    </row>
    <row r="696" spans="1:17" ht="12.75" x14ac:dyDescent="0.2">
      <c r="A696" s="203"/>
      <c r="G696" s="205" t="str">
        <f>IF(F696="","",VLOOKUP(E696,'Liste des clubs'!$A$2:$B$114,2,FALSE))</f>
        <v/>
      </c>
      <c r="I696" s="121" t="str">
        <f t="shared" si="54"/>
        <v/>
      </c>
      <c r="K696" s="123" t="str">
        <f t="shared" si="55"/>
        <v/>
      </c>
      <c r="M696" s="124" t="str">
        <f t="shared" si="56"/>
        <v/>
      </c>
      <c r="O696" s="126" t="str">
        <f t="shared" si="57"/>
        <v/>
      </c>
      <c r="Q696" s="127" t="str">
        <f t="shared" si="58"/>
        <v/>
      </c>
    </row>
    <row r="697" spans="1:17" ht="12.75" x14ac:dyDescent="0.2">
      <c r="A697" s="203"/>
      <c r="G697" s="205" t="str">
        <f>IF(F697="","",VLOOKUP(E697,'Liste des clubs'!$A$2:$B$114,2,FALSE))</f>
        <v/>
      </c>
      <c r="I697" s="121" t="str">
        <f t="shared" si="54"/>
        <v/>
      </c>
      <c r="K697" s="123" t="str">
        <f t="shared" si="55"/>
        <v/>
      </c>
      <c r="M697" s="124" t="str">
        <f t="shared" si="56"/>
        <v/>
      </c>
      <c r="O697" s="126" t="str">
        <f t="shared" si="57"/>
        <v/>
      </c>
      <c r="Q697" s="127" t="str">
        <f t="shared" si="58"/>
        <v/>
      </c>
    </row>
    <row r="698" spans="1:17" ht="12.75" x14ac:dyDescent="0.2">
      <c r="A698" s="203"/>
      <c r="G698" s="205" t="str">
        <f>IF(F698="","",VLOOKUP(E698,'Liste des clubs'!$A$2:$B$114,2,FALSE))</f>
        <v/>
      </c>
      <c r="I698" s="121" t="str">
        <f t="shared" si="54"/>
        <v/>
      </c>
      <c r="K698" s="123" t="str">
        <f t="shared" si="55"/>
        <v/>
      </c>
      <c r="M698" s="124" t="str">
        <f t="shared" si="56"/>
        <v/>
      </c>
      <c r="O698" s="126" t="str">
        <f t="shared" si="57"/>
        <v/>
      </c>
      <c r="Q698" s="127" t="str">
        <f t="shared" si="58"/>
        <v/>
      </c>
    </row>
    <row r="699" spans="1:17" ht="12.75" x14ac:dyDescent="0.2">
      <c r="A699" s="203"/>
      <c r="G699" s="205" t="str">
        <f>IF(F699="","",VLOOKUP(E699,'Liste des clubs'!$A$2:$B$114,2,FALSE))</f>
        <v/>
      </c>
      <c r="I699" s="121" t="str">
        <f t="shared" si="54"/>
        <v/>
      </c>
      <c r="K699" s="123" t="str">
        <f t="shared" si="55"/>
        <v/>
      </c>
      <c r="M699" s="124" t="str">
        <f t="shared" si="56"/>
        <v/>
      </c>
      <c r="O699" s="126" t="str">
        <f t="shared" si="57"/>
        <v/>
      </c>
      <c r="Q699" s="127" t="str">
        <f t="shared" si="58"/>
        <v/>
      </c>
    </row>
    <row r="700" spans="1:17" ht="12.75" x14ac:dyDescent="0.2">
      <c r="A700" s="203"/>
      <c r="G700" s="205" t="str">
        <f>IF(F700="","",VLOOKUP(E700,'Liste des clubs'!$A$2:$B$114,2,FALSE))</f>
        <v/>
      </c>
      <c r="I700" s="121" t="str">
        <f t="shared" si="54"/>
        <v/>
      </c>
      <c r="K700" s="123" t="str">
        <f t="shared" si="55"/>
        <v/>
      </c>
      <c r="M700" s="124" t="str">
        <f t="shared" si="56"/>
        <v/>
      </c>
      <c r="O700" s="126" t="str">
        <f t="shared" si="57"/>
        <v/>
      </c>
      <c r="Q700" s="127" t="str">
        <f t="shared" si="58"/>
        <v/>
      </c>
    </row>
    <row r="701" spans="1:17" ht="12.75" x14ac:dyDescent="0.2">
      <c r="A701" s="203"/>
      <c r="G701" s="205" t="str">
        <f>IF(F701="","",VLOOKUP(E701,'Liste des clubs'!$A$2:$B$114,2,FALSE))</f>
        <v/>
      </c>
      <c r="I701" s="121" t="str">
        <f t="shared" si="54"/>
        <v/>
      </c>
      <c r="K701" s="123" t="str">
        <f t="shared" si="55"/>
        <v/>
      </c>
      <c r="M701" s="124" t="str">
        <f t="shared" si="56"/>
        <v/>
      </c>
      <c r="O701" s="126" t="str">
        <f t="shared" si="57"/>
        <v/>
      </c>
      <c r="Q701" s="127" t="str">
        <f t="shared" si="58"/>
        <v/>
      </c>
    </row>
    <row r="702" spans="1:17" ht="12.75" x14ac:dyDescent="0.2">
      <c r="A702" s="203"/>
      <c r="G702" s="205" t="str">
        <f>IF(F702="","",VLOOKUP(E702,'Liste des clubs'!$A$2:$B$114,2,FALSE))</f>
        <v/>
      </c>
      <c r="I702" s="121" t="str">
        <f t="shared" si="54"/>
        <v/>
      </c>
      <c r="K702" s="123" t="str">
        <f t="shared" si="55"/>
        <v/>
      </c>
      <c r="M702" s="124" t="str">
        <f t="shared" si="56"/>
        <v/>
      </c>
      <c r="O702" s="126" t="str">
        <f t="shared" si="57"/>
        <v/>
      </c>
      <c r="Q702" s="127" t="str">
        <f t="shared" si="58"/>
        <v/>
      </c>
    </row>
    <row r="703" spans="1:17" ht="12.75" x14ac:dyDescent="0.2">
      <c r="A703" s="203"/>
      <c r="G703" s="205" t="str">
        <f>IF(F703="","",VLOOKUP(E703,'Liste des clubs'!$A$2:$B$114,2,FALSE))</f>
        <v/>
      </c>
      <c r="I703" s="121" t="str">
        <f t="shared" si="54"/>
        <v/>
      </c>
      <c r="K703" s="123" t="str">
        <f t="shared" si="55"/>
        <v/>
      </c>
      <c r="M703" s="124" t="str">
        <f t="shared" si="56"/>
        <v/>
      </c>
      <c r="O703" s="126" t="str">
        <f t="shared" si="57"/>
        <v/>
      </c>
      <c r="Q703" s="127" t="str">
        <f t="shared" si="58"/>
        <v/>
      </c>
    </row>
    <row r="704" spans="1:17" ht="12.75" x14ac:dyDescent="0.2">
      <c r="A704" s="203"/>
      <c r="G704" s="205" t="str">
        <f>IF(F704="","",VLOOKUP(E704,'Liste des clubs'!$A$2:$B$114,2,FALSE))</f>
        <v/>
      </c>
      <c r="I704" s="121" t="str">
        <f t="shared" si="54"/>
        <v/>
      </c>
      <c r="K704" s="123" t="str">
        <f t="shared" si="55"/>
        <v/>
      </c>
      <c r="M704" s="124" t="str">
        <f t="shared" si="56"/>
        <v/>
      </c>
      <c r="O704" s="126" t="str">
        <f t="shared" si="57"/>
        <v/>
      </c>
      <c r="Q704" s="127" t="str">
        <f t="shared" si="58"/>
        <v/>
      </c>
    </row>
    <row r="705" spans="1:17" ht="12.75" x14ac:dyDescent="0.2">
      <c r="A705" s="203"/>
      <c r="G705" s="205" t="str">
        <f>IF(F705="","",VLOOKUP(E705,'Liste des clubs'!$A$2:$B$114,2,FALSE))</f>
        <v/>
      </c>
      <c r="I705" s="121" t="str">
        <f t="shared" si="54"/>
        <v/>
      </c>
      <c r="K705" s="123" t="str">
        <f t="shared" si="55"/>
        <v/>
      </c>
      <c r="M705" s="124" t="str">
        <f t="shared" si="56"/>
        <v/>
      </c>
      <c r="O705" s="126" t="str">
        <f t="shared" si="57"/>
        <v/>
      </c>
      <c r="Q705" s="127" t="str">
        <f t="shared" si="58"/>
        <v/>
      </c>
    </row>
    <row r="706" spans="1:17" ht="12.75" x14ac:dyDescent="0.2">
      <c r="A706" s="203"/>
      <c r="G706" s="205" t="str">
        <f>IF(F706="","",VLOOKUP(E706,'Liste des clubs'!$A$2:$B$114,2,FALSE))</f>
        <v/>
      </c>
      <c r="I706" s="121" t="str">
        <f t="shared" ref="I706:I769" si="59">IF($H706=I$1,$A706,"")</f>
        <v/>
      </c>
      <c r="K706" s="123" t="str">
        <f t="shared" ref="K706:K769" si="60">IF($H706=K$1,$A706,"")</f>
        <v/>
      </c>
      <c r="M706" s="124" t="str">
        <f t="shared" ref="M706:M769" si="61">IF($H706=M$1,$A706,"")</f>
        <v/>
      </c>
      <c r="O706" s="126" t="str">
        <f t="shared" ref="O706:O769" si="62">IF($H706=O$1,$A706,"")</f>
        <v/>
      </c>
      <c r="Q706" s="127" t="str">
        <f t="shared" ref="Q706:Q769" si="63">IF($H706=Q$1,$A706,"")</f>
        <v/>
      </c>
    </row>
    <row r="707" spans="1:17" ht="12.75" x14ac:dyDescent="0.2">
      <c r="A707" s="203"/>
      <c r="G707" s="205" t="str">
        <f>IF(F707="","",VLOOKUP(E707,'Liste des clubs'!$A$2:$B$114,2,FALSE))</f>
        <v/>
      </c>
      <c r="I707" s="121" t="str">
        <f t="shared" si="59"/>
        <v/>
      </c>
      <c r="K707" s="123" t="str">
        <f t="shared" si="60"/>
        <v/>
      </c>
      <c r="M707" s="124" t="str">
        <f t="shared" si="61"/>
        <v/>
      </c>
      <c r="O707" s="126" t="str">
        <f t="shared" si="62"/>
        <v/>
      </c>
      <c r="Q707" s="127" t="str">
        <f t="shared" si="63"/>
        <v/>
      </c>
    </row>
    <row r="708" spans="1:17" ht="12.75" x14ac:dyDescent="0.2">
      <c r="A708" s="203"/>
      <c r="G708" s="205" t="str">
        <f>IF(F708="","",VLOOKUP(E708,'Liste des clubs'!$A$2:$B$114,2,FALSE))</f>
        <v/>
      </c>
      <c r="I708" s="121" t="str">
        <f t="shared" si="59"/>
        <v/>
      </c>
      <c r="K708" s="123" t="str">
        <f t="shared" si="60"/>
        <v/>
      </c>
      <c r="M708" s="124" t="str">
        <f t="shared" si="61"/>
        <v/>
      </c>
      <c r="O708" s="126" t="str">
        <f t="shared" si="62"/>
        <v/>
      </c>
      <c r="Q708" s="127" t="str">
        <f t="shared" si="63"/>
        <v/>
      </c>
    </row>
    <row r="709" spans="1:17" ht="12.75" x14ac:dyDescent="0.2">
      <c r="A709" s="203"/>
      <c r="G709" s="205" t="str">
        <f>IF(F709="","",VLOOKUP(E709,'Liste des clubs'!$A$2:$B$114,2,FALSE))</f>
        <v/>
      </c>
      <c r="I709" s="121" t="str">
        <f t="shared" si="59"/>
        <v/>
      </c>
      <c r="K709" s="123" t="str">
        <f t="shared" si="60"/>
        <v/>
      </c>
      <c r="M709" s="124" t="str">
        <f t="shared" si="61"/>
        <v/>
      </c>
      <c r="O709" s="126" t="str">
        <f t="shared" si="62"/>
        <v/>
      </c>
      <c r="Q709" s="127" t="str">
        <f t="shared" si="63"/>
        <v/>
      </c>
    </row>
    <row r="710" spans="1:17" ht="12.75" x14ac:dyDescent="0.2">
      <c r="A710" s="203"/>
      <c r="G710" s="205" t="str">
        <f>IF(F710="","",VLOOKUP(E710,'Liste des clubs'!$A$2:$B$114,2,FALSE))</f>
        <v/>
      </c>
      <c r="I710" s="121" t="str">
        <f t="shared" si="59"/>
        <v/>
      </c>
      <c r="K710" s="123" t="str">
        <f t="shared" si="60"/>
        <v/>
      </c>
      <c r="M710" s="124" t="str">
        <f t="shared" si="61"/>
        <v/>
      </c>
      <c r="O710" s="126" t="str">
        <f t="shared" si="62"/>
        <v/>
      </c>
      <c r="Q710" s="127" t="str">
        <f t="shared" si="63"/>
        <v/>
      </c>
    </row>
    <row r="711" spans="1:17" ht="12.75" x14ac:dyDescent="0.2">
      <c r="A711" s="203"/>
      <c r="G711" s="205" t="str">
        <f>IF(F711="","",VLOOKUP(E711,'Liste des clubs'!$A$2:$B$114,2,FALSE))</f>
        <v/>
      </c>
      <c r="I711" s="121" t="str">
        <f t="shared" si="59"/>
        <v/>
      </c>
      <c r="K711" s="123" t="str">
        <f t="shared" si="60"/>
        <v/>
      </c>
      <c r="M711" s="124" t="str">
        <f t="shared" si="61"/>
        <v/>
      </c>
      <c r="O711" s="126" t="str">
        <f t="shared" si="62"/>
        <v/>
      </c>
      <c r="Q711" s="127" t="str">
        <f t="shared" si="63"/>
        <v/>
      </c>
    </row>
    <row r="712" spans="1:17" ht="12.75" x14ac:dyDescent="0.2">
      <c r="A712" s="203"/>
      <c r="G712" s="205" t="str">
        <f>IF(F712="","",VLOOKUP(E712,'Liste des clubs'!$A$2:$B$114,2,FALSE))</f>
        <v/>
      </c>
      <c r="I712" s="121" t="str">
        <f t="shared" si="59"/>
        <v/>
      </c>
      <c r="K712" s="123" t="str">
        <f t="shared" si="60"/>
        <v/>
      </c>
      <c r="M712" s="124" t="str">
        <f t="shared" si="61"/>
        <v/>
      </c>
      <c r="O712" s="126" t="str">
        <f t="shared" si="62"/>
        <v/>
      </c>
      <c r="Q712" s="127" t="str">
        <f t="shared" si="63"/>
        <v/>
      </c>
    </row>
    <row r="713" spans="1:17" ht="12.75" x14ac:dyDescent="0.2">
      <c r="A713" s="203"/>
      <c r="G713" s="205" t="str">
        <f>IF(F713="","",VLOOKUP(E713,'Liste des clubs'!$A$2:$B$114,2,FALSE))</f>
        <v/>
      </c>
      <c r="I713" s="121" t="str">
        <f t="shared" si="59"/>
        <v/>
      </c>
      <c r="K713" s="123" t="str">
        <f t="shared" si="60"/>
        <v/>
      </c>
      <c r="M713" s="124" t="str">
        <f t="shared" si="61"/>
        <v/>
      </c>
      <c r="O713" s="126" t="str">
        <f t="shared" si="62"/>
        <v/>
      </c>
      <c r="Q713" s="127" t="str">
        <f t="shared" si="63"/>
        <v/>
      </c>
    </row>
    <row r="714" spans="1:17" ht="12.75" x14ac:dyDescent="0.2">
      <c r="A714" s="203"/>
      <c r="G714" s="205" t="str">
        <f>IF(F714="","",VLOOKUP(E714,'Liste des clubs'!$A$2:$B$114,2,FALSE))</f>
        <v/>
      </c>
      <c r="I714" s="121" t="str">
        <f t="shared" si="59"/>
        <v/>
      </c>
      <c r="K714" s="123" t="str">
        <f t="shared" si="60"/>
        <v/>
      </c>
      <c r="M714" s="124" t="str">
        <f t="shared" si="61"/>
        <v/>
      </c>
      <c r="O714" s="126" t="str">
        <f t="shared" si="62"/>
        <v/>
      </c>
      <c r="Q714" s="127" t="str">
        <f t="shared" si="63"/>
        <v/>
      </c>
    </row>
    <row r="715" spans="1:17" ht="12.75" x14ac:dyDescent="0.2">
      <c r="A715" s="203"/>
      <c r="G715" s="205" t="str">
        <f>IF(F715="","",VLOOKUP(E715,'Liste des clubs'!$A$2:$B$114,2,FALSE))</f>
        <v/>
      </c>
      <c r="I715" s="121" t="str">
        <f t="shared" si="59"/>
        <v/>
      </c>
      <c r="K715" s="123" t="str">
        <f t="shared" si="60"/>
        <v/>
      </c>
      <c r="M715" s="124" t="str">
        <f t="shared" si="61"/>
        <v/>
      </c>
      <c r="O715" s="126" t="str">
        <f t="shared" si="62"/>
        <v/>
      </c>
      <c r="Q715" s="127" t="str">
        <f t="shared" si="63"/>
        <v/>
      </c>
    </row>
    <row r="716" spans="1:17" ht="12.75" x14ac:dyDescent="0.2">
      <c r="A716" s="203"/>
      <c r="G716" s="205" t="str">
        <f>IF(F716="","",VLOOKUP(E716,'Liste des clubs'!$A$2:$B$114,2,FALSE))</f>
        <v/>
      </c>
      <c r="I716" s="121" t="str">
        <f t="shared" si="59"/>
        <v/>
      </c>
      <c r="K716" s="123" t="str">
        <f t="shared" si="60"/>
        <v/>
      </c>
      <c r="M716" s="124" t="str">
        <f t="shared" si="61"/>
        <v/>
      </c>
      <c r="O716" s="126" t="str">
        <f t="shared" si="62"/>
        <v/>
      </c>
      <c r="Q716" s="127" t="str">
        <f t="shared" si="63"/>
        <v/>
      </c>
    </row>
    <row r="717" spans="1:17" ht="12.75" x14ac:dyDescent="0.2">
      <c r="A717" s="203"/>
      <c r="G717" s="205" t="str">
        <f>IF(F717="","",VLOOKUP(E717,'Liste des clubs'!$A$2:$B$114,2,FALSE))</f>
        <v/>
      </c>
      <c r="I717" s="121" t="str">
        <f t="shared" si="59"/>
        <v/>
      </c>
      <c r="K717" s="123" t="str">
        <f t="shared" si="60"/>
        <v/>
      </c>
      <c r="M717" s="124" t="str">
        <f t="shared" si="61"/>
        <v/>
      </c>
      <c r="O717" s="126" t="str">
        <f t="shared" si="62"/>
        <v/>
      </c>
      <c r="Q717" s="127" t="str">
        <f t="shared" si="63"/>
        <v/>
      </c>
    </row>
    <row r="718" spans="1:17" ht="12.75" x14ac:dyDescent="0.2">
      <c r="A718" s="203"/>
      <c r="G718" s="205" t="str">
        <f>IF(F718="","",VLOOKUP(E718,'Liste des clubs'!$A$2:$B$114,2,FALSE))</f>
        <v/>
      </c>
      <c r="I718" s="121" t="str">
        <f t="shared" si="59"/>
        <v/>
      </c>
      <c r="K718" s="123" t="str">
        <f t="shared" si="60"/>
        <v/>
      </c>
      <c r="M718" s="124" t="str">
        <f t="shared" si="61"/>
        <v/>
      </c>
      <c r="O718" s="126" t="str">
        <f t="shared" si="62"/>
        <v/>
      </c>
      <c r="Q718" s="127" t="str">
        <f t="shared" si="63"/>
        <v/>
      </c>
    </row>
    <row r="719" spans="1:17" ht="12.75" x14ac:dyDescent="0.2">
      <c r="A719" s="203"/>
      <c r="G719" s="205" t="str">
        <f>IF(F719="","",VLOOKUP(E719,'Liste des clubs'!$A$2:$B$114,2,FALSE))</f>
        <v/>
      </c>
      <c r="I719" s="121" t="str">
        <f t="shared" si="59"/>
        <v/>
      </c>
      <c r="K719" s="123" t="str">
        <f t="shared" si="60"/>
        <v/>
      </c>
      <c r="M719" s="124" t="str">
        <f t="shared" si="61"/>
        <v/>
      </c>
      <c r="O719" s="126" t="str">
        <f t="shared" si="62"/>
        <v/>
      </c>
      <c r="Q719" s="127" t="str">
        <f t="shared" si="63"/>
        <v/>
      </c>
    </row>
    <row r="720" spans="1:17" ht="12.75" x14ac:dyDescent="0.2">
      <c r="A720" s="203"/>
      <c r="G720" s="205" t="str">
        <f>IF(F720="","",VLOOKUP(E720,'Liste des clubs'!$A$2:$B$114,2,FALSE))</f>
        <v/>
      </c>
      <c r="I720" s="121" t="str">
        <f t="shared" si="59"/>
        <v/>
      </c>
      <c r="K720" s="123" t="str">
        <f t="shared" si="60"/>
        <v/>
      </c>
      <c r="M720" s="124" t="str">
        <f t="shared" si="61"/>
        <v/>
      </c>
      <c r="O720" s="126" t="str">
        <f t="shared" si="62"/>
        <v/>
      </c>
      <c r="Q720" s="127" t="str">
        <f t="shared" si="63"/>
        <v/>
      </c>
    </row>
    <row r="721" spans="1:17" ht="12.75" x14ac:dyDescent="0.2">
      <c r="A721" s="203"/>
      <c r="G721" s="205" t="str">
        <f>IF(F721="","",VLOOKUP(E721,'Liste des clubs'!$A$2:$B$114,2,FALSE))</f>
        <v/>
      </c>
      <c r="I721" s="121" t="str">
        <f t="shared" si="59"/>
        <v/>
      </c>
      <c r="K721" s="123" t="str">
        <f t="shared" si="60"/>
        <v/>
      </c>
      <c r="M721" s="124" t="str">
        <f t="shared" si="61"/>
        <v/>
      </c>
      <c r="O721" s="126" t="str">
        <f t="shared" si="62"/>
        <v/>
      </c>
      <c r="Q721" s="127" t="str">
        <f t="shared" si="63"/>
        <v/>
      </c>
    </row>
    <row r="722" spans="1:17" ht="12.75" x14ac:dyDescent="0.2">
      <c r="A722" s="203"/>
      <c r="G722" s="205" t="str">
        <f>IF(F722="","",VLOOKUP(E722,'Liste des clubs'!$A$2:$B$114,2,FALSE))</f>
        <v/>
      </c>
      <c r="I722" s="121" t="str">
        <f t="shared" si="59"/>
        <v/>
      </c>
      <c r="K722" s="123" t="str">
        <f t="shared" si="60"/>
        <v/>
      </c>
      <c r="M722" s="124" t="str">
        <f t="shared" si="61"/>
        <v/>
      </c>
      <c r="O722" s="126" t="str">
        <f t="shared" si="62"/>
        <v/>
      </c>
      <c r="Q722" s="127" t="str">
        <f t="shared" si="63"/>
        <v/>
      </c>
    </row>
    <row r="723" spans="1:17" ht="12.75" x14ac:dyDescent="0.2">
      <c r="A723" s="203"/>
      <c r="G723" s="205" t="str">
        <f>IF(F723="","",VLOOKUP(E723,'Liste des clubs'!$A$2:$B$114,2,FALSE))</f>
        <v/>
      </c>
      <c r="I723" s="121" t="str">
        <f t="shared" si="59"/>
        <v/>
      </c>
      <c r="K723" s="123" t="str">
        <f t="shared" si="60"/>
        <v/>
      </c>
      <c r="M723" s="124" t="str">
        <f t="shared" si="61"/>
        <v/>
      </c>
      <c r="O723" s="126" t="str">
        <f t="shared" si="62"/>
        <v/>
      </c>
      <c r="Q723" s="127" t="str">
        <f t="shared" si="63"/>
        <v/>
      </c>
    </row>
    <row r="724" spans="1:17" ht="12.75" x14ac:dyDescent="0.2">
      <c r="A724" s="203"/>
      <c r="G724" s="205" t="str">
        <f>IF(F724="","",VLOOKUP(E724,'Liste des clubs'!$A$2:$B$114,2,FALSE))</f>
        <v/>
      </c>
      <c r="I724" s="121" t="str">
        <f t="shared" si="59"/>
        <v/>
      </c>
      <c r="K724" s="123" t="str">
        <f t="shared" si="60"/>
        <v/>
      </c>
      <c r="M724" s="124" t="str">
        <f t="shared" si="61"/>
        <v/>
      </c>
      <c r="O724" s="126" t="str">
        <f t="shared" si="62"/>
        <v/>
      </c>
      <c r="Q724" s="127" t="str">
        <f t="shared" si="63"/>
        <v/>
      </c>
    </row>
    <row r="725" spans="1:17" ht="12.75" x14ac:dyDescent="0.2">
      <c r="A725" s="203"/>
      <c r="G725" s="205" t="str">
        <f>IF(F725="","",VLOOKUP(E725,'Liste des clubs'!$A$2:$B$114,2,FALSE))</f>
        <v/>
      </c>
      <c r="I725" s="121" t="str">
        <f t="shared" si="59"/>
        <v/>
      </c>
      <c r="K725" s="123" t="str">
        <f t="shared" si="60"/>
        <v/>
      </c>
      <c r="M725" s="124" t="str">
        <f t="shared" si="61"/>
        <v/>
      </c>
      <c r="O725" s="126" t="str">
        <f t="shared" si="62"/>
        <v/>
      </c>
      <c r="Q725" s="127" t="str">
        <f t="shared" si="63"/>
        <v/>
      </c>
    </row>
    <row r="726" spans="1:17" ht="12.75" x14ac:dyDescent="0.2">
      <c r="A726" s="203"/>
      <c r="G726" s="205" t="str">
        <f>IF(F726="","",VLOOKUP(E726,'Liste des clubs'!$A$2:$B$114,2,FALSE))</f>
        <v/>
      </c>
      <c r="I726" s="121" t="str">
        <f t="shared" si="59"/>
        <v/>
      </c>
      <c r="K726" s="123" t="str">
        <f t="shared" si="60"/>
        <v/>
      </c>
      <c r="M726" s="124" t="str">
        <f t="shared" si="61"/>
        <v/>
      </c>
      <c r="O726" s="126" t="str">
        <f t="shared" si="62"/>
        <v/>
      </c>
      <c r="Q726" s="127" t="str">
        <f t="shared" si="63"/>
        <v/>
      </c>
    </row>
    <row r="727" spans="1:17" ht="12.75" x14ac:dyDescent="0.2">
      <c r="A727" s="203"/>
      <c r="G727" s="205" t="str">
        <f>IF(F727="","",VLOOKUP(E727,'Liste des clubs'!$A$2:$B$114,2,FALSE))</f>
        <v/>
      </c>
      <c r="I727" s="121" t="str">
        <f t="shared" si="59"/>
        <v/>
      </c>
      <c r="K727" s="123" t="str">
        <f t="shared" si="60"/>
        <v/>
      </c>
      <c r="M727" s="124" t="str">
        <f t="shared" si="61"/>
        <v/>
      </c>
      <c r="O727" s="126" t="str">
        <f t="shared" si="62"/>
        <v/>
      </c>
      <c r="Q727" s="127" t="str">
        <f t="shared" si="63"/>
        <v/>
      </c>
    </row>
    <row r="728" spans="1:17" ht="12.75" x14ac:dyDescent="0.2">
      <c r="A728" s="203"/>
      <c r="G728" s="205" t="str">
        <f>IF(F728="","",VLOOKUP(E728,'Liste des clubs'!$A$2:$B$114,2,FALSE))</f>
        <v/>
      </c>
      <c r="I728" s="121" t="str">
        <f t="shared" si="59"/>
        <v/>
      </c>
      <c r="K728" s="123" t="str">
        <f t="shared" si="60"/>
        <v/>
      </c>
      <c r="M728" s="124" t="str">
        <f t="shared" si="61"/>
        <v/>
      </c>
      <c r="O728" s="126" t="str">
        <f t="shared" si="62"/>
        <v/>
      </c>
      <c r="Q728" s="127" t="str">
        <f t="shared" si="63"/>
        <v/>
      </c>
    </row>
    <row r="729" spans="1:17" ht="12.75" x14ac:dyDescent="0.2">
      <c r="A729" s="203"/>
      <c r="G729" s="205" t="str">
        <f>IF(F729="","",VLOOKUP(E729,'Liste des clubs'!$A$2:$B$114,2,FALSE))</f>
        <v/>
      </c>
      <c r="I729" s="121" t="str">
        <f t="shared" si="59"/>
        <v/>
      </c>
      <c r="K729" s="123" t="str">
        <f t="shared" si="60"/>
        <v/>
      </c>
      <c r="M729" s="124" t="str">
        <f t="shared" si="61"/>
        <v/>
      </c>
      <c r="O729" s="126" t="str">
        <f t="shared" si="62"/>
        <v/>
      </c>
      <c r="Q729" s="127" t="str">
        <f t="shared" si="63"/>
        <v/>
      </c>
    </row>
    <row r="730" spans="1:17" ht="12.75" x14ac:dyDescent="0.2">
      <c r="A730" s="203"/>
      <c r="G730" s="205" t="str">
        <f>IF(F730="","",VLOOKUP(E730,'Liste des clubs'!$A$2:$B$114,2,FALSE))</f>
        <v/>
      </c>
      <c r="I730" s="121" t="str">
        <f t="shared" si="59"/>
        <v/>
      </c>
      <c r="K730" s="123" t="str">
        <f t="shared" si="60"/>
        <v/>
      </c>
      <c r="M730" s="124" t="str">
        <f t="shared" si="61"/>
        <v/>
      </c>
      <c r="O730" s="126" t="str">
        <f t="shared" si="62"/>
        <v/>
      </c>
      <c r="Q730" s="127" t="str">
        <f t="shared" si="63"/>
        <v/>
      </c>
    </row>
    <row r="731" spans="1:17" ht="12.75" x14ac:dyDescent="0.2">
      <c r="A731" s="203"/>
      <c r="G731" s="205" t="str">
        <f>IF(F731="","",VLOOKUP(E731,'Liste des clubs'!$A$2:$B$114,2,FALSE))</f>
        <v/>
      </c>
      <c r="I731" s="121" t="str">
        <f t="shared" si="59"/>
        <v/>
      </c>
      <c r="K731" s="123" t="str">
        <f t="shared" si="60"/>
        <v/>
      </c>
      <c r="M731" s="124" t="str">
        <f t="shared" si="61"/>
        <v/>
      </c>
      <c r="O731" s="126" t="str">
        <f t="shared" si="62"/>
        <v/>
      </c>
      <c r="Q731" s="127" t="str">
        <f t="shared" si="63"/>
        <v/>
      </c>
    </row>
    <row r="732" spans="1:17" ht="12.75" x14ac:dyDescent="0.2">
      <c r="A732" s="203"/>
      <c r="G732" s="205" t="str">
        <f>IF(F732="","",VLOOKUP(E732,'Liste des clubs'!$A$2:$B$114,2,FALSE))</f>
        <v/>
      </c>
      <c r="I732" s="121" t="str">
        <f t="shared" si="59"/>
        <v/>
      </c>
      <c r="K732" s="123" t="str">
        <f t="shared" si="60"/>
        <v/>
      </c>
      <c r="M732" s="124" t="str">
        <f t="shared" si="61"/>
        <v/>
      </c>
      <c r="O732" s="126" t="str">
        <f t="shared" si="62"/>
        <v/>
      </c>
      <c r="Q732" s="127" t="str">
        <f t="shared" si="63"/>
        <v/>
      </c>
    </row>
    <row r="733" spans="1:17" ht="12.75" x14ac:dyDescent="0.2">
      <c r="A733" s="203"/>
      <c r="G733" s="205" t="str">
        <f>IF(F733="","",VLOOKUP(E733,'Liste des clubs'!$A$2:$B$114,2,FALSE))</f>
        <v/>
      </c>
      <c r="I733" s="121" t="str">
        <f t="shared" si="59"/>
        <v/>
      </c>
      <c r="K733" s="123" t="str">
        <f t="shared" si="60"/>
        <v/>
      </c>
      <c r="M733" s="124" t="str">
        <f t="shared" si="61"/>
        <v/>
      </c>
      <c r="O733" s="126" t="str">
        <f t="shared" si="62"/>
        <v/>
      </c>
      <c r="Q733" s="127" t="str">
        <f t="shared" si="63"/>
        <v/>
      </c>
    </row>
    <row r="734" spans="1:17" ht="12.75" x14ac:dyDescent="0.2">
      <c r="A734" s="203"/>
      <c r="G734" s="205" t="str">
        <f>IF(F734="","",VLOOKUP(E734,'Liste des clubs'!$A$2:$B$114,2,FALSE))</f>
        <v/>
      </c>
      <c r="I734" s="121" t="str">
        <f t="shared" si="59"/>
        <v/>
      </c>
      <c r="K734" s="123" t="str">
        <f t="shared" si="60"/>
        <v/>
      </c>
      <c r="M734" s="124" t="str">
        <f t="shared" si="61"/>
        <v/>
      </c>
      <c r="O734" s="126" t="str">
        <f t="shared" si="62"/>
        <v/>
      </c>
      <c r="Q734" s="127" t="str">
        <f t="shared" si="63"/>
        <v/>
      </c>
    </row>
    <row r="735" spans="1:17" ht="12.75" x14ac:dyDescent="0.2">
      <c r="A735" s="203"/>
      <c r="G735" s="205" t="str">
        <f>IF(F735="","",VLOOKUP(E735,'Liste des clubs'!$A$2:$B$114,2,FALSE))</f>
        <v/>
      </c>
      <c r="I735" s="121" t="str">
        <f t="shared" si="59"/>
        <v/>
      </c>
      <c r="K735" s="123" t="str">
        <f t="shared" si="60"/>
        <v/>
      </c>
      <c r="M735" s="124" t="str">
        <f t="shared" si="61"/>
        <v/>
      </c>
      <c r="O735" s="126" t="str">
        <f t="shared" si="62"/>
        <v/>
      </c>
      <c r="Q735" s="127" t="str">
        <f t="shared" si="63"/>
        <v/>
      </c>
    </row>
    <row r="736" spans="1:17" ht="12.75" x14ac:dyDescent="0.2">
      <c r="A736" s="203"/>
      <c r="G736" s="205" t="str">
        <f>IF(F736="","",VLOOKUP(E736,'Liste des clubs'!$A$2:$B$114,2,FALSE))</f>
        <v/>
      </c>
      <c r="I736" s="121" t="str">
        <f t="shared" si="59"/>
        <v/>
      </c>
      <c r="K736" s="123" t="str">
        <f t="shared" si="60"/>
        <v/>
      </c>
      <c r="M736" s="124" t="str">
        <f t="shared" si="61"/>
        <v/>
      </c>
      <c r="O736" s="126" t="str">
        <f t="shared" si="62"/>
        <v/>
      </c>
      <c r="Q736" s="127" t="str">
        <f t="shared" si="63"/>
        <v/>
      </c>
    </row>
    <row r="737" spans="1:17" ht="12.75" x14ac:dyDescent="0.2">
      <c r="A737" s="203"/>
      <c r="G737" s="205" t="str">
        <f>IF(F737="","",VLOOKUP(E737,'Liste des clubs'!$A$2:$B$114,2,FALSE))</f>
        <v/>
      </c>
      <c r="I737" s="121" t="str">
        <f t="shared" si="59"/>
        <v/>
      </c>
      <c r="K737" s="123" t="str">
        <f t="shared" si="60"/>
        <v/>
      </c>
      <c r="M737" s="124" t="str">
        <f t="shared" si="61"/>
        <v/>
      </c>
      <c r="O737" s="126" t="str">
        <f t="shared" si="62"/>
        <v/>
      </c>
      <c r="Q737" s="127" t="str">
        <f t="shared" si="63"/>
        <v/>
      </c>
    </row>
    <row r="738" spans="1:17" ht="12.75" x14ac:dyDescent="0.2">
      <c r="A738" s="203"/>
      <c r="G738" s="205" t="str">
        <f>IF(F738="","",VLOOKUP(E738,'Liste des clubs'!$A$2:$B$114,2,FALSE))</f>
        <v/>
      </c>
      <c r="I738" s="121" t="str">
        <f t="shared" si="59"/>
        <v/>
      </c>
      <c r="K738" s="123" t="str">
        <f t="shared" si="60"/>
        <v/>
      </c>
      <c r="M738" s="124" t="str">
        <f t="shared" si="61"/>
        <v/>
      </c>
      <c r="O738" s="126" t="str">
        <f t="shared" si="62"/>
        <v/>
      </c>
      <c r="Q738" s="127" t="str">
        <f t="shared" si="63"/>
        <v/>
      </c>
    </row>
    <row r="739" spans="1:17" ht="12.75" x14ac:dyDescent="0.2">
      <c r="A739" s="203"/>
      <c r="G739" s="205" t="str">
        <f>IF(F739="","",VLOOKUP(E739,'Liste des clubs'!$A$2:$B$114,2,FALSE))</f>
        <v/>
      </c>
      <c r="I739" s="121" t="str">
        <f t="shared" si="59"/>
        <v/>
      </c>
      <c r="K739" s="123" t="str">
        <f t="shared" si="60"/>
        <v/>
      </c>
      <c r="M739" s="124" t="str">
        <f t="shared" si="61"/>
        <v/>
      </c>
      <c r="O739" s="126" t="str">
        <f t="shared" si="62"/>
        <v/>
      </c>
      <c r="Q739" s="127" t="str">
        <f t="shared" si="63"/>
        <v/>
      </c>
    </row>
    <row r="740" spans="1:17" ht="12.75" x14ac:dyDescent="0.2">
      <c r="A740" s="203"/>
      <c r="G740" s="205" t="str">
        <f>IF(F740="","",VLOOKUP(E740,'Liste des clubs'!$A$2:$B$114,2,FALSE))</f>
        <v/>
      </c>
      <c r="I740" s="121" t="str">
        <f t="shared" si="59"/>
        <v/>
      </c>
      <c r="K740" s="123" t="str">
        <f t="shared" si="60"/>
        <v/>
      </c>
      <c r="M740" s="124" t="str">
        <f t="shared" si="61"/>
        <v/>
      </c>
      <c r="O740" s="126" t="str">
        <f t="shared" si="62"/>
        <v/>
      </c>
      <c r="Q740" s="127" t="str">
        <f t="shared" si="63"/>
        <v/>
      </c>
    </row>
    <row r="741" spans="1:17" ht="12.75" x14ac:dyDescent="0.2">
      <c r="A741" s="203"/>
      <c r="G741" s="205" t="str">
        <f>IF(F741="","",VLOOKUP(E741,'Liste des clubs'!$A$2:$B$114,2,FALSE))</f>
        <v/>
      </c>
      <c r="I741" s="121" t="str">
        <f t="shared" si="59"/>
        <v/>
      </c>
      <c r="K741" s="123" t="str">
        <f t="shared" si="60"/>
        <v/>
      </c>
      <c r="M741" s="124" t="str">
        <f t="shared" si="61"/>
        <v/>
      </c>
      <c r="O741" s="126" t="str">
        <f t="shared" si="62"/>
        <v/>
      </c>
      <c r="Q741" s="127" t="str">
        <f t="shared" si="63"/>
        <v/>
      </c>
    </row>
    <row r="742" spans="1:17" ht="12.75" x14ac:dyDescent="0.2">
      <c r="A742" s="203"/>
      <c r="G742" s="205" t="str">
        <f>IF(F742="","",VLOOKUP(E742,'Liste des clubs'!$A$2:$B$114,2,FALSE))</f>
        <v/>
      </c>
      <c r="I742" s="121" t="str">
        <f t="shared" si="59"/>
        <v/>
      </c>
      <c r="K742" s="123" t="str">
        <f t="shared" si="60"/>
        <v/>
      </c>
      <c r="M742" s="124" t="str">
        <f t="shared" si="61"/>
        <v/>
      </c>
      <c r="O742" s="126" t="str">
        <f t="shared" si="62"/>
        <v/>
      </c>
      <c r="Q742" s="127" t="str">
        <f t="shared" si="63"/>
        <v/>
      </c>
    </row>
    <row r="743" spans="1:17" ht="12.75" x14ac:dyDescent="0.2">
      <c r="A743" s="203"/>
      <c r="G743" s="205" t="str">
        <f>IF(F743="","",VLOOKUP(E743,'Liste des clubs'!$A$2:$B$114,2,FALSE))</f>
        <v/>
      </c>
      <c r="I743" s="121" t="str">
        <f t="shared" si="59"/>
        <v/>
      </c>
      <c r="K743" s="123" t="str">
        <f t="shared" si="60"/>
        <v/>
      </c>
      <c r="M743" s="124" t="str">
        <f t="shared" si="61"/>
        <v/>
      </c>
      <c r="O743" s="126" t="str">
        <f t="shared" si="62"/>
        <v/>
      </c>
      <c r="Q743" s="127" t="str">
        <f t="shared" si="63"/>
        <v/>
      </c>
    </row>
    <row r="744" spans="1:17" ht="12.75" x14ac:dyDescent="0.2">
      <c r="A744" s="203"/>
      <c r="G744" s="205" t="str">
        <f>IF(F744="","",VLOOKUP(E744,'Liste des clubs'!$A$2:$B$114,2,FALSE))</f>
        <v/>
      </c>
      <c r="I744" s="121" t="str">
        <f t="shared" si="59"/>
        <v/>
      </c>
      <c r="K744" s="123" t="str">
        <f t="shared" si="60"/>
        <v/>
      </c>
      <c r="M744" s="124" t="str">
        <f t="shared" si="61"/>
        <v/>
      </c>
      <c r="O744" s="126" t="str">
        <f t="shared" si="62"/>
        <v/>
      </c>
      <c r="Q744" s="127" t="str">
        <f t="shared" si="63"/>
        <v/>
      </c>
    </row>
    <row r="745" spans="1:17" ht="12.75" x14ac:dyDescent="0.2">
      <c r="A745" s="203"/>
      <c r="G745" s="205" t="str">
        <f>IF(F745="","",VLOOKUP(E745,'Liste des clubs'!$A$2:$B$114,2,FALSE))</f>
        <v/>
      </c>
      <c r="I745" s="121" t="str">
        <f t="shared" si="59"/>
        <v/>
      </c>
      <c r="K745" s="123" t="str">
        <f t="shared" si="60"/>
        <v/>
      </c>
      <c r="M745" s="124" t="str">
        <f t="shared" si="61"/>
        <v/>
      </c>
      <c r="O745" s="126" t="str">
        <f t="shared" si="62"/>
        <v/>
      </c>
      <c r="Q745" s="127" t="str">
        <f t="shared" si="63"/>
        <v/>
      </c>
    </row>
    <row r="746" spans="1:17" ht="12.75" x14ac:dyDescent="0.2">
      <c r="A746" s="203"/>
      <c r="G746" s="205" t="str">
        <f>IF(F746="","",VLOOKUP(E746,'Liste des clubs'!$A$2:$B$114,2,FALSE))</f>
        <v/>
      </c>
      <c r="I746" s="121" t="str">
        <f t="shared" si="59"/>
        <v/>
      </c>
      <c r="K746" s="123" t="str">
        <f t="shared" si="60"/>
        <v/>
      </c>
      <c r="M746" s="124" t="str">
        <f t="shared" si="61"/>
        <v/>
      </c>
      <c r="O746" s="126" t="str">
        <f t="shared" si="62"/>
        <v/>
      </c>
      <c r="Q746" s="127" t="str">
        <f t="shared" si="63"/>
        <v/>
      </c>
    </row>
    <row r="747" spans="1:17" ht="12.75" x14ac:dyDescent="0.2">
      <c r="A747" s="203"/>
      <c r="G747" s="205" t="str">
        <f>IF(F747="","",VLOOKUP(E747,'Liste des clubs'!$A$2:$B$114,2,FALSE))</f>
        <v/>
      </c>
      <c r="I747" s="121" t="str">
        <f t="shared" si="59"/>
        <v/>
      </c>
      <c r="K747" s="123" t="str">
        <f t="shared" si="60"/>
        <v/>
      </c>
      <c r="M747" s="124" t="str">
        <f t="shared" si="61"/>
        <v/>
      </c>
      <c r="O747" s="126" t="str">
        <f t="shared" si="62"/>
        <v/>
      </c>
      <c r="Q747" s="127" t="str">
        <f t="shared" si="63"/>
        <v/>
      </c>
    </row>
    <row r="748" spans="1:17" ht="12.75" x14ac:dyDescent="0.2">
      <c r="A748" s="203"/>
      <c r="G748" s="205" t="str">
        <f>IF(F748="","",VLOOKUP(E748,'Liste des clubs'!$A$2:$B$114,2,FALSE))</f>
        <v/>
      </c>
      <c r="I748" s="121" t="str">
        <f t="shared" si="59"/>
        <v/>
      </c>
      <c r="K748" s="123" t="str">
        <f t="shared" si="60"/>
        <v/>
      </c>
      <c r="M748" s="124" t="str">
        <f t="shared" si="61"/>
        <v/>
      </c>
      <c r="O748" s="126" t="str">
        <f t="shared" si="62"/>
        <v/>
      </c>
      <c r="Q748" s="127" t="str">
        <f t="shared" si="63"/>
        <v/>
      </c>
    </row>
    <row r="749" spans="1:17" ht="12.75" x14ac:dyDescent="0.2">
      <c r="A749" s="203"/>
      <c r="G749" s="205" t="str">
        <f>IF(F749="","",VLOOKUP(E749,'Liste des clubs'!$A$2:$B$114,2,FALSE))</f>
        <v/>
      </c>
      <c r="I749" s="121" t="str">
        <f t="shared" si="59"/>
        <v/>
      </c>
      <c r="K749" s="123" t="str">
        <f t="shared" si="60"/>
        <v/>
      </c>
      <c r="M749" s="124" t="str">
        <f t="shared" si="61"/>
        <v/>
      </c>
      <c r="O749" s="126" t="str">
        <f t="shared" si="62"/>
        <v/>
      </c>
      <c r="Q749" s="127" t="str">
        <f t="shared" si="63"/>
        <v/>
      </c>
    </row>
    <row r="750" spans="1:17" ht="12.75" x14ac:dyDescent="0.2">
      <c r="A750" s="203"/>
      <c r="G750" s="205" t="str">
        <f>IF(F750="","",VLOOKUP(E750,'Liste des clubs'!$A$2:$B$114,2,FALSE))</f>
        <v/>
      </c>
      <c r="I750" s="121" t="str">
        <f t="shared" si="59"/>
        <v/>
      </c>
      <c r="K750" s="123" t="str">
        <f t="shared" si="60"/>
        <v/>
      </c>
      <c r="M750" s="124" t="str">
        <f t="shared" si="61"/>
        <v/>
      </c>
      <c r="O750" s="126" t="str">
        <f t="shared" si="62"/>
        <v/>
      </c>
      <c r="Q750" s="127" t="str">
        <f t="shared" si="63"/>
        <v/>
      </c>
    </row>
    <row r="751" spans="1:17" ht="12.75" x14ac:dyDescent="0.2">
      <c r="A751" s="203"/>
      <c r="G751" s="205" t="str">
        <f>IF(F751="","",VLOOKUP(E751,'Liste des clubs'!$A$2:$B$114,2,FALSE))</f>
        <v/>
      </c>
      <c r="I751" s="121" t="str">
        <f t="shared" si="59"/>
        <v/>
      </c>
      <c r="K751" s="123" t="str">
        <f t="shared" si="60"/>
        <v/>
      </c>
      <c r="M751" s="124" t="str">
        <f t="shared" si="61"/>
        <v/>
      </c>
      <c r="O751" s="126" t="str">
        <f t="shared" si="62"/>
        <v/>
      </c>
      <c r="Q751" s="127" t="str">
        <f t="shared" si="63"/>
        <v/>
      </c>
    </row>
    <row r="752" spans="1:17" ht="12.75" x14ac:dyDescent="0.2">
      <c r="A752" s="203"/>
      <c r="G752" s="205" t="str">
        <f>IF(F752="","",VLOOKUP(E752,'Liste des clubs'!$A$2:$B$114,2,FALSE))</f>
        <v/>
      </c>
      <c r="I752" s="121" t="str">
        <f t="shared" si="59"/>
        <v/>
      </c>
      <c r="K752" s="123" t="str">
        <f t="shared" si="60"/>
        <v/>
      </c>
      <c r="M752" s="124" t="str">
        <f t="shared" si="61"/>
        <v/>
      </c>
      <c r="O752" s="126" t="str">
        <f t="shared" si="62"/>
        <v/>
      </c>
      <c r="Q752" s="127" t="str">
        <f t="shared" si="63"/>
        <v/>
      </c>
    </row>
    <row r="753" spans="1:17" ht="12.75" x14ac:dyDescent="0.2">
      <c r="A753" s="203"/>
      <c r="G753" s="205" t="str">
        <f>IF(F753="","",VLOOKUP(E753,'Liste des clubs'!$A$2:$B$114,2,FALSE))</f>
        <v/>
      </c>
      <c r="I753" s="121" t="str">
        <f t="shared" si="59"/>
        <v/>
      </c>
      <c r="K753" s="123" t="str">
        <f t="shared" si="60"/>
        <v/>
      </c>
      <c r="M753" s="124" t="str">
        <f t="shared" si="61"/>
        <v/>
      </c>
      <c r="O753" s="126" t="str">
        <f t="shared" si="62"/>
        <v/>
      </c>
      <c r="Q753" s="127" t="str">
        <f t="shared" si="63"/>
        <v/>
      </c>
    </row>
    <row r="754" spans="1:17" ht="12.75" x14ac:dyDescent="0.2">
      <c r="A754" s="203"/>
      <c r="G754" s="205" t="str">
        <f>IF(F754="","",VLOOKUP(E754,'Liste des clubs'!$A$2:$B$114,2,FALSE))</f>
        <v/>
      </c>
      <c r="I754" s="121" t="str">
        <f t="shared" si="59"/>
        <v/>
      </c>
      <c r="K754" s="123" t="str">
        <f t="shared" si="60"/>
        <v/>
      </c>
      <c r="M754" s="124" t="str">
        <f t="shared" si="61"/>
        <v/>
      </c>
      <c r="O754" s="126" t="str">
        <f t="shared" si="62"/>
        <v/>
      </c>
      <c r="Q754" s="127" t="str">
        <f t="shared" si="63"/>
        <v/>
      </c>
    </row>
    <row r="755" spans="1:17" ht="12.75" x14ac:dyDescent="0.2">
      <c r="A755" s="203"/>
      <c r="G755" s="205" t="str">
        <f>IF(F755="","",VLOOKUP(E755,'Liste des clubs'!$A$2:$B$114,2,FALSE))</f>
        <v/>
      </c>
      <c r="I755" s="121" t="str">
        <f t="shared" si="59"/>
        <v/>
      </c>
      <c r="K755" s="123" t="str">
        <f t="shared" si="60"/>
        <v/>
      </c>
      <c r="M755" s="124" t="str">
        <f t="shared" si="61"/>
        <v/>
      </c>
      <c r="O755" s="126" t="str">
        <f t="shared" si="62"/>
        <v/>
      </c>
      <c r="Q755" s="127" t="str">
        <f t="shared" si="63"/>
        <v/>
      </c>
    </row>
    <row r="756" spans="1:17" ht="12.75" x14ac:dyDescent="0.2">
      <c r="A756" s="203"/>
      <c r="G756" s="205" t="str">
        <f>IF(F756="","",VLOOKUP(E756,'Liste des clubs'!$A$2:$B$114,2,FALSE))</f>
        <v/>
      </c>
      <c r="I756" s="121" t="str">
        <f t="shared" si="59"/>
        <v/>
      </c>
      <c r="K756" s="123" t="str">
        <f t="shared" si="60"/>
        <v/>
      </c>
      <c r="M756" s="124" t="str">
        <f t="shared" si="61"/>
        <v/>
      </c>
      <c r="O756" s="126" t="str">
        <f t="shared" si="62"/>
        <v/>
      </c>
      <c r="Q756" s="127" t="str">
        <f t="shared" si="63"/>
        <v/>
      </c>
    </row>
    <row r="757" spans="1:17" ht="12.75" x14ac:dyDescent="0.2">
      <c r="A757" s="203"/>
      <c r="G757" s="205" t="str">
        <f>IF(F757="","",VLOOKUP(E757,'Liste des clubs'!$A$2:$B$114,2,FALSE))</f>
        <v/>
      </c>
      <c r="I757" s="121" t="str">
        <f t="shared" si="59"/>
        <v/>
      </c>
      <c r="K757" s="123" t="str">
        <f t="shared" si="60"/>
        <v/>
      </c>
      <c r="M757" s="124" t="str">
        <f t="shared" si="61"/>
        <v/>
      </c>
      <c r="O757" s="126" t="str">
        <f t="shared" si="62"/>
        <v/>
      </c>
      <c r="Q757" s="127" t="str">
        <f t="shared" si="63"/>
        <v/>
      </c>
    </row>
    <row r="758" spans="1:17" ht="12.75" x14ac:dyDescent="0.2">
      <c r="A758" s="203"/>
      <c r="G758" s="205" t="str">
        <f>IF(F758="","",VLOOKUP(E758,'Liste des clubs'!$A$2:$B$114,2,FALSE))</f>
        <v/>
      </c>
      <c r="I758" s="121" t="str">
        <f t="shared" si="59"/>
        <v/>
      </c>
      <c r="K758" s="123" t="str">
        <f t="shared" si="60"/>
        <v/>
      </c>
      <c r="M758" s="124" t="str">
        <f t="shared" si="61"/>
        <v/>
      </c>
      <c r="O758" s="126" t="str">
        <f t="shared" si="62"/>
        <v/>
      </c>
      <c r="Q758" s="127" t="str">
        <f t="shared" si="63"/>
        <v/>
      </c>
    </row>
    <row r="759" spans="1:17" ht="12.75" x14ac:dyDescent="0.2">
      <c r="A759" s="203"/>
      <c r="G759" s="205" t="str">
        <f>IF(F759="","",VLOOKUP(E759,'Liste des clubs'!$A$2:$B$114,2,FALSE))</f>
        <v/>
      </c>
      <c r="I759" s="121" t="str">
        <f t="shared" si="59"/>
        <v/>
      </c>
      <c r="K759" s="123" t="str">
        <f t="shared" si="60"/>
        <v/>
      </c>
      <c r="M759" s="124" t="str">
        <f t="shared" si="61"/>
        <v/>
      </c>
      <c r="O759" s="126" t="str">
        <f t="shared" si="62"/>
        <v/>
      </c>
      <c r="Q759" s="127" t="str">
        <f t="shared" si="63"/>
        <v/>
      </c>
    </row>
    <row r="760" spans="1:17" ht="12.75" x14ac:dyDescent="0.2">
      <c r="A760" s="203"/>
      <c r="G760" s="205" t="str">
        <f>IF(F760="","",VLOOKUP(E760,'Liste des clubs'!$A$2:$B$114,2,FALSE))</f>
        <v/>
      </c>
      <c r="I760" s="121" t="str">
        <f t="shared" si="59"/>
        <v/>
      </c>
      <c r="K760" s="123" t="str">
        <f t="shared" si="60"/>
        <v/>
      </c>
      <c r="M760" s="124" t="str">
        <f t="shared" si="61"/>
        <v/>
      </c>
      <c r="O760" s="126" t="str">
        <f t="shared" si="62"/>
        <v/>
      </c>
      <c r="Q760" s="127" t="str">
        <f t="shared" si="63"/>
        <v/>
      </c>
    </row>
    <row r="761" spans="1:17" ht="12.75" x14ac:dyDescent="0.2">
      <c r="A761" s="203"/>
      <c r="G761" s="205" t="str">
        <f>IF(F761="","",VLOOKUP(E761,'Liste des clubs'!$A$2:$B$114,2,FALSE))</f>
        <v/>
      </c>
      <c r="I761" s="121" t="str">
        <f t="shared" si="59"/>
        <v/>
      </c>
      <c r="K761" s="123" t="str">
        <f t="shared" si="60"/>
        <v/>
      </c>
      <c r="M761" s="124" t="str">
        <f t="shared" si="61"/>
        <v/>
      </c>
      <c r="O761" s="126" t="str">
        <f t="shared" si="62"/>
        <v/>
      </c>
      <c r="Q761" s="127" t="str">
        <f t="shared" si="63"/>
        <v/>
      </c>
    </row>
    <row r="762" spans="1:17" ht="12.75" x14ac:dyDescent="0.2">
      <c r="A762" s="203"/>
      <c r="G762" s="205" t="str">
        <f>IF(F762="","",VLOOKUP(E762,'Liste des clubs'!$A$2:$B$114,2,FALSE))</f>
        <v/>
      </c>
      <c r="I762" s="121" t="str">
        <f t="shared" si="59"/>
        <v/>
      </c>
      <c r="K762" s="123" t="str">
        <f t="shared" si="60"/>
        <v/>
      </c>
      <c r="M762" s="124" t="str">
        <f t="shared" si="61"/>
        <v/>
      </c>
      <c r="O762" s="126" t="str">
        <f t="shared" si="62"/>
        <v/>
      </c>
      <c r="Q762" s="127" t="str">
        <f t="shared" si="63"/>
        <v/>
      </c>
    </row>
    <row r="763" spans="1:17" ht="12.75" x14ac:dyDescent="0.2">
      <c r="A763" s="203"/>
      <c r="G763" s="205" t="str">
        <f>IF(F763="","",VLOOKUP(E763,'Liste des clubs'!$A$2:$B$114,2,FALSE))</f>
        <v/>
      </c>
      <c r="I763" s="121" t="str">
        <f t="shared" si="59"/>
        <v/>
      </c>
      <c r="K763" s="123" t="str">
        <f t="shared" si="60"/>
        <v/>
      </c>
      <c r="M763" s="124" t="str">
        <f t="shared" si="61"/>
        <v/>
      </c>
      <c r="O763" s="126" t="str">
        <f t="shared" si="62"/>
        <v/>
      </c>
      <c r="Q763" s="127" t="str">
        <f t="shared" si="63"/>
        <v/>
      </c>
    </row>
    <row r="764" spans="1:17" ht="12.75" x14ac:dyDescent="0.2">
      <c r="A764" s="203"/>
      <c r="G764" s="205" t="str">
        <f>IF(F764="","",VLOOKUP(E764,'Liste des clubs'!$A$2:$B$114,2,FALSE))</f>
        <v/>
      </c>
      <c r="I764" s="121" t="str">
        <f t="shared" si="59"/>
        <v/>
      </c>
      <c r="K764" s="123" t="str">
        <f t="shared" si="60"/>
        <v/>
      </c>
      <c r="M764" s="124" t="str">
        <f t="shared" si="61"/>
        <v/>
      </c>
      <c r="O764" s="126" t="str">
        <f t="shared" si="62"/>
        <v/>
      </c>
      <c r="Q764" s="127" t="str">
        <f t="shared" si="63"/>
        <v/>
      </c>
    </row>
    <row r="765" spans="1:17" ht="12.75" x14ac:dyDescent="0.2">
      <c r="A765" s="203"/>
      <c r="G765" s="205" t="str">
        <f>IF(F765="","",VLOOKUP(E765,'Liste des clubs'!$A$2:$B$114,2,FALSE))</f>
        <v/>
      </c>
      <c r="I765" s="121" t="str">
        <f t="shared" si="59"/>
        <v/>
      </c>
      <c r="K765" s="123" t="str">
        <f t="shared" si="60"/>
        <v/>
      </c>
      <c r="M765" s="124" t="str">
        <f t="shared" si="61"/>
        <v/>
      </c>
      <c r="O765" s="126" t="str">
        <f t="shared" si="62"/>
        <v/>
      </c>
      <c r="Q765" s="127" t="str">
        <f t="shared" si="63"/>
        <v/>
      </c>
    </row>
    <row r="766" spans="1:17" ht="12.75" x14ac:dyDescent="0.2">
      <c r="A766" s="203"/>
      <c r="G766" s="205" t="str">
        <f>IF(F766="","",VLOOKUP(E766,'Liste des clubs'!$A$2:$B$114,2,FALSE))</f>
        <v/>
      </c>
      <c r="I766" s="121" t="str">
        <f t="shared" si="59"/>
        <v/>
      </c>
      <c r="K766" s="123" t="str">
        <f t="shared" si="60"/>
        <v/>
      </c>
      <c r="M766" s="124" t="str">
        <f t="shared" si="61"/>
        <v/>
      </c>
      <c r="O766" s="126" t="str">
        <f t="shared" si="62"/>
        <v/>
      </c>
      <c r="Q766" s="127" t="str">
        <f t="shared" si="63"/>
        <v/>
      </c>
    </row>
    <row r="767" spans="1:17" ht="12.75" x14ac:dyDescent="0.2">
      <c r="A767" s="203"/>
      <c r="G767" s="205" t="str">
        <f>IF(F767="","",VLOOKUP(E767,'Liste des clubs'!$A$2:$B$114,2,FALSE))</f>
        <v/>
      </c>
      <c r="I767" s="121" t="str">
        <f t="shared" si="59"/>
        <v/>
      </c>
      <c r="K767" s="123" t="str">
        <f t="shared" si="60"/>
        <v/>
      </c>
      <c r="M767" s="124" t="str">
        <f t="shared" si="61"/>
        <v/>
      </c>
      <c r="O767" s="126" t="str">
        <f t="shared" si="62"/>
        <v/>
      </c>
      <c r="Q767" s="127" t="str">
        <f t="shared" si="63"/>
        <v/>
      </c>
    </row>
    <row r="768" spans="1:17" ht="12.75" x14ac:dyDescent="0.2">
      <c r="A768" s="203"/>
      <c r="G768" s="205" t="str">
        <f>IF(F768="","",VLOOKUP(E768,'Liste des clubs'!$A$2:$B$114,2,FALSE))</f>
        <v/>
      </c>
      <c r="I768" s="121" t="str">
        <f t="shared" si="59"/>
        <v/>
      </c>
      <c r="K768" s="123" t="str">
        <f t="shared" si="60"/>
        <v/>
      </c>
      <c r="M768" s="124" t="str">
        <f t="shared" si="61"/>
        <v/>
      </c>
      <c r="O768" s="126" t="str">
        <f t="shared" si="62"/>
        <v/>
      </c>
      <c r="Q768" s="127" t="str">
        <f t="shared" si="63"/>
        <v/>
      </c>
    </row>
    <row r="769" spans="1:17" ht="12.75" x14ac:dyDescent="0.2">
      <c r="A769" s="203"/>
      <c r="G769" s="205" t="str">
        <f>IF(F769="","",VLOOKUP(E769,'Liste des clubs'!$A$2:$B$114,2,FALSE))</f>
        <v/>
      </c>
      <c r="I769" s="121" t="str">
        <f t="shared" si="59"/>
        <v/>
      </c>
      <c r="K769" s="123" t="str">
        <f t="shared" si="60"/>
        <v/>
      </c>
      <c r="M769" s="124" t="str">
        <f t="shared" si="61"/>
        <v/>
      </c>
      <c r="O769" s="126" t="str">
        <f t="shared" si="62"/>
        <v/>
      </c>
      <c r="Q769" s="127" t="str">
        <f t="shared" si="63"/>
        <v/>
      </c>
    </row>
    <row r="770" spans="1:17" ht="12.75" x14ac:dyDescent="0.2">
      <c r="A770" s="203"/>
      <c r="G770" s="205" t="str">
        <f>IF(F770="","",VLOOKUP(E770,'Liste des clubs'!$A$2:$B$114,2,FALSE))</f>
        <v/>
      </c>
      <c r="I770" s="121" t="str">
        <f t="shared" ref="I770:I833" si="64">IF($H770=I$1,$A770,"")</f>
        <v/>
      </c>
      <c r="K770" s="123" t="str">
        <f t="shared" ref="K770:K833" si="65">IF($H770=K$1,$A770,"")</f>
        <v/>
      </c>
      <c r="M770" s="124" t="str">
        <f t="shared" ref="M770:M833" si="66">IF($H770=M$1,$A770,"")</f>
        <v/>
      </c>
      <c r="O770" s="126" t="str">
        <f t="shared" ref="O770:O833" si="67">IF($H770=O$1,$A770,"")</f>
        <v/>
      </c>
      <c r="Q770" s="127" t="str">
        <f t="shared" ref="Q770:Q833" si="68">IF($H770=Q$1,$A770,"")</f>
        <v/>
      </c>
    </row>
    <row r="771" spans="1:17" ht="12.75" x14ac:dyDescent="0.2">
      <c r="A771" s="203"/>
      <c r="G771" s="205" t="str">
        <f>IF(F771="","",VLOOKUP(E771,'Liste des clubs'!$A$2:$B$114,2,FALSE))</f>
        <v/>
      </c>
      <c r="I771" s="121" t="str">
        <f t="shared" si="64"/>
        <v/>
      </c>
      <c r="K771" s="123" t="str">
        <f t="shared" si="65"/>
        <v/>
      </c>
      <c r="M771" s="124" t="str">
        <f t="shared" si="66"/>
        <v/>
      </c>
      <c r="O771" s="126" t="str">
        <f t="shared" si="67"/>
        <v/>
      </c>
      <c r="Q771" s="127" t="str">
        <f t="shared" si="68"/>
        <v/>
      </c>
    </row>
    <row r="772" spans="1:17" ht="12.75" x14ac:dyDescent="0.2">
      <c r="A772" s="203"/>
      <c r="G772" s="205" t="str">
        <f>IF(F772="","",VLOOKUP(E772,'Liste des clubs'!$A$2:$B$114,2,FALSE))</f>
        <v/>
      </c>
      <c r="I772" s="121" t="str">
        <f t="shared" si="64"/>
        <v/>
      </c>
      <c r="K772" s="123" t="str">
        <f t="shared" si="65"/>
        <v/>
      </c>
      <c r="M772" s="124" t="str">
        <f t="shared" si="66"/>
        <v/>
      </c>
      <c r="O772" s="126" t="str">
        <f t="shared" si="67"/>
        <v/>
      </c>
      <c r="Q772" s="127" t="str">
        <f t="shared" si="68"/>
        <v/>
      </c>
    </row>
    <row r="773" spans="1:17" ht="12.75" x14ac:dyDescent="0.2">
      <c r="A773" s="203"/>
      <c r="G773" s="205" t="str">
        <f>IF(F773="","",VLOOKUP(E773,'Liste des clubs'!$A$2:$B$114,2,FALSE))</f>
        <v/>
      </c>
      <c r="I773" s="121" t="str">
        <f t="shared" si="64"/>
        <v/>
      </c>
      <c r="K773" s="123" t="str">
        <f t="shared" si="65"/>
        <v/>
      </c>
      <c r="M773" s="124" t="str">
        <f t="shared" si="66"/>
        <v/>
      </c>
      <c r="O773" s="126" t="str">
        <f t="shared" si="67"/>
        <v/>
      </c>
      <c r="Q773" s="127" t="str">
        <f t="shared" si="68"/>
        <v/>
      </c>
    </row>
    <row r="774" spans="1:17" ht="12.75" x14ac:dyDescent="0.2">
      <c r="A774" s="203"/>
      <c r="G774" s="205" t="str">
        <f>IF(F774="","",VLOOKUP(E774,'Liste des clubs'!$A$2:$B$114,2,FALSE))</f>
        <v/>
      </c>
      <c r="I774" s="121" t="str">
        <f t="shared" si="64"/>
        <v/>
      </c>
      <c r="K774" s="123" t="str">
        <f t="shared" si="65"/>
        <v/>
      </c>
      <c r="M774" s="124" t="str">
        <f t="shared" si="66"/>
        <v/>
      </c>
      <c r="O774" s="126" t="str">
        <f t="shared" si="67"/>
        <v/>
      </c>
      <c r="Q774" s="127" t="str">
        <f t="shared" si="68"/>
        <v/>
      </c>
    </row>
    <row r="775" spans="1:17" ht="12.75" x14ac:dyDescent="0.2">
      <c r="A775" s="203"/>
      <c r="G775" s="205" t="str">
        <f>IF(F775="","",VLOOKUP(E775,'Liste des clubs'!$A$2:$B$114,2,FALSE))</f>
        <v/>
      </c>
      <c r="I775" s="121" t="str">
        <f t="shared" si="64"/>
        <v/>
      </c>
      <c r="K775" s="123" t="str">
        <f t="shared" si="65"/>
        <v/>
      </c>
      <c r="M775" s="124" t="str">
        <f t="shared" si="66"/>
        <v/>
      </c>
      <c r="O775" s="126" t="str">
        <f t="shared" si="67"/>
        <v/>
      </c>
      <c r="Q775" s="127" t="str">
        <f t="shared" si="68"/>
        <v/>
      </c>
    </row>
    <row r="776" spans="1:17" ht="12.75" x14ac:dyDescent="0.2">
      <c r="A776" s="203"/>
      <c r="G776" s="205" t="str">
        <f>IF(F776="","",VLOOKUP(E776,'Liste des clubs'!$A$2:$B$114,2,FALSE))</f>
        <v/>
      </c>
      <c r="I776" s="121" t="str">
        <f t="shared" si="64"/>
        <v/>
      </c>
      <c r="K776" s="123" t="str">
        <f t="shared" si="65"/>
        <v/>
      </c>
      <c r="M776" s="124" t="str">
        <f t="shared" si="66"/>
        <v/>
      </c>
      <c r="O776" s="126" t="str">
        <f t="shared" si="67"/>
        <v/>
      </c>
      <c r="Q776" s="127" t="str">
        <f t="shared" si="68"/>
        <v/>
      </c>
    </row>
    <row r="777" spans="1:17" ht="12.75" x14ac:dyDescent="0.2">
      <c r="A777" s="203"/>
      <c r="G777" s="205" t="str">
        <f>IF(F777="","",VLOOKUP(E777,'Liste des clubs'!$A$2:$B$114,2,FALSE))</f>
        <v/>
      </c>
      <c r="I777" s="121" t="str">
        <f t="shared" si="64"/>
        <v/>
      </c>
      <c r="K777" s="123" t="str">
        <f t="shared" si="65"/>
        <v/>
      </c>
      <c r="M777" s="124" t="str">
        <f t="shared" si="66"/>
        <v/>
      </c>
      <c r="O777" s="126" t="str">
        <f t="shared" si="67"/>
        <v/>
      </c>
      <c r="Q777" s="127" t="str">
        <f t="shared" si="68"/>
        <v/>
      </c>
    </row>
    <row r="778" spans="1:17" ht="12.75" x14ac:dyDescent="0.2">
      <c r="A778" s="203"/>
      <c r="G778" s="205" t="str">
        <f>IF(F778="","",VLOOKUP(E778,'Liste des clubs'!$A$2:$B$114,2,FALSE))</f>
        <v/>
      </c>
      <c r="I778" s="121" t="str">
        <f t="shared" si="64"/>
        <v/>
      </c>
      <c r="K778" s="123" t="str">
        <f t="shared" si="65"/>
        <v/>
      </c>
      <c r="M778" s="124" t="str">
        <f t="shared" si="66"/>
        <v/>
      </c>
      <c r="O778" s="126" t="str">
        <f t="shared" si="67"/>
        <v/>
      </c>
      <c r="Q778" s="127" t="str">
        <f t="shared" si="68"/>
        <v/>
      </c>
    </row>
    <row r="779" spans="1:17" ht="12.75" x14ac:dyDescent="0.2">
      <c r="A779" s="203"/>
      <c r="G779" s="205" t="str">
        <f>IF(F779="","",VLOOKUP(E779,'Liste des clubs'!$A$2:$B$114,2,FALSE))</f>
        <v/>
      </c>
      <c r="I779" s="121" t="str">
        <f t="shared" si="64"/>
        <v/>
      </c>
      <c r="K779" s="123" t="str">
        <f t="shared" si="65"/>
        <v/>
      </c>
      <c r="M779" s="124" t="str">
        <f t="shared" si="66"/>
        <v/>
      </c>
      <c r="O779" s="126" t="str">
        <f t="shared" si="67"/>
        <v/>
      </c>
      <c r="Q779" s="127" t="str">
        <f t="shared" si="68"/>
        <v/>
      </c>
    </row>
    <row r="780" spans="1:17" ht="12.75" x14ac:dyDescent="0.2">
      <c r="A780" s="203"/>
      <c r="G780" s="205" t="str">
        <f>IF(F780="","",VLOOKUP(E780,'Liste des clubs'!$A$2:$B$114,2,FALSE))</f>
        <v/>
      </c>
      <c r="I780" s="121" t="str">
        <f t="shared" si="64"/>
        <v/>
      </c>
      <c r="K780" s="123" t="str">
        <f t="shared" si="65"/>
        <v/>
      </c>
      <c r="M780" s="124" t="str">
        <f t="shared" si="66"/>
        <v/>
      </c>
      <c r="O780" s="126" t="str">
        <f t="shared" si="67"/>
        <v/>
      </c>
      <c r="Q780" s="127" t="str">
        <f t="shared" si="68"/>
        <v/>
      </c>
    </row>
    <row r="781" spans="1:17" ht="12.75" x14ac:dyDescent="0.2">
      <c r="A781" s="203"/>
      <c r="G781" s="205" t="str">
        <f>IF(F781="","",VLOOKUP(E781,'Liste des clubs'!$A$2:$B$114,2,FALSE))</f>
        <v/>
      </c>
      <c r="I781" s="121" t="str">
        <f t="shared" si="64"/>
        <v/>
      </c>
      <c r="K781" s="123" t="str">
        <f t="shared" si="65"/>
        <v/>
      </c>
      <c r="M781" s="124" t="str">
        <f t="shared" si="66"/>
        <v/>
      </c>
      <c r="O781" s="126" t="str">
        <f t="shared" si="67"/>
        <v/>
      </c>
      <c r="Q781" s="127" t="str">
        <f t="shared" si="68"/>
        <v/>
      </c>
    </row>
    <row r="782" spans="1:17" ht="12.75" x14ac:dyDescent="0.2">
      <c r="A782" s="203"/>
      <c r="G782" s="205" t="str">
        <f>IF(F782="","",VLOOKUP(E782,'Liste des clubs'!$A$2:$B$114,2,FALSE))</f>
        <v/>
      </c>
      <c r="I782" s="121" t="str">
        <f t="shared" si="64"/>
        <v/>
      </c>
      <c r="K782" s="123" t="str">
        <f t="shared" si="65"/>
        <v/>
      </c>
      <c r="M782" s="124" t="str">
        <f t="shared" si="66"/>
        <v/>
      </c>
      <c r="O782" s="126" t="str">
        <f t="shared" si="67"/>
        <v/>
      </c>
      <c r="Q782" s="127" t="str">
        <f t="shared" si="68"/>
        <v/>
      </c>
    </row>
    <row r="783" spans="1:17" ht="12.75" x14ac:dyDescent="0.2">
      <c r="A783" s="203"/>
      <c r="G783" s="205" t="str">
        <f>IF(F783="","",VLOOKUP(E783,'Liste des clubs'!$A$2:$B$114,2,FALSE))</f>
        <v/>
      </c>
      <c r="I783" s="121" t="str">
        <f t="shared" si="64"/>
        <v/>
      </c>
      <c r="K783" s="123" t="str">
        <f t="shared" si="65"/>
        <v/>
      </c>
      <c r="M783" s="124" t="str">
        <f t="shared" si="66"/>
        <v/>
      </c>
      <c r="O783" s="126" t="str">
        <f t="shared" si="67"/>
        <v/>
      </c>
      <c r="Q783" s="127" t="str">
        <f t="shared" si="68"/>
        <v/>
      </c>
    </row>
    <row r="784" spans="1:17" ht="12.75" x14ac:dyDescent="0.2">
      <c r="A784" s="203"/>
      <c r="G784" s="205" t="str">
        <f>IF(F784="","",VLOOKUP(E784,'Liste des clubs'!$A$2:$B$114,2,FALSE))</f>
        <v/>
      </c>
      <c r="I784" s="121" t="str">
        <f t="shared" si="64"/>
        <v/>
      </c>
      <c r="K784" s="123" t="str">
        <f t="shared" si="65"/>
        <v/>
      </c>
      <c r="M784" s="124" t="str">
        <f t="shared" si="66"/>
        <v/>
      </c>
      <c r="O784" s="126" t="str">
        <f t="shared" si="67"/>
        <v/>
      </c>
      <c r="Q784" s="127" t="str">
        <f t="shared" si="68"/>
        <v/>
      </c>
    </row>
    <row r="785" spans="1:17" ht="12.75" x14ac:dyDescent="0.2">
      <c r="A785" s="203"/>
      <c r="G785" s="205" t="str">
        <f>IF(F785="","",VLOOKUP(E785,'Liste des clubs'!$A$2:$B$114,2,FALSE))</f>
        <v/>
      </c>
      <c r="I785" s="121" t="str">
        <f t="shared" si="64"/>
        <v/>
      </c>
      <c r="K785" s="123" t="str">
        <f t="shared" si="65"/>
        <v/>
      </c>
      <c r="M785" s="124" t="str">
        <f t="shared" si="66"/>
        <v/>
      </c>
      <c r="O785" s="126" t="str">
        <f t="shared" si="67"/>
        <v/>
      </c>
      <c r="Q785" s="127" t="str">
        <f t="shared" si="68"/>
        <v/>
      </c>
    </row>
    <row r="786" spans="1:17" ht="12.75" x14ac:dyDescent="0.2">
      <c r="A786" s="203"/>
      <c r="G786" s="205" t="str">
        <f>IF(F786="","",VLOOKUP(E786,'Liste des clubs'!$A$2:$B$114,2,FALSE))</f>
        <v/>
      </c>
      <c r="I786" s="121" t="str">
        <f t="shared" si="64"/>
        <v/>
      </c>
      <c r="K786" s="123" t="str">
        <f t="shared" si="65"/>
        <v/>
      </c>
      <c r="M786" s="124" t="str">
        <f t="shared" si="66"/>
        <v/>
      </c>
      <c r="O786" s="126" t="str">
        <f t="shared" si="67"/>
        <v/>
      </c>
      <c r="Q786" s="127" t="str">
        <f t="shared" si="68"/>
        <v/>
      </c>
    </row>
    <row r="787" spans="1:17" ht="12.75" x14ac:dyDescent="0.2">
      <c r="A787" s="203"/>
      <c r="G787" s="205" t="str">
        <f>IF(F787="","",VLOOKUP(E787,'Liste des clubs'!$A$2:$B$114,2,FALSE))</f>
        <v/>
      </c>
      <c r="I787" s="121" t="str">
        <f t="shared" si="64"/>
        <v/>
      </c>
      <c r="K787" s="123" t="str">
        <f t="shared" si="65"/>
        <v/>
      </c>
      <c r="M787" s="124" t="str">
        <f t="shared" si="66"/>
        <v/>
      </c>
      <c r="O787" s="126" t="str">
        <f t="shared" si="67"/>
        <v/>
      </c>
      <c r="Q787" s="127" t="str">
        <f t="shared" si="68"/>
        <v/>
      </c>
    </row>
    <row r="788" spans="1:17" ht="12.75" x14ac:dyDescent="0.2">
      <c r="A788" s="203"/>
      <c r="G788" s="205" t="str">
        <f>IF(F788="","",VLOOKUP(E788,'Liste des clubs'!$A$2:$B$114,2,FALSE))</f>
        <v/>
      </c>
      <c r="I788" s="121" t="str">
        <f t="shared" si="64"/>
        <v/>
      </c>
      <c r="K788" s="123" t="str">
        <f t="shared" si="65"/>
        <v/>
      </c>
      <c r="M788" s="124" t="str">
        <f t="shared" si="66"/>
        <v/>
      </c>
      <c r="O788" s="126" t="str">
        <f t="shared" si="67"/>
        <v/>
      </c>
      <c r="Q788" s="127" t="str">
        <f t="shared" si="68"/>
        <v/>
      </c>
    </row>
    <row r="789" spans="1:17" ht="12.75" x14ac:dyDescent="0.2">
      <c r="A789" s="203"/>
      <c r="G789" s="205" t="str">
        <f>IF(F789="","",VLOOKUP(E789,'Liste des clubs'!$A$2:$B$114,2,FALSE))</f>
        <v/>
      </c>
      <c r="I789" s="121" t="str">
        <f t="shared" si="64"/>
        <v/>
      </c>
      <c r="K789" s="123" t="str">
        <f t="shared" si="65"/>
        <v/>
      </c>
      <c r="M789" s="124" t="str">
        <f t="shared" si="66"/>
        <v/>
      </c>
      <c r="O789" s="126" t="str">
        <f t="shared" si="67"/>
        <v/>
      </c>
      <c r="Q789" s="127" t="str">
        <f t="shared" si="68"/>
        <v/>
      </c>
    </row>
    <row r="790" spans="1:17" ht="12.75" x14ac:dyDescent="0.2">
      <c r="A790" s="203"/>
      <c r="G790" s="205" t="str">
        <f>IF(F790="","",VLOOKUP(E790,'Liste des clubs'!$A$2:$B$114,2,FALSE))</f>
        <v/>
      </c>
      <c r="I790" s="121" t="str">
        <f t="shared" si="64"/>
        <v/>
      </c>
      <c r="K790" s="123" t="str">
        <f t="shared" si="65"/>
        <v/>
      </c>
      <c r="M790" s="124" t="str">
        <f t="shared" si="66"/>
        <v/>
      </c>
      <c r="O790" s="126" t="str">
        <f t="shared" si="67"/>
        <v/>
      </c>
      <c r="Q790" s="127" t="str">
        <f t="shared" si="68"/>
        <v/>
      </c>
    </row>
    <row r="791" spans="1:17" ht="12.75" x14ac:dyDescent="0.2">
      <c r="A791" s="203"/>
      <c r="G791" s="205" t="str">
        <f>IF(F791="","",VLOOKUP(E791,'Liste des clubs'!$A$2:$B$114,2,FALSE))</f>
        <v/>
      </c>
      <c r="I791" s="121" t="str">
        <f t="shared" si="64"/>
        <v/>
      </c>
      <c r="K791" s="123" t="str">
        <f t="shared" si="65"/>
        <v/>
      </c>
      <c r="M791" s="124" t="str">
        <f t="shared" si="66"/>
        <v/>
      </c>
      <c r="O791" s="126" t="str">
        <f t="shared" si="67"/>
        <v/>
      </c>
      <c r="Q791" s="127" t="str">
        <f t="shared" si="68"/>
        <v/>
      </c>
    </row>
    <row r="792" spans="1:17" ht="12.75" x14ac:dyDescent="0.2">
      <c r="A792" s="203"/>
      <c r="G792" s="205" t="str">
        <f>IF(F792="","",VLOOKUP(E792,'Liste des clubs'!$A$2:$B$114,2,FALSE))</f>
        <v/>
      </c>
      <c r="I792" s="121" t="str">
        <f t="shared" si="64"/>
        <v/>
      </c>
      <c r="K792" s="123" t="str">
        <f t="shared" si="65"/>
        <v/>
      </c>
      <c r="M792" s="124" t="str">
        <f t="shared" si="66"/>
        <v/>
      </c>
      <c r="O792" s="126" t="str">
        <f t="shared" si="67"/>
        <v/>
      </c>
      <c r="Q792" s="127" t="str">
        <f t="shared" si="68"/>
        <v/>
      </c>
    </row>
    <row r="793" spans="1:17" ht="12.75" x14ac:dyDescent="0.2">
      <c r="A793" s="203"/>
      <c r="G793" s="205" t="str">
        <f>IF(F793="","",VLOOKUP(E793,'Liste des clubs'!$A$2:$B$114,2,FALSE))</f>
        <v/>
      </c>
      <c r="I793" s="121" t="str">
        <f t="shared" si="64"/>
        <v/>
      </c>
      <c r="K793" s="123" t="str">
        <f t="shared" si="65"/>
        <v/>
      </c>
      <c r="M793" s="124" t="str">
        <f t="shared" si="66"/>
        <v/>
      </c>
      <c r="O793" s="126" t="str">
        <f t="shared" si="67"/>
        <v/>
      </c>
      <c r="Q793" s="127" t="str">
        <f t="shared" si="68"/>
        <v/>
      </c>
    </row>
    <row r="794" spans="1:17" ht="12.75" x14ac:dyDescent="0.2">
      <c r="A794" s="203"/>
      <c r="G794" s="205" t="str">
        <f>IF(F794="","",VLOOKUP(E794,'Liste des clubs'!$A$2:$B$114,2,FALSE))</f>
        <v/>
      </c>
      <c r="I794" s="121" t="str">
        <f t="shared" si="64"/>
        <v/>
      </c>
      <c r="K794" s="123" t="str">
        <f t="shared" si="65"/>
        <v/>
      </c>
      <c r="M794" s="124" t="str">
        <f t="shared" si="66"/>
        <v/>
      </c>
      <c r="O794" s="126" t="str">
        <f t="shared" si="67"/>
        <v/>
      </c>
      <c r="Q794" s="127" t="str">
        <f t="shared" si="68"/>
        <v/>
      </c>
    </row>
    <row r="795" spans="1:17" ht="12.75" x14ac:dyDescent="0.2">
      <c r="A795" s="203"/>
      <c r="G795" s="205" t="str">
        <f>IF(F795="","",VLOOKUP(E795,'Liste des clubs'!$A$2:$B$114,2,FALSE))</f>
        <v/>
      </c>
      <c r="I795" s="121" t="str">
        <f t="shared" si="64"/>
        <v/>
      </c>
      <c r="K795" s="123" t="str">
        <f t="shared" si="65"/>
        <v/>
      </c>
      <c r="M795" s="124" t="str">
        <f t="shared" si="66"/>
        <v/>
      </c>
      <c r="O795" s="126" t="str">
        <f t="shared" si="67"/>
        <v/>
      </c>
      <c r="Q795" s="127" t="str">
        <f t="shared" si="68"/>
        <v/>
      </c>
    </row>
    <row r="796" spans="1:17" ht="12.75" x14ac:dyDescent="0.2">
      <c r="A796" s="203"/>
      <c r="G796" s="205" t="str">
        <f>IF(F796="","",VLOOKUP(E796,'Liste des clubs'!$A$2:$B$114,2,FALSE))</f>
        <v/>
      </c>
      <c r="I796" s="121" t="str">
        <f t="shared" si="64"/>
        <v/>
      </c>
      <c r="K796" s="123" t="str">
        <f t="shared" si="65"/>
        <v/>
      </c>
      <c r="M796" s="124" t="str">
        <f t="shared" si="66"/>
        <v/>
      </c>
      <c r="O796" s="126" t="str">
        <f t="shared" si="67"/>
        <v/>
      </c>
      <c r="Q796" s="127" t="str">
        <f t="shared" si="68"/>
        <v/>
      </c>
    </row>
    <row r="797" spans="1:17" ht="12.75" x14ac:dyDescent="0.2">
      <c r="A797" s="203"/>
      <c r="G797" s="205" t="str">
        <f>IF(F797="","",VLOOKUP(E797,'Liste des clubs'!$A$2:$B$114,2,FALSE))</f>
        <v/>
      </c>
      <c r="I797" s="121" t="str">
        <f t="shared" si="64"/>
        <v/>
      </c>
      <c r="K797" s="123" t="str">
        <f t="shared" si="65"/>
        <v/>
      </c>
      <c r="M797" s="124" t="str">
        <f t="shared" si="66"/>
        <v/>
      </c>
      <c r="O797" s="126" t="str">
        <f t="shared" si="67"/>
        <v/>
      </c>
      <c r="Q797" s="127" t="str">
        <f t="shared" si="68"/>
        <v/>
      </c>
    </row>
    <row r="798" spans="1:17" ht="12.75" x14ac:dyDescent="0.2">
      <c r="A798" s="203"/>
      <c r="G798" s="205" t="str">
        <f>IF(F798="","",VLOOKUP(E798,'Liste des clubs'!$A$2:$B$114,2,FALSE))</f>
        <v/>
      </c>
      <c r="I798" s="121" t="str">
        <f t="shared" si="64"/>
        <v/>
      </c>
      <c r="K798" s="123" t="str">
        <f t="shared" si="65"/>
        <v/>
      </c>
      <c r="M798" s="124" t="str">
        <f t="shared" si="66"/>
        <v/>
      </c>
      <c r="O798" s="126" t="str">
        <f t="shared" si="67"/>
        <v/>
      </c>
      <c r="Q798" s="127" t="str">
        <f t="shared" si="68"/>
        <v/>
      </c>
    </row>
    <row r="799" spans="1:17" ht="12.75" x14ac:dyDescent="0.2">
      <c r="A799" s="203"/>
      <c r="G799" s="205" t="str">
        <f>IF(F799="","",VLOOKUP(E799,'Liste des clubs'!$A$2:$B$114,2,FALSE))</f>
        <v/>
      </c>
      <c r="I799" s="121" t="str">
        <f t="shared" si="64"/>
        <v/>
      </c>
      <c r="K799" s="123" t="str">
        <f t="shared" si="65"/>
        <v/>
      </c>
      <c r="M799" s="124" t="str">
        <f t="shared" si="66"/>
        <v/>
      </c>
      <c r="O799" s="126" t="str">
        <f t="shared" si="67"/>
        <v/>
      </c>
      <c r="Q799" s="127" t="str">
        <f t="shared" si="68"/>
        <v/>
      </c>
    </row>
    <row r="800" spans="1:17" ht="12.75" x14ac:dyDescent="0.2">
      <c r="A800" s="203"/>
      <c r="G800" s="205" t="str">
        <f>IF(F800="","",VLOOKUP(E800,'Liste des clubs'!$A$2:$B$114,2,FALSE))</f>
        <v/>
      </c>
      <c r="I800" s="121" t="str">
        <f t="shared" si="64"/>
        <v/>
      </c>
      <c r="K800" s="123" t="str">
        <f t="shared" si="65"/>
        <v/>
      </c>
      <c r="M800" s="124" t="str">
        <f t="shared" si="66"/>
        <v/>
      </c>
      <c r="O800" s="126" t="str">
        <f t="shared" si="67"/>
        <v/>
      </c>
      <c r="Q800" s="127" t="str">
        <f t="shared" si="68"/>
        <v/>
      </c>
    </row>
    <row r="801" spans="1:17" ht="12.75" x14ac:dyDescent="0.2">
      <c r="A801" s="203"/>
      <c r="G801" s="205" t="str">
        <f>IF(F801="","",VLOOKUP(E801,'Liste des clubs'!$A$2:$B$114,2,FALSE))</f>
        <v/>
      </c>
      <c r="I801" s="121" t="str">
        <f t="shared" si="64"/>
        <v/>
      </c>
      <c r="K801" s="123" t="str">
        <f t="shared" si="65"/>
        <v/>
      </c>
      <c r="M801" s="124" t="str">
        <f t="shared" si="66"/>
        <v/>
      </c>
      <c r="O801" s="126" t="str">
        <f t="shared" si="67"/>
        <v/>
      </c>
      <c r="Q801" s="127" t="str">
        <f t="shared" si="68"/>
        <v/>
      </c>
    </row>
    <row r="802" spans="1:17" ht="12.75" x14ac:dyDescent="0.2">
      <c r="A802" s="203"/>
      <c r="G802" s="205" t="str">
        <f>IF(F802="","",VLOOKUP(E802,'Liste des clubs'!$A$2:$B$114,2,FALSE))</f>
        <v/>
      </c>
      <c r="I802" s="121" t="str">
        <f t="shared" si="64"/>
        <v/>
      </c>
      <c r="K802" s="123" t="str">
        <f t="shared" si="65"/>
        <v/>
      </c>
      <c r="M802" s="124" t="str">
        <f t="shared" si="66"/>
        <v/>
      </c>
      <c r="O802" s="126" t="str">
        <f t="shared" si="67"/>
        <v/>
      </c>
      <c r="Q802" s="127" t="str">
        <f t="shared" si="68"/>
        <v/>
      </c>
    </row>
    <row r="803" spans="1:17" ht="12.75" x14ac:dyDescent="0.2">
      <c r="A803" s="203"/>
      <c r="G803" s="205" t="str">
        <f>IF(F803="","",VLOOKUP(E803,'Liste des clubs'!$A$2:$B$114,2,FALSE))</f>
        <v/>
      </c>
      <c r="I803" s="121" t="str">
        <f t="shared" si="64"/>
        <v/>
      </c>
      <c r="K803" s="123" t="str">
        <f t="shared" si="65"/>
        <v/>
      </c>
      <c r="M803" s="124" t="str">
        <f t="shared" si="66"/>
        <v/>
      </c>
      <c r="O803" s="126" t="str">
        <f t="shared" si="67"/>
        <v/>
      </c>
      <c r="Q803" s="127" t="str">
        <f t="shared" si="68"/>
        <v/>
      </c>
    </row>
    <row r="804" spans="1:17" ht="12.75" x14ac:dyDescent="0.2">
      <c r="A804" s="203"/>
      <c r="G804" s="205" t="str">
        <f>IF(F804="","",VLOOKUP(E804,'Liste des clubs'!$A$2:$B$114,2,FALSE))</f>
        <v/>
      </c>
      <c r="I804" s="121" t="str">
        <f t="shared" si="64"/>
        <v/>
      </c>
      <c r="K804" s="123" t="str">
        <f t="shared" si="65"/>
        <v/>
      </c>
      <c r="M804" s="124" t="str">
        <f t="shared" si="66"/>
        <v/>
      </c>
      <c r="O804" s="126" t="str">
        <f t="shared" si="67"/>
        <v/>
      </c>
      <c r="Q804" s="127" t="str">
        <f t="shared" si="68"/>
        <v/>
      </c>
    </row>
    <row r="805" spans="1:17" ht="12.75" x14ac:dyDescent="0.2">
      <c r="A805" s="203"/>
      <c r="G805" s="205" t="str">
        <f>IF(F805="","",VLOOKUP(E805,'Liste des clubs'!$A$2:$B$114,2,FALSE))</f>
        <v/>
      </c>
      <c r="I805" s="121" t="str">
        <f t="shared" si="64"/>
        <v/>
      </c>
      <c r="K805" s="123" t="str">
        <f t="shared" si="65"/>
        <v/>
      </c>
      <c r="M805" s="124" t="str">
        <f t="shared" si="66"/>
        <v/>
      </c>
      <c r="O805" s="126" t="str">
        <f t="shared" si="67"/>
        <v/>
      </c>
      <c r="Q805" s="127" t="str">
        <f t="shared" si="68"/>
        <v/>
      </c>
    </row>
    <row r="806" spans="1:17" ht="12.75" x14ac:dyDescent="0.2">
      <c r="A806" s="203"/>
      <c r="G806" s="205" t="str">
        <f>IF(F806="","",VLOOKUP(E806,'Liste des clubs'!$A$2:$B$114,2,FALSE))</f>
        <v/>
      </c>
      <c r="I806" s="121" t="str">
        <f t="shared" si="64"/>
        <v/>
      </c>
      <c r="K806" s="123" t="str">
        <f t="shared" si="65"/>
        <v/>
      </c>
      <c r="M806" s="124" t="str">
        <f t="shared" si="66"/>
        <v/>
      </c>
      <c r="O806" s="126" t="str">
        <f t="shared" si="67"/>
        <v/>
      </c>
      <c r="Q806" s="127" t="str">
        <f t="shared" si="68"/>
        <v/>
      </c>
    </row>
    <row r="807" spans="1:17" ht="12.75" x14ac:dyDescent="0.2">
      <c r="A807" s="203"/>
      <c r="G807" s="205" t="str">
        <f>IF(F807="","",VLOOKUP(E807,'Liste des clubs'!$A$2:$B$114,2,FALSE))</f>
        <v/>
      </c>
      <c r="I807" s="121" t="str">
        <f t="shared" si="64"/>
        <v/>
      </c>
      <c r="K807" s="123" t="str">
        <f t="shared" si="65"/>
        <v/>
      </c>
      <c r="M807" s="124" t="str">
        <f t="shared" si="66"/>
        <v/>
      </c>
      <c r="O807" s="126" t="str">
        <f t="shared" si="67"/>
        <v/>
      </c>
      <c r="Q807" s="127" t="str">
        <f t="shared" si="68"/>
        <v/>
      </c>
    </row>
    <row r="808" spans="1:17" ht="12.75" x14ac:dyDescent="0.2">
      <c r="A808" s="203"/>
      <c r="G808" s="205" t="str">
        <f>IF(F808="","",VLOOKUP(E808,'Liste des clubs'!$A$2:$B$114,2,FALSE))</f>
        <v/>
      </c>
      <c r="I808" s="121" t="str">
        <f t="shared" si="64"/>
        <v/>
      </c>
      <c r="K808" s="123" t="str">
        <f t="shared" si="65"/>
        <v/>
      </c>
      <c r="M808" s="124" t="str">
        <f t="shared" si="66"/>
        <v/>
      </c>
      <c r="O808" s="126" t="str">
        <f t="shared" si="67"/>
        <v/>
      </c>
      <c r="Q808" s="127" t="str">
        <f t="shared" si="68"/>
        <v/>
      </c>
    </row>
    <row r="809" spans="1:17" ht="12.75" x14ac:dyDescent="0.2">
      <c r="A809" s="203"/>
      <c r="G809" s="205" t="str">
        <f>IF(F809="","",VLOOKUP(E809,'Liste des clubs'!$A$2:$B$114,2,FALSE))</f>
        <v/>
      </c>
      <c r="I809" s="121" t="str">
        <f t="shared" si="64"/>
        <v/>
      </c>
      <c r="K809" s="123" t="str">
        <f t="shared" si="65"/>
        <v/>
      </c>
      <c r="M809" s="124" t="str">
        <f t="shared" si="66"/>
        <v/>
      </c>
      <c r="O809" s="126" t="str">
        <f t="shared" si="67"/>
        <v/>
      </c>
      <c r="Q809" s="127" t="str">
        <f t="shared" si="68"/>
        <v/>
      </c>
    </row>
    <row r="810" spans="1:17" ht="12.75" x14ac:dyDescent="0.2">
      <c r="A810" s="203"/>
      <c r="G810" s="205" t="str">
        <f>IF(F810="","",VLOOKUP(E810,'Liste des clubs'!$A$2:$B$114,2,FALSE))</f>
        <v/>
      </c>
      <c r="I810" s="121" t="str">
        <f t="shared" si="64"/>
        <v/>
      </c>
      <c r="K810" s="123" t="str">
        <f t="shared" si="65"/>
        <v/>
      </c>
      <c r="M810" s="124" t="str">
        <f t="shared" si="66"/>
        <v/>
      </c>
      <c r="O810" s="126" t="str">
        <f t="shared" si="67"/>
        <v/>
      </c>
      <c r="Q810" s="127" t="str">
        <f t="shared" si="68"/>
        <v/>
      </c>
    </row>
    <row r="811" spans="1:17" ht="12.75" x14ac:dyDescent="0.2">
      <c r="A811" s="203"/>
      <c r="G811" s="205" t="str">
        <f>IF(F811="","",VLOOKUP(E811,'Liste des clubs'!$A$2:$B$114,2,FALSE))</f>
        <v/>
      </c>
      <c r="I811" s="121" t="str">
        <f t="shared" si="64"/>
        <v/>
      </c>
      <c r="K811" s="123" t="str">
        <f t="shared" si="65"/>
        <v/>
      </c>
      <c r="M811" s="124" t="str">
        <f t="shared" si="66"/>
        <v/>
      </c>
      <c r="O811" s="126" t="str">
        <f t="shared" si="67"/>
        <v/>
      </c>
      <c r="Q811" s="127" t="str">
        <f t="shared" si="68"/>
        <v/>
      </c>
    </row>
    <row r="812" spans="1:17" ht="12.75" x14ac:dyDescent="0.2">
      <c r="A812" s="203"/>
      <c r="G812" s="205" t="str">
        <f>IF(F812="","",VLOOKUP(E812,'Liste des clubs'!$A$2:$B$114,2,FALSE))</f>
        <v/>
      </c>
      <c r="I812" s="121" t="str">
        <f t="shared" si="64"/>
        <v/>
      </c>
      <c r="K812" s="123" t="str">
        <f t="shared" si="65"/>
        <v/>
      </c>
      <c r="M812" s="124" t="str">
        <f t="shared" si="66"/>
        <v/>
      </c>
      <c r="O812" s="126" t="str">
        <f t="shared" si="67"/>
        <v/>
      </c>
      <c r="Q812" s="127" t="str">
        <f t="shared" si="68"/>
        <v/>
      </c>
    </row>
    <row r="813" spans="1:17" ht="12.75" x14ac:dyDescent="0.2">
      <c r="A813" s="203"/>
      <c r="G813" s="205" t="str">
        <f>IF(F813="","",VLOOKUP(E813,'Liste des clubs'!$A$2:$B$114,2,FALSE))</f>
        <v/>
      </c>
      <c r="I813" s="121" t="str">
        <f t="shared" si="64"/>
        <v/>
      </c>
      <c r="K813" s="123" t="str">
        <f t="shared" si="65"/>
        <v/>
      </c>
      <c r="M813" s="124" t="str">
        <f t="shared" si="66"/>
        <v/>
      </c>
      <c r="O813" s="126" t="str">
        <f t="shared" si="67"/>
        <v/>
      </c>
      <c r="Q813" s="127" t="str">
        <f t="shared" si="68"/>
        <v/>
      </c>
    </row>
    <row r="814" spans="1:17" ht="12.75" x14ac:dyDescent="0.2">
      <c r="A814" s="203"/>
      <c r="G814" s="205" t="str">
        <f>IF(F814="","",VLOOKUP(E814,'Liste des clubs'!$A$2:$B$114,2,FALSE))</f>
        <v/>
      </c>
      <c r="I814" s="121" t="str">
        <f t="shared" si="64"/>
        <v/>
      </c>
      <c r="K814" s="123" t="str">
        <f t="shared" si="65"/>
        <v/>
      </c>
      <c r="M814" s="124" t="str">
        <f t="shared" si="66"/>
        <v/>
      </c>
      <c r="O814" s="126" t="str">
        <f t="shared" si="67"/>
        <v/>
      </c>
      <c r="Q814" s="127" t="str">
        <f t="shared" si="68"/>
        <v/>
      </c>
    </row>
    <row r="815" spans="1:17" ht="12.75" x14ac:dyDescent="0.2">
      <c r="A815" s="203"/>
      <c r="G815" s="205" t="str">
        <f>IF(F815="","",VLOOKUP(E815,'Liste des clubs'!$A$2:$B$114,2,FALSE))</f>
        <v/>
      </c>
      <c r="I815" s="121" t="str">
        <f t="shared" si="64"/>
        <v/>
      </c>
      <c r="K815" s="123" t="str">
        <f t="shared" si="65"/>
        <v/>
      </c>
      <c r="M815" s="124" t="str">
        <f t="shared" si="66"/>
        <v/>
      </c>
      <c r="O815" s="126" t="str">
        <f t="shared" si="67"/>
        <v/>
      </c>
      <c r="Q815" s="127" t="str">
        <f t="shared" si="68"/>
        <v/>
      </c>
    </row>
    <row r="816" spans="1:17" ht="12.75" x14ac:dyDescent="0.2">
      <c r="A816" s="203"/>
      <c r="G816" s="205" t="str">
        <f>IF(F816="","",VLOOKUP(E816,'Liste des clubs'!$A$2:$B$114,2,FALSE))</f>
        <v/>
      </c>
      <c r="I816" s="121" t="str">
        <f t="shared" si="64"/>
        <v/>
      </c>
      <c r="K816" s="123" t="str">
        <f t="shared" si="65"/>
        <v/>
      </c>
      <c r="M816" s="124" t="str">
        <f t="shared" si="66"/>
        <v/>
      </c>
      <c r="O816" s="126" t="str">
        <f t="shared" si="67"/>
        <v/>
      </c>
      <c r="Q816" s="127" t="str">
        <f t="shared" si="68"/>
        <v/>
      </c>
    </row>
    <row r="817" spans="1:17" ht="12.75" x14ac:dyDescent="0.2">
      <c r="A817" s="203"/>
      <c r="G817" s="205" t="str">
        <f>IF(F817="","",VLOOKUP(E817,'Liste des clubs'!$A$2:$B$114,2,FALSE))</f>
        <v/>
      </c>
      <c r="I817" s="121" t="str">
        <f t="shared" si="64"/>
        <v/>
      </c>
      <c r="K817" s="123" t="str">
        <f t="shared" si="65"/>
        <v/>
      </c>
      <c r="M817" s="124" t="str">
        <f t="shared" si="66"/>
        <v/>
      </c>
      <c r="O817" s="126" t="str">
        <f t="shared" si="67"/>
        <v/>
      </c>
      <c r="Q817" s="127" t="str">
        <f t="shared" si="68"/>
        <v/>
      </c>
    </row>
    <row r="818" spans="1:17" ht="12.75" x14ac:dyDescent="0.2">
      <c r="A818" s="203"/>
      <c r="G818" s="205" t="str">
        <f>IF(F818="","",VLOOKUP(E818,'Liste des clubs'!$A$2:$B$114,2,FALSE))</f>
        <v/>
      </c>
      <c r="I818" s="121" t="str">
        <f t="shared" si="64"/>
        <v/>
      </c>
      <c r="K818" s="123" t="str">
        <f t="shared" si="65"/>
        <v/>
      </c>
      <c r="M818" s="124" t="str">
        <f t="shared" si="66"/>
        <v/>
      </c>
      <c r="O818" s="126" t="str">
        <f t="shared" si="67"/>
        <v/>
      </c>
      <c r="Q818" s="127" t="str">
        <f t="shared" si="68"/>
        <v/>
      </c>
    </row>
    <row r="819" spans="1:17" ht="12.75" x14ac:dyDescent="0.2">
      <c r="A819" s="203"/>
      <c r="G819" s="205" t="str">
        <f>IF(F819="","",VLOOKUP(E819,'Liste des clubs'!$A$2:$B$114,2,FALSE))</f>
        <v/>
      </c>
      <c r="I819" s="121" t="str">
        <f t="shared" si="64"/>
        <v/>
      </c>
      <c r="K819" s="123" t="str">
        <f t="shared" si="65"/>
        <v/>
      </c>
      <c r="M819" s="124" t="str">
        <f t="shared" si="66"/>
        <v/>
      </c>
      <c r="O819" s="126" t="str">
        <f t="shared" si="67"/>
        <v/>
      </c>
      <c r="Q819" s="127" t="str">
        <f t="shared" si="68"/>
        <v/>
      </c>
    </row>
    <row r="820" spans="1:17" ht="12.75" x14ac:dyDescent="0.2">
      <c r="A820" s="203"/>
      <c r="G820" s="205" t="str">
        <f>IF(F820="","",VLOOKUP(E820,'Liste des clubs'!$A$2:$B$114,2,FALSE))</f>
        <v/>
      </c>
      <c r="I820" s="121" t="str">
        <f t="shared" si="64"/>
        <v/>
      </c>
      <c r="K820" s="123" t="str">
        <f t="shared" si="65"/>
        <v/>
      </c>
      <c r="M820" s="124" t="str">
        <f t="shared" si="66"/>
        <v/>
      </c>
      <c r="O820" s="126" t="str">
        <f t="shared" si="67"/>
        <v/>
      </c>
      <c r="Q820" s="127" t="str">
        <f t="shared" si="68"/>
        <v/>
      </c>
    </row>
    <row r="821" spans="1:17" ht="12.75" x14ac:dyDescent="0.2">
      <c r="A821" s="203"/>
      <c r="G821" s="205" t="str">
        <f>IF(F821="","",VLOOKUP(E821,'Liste des clubs'!$A$2:$B$114,2,FALSE))</f>
        <v/>
      </c>
      <c r="I821" s="121" t="str">
        <f t="shared" si="64"/>
        <v/>
      </c>
      <c r="K821" s="123" t="str">
        <f t="shared" si="65"/>
        <v/>
      </c>
      <c r="M821" s="124" t="str">
        <f t="shared" si="66"/>
        <v/>
      </c>
      <c r="O821" s="126" t="str">
        <f t="shared" si="67"/>
        <v/>
      </c>
      <c r="Q821" s="127" t="str">
        <f t="shared" si="68"/>
        <v/>
      </c>
    </row>
    <row r="822" spans="1:17" ht="12.75" x14ac:dyDescent="0.2">
      <c r="A822" s="203"/>
      <c r="G822" s="205" t="str">
        <f>IF(F822="","",VLOOKUP(E822,'Liste des clubs'!$A$2:$B$114,2,FALSE))</f>
        <v/>
      </c>
      <c r="I822" s="121" t="str">
        <f t="shared" si="64"/>
        <v/>
      </c>
      <c r="K822" s="123" t="str">
        <f t="shared" si="65"/>
        <v/>
      </c>
      <c r="M822" s="124" t="str">
        <f t="shared" si="66"/>
        <v/>
      </c>
      <c r="O822" s="126" t="str">
        <f t="shared" si="67"/>
        <v/>
      </c>
      <c r="Q822" s="127" t="str">
        <f t="shared" si="68"/>
        <v/>
      </c>
    </row>
    <row r="823" spans="1:17" ht="12.75" x14ac:dyDescent="0.2">
      <c r="A823" s="203"/>
      <c r="G823" s="205" t="str">
        <f>IF(F823="","",VLOOKUP(E823,'Liste des clubs'!$A$2:$B$114,2,FALSE))</f>
        <v/>
      </c>
      <c r="I823" s="121" t="str">
        <f t="shared" si="64"/>
        <v/>
      </c>
      <c r="K823" s="123" t="str">
        <f t="shared" si="65"/>
        <v/>
      </c>
      <c r="M823" s="124" t="str">
        <f t="shared" si="66"/>
        <v/>
      </c>
      <c r="O823" s="126" t="str">
        <f t="shared" si="67"/>
        <v/>
      </c>
      <c r="Q823" s="127" t="str">
        <f t="shared" si="68"/>
        <v/>
      </c>
    </row>
    <row r="824" spans="1:17" ht="12.75" x14ac:dyDescent="0.2">
      <c r="A824" s="203"/>
      <c r="G824" s="205" t="str">
        <f>IF(F824="","",VLOOKUP(E824,'Liste des clubs'!$A$2:$B$114,2,FALSE))</f>
        <v/>
      </c>
      <c r="I824" s="121" t="str">
        <f t="shared" si="64"/>
        <v/>
      </c>
      <c r="K824" s="123" t="str">
        <f t="shared" si="65"/>
        <v/>
      </c>
      <c r="M824" s="124" t="str">
        <f t="shared" si="66"/>
        <v/>
      </c>
      <c r="O824" s="126" t="str">
        <f t="shared" si="67"/>
        <v/>
      </c>
      <c r="Q824" s="127" t="str">
        <f t="shared" si="68"/>
        <v/>
      </c>
    </row>
    <row r="825" spans="1:17" ht="12.75" x14ac:dyDescent="0.2">
      <c r="A825" s="203"/>
      <c r="G825" s="205" t="str">
        <f>IF(F825="","",VLOOKUP(E825,'Liste des clubs'!$A$2:$B$114,2,FALSE))</f>
        <v/>
      </c>
      <c r="I825" s="121" t="str">
        <f t="shared" si="64"/>
        <v/>
      </c>
      <c r="K825" s="123" t="str">
        <f t="shared" si="65"/>
        <v/>
      </c>
      <c r="M825" s="124" t="str">
        <f t="shared" si="66"/>
        <v/>
      </c>
      <c r="O825" s="126" t="str">
        <f t="shared" si="67"/>
        <v/>
      </c>
      <c r="Q825" s="127" t="str">
        <f t="shared" si="68"/>
        <v/>
      </c>
    </row>
    <row r="826" spans="1:17" ht="12.75" x14ac:dyDescent="0.2">
      <c r="A826" s="203"/>
      <c r="G826" s="205" t="str">
        <f>IF(F826="","",VLOOKUP(E826,'Liste des clubs'!$A$2:$B$114,2,FALSE))</f>
        <v/>
      </c>
      <c r="I826" s="121" t="str">
        <f t="shared" si="64"/>
        <v/>
      </c>
      <c r="K826" s="123" t="str">
        <f t="shared" si="65"/>
        <v/>
      </c>
      <c r="M826" s="124" t="str">
        <f t="shared" si="66"/>
        <v/>
      </c>
      <c r="O826" s="126" t="str">
        <f t="shared" si="67"/>
        <v/>
      </c>
      <c r="Q826" s="127" t="str">
        <f t="shared" si="68"/>
        <v/>
      </c>
    </row>
    <row r="827" spans="1:17" ht="12.75" x14ac:dyDescent="0.2">
      <c r="A827" s="203"/>
      <c r="G827" s="205" t="str">
        <f>IF(F827="","",VLOOKUP(E827,'Liste des clubs'!$A$2:$B$114,2,FALSE))</f>
        <v/>
      </c>
      <c r="I827" s="121" t="str">
        <f t="shared" si="64"/>
        <v/>
      </c>
      <c r="K827" s="123" t="str">
        <f t="shared" si="65"/>
        <v/>
      </c>
      <c r="M827" s="124" t="str">
        <f t="shared" si="66"/>
        <v/>
      </c>
      <c r="O827" s="126" t="str">
        <f t="shared" si="67"/>
        <v/>
      </c>
      <c r="Q827" s="127" t="str">
        <f t="shared" si="68"/>
        <v/>
      </c>
    </row>
    <row r="828" spans="1:17" ht="12.75" x14ac:dyDescent="0.2">
      <c r="A828" s="203"/>
      <c r="G828" s="205" t="str">
        <f>IF(F828="","",VLOOKUP(E828,'Liste des clubs'!$A$2:$B$114,2,FALSE))</f>
        <v/>
      </c>
      <c r="I828" s="121" t="str">
        <f t="shared" si="64"/>
        <v/>
      </c>
      <c r="K828" s="123" t="str">
        <f t="shared" si="65"/>
        <v/>
      </c>
      <c r="M828" s="124" t="str">
        <f t="shared" si="66"/>
        <v/>
      </c>
      <c r="O828" s="126" t="str">
        <f t="shared" si="67"/>
        <v/>
      </c>
      <c r="Q828" s="127" t="str">
        <f t="shared" si="68"/>
        <v/>
      </c>
    </row>
    <row r="829" spans="1:17" ht="12.75" x14ac:dyDescent="0.2">
      <c r="A829" s="203"/>
      <c r="G829" s="205" t="str">
        <f>IF(F829="","",VLOOKUP(E829,'Liste des clubs'!$A$2:$B$114,2,FALSE))</f>
        <v/>
      </c>
      <c r="I829" s="121" t="str">
        <f t="shared" si="64"/>
        <v/>
      </c>
      <c r="K829" s="123" t="str">
        <f t="shared" si="65"/>
        <v/>
      </c>
      <c r="M829" s="124" t="str">
        <f t="shared" si="66"/>
        <v/>
      </c>
      <c r="O829" s="126" t="str">
        <f t="shared" si="67"/>
        <v/>
      </c>
      <c r="Q829" s="127" t="str">
        <f t="shared" si="68"/>
        <v/>
      </c>
    </row>
    <row r="830" spans="1:17" ht="12.75" x14ac:dyDescent="0.2">
      <c r="A830" s="203"/>
      <c r="G830" s="205" t="str">
        <f>IF(F830="","",VLOOKUP(E830,'Liste des clubs'!$A$2:$B$114,2,FALSE))</f>
        <v/>
      </c>
      <c r="I830" s="121" t="str">
        <f t="shared" si="64"/>
        <v/>
      </c>
      <c r="K830" s="123" t="str">
        <f t="shared" si="65"/>
        <v/>
      </c>
      <c r="M830" s="124" t="str">
        <f t="shared" si="66"/>
        <v/>
      </c>
      <c r="O830" s="126" t="str">
        <f t="shared" si="67"/>
        <v/>
      </c>
      <c r="Q830" s="127" t="str">
        <f t="shared" si="68"/>
        <v/>
      </c>
    </row>
    <row r="831" spans="1:17" ht="12.75" x14ac:dyDescent="0.2">
      <c r="A831" s="203"/>
      <c r="G831" s="205" t="str">
        <f>IF(F831="","",VLOOKUP(E831,'Liste des clubs'!$A$2:$B$114,2,FALSE))</f>
        <v/>
      </c>
      <c r="I831" s="121" t="str">
        <f t="shared" si="64"/>
        <v/>
      </c>
      <c r="K831" s="123" t="str">
        <f t="shared" si="65"/>
        <v/>
      </c>
      <c r="M831" s="124" t="str">
        <f t="shared" si="66"/>
        <v/>
      </c>
      <c r="O831" s="126" t="str">
        <f t="shared" si="67"/>
        <v/>
      </c>
      <c r="Q831" s="127" t="str">
        <f t="shared" si="68"/>
        <v/>
      </c>
    </row>
    <row r="832" spans="1:17" ht="12.75" x14ac:dyDescent="0.2">
      <c r="A832" s="203"/>
      <c r="G832" s="205" t="str">
        <f>IF(F832="","",VLOOKUP(E832,'Liste des clubs'!$A$2:$B$114,2,FALSE))</f>
        <v/>
      </c>
      <c r="I832" s="121" t="str">
        <f t="shared" si="64"/>
        <v/>
      </c>
      <c r="K832" s="123" t="str">
        <f t="shared" si="65"/>
        <v/>
      </c>
      <c r="M832" s="124" t="str">
        <f t="shared" si="66"/>
        <v/>
      </c>
      <c r="O832" s="126" t="str">
        <f t="shared" si="67"/>
        <v/>
      </c>
      <c r="Q832" s="127" t="str">
        <f t="shared" si="68"/>
        <v/>
      </c>
    </row>
    <row r="833" spans="1:17" ht="12.75" x14ac:dyDescent="0.2">
      <c r="A833" s="203"/>
      <c r="G833" s="205" t="str">
        <f>IF(F833="","",VLOOKUP(E833,'Liste des clubs'!$A$2:$B$114,2,FALSE))</f>
        <v/>
      </c>
      <c r="I833" s="121" t="str">
        <f t="shared" si="64"/>
        <v/>
      </c>
      <c r="K833" s="123" t="str">
        <f t="shared" si="65"/>
        <v/>
      </c>
      <c r="M833" s="124" t="str">
        <f t="shared" si="66"/>
        <v/>
      </c>
      <c r="O833" s="126" t="str">
        <f t="shared" si="67"/>
        <v/>
      </c>
      <c r="Q833" s="127" t="str">
        <f t="shared" si="68"/>
        <v/>
      </c>
    </row>
    <row r="834" spans="1:17" ht="12.75" x14ac:dyDescent="0.2">
      <c r="A834" s="203"/>
      <c r="G834" s="205" t="str">
        <f>IF(F834="","",VLOOKUP(E834,'Liste des clubs'!$A$2:$B$114,2,FALSE))</f>
        <v/>
      </c>
      <c r="I834" s="121" t="str">
        <f t="shared" ref="I834:I897" si="69">IF($H834=I$1,$A834,"")</f>
        <v/>
      </c>
      <c r="K834" s="123" t="str">
        <f t="shared" ref="K834:K897" si="70">IF($H834=K$1,$A834,"")</f>
        <v/>
      </c>
      <c r="M834" s="124" t="str">
        <f t="shared" ref="M834:M897" si="71">IF($H834=M$1,$A834,"")</f>
        <v/>
      </c>
      <c r="O834" s="126" t="str">
        <f t="shared" ref="O834:O897" si="72">IF($H834=O$1,$A834,"")</f>
        <v/>
      </c>
      <c r="Q834" s="127" t="str">
        <f t="shared" ref="Q834:Q897" si="73">IF($H834=Q$1,$A834,"")</f>
        <v/>
      </c>
    </row>
    <row r="835" spans="1:17" ht="12.75" x14ac:dyDescent="0.2">
      <c r="A835" s="203"/>
      <c r="G835" s="205" t="str">
        <f>IF(F835="","",VLOOKUP(E835,'Liste des clubs'!$A$2:$B$114,2,FALSE))</f>
        <v/>
      </c>
      <c r="I835" s="121" t="str">
        <f t="shared" si="69"/>
        <v/>
      </c>
      <c r="K835" s="123" t="str">
        <f t="shared" si="70"/>
        <v/>
      </c>
      <c r="M835" s="124" t="str">
        <f t="shared" si="71"/>
        <v/>
      </c>
      <c r="O835" s="126" t="str">
        <f t="shared" si="72"/>
        <v/>
      </c>
      <c r="Q835" s="127" t="str">
        <f t="shared" si="73"/>
        <v/>
      </c>
    </row>
    <row r="836" spans="1:17" ht="12.75" x14ac:dyDescent="0.2">
      <c r="A836" s="203"/>
      <c r="G836" s="205" t="str">
        <f>IF(F836="","",VLOOKUP(E836,'Liste des clubs'!$A$2:$B$114,2,FALSE))</f>
        <v/>
      </c>
      <c r="I836" s="121" t="str">
        <f t="shared" si="69"/>
        <v/>
      </c>
      <c r="K836" s="123" t="str">
        <f t="shared" si="70"/>
        <v/>
      </c>
      <c r="M836" s="124" t="str">
        <f t="shared" si="71"/>
        <v/>
      </c>
      <c r="O836" s="126" t="str">
        <f t="shared" si="72"/>
        <v/>
      </c>
      <c r="Q836" s="127" t="str">
        <f t="shared" si="73"/>
        <v/>
      </c>
    </row>
    <row r="837" spans="1:17" ht="12.75" x14ac:dyDescent="0.2">
      <c r="A837" s="203"/>
      <c r="G837" s="205" t="str">
        <f>IF(F837="","",VLOOKUP(E837,'Liste des clubs'!$A$2:$B$114,2,FALSE))</f>
        <v/>
      </c>
      <c r="I837" s="121" t="str">
        <f t="shared" si="69"/>
        <v/>
      </c>
      <c r="K837" s="123" t="str">
        <f t="shared" si="70"/>
        <v/>
      </c>
      <c r="M837" s="124" t="str">
        <f t="shared" si="71"/>
        <v/>
      </c>
      <c r="O837" s="126" t="str">
        <f t="shared" si="72"/>
        <v/>
      </c>
      <c r="Q837" s="127" t="str">
        <f t="shared" si="73"/>
        <v/>
      </c>
    </row>
    <row r="838" spans="1:17" ht="12.75" x14ac:dyDescent="0.2">
      <c r="A838" s="203"/>
      <c r="G838" s="205" t="str">
        <f>IF(F838="","",VLOOKUP(E838,'Liste des clubs'!$A$2:$B$114,2,FALSE))</f>
        <v/>
      </c>
      <c r="I838" s="121" t="str">
        <f t="shared" si="69"/>
        <v/>
      </c>
      <c r="K838" s="123" t="str">
        <f t="shared" si="70"/>
        <v/>
      </c>
      <c r="M838" s="124" t="str">
        <f t="shared" si="71"/>
        <v/>
      </c>
      <c r="O838" s="126" t="str">
        <f t="shared" si="72"/>
        <v/>
      </c>
      <c r="Q838" s="127" t="str">
        <f t="shared" si="73"/>
        <v/>
      </c>
    </row>
    <row r="839" spans="1:17" ht="12.75" x14ac:dyDescent="0.2">
      <c r="A839" s="203"/>
      <c r="G839" s="205" t="str">
        <f>IF(F839="","",VLOOKUP(E839,'Liste des clubs'!$A$2:$B$114,2,FALSE))</f>
        <v/>
      </c>
      <c r="I839" s="121" t="str">
        <f t="shared" si="69"/>
        <v/>
      </c>
      <c r="K839" s="123" t="str">
        <f t="shared" si="70"/>
        <v/>
      </c>
      <c r="M839" s="124" t="str">
        <f t="shared" si="71"/>
        <v/>
      </c>
      <c r="O839" s="126" t="str">
        <f t="shared" si="72"/>
        <v/>
      </c>
      <c r="Q839" s="127" t="str">
        <f t="shared" si="73"/>
        <v/>
      </c>
    </row>
    <row r="840" spans="1:17" ht="12.75" x14ac:dyDescent="0.2">
      <c r="A840" s="203"/>
      <c r="G840" s="205" t="str">
        <f>IF(F840="","",VLOOKUP(E840,'Liste des clubs'!$A$2:$B$114,2,FALSE))</f>
        <v/>
      </c>
      <c r="I840" s="121" t="str">
        <f t="shared" si="69"/>
        <v/>
      </c>
      <c r="K840" s="123" t="str">
        <f t="shared" si="70"/>
        <v/>
      </c>
      <c r="M840" s="124" t="str">
        <f t="shared" si="71"/>
        <v/>
      </c>
      <c r="O840" s="126" t="str">
        <f t="shared" si="72"/>
        <v/>
      </c>
      <c r="Q840" s="127" t="str">
        <f t="shared" si="73"/>
        <v/>
      </c>
    </row>
    <row r="841" spans="1:17" ht="12.75" x14ac:dyDescent="0.2">
      <c r="A841" s="203"/>
      <c r="G841" s="205" t="str">
        <f>IF(F841="","",VLOOKUP(E841,'Liste des clubs'!$A$2:$B$114,2,FALSE))</f>
        <v/>
      </c>
      <c r="I841" s="121" t="str">
        <f t="shared" si="69"/>
        <v/>
      </c>
      <c r="K841" s="123" t="str">
        <f t="shared" si="70"/>
        <v/>
      </c>
      <c r="M841" s="124" t="str">
        <f t="shared" si="71"/>
        <v/>
      </c>
      <c r="O841" s="126" t="str">
        <f t="shared" si="72"/>
        <v/>
      </c>
      <c r="Q841" s="127" t="str">
        <f t="shared" si="73"/>
        <v/>
      </c>
    </row>
    <row r="842" spans="1:17" ht="12.75" x14ac:dyDescent="0.2">
      <c r="A842" s="203"/>
      <c r="G842" s="205" t="str">
        <f>IF(F842="","",VLOOKUP(E842,'Liste des clubs'!$A$2:$B$114,2,FALSE))</f>
        <v/>
      </c>
      <c r="I842" s="121" t="str">
        <f t="shared" si="69"/>
        <v/>
      </c>
      <c r="K842" s="123" t="str">
        <f t="shared" si="70"/>
        <v/>
      </c>
      <c r="M842" s="124" t="str">
        <f t="shared" si="71"/>
        <v/>
      </c>
      <c r="O842" s="126" t="str">
        <f t="shared" si="72"/>
        <v/>
      </c>
      <c r="Q842" s="127" t="str">
        <f t="shared" si="73"/>
        <v/>
      </c>
    </row>
    <row r="843" spans="1:17" ht="12.75" x14ac:dyDescent="0.2">
      <c r="A843" s="203"/>
      <c r="G843" s="205" t="str">
        <f>IF(F843="","",VLOOKUP(E843,'Liste des clubs'!$A$2:$B$114,2,FALSE))</f>
        <v/>
      </c>
      <c r="I843" s="121" t="str">
        <f t="shared" si="69"/>
        <v/>
      </c>
      <c r="K843" s="123" t="str">
        <f t="shared" si="70"/>
        <v/>
      </c>
      <c r="M843" s="124" t="str">
        <f t="shared" si="71"/>
        <v/>
      </c>
      <c r="O843" s="126" t="str">
        <f t="shared" si="72"/>
        <v/>
      </c>
      <c r="Q843" s="127" t="str">
        <f t="shared" si="73"/>
        <v/>
      </c>
    </row>
    <row r="844" spans="1:17" ht="12.75" x14ac:dyDescent="0.2">
      <c r="A844" s="203"/>
      <c r="G844" s="205" t="str">
        <f>IF(F844="","",VLOOKUP(E844,'Liste des clubs'!$A$2:$B$114,2,FALSE))</f>
        <v/>
      </c>
      <c r="I844" s="121" t="str">
        <f t="shared" si="69"/>
        <v/>
      </c>
      <c r="K844" s="123" t="str">
        <f t="shared" si="70"/>
        <v/>
      </c>
      <c r="M844" s="124" t="str">
        <f t="shared" si="71"/>
        <v/>
      </c>
      <c r="O844" s="126" t="str">
        <f t="shared" si="72"/>
        <v/>
      </c>
      <c r="Q844" s="127" t="str">
        <f t="shared" si="73"/>
        <v/>
      </c>
    </row>
    <row r="845" spans="1:17" ht="12.75" x14ac:dyDescent="0.2">
      <c r="A845" s="203"/>
      <c r="G845" s="205" t="str">
        <f>IF(F845="","",VLOOKUP(E845,'Liste des clubs'!$A$2:$B$114,2,FALSE))</f>
        <v/>
      </c>
      <c r="I845" s="121" t="str">
        <f t="shared" si="69"/>
        <v/>
      </c>
      <c r="K845" s="123" t="str">
        <f t="shared" si="70"/>
        <v/>
      </c>
      <c r="M845" s="124" t="str">
        <f t="shared" si="71"/>
        <v/>
      </c>
      <c r="O845" s="126" t="str">
        <f t="shared" si="72"/>
        <v/>
      </c>
      <c r="Q845" s="127" t="str">
        <f t="shared" si="73"/>
        <v/>
      </c>
    </row>
    <row r="846" spans="1:17" ht="12.75" x14ac:dyDescent="0.2">
      <c r="A846" s="203"/>
      <c r="G846" s="205" t="str">
        <f>IF(F846="","",VLOOKUP(E846,'Liste des clubs'!$A$2:$B$114,2,FALSE))</f>
        <v/>
      </c>
      <c r="I846" s="121" t="str">
        <f t="shared" si="69"/>
        <v/>
      </c>
      <c r="K846" s="123" t="str">
        <f t="shared" si="70"/>
        <v/>
      </c>
      <c r="M846" s="124" t="str">
        <f t="shared" si="71"/>
        <v/>
      </c>
      <c r="O846" s="126" t="str">
        <f t="shared" si="72"/>
        <v/>
      </c>
      <c r="Q846" s="127" t="str">
        <f t="shared" si="73"/>
        <v/>
      </c>
    </row>
    <row r="847" spans="1:17" ht="12.75" x14ac:dyDescent="0.2">
      <c r="A847" s="203"/>
      <c r="G847" s="205" t="str">
        <f>IF(F847="","",VLOOKUP(E847,'Liste des clubs'!$A$2:$B$114,2,FALSE))</f>
        <v/>
      </c>
      <c r="I847" s="121" t="str">
        <f t="shared" si="69"/>
        <v/>
      </c>
      <c r="K847" s="123" t="str">
        <f t="shared" si="70"/>
        <v/>
      </c>
      <c r="M847" s="124" t="str">
        <f t="shared" si="71"/>
        <v/>
      </c>
      <c r="O847" s="126" t="str">
        <f t="shared" si="72"/>
        <v/>
      </c>
      <c r="Q847" s="127" t="str">
        <f t="shared" si="73"/>
        <v/>
      </c>
    </row>
    <row r="848" spans="1:17" ht="12.75" x14ac:dyDescent="0.2">
      <c r="A848" s="203"/>
      <c r="G848" s="205" t="str">
        <f>IF(F848="","",VLOOKUP(E848,'Liste des clubs'!$A$2:$B$114,2,FALSE))</f>
        <v/>
      </c>
      <c r="I848" s="121" t="str">
        <f t="shared" si="69"/>
        <v/>
      </c>
      <c r="K848" s="123" t="str">
        <f t="shared" si="70"/>
        <v/>
      </c>
      <c r="M848" s="124" t="str">
        <f t="shared" si="71"/>
        <v/>
      </c>
      <c r="O848" s="126" t="str">
        <f t="shared" si="72"/>
        <v/>
      </c>
      <c r="Q848" s="127" t="str">
        <f t="shared" si="73"/>
        <v/>
      </c>
    </row>
    <row r="849" spans="1:17" ht="12.75" x14ac:dyDescent="0.2">
      <c r="A849" s="203"/>
      <c r="G849" s="205" t="str">
        <f>IF(F849="","",VLOOKUP(E849,'Liste des clubs'!$A$2:$B$114,2,FALSE))</f>
        <v/>
      </c>
      <c r="I849" s="121" t="str">
        <f t="shared" si="69"/>
        <v/>
      </c>
      <c r="K849" s="123" t="str">
        <f t="shared" si="70"/>
        <v/>
      </c>
      <c r="M849" s="124" t="str">
        <f t="shared" si="71"/>
        <v/>
      </c>
      <c r="O849" s="126" t="str">
        <f t="shared" si="72"/>
        <v/>
      </c>
      <c r="Q849" s="127" t="str">
        <f t="shared" si="73"/>
        <v/>
      </c>
    </row>
    <row r="850" spans="1:17" ht="12.75" x14ac:dyDescent="0.2">
      <c r="A850" s="203"/>
      <c r="G850" s="205" t="str">
        <f>IF(F850="","",VLOOKUP(E850,'Liste des clubs'!$A$2:$B$114,2,FALSE))</f>
        <v/>
      </c>
      <c r="I850" s="121" t="str">
        <f t="shared" si="69"/>
        <v/>
      </c>
      <c r="K850" s="123" t="str">
        <f t="shared" si="70"/>
        <v/>
      </c>
      <c r="M850" s="124" t="str">
        <f t="shared" si="71"/>
        <v/>
      </c>
      <c r="O850" s="126" t="str">
        <f t="shared" si="72"/>
        <v/>
      </c>
      <c r="Q850" s="127" t="str">
        <f t="shared" si="73"/>
        <v/>
      </c>
    </row>
    <row r="851" spans="1:17" ht="12.75" x14ac:dyDescent="0.2">
      <c r="A851" s="203"/>
      <c r="G851" s="205" t="str">
        <f>IF(F851="","",VLOOKUP(E851,'Liste des clubs'!$A$2:$B$114,2,FALSE))</f>
        <v/>
      </c>
      <c r="I851" s="121" t="str">
        <f t="shared" si="69"/>
        <v/>
      </c>
      <c r="K851" s="123" t="str">
        <f t="shared" si="70"/>
        <v/>
      </c>
      <c r="M851" s="124" t="str">
        <f t="shared" si="71"/>
        <v/>
      </c>
      <c r="O851" s="126" t="str">
        <f t="shared" si="72"/>
        <v/>
      </c>
      <c r="Q851" s="127" t="str">
        <f t="shared" si="73"/>
        <v/>
      </c>
    </row>
    <row r="852" spans="1:17" ht="12.75" x14ac:dyDescent="0.2">
      <c r="A852" s="203"/>
      <c r="G852" s="205" t="str">
        <f>IF(F852="","",VLOOKUP(E852,'Liste des clubs'!$A$2:$B$114,2,FALSE))</f>
        <v/>
      </c>
      <c r="I852" s="121" t="str">
        <f t="shared" si="69"/>
        <v/>
      </c>
      <c r="K852" s="123" t="str">
        <f t="shared" si="70"/>
        <v/>
      </c>
      <c r="M852" s="124" t="str">
        <f t="shared" si="71"/>
        <v/>
      </c>
      <c r="O852" s="126" t="str">
        <f t="shared" si="72"/>
        <v/>
      </c>
      <c r="Q852" s="127" t="str">
        <f t="shared" si="73"/>
        <v/>
      </c>
    </row>
    <row r="853" spans="1:17" ht="12.75" x14ac:dyDescent="0.2">
      <c r="A853" s="203"/>
      <c r="G853" s="205" t="str">
        <f>IF(F853="","",VLOOKUP(E853,'Liste des clubs'!$A$2:$B$114,2,FALSE))</f>
        <v/>
      </c>
      <c r="I853" s="121" t="str">
        <f t="shared" si="69"/>
        <v/>
      </c>
      <c r="K853" s="123" t="str">
        <f t="shared" si="70"/>
        <v/>
      </c>
      <c r="M853" s="124" t="str">
        <f t="shared" si="71"/>
        <v/>
      </c>
      <c r="O853" s="126" t="str">
        <f t="shared" si="72"/>
        <v/>
      </c>
      <c r="Q853" s="127" t="str">
        <f t="shared" si="73"/>
        <v/>
      </c>
    </row>
    <row r="854" spans="1:17" ht="12.75" x14ac:dyDescent="0.2">
      <c r="A854" s="203"/>
      <c r="G854" s="205" t="str">
        <f>IF(F854="","",VLOOKUP(E854,'Liste des clubs'!$A$2:$B$114,2,FALSE))</f>
        <v/>
      </c>
      <c r="I854" s="121" t="str">
        <f t="shared" si="69"/>
        <v/>
      </c>
      <c r="K854" s="123" t="str">
        <f t="shared" si="70"/>
        <v/>
      </c>
      <c r="M854" s="124" t="str">
        <f t="shared" si="71"/>
        <v/>
      </c>
      <c r="O854" s="126" t="str">
        <f t="shared" si="72"/>
        <v/>
      </c>
      <c r="Q854" s="127" t="str">
        <f t="shared" si="73"/>
        <v/>
      </c>
    </row>
    <row r="855" spans="1:17" ht="12.75" x14ac:dyDescent="0.2">
      <c r="A855" s="203"/>
      <c r="G855" s="205" t="str">
        <f>IF(F855="","",VLOOKUP(E855,'Liste des clubs'!$A$2:$B$114,2,FALSE))</f>
        <v/>
      </c>
      <c r="I855" s="121" t="str">
        <f t="shared" si="69"/>
        <v/>
      </c>
      <c r="K855" s="123" t="str">
        <f t="shared" si="70"/>
        <v/>
      </c>
      <c r="M855" s="124" t="str">
        <f t="shared" si="71"/>
        <v/>
      </c>
      <c r="O855" s="126" t="str">
        <f t="shared" si="72"/>
        <v/>
      </c>
      <c r="Q855" s="127" t="str">
        <f t="shared" si="73"/>
        <v/>
      </c>
    </row>
    <row r="856" spans="1:17" ht="12.75" x14ac:dyDescent="0.2">
      <c r="A856" s="203"/>
      <c r="G856" s="205" t="str">
        <f>IF(F856="","",VLOOKUP(E856,'Liste des clubs'!$A$2:$B$114,2,FALSE))</f>
        <v/>
      </c>
      <c r="I856" s="121" t="str">
        <f t="shared" si="69"/>
        <v/>
      </c>
      <c r="K856" s="123" t="str">
        <f t="shared" si="70"/>
        <v/>
      </c>
      <c r="M856" s="124" t="str">
        <f t="shared" si="71"/>
        <v/>
      </c>
      <c r="O856" s="126" t="str">
        <f t="shared" si="72"/>
        <v/>
      </c>
      <c r="Q856" s="127" t="str">
        <f t="shared" si="73"/>
        <v/>
      </c>
    </row>
    <row r="857" spans="1:17" ht="12.75" x14ac:dyDescent="0.2">
      <c r="A857" s="203"/>
      <c r="G857" s="205" t="str">
        <f>IF(F857="","",VLOOKUP(E857,'Liste des clubs'!$A$2:$B$114,2,FALSE))</f>
        <v/>
      </c>
      <c r="I857" s="121" t="str">
        <f t="shared" si="69"/>
        <v/>
      </c>
      <c r="K857" s="123" t="str">
        <f t="shared" si="70"/>
        <v/>
      </c>
      <c r="M857" s="124" t="str">
        <f t="shared" si="71"/>
        <v/>
      </c>
      <c r="O857" s="126" t="str">
        <f t="shared" si="72"/>
        <v/>
      </c>
      <c r="Q857" s="127" t="str">
        <f t="shared" si="73"/>
        <v/>
      </c>
    </row>
    <row r="858" spans="1:17" ht="12.75" x14ac:dyDescent="0.2">
      <c r="A858" s="203"/>
      <c r="G858" s="205" t="str">
        <f>IF(F858="","",VLOOKUP(E858,'Liste des clubs'!$A$2:$B$114,2,FALSE))</f>
        <v/>
      </c>
      <c r="I858" s="121" t="str">
        <f t="shared" si="69"/>
        <v/>
      </c>
      <c r="K858" s="123" t="str">
        <f t="shared" si="70"/>
        <v/>
      </c>
      <c r="M858" s="124" t="str">
        <f t="shared" si="71"/>
        <v/>
      </c>
      <c r="O858" s="126" t="str">
        <f t="shared" si="72"/>
        <v/>
      </c>
      <c r="Q858" s="127" t="str">
        <f t="shared" si="73"/>
        <v/>
      </c>
    </row>
    <row r="859" spans="1:17" ht="12.75" x14ac:dyDescent="0.2">
      <c r="A859" s="203"/>
      <c r="G859" s="205" t="str">
        <f>IF(F859="","",VLOOKUP(E859,'Liste des clubs'!$A$2:$B$114,2,FALSE))</f>
        <v/>
      </c>
      <c r="I859" s="121" t="str">
        <f t="shared" si="69"/>
        <v/>
      </c>
      <c r="K859" s="123" t="str">
        <f t="shared" si="70"/>
        <v/>
      </c>
      <c r="M859" s="124" t="str">
        <f t="shared" si="71"/>
        <v/>
      </c>
      <c r="O859" s="126" t="str">
        <f t="shared" si="72"/>
        <v/>
      </c>
      <c r="Q859" s="127" t="str">
        <f t="shared" si="73"/>
        <v/>
      </c>
    </row>
    <row r="860" spans="1:17" ht="12.75" x14ac:dyDescent="0.2">
      <c r="A860" s="203"/>
      <c r="G860" s="205" t="str">
        <f>IF(F860="","",VLOOKUP(E860,'Liste des clubs'!$A$2:$B$114,2,FALSE))</f>
        <v/>
      </c>
      <c r="I860" s="121" t="str">
        <f t="shared" si="69"/>
        <v/>
      </c>
      <c r="K860" s="123" t="str">
        <f t="shared" si="70"/>
        <v/>
      </c>
      <c r="M860" s="124" t="str">
        <f t="shared" si="71"/>
        <v/>
      </c>
      <c r="O860" s="126" t="str">
        <f t="shared" si="72"/>
        <v/>
      </c>
      <c r="Q860" s="127" t="str">
        <f t="shared" si="73"/>
        <v/>
      </c>
    </row>
    <row r="861" spans="1:17" ht="12.75" x14ac:dyDescent="0.2">
      <c r="A861" s="203"/>
      <c r="G861" s="205" t="str">
        <f>IF(F861="","",VLOOKUP(E861,'Liste des clubs'!$A$2:$B$114,2,FALSE))</f>
        <v/>
      </c>
      <c r="I861" s="121" t="str">
        <f t="shared" si="69"/>
        <v/>
      </c>
      <c r="K861" s="123" t="str">
        <f t="shared" si="70"/>
        <v/>
      </c>
      <c r="M861" s="124" t="str">
        <f t="shared" si="71"/>
        <v/>
      </c>
      <c r="O861" s="126" t="str">
        <f t="shared" si="72"/>
        <v/>
      </c>
      <c r="Q861" s="127" t="str">
        <f t="shared" si="73"/>
        <v/>
      </c>
    </row>
    <row r="862" spans="1:17" ht="12.75" x14ac:dyDescent="0.2">
      <c r="A862" s="203"/>
      <c r="G862" s="205" t="str">
        <f>IF(F862="","",VLOOKUP(E862,'Liste des clubs'!$A$2:$B$114,2,FALSE))</f>
        <v/>
      </c>
      <c r="I862" s="121" t="str">
        <f t="shared" si="69"/>
        <v/>
      </c>
      <c r="K862" s="123" t="str">
        <f t="shared" si="70"/>
        <v/>
      </c>
      <c r="M862" s="124" t="str">
        <f t="shared" si="71"/>
        <v/>
      </c>
      <c r="O862" s="126" t="str">
        <f t="shared" si="72"/>
        <v/>
      </c>
      <c r="Q862" s="127" t="str">
        <f t="shared" si="73"/>
        <v/>
      </c>
    </row>
    <row r="863" spans="1:17" ht="12.75" x14ac:dyDescent="0.2">
      <c r="A863" s="203"/>
      <c r="G863" s="205" t="str">
        <f>IF(F863="","",VLOOKUP(E863,'Liste des clubs'!$A$2:$B$114,2,FALSE))</f>
        <v/>
      </c>
      <c r="I863" s="121" t="str">
        <f t="shared" si="69"/>
        <v/>
      </c>
      <c r="K863" s="123" t="str">
        <f t="shared" si="70"/>
        <v/>
      </c>
      <c r="M863" s="124" t="str">
        <f t="shared" si="71"/>
        <v/>
      </c>
      <c r="O863" s="126" t="str">
        <f t="shared" si="72"/>
        <v/>
      </c>
      <c r="Q863" s="127" t="str">
        <f t="shared" si="73"/>
        <v/>
      </c>
    </row>
    <row r="864" spans="1:17" ht="12.75" x14ac:dyDescent="0.2">
      <c r="A864" s="203"/>
      <c r="G864" s="205" t="str">
        <f>IF(F864="","",VLOOKUP(E864,'Liste des clubs'!$A$2:$B$114,2,FALSE))</f>
        <v/>
      </c>
      <c r="I864" s="121" t="str">
        <f t="shared" si="69"/>
        <v/>
      </c>
      <c r="K864" s="123" t="str">
        <f t="shared" si="70"/>
        <v/>
      </c>
      <c r="M864" s="124" t="str">
        <f t="shared" si="71"/>
        <v/>
      </c>
      <c r="O864" s="126" t="str">
        <f t="shared" si="72"/>
        <v/>
      </c>
      <c r="Q864" s="127" t="str">
        <f t="shared" si="73"/>
        <v/>
      </c>
    </row>
    <row r="865" spans="1:17" ht="12.75" x14ac:dyDescent="0.2">
      <c r="A865" s="203"/>
      <c r="G865" s="205" t="str">
        <f>IF(F865="","",VLOOKUP(E865,'Liste des clubs'!$A$2:$B$114,2,FALSE))</f>
        <v/>
      </c>
      <c r="I865" s="121" t="str">
        <f t="shared" si="69"/>
        <v/>
      </c>
      <c r="K865" s="123" t="str">
        <f t="shared" si="70"/>
        <v/>
      </c>
      <c r="M865" s="124" t="str">
        <f t="shared" si="71"/>
        <v/>
      </c>
      <c r="O865" s="126" t="str">
        <f t="shared" si="72"/>
        <v/>
      </c>
      <c r="Q865" s="127" t="str">
        <f t="shared" si="73"/>
        <v/>
      </c>
    </row>
    <row r="866" spans="1:17" ht="12.75" x14ac:dyDescent="0.2">
      <c r="A866" s="203"/>
      <c r="G866" s="205" t="str">
        <f>IF(F866="","",VLOOKUP(E866,'Liste des clubs'!$A$2:$B$114,2,FALSE))</f>
        <v/>
      </c>
      <c r="I866" s="121" t="str">
        <f t="shared" si="69"/>
        <v/>
      </c>
      <c r="K866" s="123" t="str">
        <f t="shared" si="70"/>
        <v/>
      </c>
      <c r="M866" s="124" t="str">
        <f t="shared" si="71"/>
        <v/>
      </c>
      <c r="O866" s="126" t="str">
        <f t="shared" si="72"/>
        <v/>
      </c>
      <c r="Q866" s="127" t="str">
        <f t="shared" si="73"/>
        <v/>
      </c>
    </row>
    <row r="867" spans="1:17" ht="12.75" x14ac:dyDescent="0.2">
      <c r="A867" s="203"/>
      <c r="G867" s="205" t="str">
        <f>IF(F867="","",VLOOKUP(E867,'Liste des clubs'!$A$2:$B$114,2,FALSE))</f>
        <v/>
      </c>
      <c r="I867" s="121" t="str">
        <f t="shared" si="69"/>
        <v/>
      </c>
      <c r="K867" s="123" t="str">
        <f t="shared" si="70"/>
        <v/>
      </c>
      <c r="M867" s="124" t="str">
        <f t="shared" si="71"/>
        <v/>
      </c>
      <c r="O867" s="126" t="str">
        <f t="shared" si="72"/>
        <v/>
      </c>
      <c r="Q867" s="127" t="str">
        <f t="shared" si="73"/>
        <v/>
      </c>
    </row>
    <row r="868" spans="1:17" ht="12.75" x14ac:dyDescent="0.2">
      <c r="A868" s="203"/>
      <c r="G868" s="205" t="str">
        <f>IF(F868="","",VLOOKUP(E868,'Liste des clubs'!$A$2:$B$114,2,FALSE))</f>
        <v/>
      </c>
      <c r="I868" s="121" t="str">
        <f t="shared" si="69"/>
        <v/>
      </c>
      <c r="K868" s="123" t="str">
        <f t="shared" si="70"/>
        <v/>
      </c>
      <c r="M868" s="124" t="str">
        <f t="shared" si="71"/>
        <v/>
      </c>
      <c r="O868" s="126" t="str">
        <f t="shared" si="72"/>
        <v/>
      </c>
      <c r="Q868" s="127" t="str">
        <f t="shared" si="73"/>
        <v/>
      </c>
    </row>
    <row r="869" spans="1:17" ht="12.75" x14ac:dyDescent="0.2">
      <c r="A869" s="203"/>
      <c r="G869" s="205" t="str">
        <f>IF(F869="","",VLOOKUP(E869,'Liste des clubs'!$A$2:$B$114,2,FALSE))</f>
        <v/>
      </c>
      <c r="I869" s="121" t="str">
        <f t="shared" si="69"/>
        <v/>
      </c>
      <c r="K869" s="123" t="str">
        <f t="shared" si="70"/>
        <v/>
      </c>
      <c r="M869" s="124" t="str">
        <f t="shared" si="71"/>
        <v/>
      </c>
      <c r="O869" s="126" t="str">
        <f t="shared" si="72"/>
        <v/>
      </c>
      <c r="Q869" s="127" t="str">
        <f t="shared" si="73"/>
        <v/>
      </c>
    </row>
    <row r="870" spans="1:17" ht="12.75" x14ac:dyDescent="0.2">
      <c r="A870" s="203"/>
      <c r="G870" s="205" t="str">
        <f>IF(F870="","",VLOOKUP(E870,'Liste des clubs'!$A$2:$B$114,2,FALSE))</f>
        <v/>
      </c>
      <c r="I870" s="121" t="str">
        <f t="shared" si="69"/>
        <v/>
      </c>
      <c r="K870" s="123" t="str">
        <f t="shared" si="70"/>
        <v/>
      </c>
      <c r="M870" s="124" t="str">
        <f t="shared" si="71"/>
        <v/>
      </c>
      <c r="O870" s="126" t="str">
        <f t="shared" si="72"/>
        <v/>
      </c>
      <c r="Q870" s="127" t="str">
        <f t="shared" si="73"/>
        <v/>
      </c>
    </row>
    <row r="871" spans="1:17" ht="12.75" x14ac:dyDescent="0.2">
      <c r="A871" s="203"/>
      <c r="G871" s="205" t="str">
        <f>IF(F871="","",VLOOKUP(E871,'Liste des clubs'!$A$2:$B$114,2,FALSE))</f>
        <v/>
      </c>
      <c r="I871" s="121" t="str">
        <f t="shared" si="69"/>
        <v/>
      </c>
      <c r="K871" s="123" t="str">
        <f t="shared" si="70"/>
        <v/>
      </c>
      <c r="M871" s="124" t="str">
        <f t="shared" si="71"/>
        <v/>
      </c>
      <c r="O871" s="126" t="str">
        <f t="shared" si="72"/>
        <v/>
      </c>
      <c r="Q871" s="127" t="str">
        <f t="shared" si="73"/>
        <v/>
      </c>
    </row>
    <row r="872" spans="1:17" ht="12.75" x14ac:dyDescent="0.2">
      <c r="A872" s="203"/>
      <c r="G872" s="205" t="str">
        <f>IF(F872="","",VLOOKUP(E872,'Liste des clubs'!$A$2:$B$114,2,FALSE))</f>
        <v/>
      </c>
      <c r="I872" s="121" t="str">
        <f t="shared" si="69"/>
        <v/>
      </c>
      <c r="K872" s="123" t="str">
        <f t="shared" si="70"/>
        <v/>
      </c>
      <c r="M872" s="124" t="str">
        <f t="shared" si="71"/>
        <v/>
      </c>
      <c r="O872" s="126" t="str">
        <f t="shared" si="72"/>
        <v/>
      </c>
      <c r="Q872" s="127" t="str">
        <f t="shared" si="73"/>
        <v/>
      </c>
    </row>
    <row r="873" spans="1:17" ht="12.75" x14ac:dyDescent="0.2">
      <c r="A873" s="203"/>
      <c r="G873" s="205" t="str">
        <f>IF(F873="","",VLOOKUP(E873,'Liste des clubs'!$A$2:$B$114,2,FALSE))</f>
        <v/>
      </c>
      <c r="I873" s="121" t="str">
        <f t="shared" si="69"/>
        <v/>
      </c>
      <c r="K873" s="123" t="str">
        <f t="shared" si="70"/>
        <v/>
      </c>
      <c r="M873" s="124" t="str">
        <f t="shared" si="71"/>
        <v/>
      </c>
      <c r="O873" s="126" t="str">
        <f t="shared" si="72"/>
        <v/>
      </c>
      <c r="Q873" s="127" t="str">
        <f t="shared" si="73"/>
        <v/>
      </c>
    </row>
    <row r="874" spans="1:17" ht="12.75" x14ac:dyDescent="0.2">
      <c r="A874" s="214"/>
      <c r="G874" s="205" t="str">
        <f>IF(F874="","",VLOOKUP(E874,'Liste des clubs'!$A$2:$B$114,2,FALSE))</f>
        <v/>
      </c>
      <c r="I874" s="121" t="str">
        <f t="shared" si="69"/>
        <v/>
      </c>
      <c r="K874" s="123" t="str">
        <f t="shared" si="70"/>
        <v/>
      </c>
      <c r="M874" s="124" t="str">
        <f t="shared" si="71"/>
        <v/>
      </c>
      <c r="O874" s="126" t="str">
        <f t="shared" si="72"/>
        <v/>
      </c>
      <c r="Q874" s="127" t="str">
        <f t="shared" si="73"/>
        <v/>
      </c>
    </row>
    <row r="875" spans="1:17" ht="12.75" x14ac:dyDescent="0.2">
      <c r="A875" s="214"/>
      <c r="G875" s="205" t="str">
        <f>IF(F875="","",VLOOKUP(E875,'Liste des clubs'!$A$2:$B$114,2,FALSE))</f>
        <v/>
      </c>
      <c r="I875" s="121" t="str">
        <f t="shared" si="69"/>
        <v/>
      </c>
      <c r="K875" s="123" t="str">
        <f t="shared" si="70"/>
        <v/>
      </c>
      <c r="M875" s="124" t="str">
        <f t="shared" si="71"/>
        <v/>
      </c>
      <c r="O875" s="126" t="str">
        <f t="shared" si="72"/>
        <v/>
      </c>
      <c r="Q875" s="127" t="str">
        <f t="shared" si="73"/>
        <v/>
      </c>
    </row>
    <row r="876" spans="1:17" ht="12.75" x14ac:dyDescent="0.2">
      <c r="A876" s="214"/>
      <c r="G876" s="205" t="str">
        <f>IF(F876="","",VLOOKUP(E876,'Liste des clubs'!$A$2:$B$114,2,FALSE))</f>
        <v/>
      </c>
      <c r="I876" s="121" t="str">
        <f t="shared" si="69"/>
        <v/>
      </c>
      <c r="K876" s="123" t="str">
        <f t="shared" si="70"/>
        <v/>
      </c>
      <c r="M876" s="124" t="str">
        <f t="shared" si="71"/>
        <v/>
      </c>
      <c r="O876" s="126" t="str">
        <f t="shared" si="72"/>
        <v/>
      </c>
      <c r="Q876" s="127" t="str">
        <f t="shared" si="73"/>
        <v/>
      </c>
    </row>
    <row r="877" spans="1:17" ht="12.75" x14ac:dyDescent="0.2">
      <c r="A877" s="214"/>
      <c r="G877" s="205" t="str">
        <f>IF(F877="","",VLOOKUP(E877,'Liste des clubs'!$A$2:$B$114,2,FALSE))</f>
        <v/>
      </c>
      <c r="I877" s="121" t="str">
        <f t="shared" si="69"/>
        <v/>
      </c>
      <c r="K877" s="123" t="str">
        <f t="shared" si="70"/>
        <v/>
      </c>
      <c r="M877" s="124" t="str">
        <f t="shared" si="71"/>
        <v/>
      </c>
      <c r="O877" s="126" t="str">
        <f t="shared" si="72"/>
        <v/>
      </c>
      <c r="Q877" s="127" t="str">
        <f t="shared" si="73"/>
        <v/>
      </c>
    </row>
    <row r="878" spans="1:17" ht="12.75" x14ac:dyDescent="0.2">
      <c r="A878" s="214"/>
      <c r="G878" s="205" t="str">
        <f>IF(F878="","",VLOOKUP(E878,'Liste des clubs'!$A$2:$B$114,2,FALSE))</f>
        <v/>
      </c>
      <c r="I878" s="121" t="str">
        <f t="shared" si="69"/>
        <v/>
      </c>
      <c r="K878" s="123" t="str">
        <f t="shared" si="70"/>
        <v/>
      </c>
      <c r="M878" s="124" t="str">
        <f t="shared" si="71"/>
        <v/>
      </c>
      <c r="O878" s="126" t="str">
        <f t="shared" si="72"/>
        <v/>
      </c>
      <c r="Q878" s="127" t="str">
        <f t="shared" si="73"/>
        <v/>
      </c>
    </row>
    <row r="879" spans="1:17" ht="12.75" x14ac:dyDescent="0.2">
      <c r="A879" s="214"/>
      <c r="G879" s="205" t="str">
        <f>IF(F879="","",VLOOKUP(E879,'Liste des clubs'!$A$2:$B$114,2,FALSE))</f>
        <v/>
      </c>
      <c r="I879" s="121" t="str">
        <f t="shared" si="69"/>
        <v/>
      </c>
      <c r="K879" s="123" t="str">
        <f t="shared" si="70"/>
        <v/>
      </c>
      <c r="M879" s="124" t="str">
        <f t="shared" si="71"/>
        <v/>
      </c>
      <c r="O879" s="126" t="str">
        <f t="shared" si="72"/>
        <v/>
      </c>
      <c r="Q879" s="127" t="str">
        <f t="shared" si="73"/>
        <v/>
      </c>
    </row>
    <row r="880" spans="1:17" ht="12.75" x14ac:dyDescent="0.2">
      <c r="A880" s="214"/>
      <c r="G880" s="205" t="str">
        <f>IF(F880="","",VLOOKUP(E880,'Liste des clubs'!$A$2:$B$114,2,FALSE))</f>
        <v/>
      </c>
      <c r="I880" s="121" t="str">
        <f t="shared" si="69"/>
        <v/>
      </c>
      <c r="K880" s="123" t="str">
        <f t="shared" si="70"/>
        <v/>
      </c>
      <c r="M880" s="124" t="str">
        <f t="shared" si="71"/>
        <v/>
      </c>
      <c r="O880" s="126" t="str">
        <f t="shared" si="72"/>
        <v/>
      </c>
      <c r="Q880" s="127" t="str">
        <f t="shared" si="73"/>
        <v/>
      </c>
    </row>
    <row r="881" spans="1:17" ht="12.75" x14ac:dyDescent="0.2">
      <c r="A881" s="214"/>
      <c r="G881" s="205" t="str">
        <f>IF(F881="","",VLOOKUP(E881,'Liste des clubs'!$A$2:$B$114,2,FALSE))</f>
        <v/>
      </c>
      <c r="I881" s="121" t="str">
        <f t="shared" si="69"/>
        <v/>
      </c>
      <c r="K881" s="123" t="str">
        <f t="shared" si="70"/>
        <v/>
      </c>
      <c r="M881" s="124" t="str">
        <f t="shared" si="71"/>
        <v/>
      </c>
      <c r="O881" s="126" t="str">
        <f t="shared" si="72"/>
        <v/>
      </c>
      <c r="Q881" s="127" t="str">
        <f t="shared" si="73"/>
        <v/>
      </c>
    </row>
    <row r="882" spans="1:17" ht="12.75" x14ac:dyDescent="0.2">
      <c r="A882" s="214"/>
      <c r="G882" s="205" t="str">
        <f>IF(F882="","",VLOOKUP(E882,'Liste des clubs'!$A$2:$B$114,2,FALSE))</f>
        <v/>
      </c>
      <c r="I882" s="121" t="str">
        <f t="shared" si="69"/>
        <v/>
      </c>
      <c r="K882" s="123" t="str">
        <f t="shared" si="70"/>
        <v/>
      </c>
      <c r="M882" s="124" t="str">
        <f t="shared" si="71"/>
        <v/>
      </c>
      <c r="O882" s="126" t="str">
        <f t="shared" si="72"/>
        <v/>
      </c>
      <c r="Q882" s="127" t="str">
        <f t="shared" si="73"/>
        <v/>
      </c>
    </row>
    <row r="883" spans="1:17" ht="12.75" x14ac:dyDescent="0.2">
      <c r="A883" s="214"/>
      <c r="G883" s="205" t="str">
        <f>IF(F883="","",VLOOKUP(E883,'Liste des clubs'!$A$2:$B$114,2,FALSE))</f>
        <v/>
      </c>
      <c r="I883" s="121" t="str">
        <f t="shared" si="69"/>
        <v/>
      </c>
      <c r="K883" s="123" t="str">
        <f t="shared" si="70"/>
        <v/>
      </c>
      <c r="M883" s="124" t="str">
        <f t="shared" si="71"/>
        <v/>
      </c>
      <c r="O883" s="126" t="str">
        <f t="shared" si="72"/>
        <v/>
      </c>
      <c r="Q883" s="127" t="str">
        <f t="shared" si="73"/>
        <v/>
      </c>
    </row>
    <row r="884" spans="1:17" ht="12.75" x14ac:dyDescent="0.2">
      <c r="A884" s="214"/>
      <c r="G884" s="205" t="str">
        <f>IF(F884="","",VLOOKUP(E884,'Liste des clubs'!$A$2:$B$114,2,FALSE))</f>
        <v/>
      </c>
      <c r="I884" s="121" t="str">
        <f t="shared" si="69"/>
        <v/>
      </c>
      <c r="K884" s="123" t="str">
        <f t="shared" si="70"/>
        <v/>
      </c>
      <c r="M884" s="124" t="str">
        <f t="shared" si="71"/>
        <v/>
      </c>
      <c r="O884" s="126" t="str">
        <f t="shared" si="72"/>
        <v/>
      </c>
      <c r="Q884" s="127" t="str">
        <f t="shared" si="73"/>
        <v/>
      </c>
    </row>
    <row r="885" spans="1:17" ht="12.75" x14ac:dyDescent="0.2">
      <c r="A885" s="214"/>
      <c r="G885" s="205" t="str">
        <f>IF(F885="","",VLOOKUP(E885,'Liste des clubs'!$A$2:$B$114,2,FALSE))</f>
        <v/>
      </c>
      <c r="I885" s="121" t="str">
        <f t="shared" si="69"/>
        <v/>
      </c>
      <c r="K885" s="123" t="str">
        <f t="shared" si="70"/>
        <v/>
      </c>
      <c r="M885" s="124" t="str">
        <f t="shared" si="71"/>
        <v/>
      </c>
      <c r="O885" s="126" t="str">
        <f t="shared" si="72"/>
        <v/>
      </c>
      <c r="Q885" s="127" t="str">
        <f t="shared" si="73"/>
        <v/>
      </c>
    </row>
    <row r="886" spans="1:17" ht="12.75" x14ac:dyDescent="0.2">
      <c r="A886" s="214"/>
      <c r="G886" s="205" t="str">
        <f>IF(F886="","",VLOOKUP(E886,'Liste des clubs'!$A$2:$B$114,2,FALSE))</f>
        <v/>
      </c>
      <c r="I886" s="121" t="str">
        <f t="shared" si="69"/>
        <v/>
      </c>
      <c r="K886" s="123" t="str">
        <f t="shared" si="70"/>
        <v/>
      </c>
      <c r="M886" s="124" t="str">
        <f t="shared" si="71"/>
        <v/>
      </c>
      <c r="O886" s="126" t="str">
        <f t="shared" si="72"/>
        <v/>
      </c>
      <c r="Q886" s="127" t="str">
        <f t="shared" si="73"/>
        <v/>
      </c>
    </row>
    <row r="887" spans="1:17" ht="12.75" x14ac:dyDescent="0.2">
      <c r="A887" s="214"/>
      <c r="G887" s="205" t="str">
        <f>IF(F887="","",VLOOKUP(E887,'Liste des clubs'!$A$2:$B$114,2,FALSE))</f>
        <v/>
      </c>
      <c r="I887" s="121" t="str">
        <f t="shared" si="69"/>
        <v/>
      </c>
      <c r="K887" s="123" t="str">
        <f t="shared" si="70"/>
        <v/>
      </c>
      <c r="M887" s="124" t="str">
        <f t="shared" si="71"/>
        <v/>
      </c>
      <c r="O887" s="126" t="str">
        <f t="shared" si="72"/>
        <v/>
      </c>
      <c r="Q887" s="127" t="str">
        <f t="shared" si="73"/>
        <v/>
      </c>
    </row>
    <row r="888" spans="1:17" ht="12.75" x14ac:dyDescent="0.2">
      <c r="A888" s="214"/>
      <c r="G888" s="205" t="str">
        <f>IF(F888="","",VLOOKUP(E888,'Liste des clubs'!$A$2:$B$114,2,FALSE))</f>
        <v/>
      </c>
      <c r="I888" s="121" t="str">
        <f t="shared" si="69"/>
        <v/>
      </c>
      <c r="K888" s="123" t="str">
        <f t="shared" si="70"/>
        <v/>
      </c>
      <c r="M888" s="124" t="str">
        <f t="shared" si="71"/>
        <v/>
      </c>
      <c r="O888" s="126" t="str">
        <f t="shared" si="72"/>
        <v/>
      </c>
      <c r="Q888" s="127" t="str">
        <f t="shared" si="73"/>
        <v/>
      </c>
    </row>
    <row r="889" spans="1:17" ht="12.75" x14ac:dyDescent="0.2">
      <c r="A889" s="214"/>
      <c r="G889" s="205" t="str">
        <f>IF(F889="","",VLOOKUP(E889,'Liste des clubs'!$A$2:$B$114,2,FALSE))</f>
        <v/>
      </c>
      <c r="I889" s="121" t="str">
        <f t="shared" si="69"/>
        <v/>
      </c>
      <c r="K889" s="123" t="str">
        <f t="shared" si="70"/>
        <v/>
      </c>
      <c r="M889" s="124" t="str">
        <f t="shared" si="71"/>
        <v/>
      </c>
      <c r="O889" s="126" t="str">
        <f t="shared" si="72"/>
        <v/>
      </c>
      <c r="Q889" s="127" t="str">
        <f t="shared" si="73"/>
        <v/>
      </c>
    </row>
    <row r="890" spans="1:17" ht="12.75" x14ac:dyDescent="0.2">
      <c r="A890" s="214"/>
      <c r="G890" s="205" t="str">
        <f>IF(F890="","",VLOOKUP(E890,'Liste des clubs'!$A$2:$B$114,2,FALSE))</f>
        <v/>
      </c>
      <c r="I890" s="121" t="str">
        <f t="shared" si="69"/>
        <v/>
      </c>
      <c r="K890" s="123" t="str">
        <f t="shared" si="70"/>
        <v/>
      </c>
      <c r="M890" s="124" t="str">
        <f t="shared" si="71"/>
        <v/>
      </c>
      <c r="O890" s="126" t="str">
        <f t="shared" si="72"/>
        <v/>
      </c>
      <c r="Q890" s="127" t="str">
        <f t="shared" si="73"/>
        <v/>
      </c>
    </row>
    <row r="891" spans="1:17" ht="12.75" x14ac:dyDescent="0.2">
      <c r="A891" s="214"/>
      <c r="G891" s="205" t="str">
        <f>IF(F891="","",VLOOKUP(E891,'Liste des clubs'!$A$2:$B$114,2,FALSE))</f>
        <v/>
      </c>
      <c r="I891" s="121" t="str">
        <f t="shared" si="69"/>
        <v/>
      </c>
      <c r="K891" s="123" t="str">
        <f t="shared" si="70"/>
        <v/>
      </c>
      <c r="M891" s="124" t="str">
        <f t="shared" si="71"/>
        <v/>
      </c>
      <c r="O891" s="126" t="str">
        <f t="shared" si="72"/>
        <v/>
      </c>
      <c r="Q891" s="127" t="str">
        <f t="shared" si="73"/>
        <v/>
      </c>
    </row>
    <row r="892" spans="1:17" ht="12.75" x14ac:dyDescent="0.2">
      <c r="A892" s="214"/>
      <c r="G892" s="205" t="str">
        <f>IF(F892="","",VLOOKUP(E892,'Liste des clubs'!$A$2:$B$114,2,FALSE))</f>
        <v/>
      </c>
      <c r="I892" s="121" t="str">
        <f t="shared" si="69"/>
        <v/>
      </c>
      <c r="K892" s="123" t="str">
        <f t="shared" si="70"/>
        <v/>
      </c>
      <c r="M892" s="124" t="str">
        <f t="shared" si="71"/>
        <v/>
      </c>
      <c r="O892" s="126" t="str">
        <f t="shared" si="72"/>
        <v/>
      </c>
      <c r="Q892" s="127" t="str">
        <f t="shared" si="73"/>
        <v/>
      </c>
    </row>
    <row r="893" spans="1:17" ht="12.75" x14ac:dyDescent="0.2">
      <c r="A893" s="214"/>
      <c r="G893" s="205" t="str">
        <f>IF(F893="","",VLOOKUP(E893,'Liste des clubs'!$A$2:$B$114,2,FALSE))</f>
        <v/>
      </c>
      <c r="I893" s="121" t="str">
        <f t="shared" si="69"/>
        <v/>
      </c>
      <c r="K893" s="123" t="str">
        <f t="shared" si="70"/>
        <v/>
      </c>
      <c r="M893" s="124" t="str">
        <f t="shared" si="71"/>
        <v/>
      </c>
      <c r="O893" s="126" t="str">
        <f t="shared" si="72"/>
        <v/>
      </c>
      <c r="Q893" s="127" t="str">
        <f t="shared" si="73"/>
        <v/>
      </c>
    </row>
    <row r="894" spans="1:17" ht="12.75" x14ac:dyDescent="0.2">
      <c r="A894" s="214"/>
      <c r="G894" s="205" t="str">
        <f>IF(F894="","",VLOOKUP(E894,'Liste des clubs'!$A$2:$B$114,2,FALSE))</f>
        <v/>
      </c>
      <c r="I894" s="121" t="str">
        <f t="shared" si="69"/>
        <v/>
      </c>
      <c r="K894" s="123" t="str">
        <f t="shared" si="70"/>
        <v/>
      </c>
      <c r="M894" s="124" t="str">
        <f t="shared" si="71"/>
        <v/>
      </c>
      <c r="O894" s="126" t="str">
        <f t="shared" si="72"/>
        <v/>
      </c>
      <c r="Q894" s="127" t="str">
        <f t="shared" si="73"/>
        <v/>
      </c>
    </row>
    <row r="895" spans="1:17" ht="12.75" x14ac:dyDescent="0.2">
      <c r="A895" s="214"/>
      <c r="G895" s="205" t="str">
        <f>IF(F895="","",VLOOKUP(E895,'Liste des clubs'!$A$2:$B$114,2,FALSE))</f>
        <v/>
      </c>
      <c r="I895" s="121" t="str">
        <f t="shared" si="69"/>
        <v/>
      </c>
      <c r="K895" s="123" t="str">
        <f t="shared" si="70"/>
        <v/>
      </c>
      <c r="M895" s="124" t="str">
        <f t="shared" si="71"/>
        <v/>
      </c>
      <c r="O895" s="126" t="str">
        <f t="shared" si="72"/>
        <v/>
      </c>
      <c r="Q895" s="127" t="str">
        <f t="shared" si="73"/>
        <v/>
      </c>
    </row>
    <row r="896" spans="1:17" ht="12.75" x14ac:dyDescent="0.2">
      <c r="A896" s="214"/>
      <c r="G896" s="205" t="str">
        <f>IF(F896="","",VLOOKUP(E896,'Liste des clubs'!$A$2:$B$114,2,FALSE))</f>
        <v/>
      </c>
      <c r="I896" s="121" t="str">
        <f t="shared" si="69"/>
        <v/>
      </c>
      <c r="K896" s="123" t="str">
        <f t="shared" si="70"/>
        <v/>
      </c>
      <c r="M896" s="124" t="str">
        <f t="shared" si="71"/>
        <v/>
      </c>
      <c r="O896" s="126" t="str">
        <f t="shared" si="72"/>
        <v/>
      </c>
      <c r="Q896" s="127" t="str">
        <f t="shared" si="73"/>
        <v/>
      </c>
    </row>
    <row r="897" spans="1:17" ht="12.75" x14ac:dyDescent="0.2">
      <c r="A897" s="214"/>
      <c r="G897" s="205" t="str">
        <f>IF(F897="","",VLOOKUP(E897,'Liste des clubs'!$A$2:$B$114,2,FALSE))</f>
        <v/>
      </c>
      <c r="I897" s="121" t="str">
        <f t="shared" si="69"/>
        <v/>
      </c>
      <c r="K897" s="123" t="str">
        <f t="shared" si="70"/>
        <v/>
      </c>
      <c r="M897" s="124" t="str">
        <f t="shared" si="71"/>
        <v/>
      </c>
      <c r="O897" s="126" t="str">
        <f t="shared" si="72"/>
        <v/>
      </c>
      <c r="Q897" s="127" t="str">
        <f t="shared" si="73"/>
        <v/>
      </c>
    </row>
    <row r="898" spans="1:17" ht="12.75" x14ac:dyDescent="0.2">
      <c r="A898" s="214"/>
      <c r="G898" s="205" t="str">
        <f>IF(F898="","",VLOOKUP(E898,'Liste des clubs'!$A$2:$B$114,2,FALSE))</f>
        <v/>
      </c>
      <c r="I898" s="121" t="str">
        <f t="shared" ref="I898:I903" si="74">IF($H898=I$1,$A898,"")</f>
        <v/>
      </c>
      <c r="K898" s="123" t="str">
        <f t="shared" ref="K898:K903" si="75">IF($H898=K$1,$A898,"")</f>
        <v/>
      </c>
      <c r="M898" s="124" t="str">
        <f t="shared" ref="M898:M903" si="76">IF($H898=M$1,$A898,"")</f>
        <v/>
      </c>
      <c r="O898" s="126" t="str">
        <f t="shared" ref="O898:O903" si="77">IF($H898=O$1,$A898,"")</f>
        <v/>
      </c>
      <c r="Q898" s="127" t="str">
        <f t="shared" ref="Q898:Q903" si="78">IF($H898=Q$1,$A898,"")</f>
        <v/>
      </c>
    </row>
    <row r="899" spans="1:17" ht="12.75" x14ac:dyDescent="0.2">
      <c r="A899" s="214"/>
      <c r="G899" s="205" t="str">
        <f>IF(F899="","",VLOOKUP(E899,'Liste des clubs'!$A$2:$B$114,2,FALSE))</f>
        <v/>
      </c>
      <c r="I899" s="121" t="str">
        <f t="shared" si="74"/>
        <v/>
      </c>
      <c r="K899" s="123" t="str">
        <f t="shared" si="75"/>
        <v/>
      </c>
      <c r="M899" s="124" t="str">
        <f t="shared" si="76"/>
        <v/>
      </c>
      <c r="O899" s="126" t="str">
        <f t="shared" si="77"/>
        <v/>
      </c>
      <c r="Q899" s="127" t="str">
        <f t="shared" si="78"/>
        <v/>
      </c>
    </row>
    <row r="900" spans="1:17" ht="12.75" x14ac:dyDescent="0.2">
      <c r="A900" s="214"/>
      <c r="G900" s="205" t="str">
        <f>IF(F900="","",VLOOKUP(E900,'Liste des clubs'!$A$2:$B$114,2,FALSE))</f>
        <v/>
      </c>
      <c r="I900" s="121" t="str">
        <f t="shared" si="74"/>
        <v/>
      </c>
      <c r="K900" s="123" t="str">
        <f t="shared" si="75"/>
        <v/>
      </c>
      <c r="M900" s="124" t="str">
        <f t="shared" si="76"/>
        <v/>
      </c>
      <c r="O900" s="126" t="str">
        <f t="shared" si="77"/>
        <v/>
      </c>
      <c r="Q900" s="127" t="str">
        <f t="shared" si="78"/>
        <v/>
      </c>
    </row>
    <row r="901" spans="1:17" ht="12.75" x14ac:dyDescent="0.2">
      <c r="A901" s="214"/>
      <c r="G901" s="205" t="str">
        <f>IF(F901="","",VLOOKUP(E901,'Liste des clubs'!$A$2:$B$114,2,FALSE))</f>
        <v/>
      </c>
      <c r="I901" s="121" t="str">
        <f t="shared" si="74"/>
        <v/>
      </c>
      <c r="K901" s="123" t="str">
        <f t="shared" si="75"/>
        <v/>
      </c>
      <c r="M901" s="124" t="str">
        <f t="shared" si="76"/>
        <v/>
      </c>
      <c r="O901" s="126" t="str">
        <f t="shared" si="77"/>
        <v/>
      </c>
      <c r="Q901" s="127" t="str">
        <f t="shared" si="78"/>
        <v/>
      </c>
    </row>
    <row r="902" spans="1:17" ht="12.75" x14ac:dyDescent="0.2">
      <c r="A902" s="214"/>
      <c r="G902" s="205" t="str">
        <f>IF(F902="","",VLOOKUP(E902,'Liste des clubs'!$A$2:$B$114,2,FALSE))</f>
        <v/>
      </c>
      <c r="I902" s="121" t="str">
        <f t="shared" si="74"/>
        <v/>
      </c>
      <c r="K902" s="123" t="str">
        <f t="shared" si="75"/>
        <v/>
      </c>
      <c r="M902" s="124" t="str">
        <f t="shared" si="76"/>
        <v/>
      </c>
      <c r="O902" s="126" t="str">
        <f t="shared" si="77"/>
        <v/>
      </c>
      <c r="Q902" s="127" t="str">
        <f t="shared" si="78"/>
        <v/>
      </c>
    </row>
    <row r="903" spans="1:17" ht="12.75" x14ac:dyDescent="0.2">
      <c r="A903" s="214"/>
      <c r="G903" s="205" t="str">
        <f>IF(F903="","",VLOOKUP(E903,'Liste des clubs'!$A$2:$B$114,2,FALSE))</f>
        <v/>
      </c>
      <c r="I903" s="121" t="str">
        <f t="shared" si="74"/>
        <v/>
      </c>
      <c r="K903" s="123" t="str">
        <f t="shared" si="75"/>
        <v/>
      </c>
      <c r="M903" s="124" t="str">
        <f t="shared" si="76"/>
        <v/>
      </c>
      <c r="O903" s="126" t="str">
        <f t="shared" si="77"/>
        <v/>
      </c>
      <c r="Q903" s="127" t="str">
        <f t="shared" si="78"/>
        <v/>
      </c>
    </row>
    <row r="904" spans="1:17" ht="12.75" x14ac:dyDescent="0.2">
      <c r="A904" s="214"/>
      <c r="G904" s="205" t="str">
        <f>IF(F904="","",VLOOKUP(E904,'Liste des clubs'!$A$2:$B$114,2,FALSE))</f>
        <v/>
      </c>
    </row>
    <row r="905" spans="1:17" ht="12.75" x14ac:dyDescent="0.2">
      <c r="A905" s="214"/>
      <c r="G905" s="205" t="str">
        <f>IF(F905="","",VLOOKUP(E905,'Liste des clubs'!$A$2:$B$114,2,FALSE))</f>
        <v/>
      </c>
    </row>
    <row r="906" spans="1:17" ht="12.75" x14ac:dyDescent="0.2">
      <c r="A906" s="214"/>
      <c r="G906" s="205" t="str">
        <f>IF(F906="","",VLOOKUP(E906,'Liste des clubs'!$A$2:$B$114,2,FALSE))</f>
        <v/>
      </c>
    </row>
    <row r="907" spans="1:17" ht="12.75" x14ac:dyDescent="0.2">
      <c r="A907" s="214"/>
      <c r="G907" s="205" t="str">
        <f>IF(F907="","",VLOOKUP(E907,'Liste des clubs'!$A$2:$B$114,2,FALSE))</f>
        <v/>
      </c>
    </row>
    <row r="908" spans="1:17" ht="12.75" x14ac:dyDescent="0.2">
      <c r="A908" s="214"/>
      <c r="G908" s="205" t="str">
        <f>IF(F908="","",VLOOKUP(E908,'Liste des clubs'!$A$2:$B$114,2,FALSE))</f>
        <v/>
      </c>
    </row>
    <row r="909" spans="1:17" ht="12.75" x14ac:dyDescent="0.2">
      <c r="A909" s="214"/>
      <c r="G909" s="205" t="str">
        <f>IF(F909="","",VLOOKUP(E909,'Liste des clubs'!$A$2:$B$114,2,FALSE))</f>
        <v/>
      </c>
    </row>
    <row r="910" spans="1:17" ht="12.75" x14ac:dyDescent="0.2">
      <c r="A910" s="214"/>
      <c r="G910" s="205" t="str">
        <f>IF(F910="","",VLOOKUP(E910,'Liste des clubs'!$A$2:$B$114,2,FALSE))</f>
        <v/>
      </c>
    </row>
    <row r="911" spans="1:17" ht="12.75" x14ac:dyDescent="0.2">
      <c r="A911" s="214"/>
      <c r="G911" s="205" t="str">
        <f>IF(F911="","",VLOOKUP(E911,'Liste des clubs'!$A$2:$B$114,2,FALSE))</f>
        <v/>
      </c>
    </row>
    <row r="912" spans="1:17" ht="12.75" x14ac:dyDescent="0.2">
      <c r="A912" s="214"/>
      <c r="G912" s="205" t="str">
        <f>IF(F912="","",VLOOKUP(E912,'Liste des clubs'!$A$2:$B$114,2,FALSE))</f>
        <v/>
      </c>
    </row>
    <row r="913" spans="1:7" ht="12.75" x14ac:dyDescent="0.2">
      <c r="A913" s="214"/>
      <c r="G913" s="205" t="str">
        <f>IF(F913="","",VLOOKUP(E913,'Liste des clubs'!$A$2:$B$114,2,FALSE))</f>
        <v/>
      </c>
    </row>
    <row r="914" spans="1:7" ht="12.75" x14ac:dyDescent="0.2">
      <c r="A914" s="214"/>
      <c r="G914" s="205" t="str">
        <f>IF(F914="","",VLOOKUP(E914,'Liste des clubs'!$A$2:$B$114,2,FALSE))</f>
        <v/>
      </c>
    </row>
    <row r="915" spans="1:7" ht="12.75" x14ac:dyDescent="0.2">
      <c r="A915" s="214"/>
      <c r="G915" s="205" t="str">
        <f>IF(F915="","",VLOOKUP(E915,'Liste des clubs'!$A$2:$B$114,2,FALSE))</f>
        <v/>
      </c>
    </row>
    <row r="916" spans="1:7" ht="12.75" x14ac:dyDescent="0.2">
      <c r="A916" s="214"/>
      <c r="G916" s="205" t="str">
        <f>IF(F916="","",VLOOKUP(E916,'Liste des clubs'!$A$2:$B$114,2,FALSE))</f>
        <v/>
      </c>
    </row>
    <row r="917" spans="1:7" ht="12.75" x14ac:dyDescent="0.2">
      <c r="A917" s="214"/>
      <c r="G917" s="205" t="str">
        <f>IF(F917="","",VLOOKUP(E917,'Liste des clubs'!$A$2:$B$114,2,FALSE))</f>
        <v/>
      </c>
    </row>
    <row r="918" spans="1:7" ht="12.75" x14ac:dyDescent="0.2">
      <c r="A918" s="214"/>
      <c r="G918" s="205" t="str">
        <f>IF(F918="","",VLOOKUP(E918,'Liste des clubs'!$A$2:$B$114,2,FALSE))</f>
        <v/>
      </c>
    </row>
    <row r="919" spans="1:7" ht="12.75" x14ac:dyDescent="0.2">
      <c r="A919" s="214"/>
      <c r="G919" s="205" t="str">
        <f>IF(F919="","",VLOOKUP(E919,'Liste des clubs'!$A$2:$B$114,2,FALSE))</f>
        <v/>
      </c>
    </row>
    <row r="920" spans="1:7" ht="12.75" x14ac:dyDescent="0.2">
      <c r="A920" s="214"/>
      <c r="G920" s="205" t="str">
        <f>IF(F920="","",VLOOKUP(E920,'Liste des clubs'!$A$2:$B$114,2,FALSE))</f>
        <v/>
      </c>
    </row>
    <row r="921" spans="1:7" ht="12.75" x14ac:dyDescent="0.2">
      <c r="A921" s="214"/>
      <c r="G921" s="205" t="str">
        <f>IF(F921="","",VLOOKUP(E921,'Liste des clubs'!$A$2:$B$114,2,FALSE))</f>
        <v/>
      </c>
    </row>
    <row r="922" spans="1:7" ht="12.75" x14ac:dyDescent="0.2">
      <c r="A922" s="214"/>
      <c r="G922" s="205" t="str">
        <f>IF(F922="","",VLOOKUP(E922,'Liste des clubs'!$A$2:$B$114,2,FALSE))</f>
        <v/>
      </c>
    </row>
    <row r="923" spans="1:7" ht="12.75" x14ac:dyDescent="0.2">
      <c r="A923" s="214"/>
      <c r="G923" s="205" t="str">
        <f>IF(F923="","",VLOOKUP(E923,'Liste des clubs'!$A$2:$B$114,2,FALSE))</f>
        <v/>
      </c>
    </row>
    <row r="924" spans="1:7" ht="12.75" x14ac:dyDescent="0.2">
      <c r="A924" s="214"/>
      <c r="G924" s="205" t="str">
        <f>IF(F924="","",VLOOKUP(E924,'Liste des clubs'!$A$2:$B$114,2,FALSE))</f>
        <v/>
      </c>
    </row>
    <row r="925" spans="1:7" ht="12.75" x14ac:dyDescent="0.2">
      <c r="A925" s="214"/>
      <c r="G925" s="205" t="str">
        <f>IF(F925="","",VLOOKUP(E925,'Liste des clubs'!$A$2:$B$114,2,FALSE))</f>
        <v/>
      </c>
    </row>
    <row r="926" spans="1:7" ht="12.75" x14ac:dyDescent="0.2">
      <c r="A926" s="214"/>
      <c r="G926" s="205" t="str">
        <f>IF(F926="","",VLOOKUP(E926,'Liste des clubs'!$A$2:$B$114,2,FALSE))</f>
        <v/>
      </c>
    </row>
    <row r="927" spans="1:7" ht="12.75" x14ac:dyDescent="0.2">
      <c r="A927" s="214"/>
      <c r="G927" s="205" t="str">
        <f>IF(F927="","",VLOOKUP(E927,'Liste des clubs'!$A$2:$B$114,2,FALSE))</f>
        <v/>
      </c>
    </row>
    <row r="928" spans="1:7" ht="12.75" x14ac:dyDescent="0.2">
      <c r="A928" s="214"/>
      <c r="G928" s="205" t="str">
        <f>IF(F928="","",VLOOKUP(E928,'Liste des clubs'!$A$2:$B$114,2,FALSE))</f>
        <v/>
      </c>
    </row>
    <row r="929" spans="1:7" ht="12.75" x14ac:dyDescent="0.2">
      <c r="A929" s="214"/>
      <c r="G929" s="205" t="str">
        <f>IF(F929="","",VLOOKUP(E929,'Liste des clubs'!$A$2:$B$114,2,FALSE))</f>
        <v/>
      </c>
    </row>
    <row r="930" spans="1:7" ht="12.75" x14ac:dyDescent="0.2">
      <c r="A930" s="214"/>
      <c r="G930" s="205" t="str">
        <f>IF(F930="","",VLOOKUP(E930,'Liste des clubs'!$A$2:$B$114,2,FALSE))</f>
        <v/>
      </c>
    </row>
    <row r="931" spans="1:7" ht="12.75" x14ac:dyDescent="0.2">
      <c r="A931" s="214"/>
      <c r="G931" s="215"/>
    </row>
    <row r="932" spans="1:7" ht="12.75" x14ac:dyDescent="0.2">
      <c r="A932" s="214"/>
      <c r="G932" s="215"/>
    </row>
    <row r="933" spans="1:7" ht="12.75" x14ac:dyDescent="0.2">
      <c r="A933" s="214"/>
      <c r="G933" s="215"/>
    </row>
    <row r="934" spans="1:7" ht="12.75" x14ac:dyDescent="0.2">
      <c r="A934" s="214"/>
      <c r="G934" s="215"/>
    </row>
    <row r="935" spans="1:7" ht="12.75" x14ac:dyDescent="0.2">
      <c r="A935" s="214"/>
      <c r="G935" s="215"/>
    </row>
    <row r="936" spans="1:7" ht="12.75" x14ac:dyDescent="0.2">
      <c r="A936" s="214"/>
      <c r="G936" s="215"/>
    </row>
    <row r="937" spans="1:7" ht="12.75" x14ac:dyDescent="0.2">
      <c r="A937" s="214"/>
      <c r="G937" s="215"/>
    </row>
    <row r="938" spans="1:7" ht="12.75" x14ac:dyDescent="0.2">
      <c r="A938" s="214"/>
      <c r="G938" s="215"/>
    </row>
    <row r="939" spans="1:7" ht="12.75" x14ac:dyDescent="0.2">
      <c r="A939" s="214"/>
      <c r="G939" s="215"/>
    </row>
    <row r="940" spans="1:7" ht="12.75" x14ac:dyDescent="0.2">
      <c r="A940" s="214"/>
      <c r="G940" s="215"/>
    </row>
    <row r="941" spans="1:7" ht="12.75" x14ac:dyDescent="0.2">
      <c r="A941" s="214"/>
      <c r="G941" s="215"/>
    </row>
    <row r="942" spans="1:7" ht="12.75" x14ac:dyDescent="0.2">
      <c r="A942" s="214"/>
      <c r="G942" s="215"/>
    </row>
    <row r="943" spans="1:7" ht="12.75" x14ac:dyDescent="0.2">
      <c r="A943" s="214"/>
      <c r="G943" s="215"/>
    </row>
    <row r="944" spans="1:7" ht="12.75" x14ac:dyDescent="0.2">
      <c r="A944" s="214"/>
      <c r="G944" s="215"/>
    </row>
    <row r="945" spans="1:7" ht="12.75" x14ac:dyDescent="0.2">
      <c r="A945" s="214"/>
      <c r="G945" s="215"/>
    </row>
    <row r="946" spans="1:7" ht="12.75" x14ac:dyDescent="0.2">
      <c r="A946" s="214"/>
      <c r="G946" s="215"/>
    </row>
    <row r="947" spans="1:7" ht="12.75" x14ac:dyDescent="0.2">
      <c r="A947" s="214"/>
      <c r="G947" s="215"/>
    </row>
    <row r="948" spans="1:7" ht="12.75" x14ac:dyDescent="0.2">
      <c r="A948" s="214"/>
      <c r="G948" s="215"/>
    </row>
    <row r="949" spans="1:7" ht="12.75" x14ac:dyDescent="0.2">
      <c r="A949" s="214"/>
      <c r="G949" s="215"/>
    </row>
    <row r="950" spans="1:7" ht="12.75" x14ac:dyDescent="0.2">
      <c r="A950" s="214"/>
      <c r="G950" s="215"/>
    </row>
    <row r="951" spans="1:7" ht="12.75" x14ac:dyDescent="0.2">
      <c r="A951" s="214"/>
      <c r="G951" s="215"/>
    </row>
    <row r="952" spans="1:7" ht="12.75" x14ac:dyDescent="0.2">
      <c r="A952" s="214"/>
      <c r="G952" s="215"/>
    </row>
    <row r="953" spans="1:7" ht="12.75" x14ac:dyDescent="0.2">
      <c r="A953" s="214"/>
      <c r="G953" s="215"/>
    </row>
    <row r="954" spans="1:7" ht="12.75" x14ac:dyDescent="0.2">
      <c r="A954" s="214"/>
      <c r="G954" s="215"/>
    </row>
    <row r="955" spans="1:7" ht="12.75" x14ac:dyDescent="0.2">
      <c r="A955" s="214"/>
      <c r="G955" s="215"/>
    </row>
    <row r="956" spans="1:7" ht="12.75" x14ac:dyDescent="0.2">
      <c r="A956" s="214"/>
      <c r="G956" s="215"/>
    </row>
    <row r="957" spans="1:7" ht="12.75" x14ac:dyDescent="0.2">
      <c r="A957" s="214"/>
      <c r="G957" s="215"/>
    </row>
    <row r="958" spans="1:7" ht="12.75" x14ac:dyDescent="0.2">
      <c r="A958" s="214"/>
      <c r="G958" s="215"/>
    </row>
    <row r="959" spans="1:7" ht="12.75" x14ac:dyDescent="0.2">
      <c r="A959" s="214"/>
      <c r="G959" s="215"/>
    </row>
    <row r="960" spans="1:7" ht="12.75" x14ac:dyDescent="0.2">
      <c r="A960" s="214"/>
      <c r="G960" s="215"/>
    </row>
    <row r="961" spans="1:7" ht="12.75" x14ac:dyDescent="0.2">
      <c r="A961" s="214"/>
      <c r="G961" s="215"/>
    </row>
    <row r="962" spans="1:7" ht="12.75" x14ac:dyDescent="0.2">
      <c r="A962" s="214"/>
      <c r="G962" s="215"/>
    </row>
    <row r="963" spans="1:7" ht="12.75" x14ac:dyDescent="0.2">
      <c r="A963" s="214"/>
      <c r="G963" s="215"/>
    </row>
    <row r="964" spans="1:7" ht="12.75" x14ac:dyDescent="0.2">
      <c r="A964" s="214"/>
      <c r="G964" s="215"/>
    </row>
    <row r="965" spans="1:7" ht="12.75" x14ac:dyDescent="0.2">
      <c r="A965" s="214"/>
      <c r="G965" s="215"/>
    </row>
    <row r="966" spans="1:7" ht="12.75" x14ac:dyDescent="0.2">
      <c r="A966" s="214"/>
      <c r="G966" s="215"/>
    </row>
    <row r="967" spans="1:7" ht="12.75" x14ac:dyDescent="0.2">
      <c r="A967" s="214"/>
      <c r="G967" s="215"/>
    </row>
    <row r="968" spans="1:7" ht="12.75" x14ac:dyDescent="0.2">
      <c r="A968" s="214"/>
      <c r="G968" s="215"/>
    </row>
    <row r="969" spans="1:7" ht="12.75" x14ac:dyDescent="0.2">
      <c r="A969" s="214"/>
      <c r="G969" s="215"/>
    </row>
    <row r="970" spans="1:7" ht="12.75" x14ac:dyDescent="0.2">
      <c r="A970" s="214"/>
      <c r="G970" s="215"/>
    </row>
    <row r="971" spans="1:7" ht="12.75" x14ac:dyDescent="0.2">
      <c r="A971" s="214"/>
      <c r="G971" s="215"/>
    </row>
    <row r="972" spans="1:7" ht="12.75" x14ac:dyDescent="0.2">
      <c r="A972" s="214"/>
      <c r="G972" s="215"/>
    </row>
    <row r="973" spans="1:7" ht="12.75" x14ac:dyDescent="0.2">
      <c r="A973" s="214"/>
      <c r="G973" s="215"/>
    </row>
    <row r="974" spans="1:7" ht="12.75" x14ac:dyDescent="0.2">
      <c r="A974" s="214"/>
      <c r="G974" s="215"/>
    </row>
    <row r="975" spans="1:7" ht="12.75" x14ac:dyDescent="0.2">
      <c r="A975" s="214"/>
      <c r="G975" s="215"/>
    </row>
    <row r="976" spans="1:7" ht="12.75" x14ac:dyDescent="0.2">
      <c r="A976" s="214"/>
      <c r="G976" s="215"/>
    </row>
    <row r="977" spans="1:7" ht="12.75" x14ac:dyDescent="0.2">
      <c r="A977" s="214"/>
      <c r="G977" s="215"/>
    </row>
    <row r="978" spans="1:7" ht="12.75" x14ac:dyDescent="0.2">
      <c r="A978" s="214"/>
      <c r="G978" s="215"/>
    </row>
    <row r="979" spans="1:7" ht="12.75" x14ac:dyDescent="0.2">
      <c r="A979" s="214"/>
      <c r="G979" s="215"/>
    </row>
    <row r="980" spans="1:7" ht="12.75" x14ac:dyDescent="0.2">
      <c r="A980" s="214"/>
      <c r="G980" s="215"/>
    </row>
    <row r="981" spans="1:7" ht="12.75" x14ac:dyDescent="0.2">
      <c r="A981" s="214"/>
      <c r="G981" s="215"/>
    </row>
    <row r="982" spans="1:7" ht="12.75" x14ac:dyDescent="0.2">
      <c r="A982" s="214"/>
      <c r="G982" s="215"/>
    </row>
    <row r="983" spans="1:7" ht="12.75" x14ac:dyDescent="0.2">
      <c r="A983" s="214"/>
      <c r="G983" s="215"/>
    </row>
    <row r="984" spans="1:7" ht="12.75" x14ac:dyDescent="0.2">
      <c r="A984" s="214"/>
      <c r="G984" s="215"/>
    </row>
    <row r="985" spans="1:7" ht="12.75" x14ac:dyDescent="0.2">
      <c r="A985" s="214"/>
      <c r="G985" s="215"/>
    </row>
    <row r="986" spans="1:7" ht="12.75" x14ac:dyDescent="0.2">
      <c r="A986" s="214"/>
      <c r="G986" s="215"/>
    </row>
    <row r="987" spans="1:7" ht="12.75" x14ac:dyDescent="0.2">
      <c r="A987" s="214"/>
      <c r="G987" s="215"/>
    </row>
    <row r="988" spans="1:7" ht="12.75" x14ac:dyDescent="0.2">
      <c r="A988" s="214"/>
      <c r="G988" s="215"/>
    </row>
    <row r="989" spans="1:7" ht="12.75" x14ac:dyDescent="0.2">
      <c r="A989" s="214"/>
      <c r="G989" s="215"/>
    </row>
    <row r="990" spans="1:7" ht="12.75" x14ac:dyDescent="0.2">
      <c r="A990" s="214"/>
      <c r="G990" s="215"/>
    </row>
    <row r="991" spans="1:7" ht="12.75" x14ac:dyDescent="0.2">
      <c r="A991" s="214"/>
      <c r="G991" s="215"/>
    </row>
    <row r="992" spans="1:7" ht="12.75" x14ac:dyDescent="0.2">
      <c r="A992" s="214"/>
      <c r="G992" s="215"/>
    </row>
    <row r="993" spans="1:7" ht="12.75" x14ac:dyDescent="0.2">
      <c r="A993" s="214"/>
      <c r="G993" s="215"/>
    </row>
    <row r="994" spans="1:7" ht="12.75" x14ac:dyDescent="0.2">
      <c r="A994" s="214"/>
      <c r="G994" s="215"/>
    </row>
    <row r="995" spans="1:7" ht="12.75" x14ac:dyDescent="0.2">
      <c r="A995" s="214"/>
      <c r="G995" s="215"/>
    </row>
    <row r="996" spans="1:7" ht="12.75" x14ac:dyDescent="0.2">
      <c r="A996" s="214"/>
      <c r="G996" s="215"/>
    </row>
    <row r="997" spans="1:7" ht="12.75" x14ac:dyDescent="0.2">
      <c r="A997" s="214"/>
      <c r="G997" s="215"/>
    </row>
    <row r="998" spans="1:7" ht="12.75" x14ac:dyDescent="0.2">
      <c r="A998" s="214"/>
      <c r="G998" s="215"/>
    </row>
    <row r="999" spans="1:7" ht="12.75" x14ac:dyDescent="0.2">
      <c r="A999" s="214"/>
      <c r="G999" s="215"/>
    </row>
    <row r="1000" spans="1:7" ht="12.75" x14ac:dyDescent="0.2">
      <c r="A1000" s="214"/>
      <c r="G1000" s="215"/>
    </row>
    <row r="1001" spans="1:7" ht="12.75" x14ac:dyDescent="0.2">
      <c r="A1001" s="214"/>
      <c r="G1001" s="215"/>
    </row>
    <row r="1002" spans="1:7" ht="12.75" x14ac:dyDescent="0.2">
      <c r="A1002" s="214"/>
      <c r="G1002" s="215"/>
    </row>
  </sheetData>
  <sortState ref="A2:U1007">
    <sortCondition ref="B2:B1007"/>
    <sortCondition ref="C2:C1007"/>
  </sortState>
  <mergeCells count="5">
    <mergeCell ref="I1:J1"/>
    <mergeCell ref="K1:L1"/>
    <mergeCell ref="M1:N1"/>
    <mergeCell ref="O1:P1"/>
    <mergeCell ref="Q1:R1"/>
  </mergeCells>
  <dataValidations disablePrompts="1" count="1">
    <dataValidation type="list" allowBlank="1" showInputMessage="1" showErrorMessage="1" sqref="H2:H1048576">
      <formula1>$S$2:$S$6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S300"/>
  <sheetViews>
    <sheetView zoomScale="70" zoomScaleNormal="70" workbookViewId="0">
      <pane ySplit="1" topLeftCell="A2" activePane="bottomLeft" state="frozen"/>
      <selection activeCell="Q86" sqref="Q86"/>
      <selection pane="bottomLeft" activeCell="E10" sqref="E10"/>
    </sheetView>
  </sheetViews>
  <sheetFormatPr baseColWidth="10" defaultColWidth="14.42578125" defaultRowHeight="15.75" customHeight="1" x14ac:dyDescent="0.2"/>
  <cols>
    <col min="1" max="1" width="34.5703125" style="151" customWidth="1"/>
    <col min="2" max="2" width="20.28515625" style="151" customWidth="1"/>
    <col min="3" max="3" width="16.85546875" style="151" customWidth="1"/>
    <col min="4" max="4" width="10.7109375" style="151" customWidth="1"/>
    <col min="5" max="5" width="51.42578125" style="155" customWidth="1"/>
    <col min="6" max="6" width="8.140625" style="156" customWidth="1"/>
    <col min="7" max="7" width="36.28515625" style="151" customWidth="1"/>
    <col min="8" max="8" width="22.5703125" style="143" customWidth="1"/>
    <col min="9" max="9" width="20.28515625" style="162" hidden="1" customWidth="1"/>
    <col min="10" max="10" width="20.28515625" style="163" customWidth="1"/>
    <col min="11" max="11" width="20.28515625" style="164" hidden="1" customWidth="1"/>
    <col min="12" max="12" width="20.28515625" style="165" customWidth="1"/>
    <col min="13" max="13" width="20.28515625" style="166" hidden="1" customWidth="1"/>
    <col min="14" max="14" width="20.28515625" style="165" customWidth="1"/>
    <col min="15" max="15" width="20.28515625" style="167" hidden="1" customWidth="1"/>
    <col min="16" max="16" width="20.28515625" style="165" customWidth="1"/>
    <col min="17" max="17" width="20.28515625" style="168" hidden="1" customWidth="1"/>
    <col min="18" max="18" width="20.28515625" style="169" customWidth="1"/>
    <col min="19" max="16384" width="14.42578125" style="143"/>
  </cols>
  <sheetData>
    <row r="1" spans="1:19" ht="15.75" customHeight="1" x14ac:dyDescent="0.2">
      <c r="A1" s="138" t="s">
        <v>0</v>
      </c>
      <c r="B1" s="139" t="s">
        <v>1</v>
      </c>
      <c r="C1" s="139" t="s">
        <v>2</v>
      </c>
      <c r="D1" s="139" t="s">
        <v>3</v>
      </c>
      <c r="E1" s="140" t="s">
        <v>4</v>
      </c>
      <c r="F1" s="141" t="s">
        <v>5</v>
      </c>
      <c r="G1" s="138" t="s">
        <v>6</v>
      </c>
      <c r="H1" s="142" t="s">
        <v>7</v>
      </c>
      <c r="I1" s="171" t="s">
        <v>792</v>
      </c>
      <c r="J1" s="171"/>
      <c r="K1" s="171" t="s">
        <v>793</v>
      </c>
      <c r="L1" s="171"/>
      <c r="M1" s="171" t="s">
        <v>794</v>
      </c>
      <c r="N1" s="171"/>
      <c r="O1" s="171" t="s">
        <v>795</v>
      </c>
      <c r="P1" s="171"/>
      <c r="Q1" s="171" t="s">
        <v>796</v>
      </c>
      <c r="R1" s="171"/>
    </row>
    <row r="2" spans="1:19" s="151" customFormat="1" ht="12.75" x14ac:dyDescent="0.2">
      <c r="A2" s="144" t="str">
        <f t="shared" ref="A2:A65" si="0">B2&amp;" "&amp;C2</f>
        <v>ALECSANDRE Angèle</v>
      </c>
      <c r="B2" s="145" t="s">
        <v>13</v>
      </c>
      <c r="C2" s="145" t="s">
        <v>407</v>
      </c>
      <c r="D2" s="145" t="s">
        <v>408</v>
      </c>
      <c r="E2" s="145" t="s">
        <v>16</v>
      </c>
      <c r="F2" s="146" t="s">
        <v>55</v>
      </c>
      <c r="G2" s="147" t="str">
        <f>IF(E2="","",VLOOKUP(E2,'Liste des clubs'!$A:$B,2,FALSE))</f>
        <v>HAZEBRO</v>
      </c>
      <c r="H2" s="143" t="s">
        <v>792</v>
      </c>
      <c r="I2" s="148" t="str">
        <f t="shared" ref="I2" si="1">IF($H2=I$1,$A2,"")</f>
        <v>ALECSANDRE Angèle</v>
      </c>
      <c r="J2" s="149" t="str">
        <f t="array" ref="J2">IFERROR(INDEX(I$2:I$210,SMALL(IF(I$2:I$210&lt;&gt;"",ROW(I$2:I$210)-1),ROW(A1))),"")</f>
        <v>ALECSANDRE Angèle</v>
      </c>
      <c r="K2" s="148" t="str">
        <f t="shared" ref="K2:K65" si="2">IF($H2=K$1,$A2,"")</f>
        <v/>
      </c>
      <c r="L2" s="150" t="str">
        <f t="array" ref="L2">IFERROR(INDEX(K$2:K$210,SMALL(IF(K$2:K$210&lt;&gt;"",ROW(K$2:K$210)-1),ROW(C1))),"")</f>
        <v>AVEZ Béatrice</v>
      </c>
      <c r="M2" s="148" t="str">
        <f t="shared" ref="M2:M65" si="3">IF($H2=M$1,$A2,"")</f>
        <v/>
      </c>
      <c r="N2" s="149" t="str">
        <f t="array" ref="N2">IFERROR(INDEX(M$2:M$210,SMALL(IF(M$2:M$210&lt;&gt;"",ROW(M$2:M$210)-1),ROW(E1))),"")</f>
        <v>BONAMI Sarah</v>
      </c>
      <c r="O2" s="148" t="str">
        <f t="shared" ref="O2:O65" si="4">IF($H2=O$1,$A2,"")</f>
        <v/>
      </c>
      <c r="P2" s="150" t="str">
        <f t="array" ref="P2">IFERROR(INDEX(O$2:O$210,SMALL(IF(O$2:O$210&lt;&gt;"",ROW(O$2:O$210)-1),ROW(G1))),"")</f>
        <v>BOULINGUIEZ Camille</v>
      </c>
      <c r="Q2" s="148" t="str">
        <f t="shared" ref="Q2:Q65" si="5">IF($H2=Q$1,$A2,"")</f>
        <v/>
      </c>
      <c r="R2" s="149" t="str">
        <f t="array" ref="R2">IFERROR(INDEX(Q$2:Q$210,SMALL(IF(Q$2:Q$210&lt;&gt;"",ROW(Q$2:Q$210)-1),ROW(I1))),"")</f>
        <v>DUDZIK Faustine</v>
      </c>
      <c r="S2" s="142" t="s">
        <v>792</v>
      </c>
    </row>
    <row r="3" spans="1:19" s="151" customFormat="1" ht="12.75" x14ac:dyDescent="0.2">
      <c r="A3" s="144" t="str">
        <f t="shared" si="0"/>
        <v>AVEZ Béatrice</v>
      </c>
      <c r="B3" s="145" t="s">
        <v>409</v>
      </c>
      <c r="C3" s="145" t="s">
        <v>410</v>
      </c>
      <c r="D3" s="145" t="s">
        <v>411</v>
      </c>
      <c r="E3" s="145" t="s">
        <v>16</v>
      </c>
      <c r="F3" s="146" t="s">
        <v>46</v>
      </c>
      <c r="G3" s="147" t="str">
        <f>IF(E3="","",VLOOKUP(E3,'Liste des clubs'!$A:$B,2,FALSE))</f>
        <v>HAZEBRO</v>
      </c>
      <c r="H3" s="143" t="s">
        <v>793</v>
      </c>
      <c r="I3" s="152" t="str">
        <f>IF($H3=I$1,$A3,"")</f>
        <v/>
      </c>
      <c r="J3" s="153" t="str">
        <f t="array" ref="J3">IFERROR(INDEX(I$2:I$210,SMALL(IF(I$2:I$210&lt;&gt;"",ROW(I$2:I$210)-1),ROW(A2))),"")</f>
        <v>BOUSSEKEY Claudine</v>
      </c>
      <c r="K3" s="152" t="str">
        <f t="shared" si="2"/>
        <v>AVEZ Béatrice</v>
      </c>
      <c r="L3" s="154" t="str">
        <f t="array" ref="L3">IFERROR(INDEX(K$2:K$210,SMALL(IF(K$2:K$210&lt;&gt;"",ROW(K$2:K$210)-1),ROW(C2))),"")</f>
        <v>BRYGO Clotilde</v>
      </c>
      <c r="M3" s="152" t="str">
        <f t="shared" si="3"/>
        <v/>
      </c>
      <c r="N3" s="153" t="str">
        <f t="array" ref="N3">IFERROR(INDEX(M$2:M$210,SMALL(IF(M$2:M$210&lt;&gt;"",ROW(M$2:M$210)-1),ROW(E2))),"")</f>
        <v>CAULIER CLEMENCE</v>
      </c>
      <c r="O3" s="152" t="str">
        <f t="shared" si="4"/>
        <v/>
      </c>
      <c r="P3" s="154" t="str">
        <f t="array" ref="P3">IFERROR(INDEX(O$2:O$210,SMALL(IF(O$2:O$210&lt;&gt;"",ROW(O$2:O$210)-1),ROW(G2))),"")</f>
        <v>DELPIERRE Ludivine</v>
      </c>
      <c r="Q3" s="152" t="str">
        <f t="shared" si="5"/>
        <v/>
      </c>
      <c r="R3" s="153" t="str">
        <f t="array" ref="R3">IFERROR(INDEX(Q$2:Q$210,SMALL(IF(Q$2:Q$210&lt;&gt;"",ROW(Q$2:Q$210)-1),ROW(I2))),"")</f>
        <v>EVRARD Valentine</v>
      </c>
      <c r="S3" s="142" t="s">
        <v>793</v>
      </c>
    </row>
    <row r="4" spans="1:19" s="151" customFormat="1" ht="12.75" x14ac:dyDescent="0.2">
      <c r="A4" s="144" t="str">
        <f t="shared" si="0"/>
        <v>BONAMI Sarah</v>
      </c>
      <c r="B4" s="145" t="s">
        <v>412</v>
      </c>
      <c r="C4" s="145" t="s">
        <v>413</v>
      </c>
      <c r="D4" s="145" t="s">
        <v>414</v>
      </c>
      <c r="E4" s="145" t="s">
        <v>163</v>
      </c>
      <c r="F4" s="146" t="s">
        <v>415</v>
      </c>
      <c r="G4" s="147" t="str">
        <f>IF(E4="","",VLOOKUP(E4,'Liste des clubs'!$A:$B,2,FALSE))</f>
        <v>RONCQ</v>
      </c>
      <c r="H4" s="143" t="s">
        <v>794</v>
      </c>
      <c r="I4" s="152" t="str">
        <f t="shared" ref="I4:I215" si="6">IF($H4=I$1,$A4,"")</f>
        <v/>
      </c>
      <c r="J4" s="153" t="str">
        <f t="array" ref="J4">IFERROR(INDEX(I$2:I$210,SMALL(IF(I$2:I$210&lt;&gt;"",ROW(I$2:I$210)-1),ROW(A3))),"")</f>
        <v/>
      </c>
      <c r="K4" s="152" t="str">
        <f t="shared" si="2"/>
        <v/>
      </c>
      <c r="L4" s="154" t="str">
        <f t="array" ref="L4">IFERROR(INDEX(K$2:K$210,SMALL(IF(K$2:K$210&lt;&gt;"",ROW(K$2:K$210)-1),ROW(C3))),"")</f>
        <v/>
      </c>
      <c r="M4" s="152" t="str">
        <f t="shared" si="3"/>
        <v>BONAMI Sarah</v>
      </c>
      <c r="N4" s="153" t="str">
        <f t="array" ref="N4">IFERROR(INDEX(M$2:M$210,SMALL(IF(M$2:M$210&lt;&gt;"",ROW(M$2:M$210)-1),ROW(E3))),"")</f>
        <v/>
      </c>
      <c r="O4" s="152" t="str">
        <f t="shared" si="4"/>
        <v/>
      </c>
      <c r="P4" s="154" t="str">
        <f t="array" ref="P4">IFERROR(INDEX(O$2:O$210,SMALL(IF(O$2:O$210&lt;&gt;"",ROW(O$2:O$210)-1),ROW(G3))),"")</f>
        <v/>
      </c>
      <c r="Q4" s="152" t="str">
        <f t="shared" si="5"/>
        <v/>
      </c>
      <c r="R4" s="153" t="str">
        <f t="array" ref="R4">IFERROR(INDEX(Q$2:Q$210,SMALL(IF(Q$2:Q$210&lt;&gt;"",ROW(Q$2:Q$210)-1),ROW(I3))),"")</f>
        <v/>
      </c>
      <c r="S4" s="142" t="s">
        <v>794</v>
      </c>
    </row>
    <row r="5" spans="1:19" s="151" customFormat="1" ht="12.75" x14ac:dyDescent="0.2">
      <c r="A5" s="144" t="str">
        <f t="shared" si="0"/>
        <v>BOULINGUIEZ Camille</v>
      </c>
      <c r="B5" s="145" t="s">
        <v>416</v>
      </c>
      <c r="C5" s="145" t="s">
        <v>417</v>
      </c>
      <c r="D5" s="145" t="s">
        <v>418</v>
      </c>
      <c r="E5" s="145" t="s">
        <v>26</v>
      </c>
      <c r="F5" s="146" t="s">
        <v>135</v>
      </c>
      <c r="G5" s="147" t="str">
        <f>IF(E5="","",VLOOKUP(E5,'Liste des clubs'!$A:$B,2,FALSE))</f>
        <v>MERVILL</v>
      </c>
      <c r="H5" s="143" t="s">
        <v>795</v>
      </c>
      <c r="I5" s="152" t="str">
        <f t="shared" si="6"/>
        <v/>
      </c>
      <c r="J5" s="153" t="str">
        <f t="array" ref="J5">IFERROR(INDEX(I$2:I$210,SMALL(IF(I$2:I$210&lt;&gt;"",ROW(I$2:I$210)-1),ROW(A4))),"")</f>
        <v/>
      </c>
      <c r="K5" s="152" t="str">
        <f t="shared" si="2"/>
        <v/>
      </c>
      <c r="L5" s="154" t="str">
        <f t="array" ref="L5">IFERROR(INDEX(K$2:K$210,SMALL(IF(K$2:K$210&lt;&gt;"",ROW(K$2:K$210)-1),ROW(C4))),"")</f>
        <v/>
      </c>
      <c r="M5" s="152" t="str">
        <f t="shared" si="3"/>
        <v/>
      </c>
      <c r="N5" s="153" t="str">
        <f t="array" ref="N5">IFERROR(INDEX(M$2:M$210,SMALL(IF(M$2:M$210&lt;&gt;"",ROW(M$2:M$210)-1),ROW(E4))),"")</f>
        <v/>
      </c>
      <c r="O5" s="152" t="str">
        <f t="shared" si="4"/>
        <v>BOULINGUIEZ Camille</v>
      </c>
      <c r="P5" s="154" t="str">
        <f t="array" ref="P5">IFERROR(INDEX(O$2:O$210,SMALL(IF(O$2:O$210&lt;&gt;"",ROW(O$2:O$210)-1),ROW(G4))),"")</f>
        <v/>
      </c>
      <c r="Q5" s="152" t="str">
        <f t="shared" si="5"/>
        <v/>
      </c>
      <c r="R5" s="153" t="str">
        <f t="array" ref="R5">IFERROR(INDEX(Q$2:Q$210,SMALL(IF(Q$2:Q$210&lt;&gt;"",ROW(Q$2:Q$210)-1),ROW(I4))),"")</f>
        <v/>
      </c>
      <c r="S5" s="142" t="s">
        <v>795</v>
      </c>
    </row>
    <row r="6" spans="1:19" s="151" customFormat="1" ht="12.75" x14ac:dyDescent="0.2">
      <c r="A6" s="144" t="str">
        <f t="shared" si="0"/>
        <v>BOUSSEKEY Claudine</v>
      </c>
      <c r="B6" s="145" t="s">
        <v>52</v>
      </c>
      <c r="C6" s="145" t="s">
        <v>419</v>
      </c>
      <c r="D6" s="145" t="s">
        <v>420</v>
      </c>
      <c r="E6" s="145" t="s">
        <v>16</v>
      </c>
      <c r="F6" s="146" t="s">
        <v>46</v>
      </c>
      <c r="G6" s="147" t="str">
        <f>IF(E6="","",VLOOKUP(E6,'Liste des clubs'!$A:$B,2,FALSE))</f>
        <v>HAZEBRO</v>
      </c>
      <c r="H6" s="143" t="s">
        <v>792</v>
      </c>
      <c r="I6" s="152" t="str">
        <f t="shared" si="6"/>
        <v>BOUSSEKEY Claudine</v>
      </c>
      <c r="J6" s="153" t="str">
        <f t="array" ref="J6">IFERROR(INDEX(I$2:I$210,SMALL(IF(I$2:I$210&lt;&gt;"",ROW(I$2:I$210)-1),ROW(A5))),"")</f>
        <v/>
      </c>
      <c r="K6" s="152" t="str">
        <f t="shared" si="2"/>
        <v/>
      </c>
      <c r="L6" s="154" t="str">
        <f t="array" ref="L6">IFERROR(INDEX(K$2:K$210,SMALL(IF(K$2:K$210&lt;&gt;"",ROW(K$2:K$210)-1),ROW(C5))),"")</f>
        <v/>
      </c>
      <c r="M6" s="152" t="str">
        <f t="shared" si="3"/>
        <v/>
      </c>
      <c r="N6" s="153" t="str">
        <f t="array" ref="N6">IFERROR(INDEX(M$2:M$210,SMALL(IF(M$2:M$210&lt;&gt;"",ROW(M$2:M$210)-1),ROW(E5))),"")</f>
        <v/>
      </c>
      <c r="O6" s="152" t="str">
        <f t="shared" si="4"/>
        <v/>
      </c>
      <c r="P6" s="154" t="str">
        <f t="array" ref="P6">IFERROR(INDEX(O$2:O$210,SMALL(IF(O$2:O$210&lt;&gt;"",ROW(O$2:O$210)-1),ROW(G5))),"")</f>
        <v/>
      </c>
      <c r="Q6" s="152" t="str">
        <f t="shared" si="5"/>
        <v/>
      </c>
      <c r="R6" s="153" t="str">
        <f t="array" ref="R6">IFERROR(INDEX(Q$2:Q$210,SMALL(IF(Q$2:Q$210&lt;&gt;"",ROW(Q$2:Q$210)-1),ROW(I5))),"")</f>
        <v/>
      </c>
      <c r="S6" s="142" t="s">
        <v>796</v>
      </c>
    </row>
    <row r="7" spans="1:19" s="151" customFormat="1" ht="12.75" x14ac:dyDescent="0.2">
      <c r="A7" s="144" t="str">
        <f t="shared" si="0"/>
        <v>BRYGO Clotilde</v>
      </c>
      <c r="B7" s="145" t="s">
        <v>421</v>
      </c>
      <c r="C7" s="145" t="s">
        <v>422</v>
      </c>
      <c r="D7" s="145" t="s">
        <v>423</v>
      </c>
      <c r="E7" s="145" t="s">
        <v>16</v>
      </c>
      <c r="F7" s="146" t="s">
        <v>42</v>
      </c>
      <c r="G7" s="147" t="str">
        <f>IF(E7="","",VLOOKUP(E7,'Liste des clubs'!$A:$B,2,FALSE))</f>
        <v>HAZEBRO</v>
      </c>
      <c r="H7" s="143" t="s">
        <v>793</v>
      </c>
      <c r="I7" s="152" t="str">
        <f t="shared" si="6"/>
        <v/>
      </c>
      <c r="J7" s="153" t="str">
        <f t="array" ref="J7">IFERROR(INDEX(I$2:I$210,SMALL(IF(I$2:I$210&lt;&gt;"",ROW(I$2:I$210)-1),ROW(A6))),"")</f>
        <v/>
      </c>
      <c r="K7" s="152" t="str">
        <f t="shared" si="2"/>
        <v>BRYGO Clotilde</v>
      </c>
      <c r="L7" s="154" t="str">
        <f t="array" ref="L7">IFERROR(INDEX(K$2:K$210,SMALL(IF(K$2:K$210&lt;&gt;"",ROW(K$2:K$210)-1),ROW(C6))),"")</f>
        <v/>
      </c>
      <c r="M7" s="152" t="str">
        <f t="shared" si="3"/>
        <v/>
      </c>
      <c r="N7" s="153" t="str">
        <f t="array" ref="N7">IFERROR(INDEX(M$2:M$210,SMALL(IF(M$2:M$210&lt;&gt;"",ROW(M$2:M$210)-1),ROW(E6))),"")</f>
        <v/>
      </c>
      <c r="O7" s="152" t="str">
        <f t="shared" si="4"/>
        <v/>
      </c>
      <c r="P7" s="154" t="str">
        <f t="array" ref="P7">IFERROR(INDEX(O$2:O$210,SMALL(IF(O$2:O$210&lt;&gt;"",ROW(O$2:O$210)-1),ROW(G6))),"")</f>
        <v/>
      </c>
      <c r="Q7" s="152" t="str">
        <f t="shared" si="5"/>
        <v/>
      </c>
      <c r="R7" s="153" t="str">
        <f t="array" ref="R7">IFERROR(INDEX(Q$2:Q$210,SMALL(IF(Q$2:Q$210&lt;&gt;"",ROW(Q$2:Q$210)-1),ROW(I6))),"")</f>
        <v/>
      </c>
      <c r="S7" s="142"/>
    </row>
    <row r="8" spans="1:19" s="151" customFormat="1" ht="12.75" x14ac:dyDescent="0.2">
      <c r="A8" s="144" t="str">
        <f t="shared" si="0"/>
        <v>CAULIER CLEMENCE</v>
      </c>
      <c r="B8" s="145" t="s">
        <v>88</v>
      </c>
      <c r="C8" s="145" t="s">
        <v>424</v>
      </c>
      <c r="D8" s="145" t="s">
        <v>425</v>
      </c>
      <c r="E8" s="145" t="s">
        <v>16</v>
      </c>
      <c r="F8" s="146" t="s">
        <v>31</v>
      </c>
      <c r="G8" s="147" t="str">
        <f>IF(E8="","",VLOOKUP(E8,'Liste des clubs'!$A:$B,2,FALSE))</f>
        <v>HAZEBRO</v>
      </c>
      <c r="H8" s="143" t="s">
        <v>794</v>
      </c>
      <c r="I8" s="152" t="str">
        <f t="shared" si="6"/>
        <v/>
      </c>
      <c r="J8" s="153" t="str">
        <f t="array" ref="J8">IFERROR(INDEX(I$2:I$210,SMALL(IF(I$2:I$210&lt;&gt;"",ROW(I$2:I$210)-1),ROW(A7))),"")</f>
        <v/>
      </c>
      <c r="K8" s="152" t="str">
        <f t="shared" si="2"/>
        <v/>
      </c>
      <c r="L8" s="154" t="str">
        <f t="array" ref="L8">IFERROR(INDEX(K$2:K$210,SMALL(IF(K$2:K$210&lt;&gt;"",ROW(K$2:K$210)-1),ROW(C7))),"")</f>
        <v/>
      </c>
      <c r="M8" s="152" t="str">
        <f t="shared" si="3"/>
        <v>CAULIER CLEMENCE</v>
      </c>
      <c r="N8" s="153" t="str">
        <f t="array" ref="N8">IFERROR(INDEX(M$2:M$210,SMALL(IF(M$2:M$210&lt;&gt;"",ROW(M$2:M$210)-1),ROW(E7))),"")</f>
        <v/>
      </c>
      <c r="O8" s="152" t="str">
        <f t="shared" si="4"/>
        <v/>
      </c>
      <c r="P8" s="154" t="str">
        <f t="array" ref="P8">IFERROR(INDEX(O$2:O$210,SMALL(IF(O$2:O$210&lt;&gt;"",ROW(O$2:O$210)-1),ROW(G7))),"")</f>
        <v/>
      </c>
      <c r="Q8" s="152" t="str">
        <f t="shared" si="5"/>
        <v/>
      </c>
      <c r="R8" s="153" t="str">
        <f t="array" ref="R8">IFERROR(INDEX(Q$2:Q$210,SMALL(IF(Q$2:Q$210&lt;&gt;"",ROW(Q$2:Q$210)-1),ROW(I7))),"")</f>
        <v/>
      </c>
    </row>
    <row r="9" spans="1:19" s="151" customFormat="1" ht="12.75" x14ac:dyDescent="0.2">
      <c r="A9" s="144" t="str">
        <f t="shared" si="0"/>
        <v>DELPIERRE Ludivine</v>
      </c>
      <c r="B9" s="145" t="s">
        <v>426</v>
      </c>
      <c r="C9" s="145" t="s">
        <v>427</v>
      </c>
      <c r="D9" s="145" t="s">
        <v>428</v>
      </c>
      <c r="E9" s="145" t="s">
        <v>26</v>
      </c>
      <c r="F9" s="146" t="s">
        <v>22</v>
      </c>
      <c r="G9" s="147" t="str">
        <f>IF(E9="","",VLOOKUP(E9,'Liste des clubs'!$A:$B,2,FALSE))</f>
        <v>MERVILL</v>
      </c>
      <c r="H9" s="143" t="s">
        <v>795</v>
      </c>
      <c r="I9" s="152" t="str">
        <f t="shared" si="6"/>
        <v/>
      </c>
      <c r="J9" s="153" t="str">
        <f t="array" ref="J9">IFERROR(INDEX(I$2:I$210,SMALL(IF(I$2:I$210&lt;&gt;"",ROW(I$2:I$210)-1),ROW(A8))),"")</f>
        <v/>
      </c>
      <c r="K9" s="152" t="str">
        <f t="shared" si="2"/>
        <v/>
      </c>
      <c r="L9" s="154" t="str">
        <f t="array" ref="L9">IFERROR(INDEX(K$2:K$210,SMALL(IF(K$2:K$210&lt;&gt;"",ROW(K$2:K$210)-1),ROW(C8))),"")</f>
        <v/>
      </c>
      <c r="M9" s="152" t="str">
        <f t="shared" si="3"/>
        <v/>
      </c>
      <c r="N9" s="153" t="str">
        <f t="array" ref="N9">IFERROR(INDEX(M$2:M$210,SMALL(IF(M$2:M$210&lt;&gt;"",ROW(M$2:M$210)-1),ROW(E8))),"")</f>
        <v/>
      </c>
      <c r="O9" s="152" t="str">
        <f t="shared" si="4"/>
        <v>DELPIERRE Ludivine</v>
      </c>
      <c r="P9" s="154" t="str">
        <f t="array" ref="P9">IFERROR(INDEX(O$2:O$210,SMALL(IF(O$2:O$210&lt;&gt;"",ROW(O$2:O$210)-1),ROW(G8))),"")</f>
        <v/>
      </c>
      <c r="Q9" s="152" t="str">
        <f t="shared" si="5"/>
        <v/>
      </c>
      <c r="R9" s="153" t="str">
        <f t="array" ref="R9">IFERROR(INDEX(Q$2:Q$210,SMALL(IF(Q$2:Q$210&lt;&gt;"",ROW(Q$2:Q$210)-1),ROW(I8))),"")</f>
        <v/>
      </c>
      <c r="S9" s="142"/>
    </row>
    <row r="10" spans="1:19" s="151" customFormat="1" ht="12.75" x14ac:dyDescent="0.2">
      <c r="A10" s="144" t="str">
        <f t="shared" si="0"/>
        <v>DUDZIK Faustine</v>
      </c>
      <c r="B10" s="145" t="s">
        <v>429</v>
      </c>
      <c r="C10" s="145" t="s">
        <v>430</v>
      </c>
      <c r="D10" s="145" t="s">
        <v>431</v>
      </c>
      <c r="E10" s="145" t="s">
        <v>99</v>
      </c>
      <c r="F10" s="146" t="s">
        <v>31</v>
      </c>
      <c r="G10" s="147" t="str">
        <f>IF(E10="","",VLOOKUP(E10,'Liste des clubs'!$A:$B,2,FALSE))</f>
        <v>LESTREM</v>
      </c>
      <c r="H10" s="143" t="s">
        <v>796</v>
      </c>
      <c r="I10" s="152" t="str">
        <f t="shared" si="6"/>
        <v/>
      </c>
      <c r="J10" s="153" t="str">
        <f t="array" ref="J10">IFERROR(INDEX(I$2:I$210,SMALL(IF(I$2:I$210&lt;&gt;"",ROW(I$2:I$210)-1),ROW(A9))),"")</f>
        <v/>
      </c>
      <c r="K10" s="152" t="str">
        <f t="shared" si="2"/>
        <v/>
      </c>
      <c r="L10" s="154" t="str">
        <f t="array" ref="L10">IFERROR(INDEX(K$2:K$210,SMALL(IF(K$2:K$210&lt;&gt;"",ROW(K$2:K$210)-1),ROW(C9))),"")</f>
        <v/>
      </c>
      <c r="M10" s="152" t="str">
        <f t="shared" si="3"/>
        <v/>
      </c>
      <c r="N10" s="153" t="str">
        <f t="array" ref="N10">IFERROR(INDEX(M$2:M$210,SMALL(IF(M$2:M$210&lt;&gt;"",ROW(M$2:M$210)-1),ROW(E9))),"")</f>
        <v/>
      </c>
      <c r="O10" s="152" t="str">
        <f t="shared" si="4"/>
        <v/>
      </c>
      <c r="P10" s="154" t="str">
        <f t="array" ref="P10">IFERROR(INDEX(O$2:O$210,SMALL(IF(O$2:O$210&lt;&gt;"",ROW(O$2:O$210)-1),ROW(G9))),"")</f>
        <v/>
      </c>
      <c r="Q10" s="152" t="str">
        <f t="shared" si="5"/>
        <v>DUDZIK Faustine</v>
      </c>
      <c r="R10" s="153" t="str">
        <f t="array" ref="R10">IFERROR(INDEX(Q$2:Q$210,SMALL(IF(Q$2:Q$210&lt;&gt;"",ROW(Q$2:Q$210)-1),ROW(I9))),"")</f>
        <v/>
      </c>
    </row>
    <row r="11" spans="1:19" s="151" customFormat="1" ht="12.75" x14ac:dyDescent="0.2">
      <c r="A11" s="144" t="str">
        <f t="shared" si="0"/>
        <v>EVRARD Valentine</v>
      </c>
      <c r="B11" s="145" t="s">
        <v>432</v>
      </c>
      <c r="C11" s="145" t="s">
        <v>433</v>
      </c>
      <c r="D11" s="145" t="s">
        <v>434</v>
      </c>
      <c r="E11" s="145" t="s">
        <v>16</v>
      </c>
      <c r="F11" s="146" t="s">
        <v>317</v>
      </c>
      <c r="G11" s="147" t="str">
        <f>IF(E11="","",VLOOKUP(E11,'Liste des clubs'!$A:$B,2,FALSE))</f>
        <v>HAZEBRO</v>
      </c>
      <c r="H11" s="143" t="s">
        <v>796</v>
      </c>
      <c r="I11" s="152" t="str">
        <f t="shared" si="6"/>
        <v/>
      </c>
      <c r="J11" s="153" t="str">
        <f t="array" ref="J11">IFERROR(INDEX(I$2:I$210,SMALL(IF(I$2:I$210&lt;&gt;"",ROW(I$2:I$210)-1),ROW(A10))),"")</f>
        <v/>
      </c>
      <c r="K11" s="152" t="str">
        <f t="shared" si="2"/>
        <v/>
      </c>
      <c r="L11" s="154" t="str">
        <f t="array" ref="L11">IFERROR(INDEX(K$2:K$210,SMALL(IF(K$2:K$210&lt;&gt;"",ROW(K$2:K$210)-1),ROW(C10))),"")</f>
        <v/>
      </c>
      <c r="M11" s="152" t="str">
        <f t="shared" si="3"/>
        <v/>
      </c>
      <c r="N11" s="153" t="str">
        <f t="array" ref="N11">IFERROR(INDEX(M$2:M$210,SMALL(IF(M$2:M$210&lt;&gt;"",ROW(M$2:M$210)-1),ROW(E10))),"")</f>
        <v/>
      </c>
      <c r="O11" s="152" t="str">
        <f t="shared" si="4"/>
        <v/>
      </c>
      <c r="P11" s="154" t="str">
        <f t="array" ref="P11">IFERROR(INDEX(O$2:O$210,SMALL(IF(O$2:O$210&lt;&gt;"",ROW(O$2:O$210)-1),ROW(G10))),"")</f>
        <v/>
      </c>
      <c r="Q11" s="152" t="str">
        <f t="shared" si="5"/>
        <v>EVRARD Valentine</v>
      </c>
      <c r="R11" s="153" t="str">
        <f t="array" ref="R11">IFERROR(INDEX(Q$2:Q$210,SMALL(IF(Q$2:Q$210&lt;&gt;"",ROW(Q$2:Q$210)-1),ROW(I10))),"")</f>
        <v/>
      </c>
      <c r="S11" s="142"/>
    </row>
    <row r="12" spans="1:19" s="151" customFormat="1" ht="12.75" x14ac:dyDescent="0.2">
      <c r="A12" s="144" t="str">
        <f t="shared" si="0"/>
        <v>JANOSZKA Christine</v>
      </c>
      <c r="B12" s="145" t="s">
        <v>435</v>
      </c>
      <c r="C12" s="145" t="s">
        <v>436</v>
      </c>
      <c r="D12" s="145" t="s">
        <v>437</v>
      </c>
      <c r="E12" s="145" t="s">
        <v>438</v>
      </c>
      <c r="F12" s="146" t="s">
        <v>22</v>
      </c>
      <c r="G12" s="147" t="e">
        <f>IF(E12="","",VLOOKUP(E12,'Liste des clubs'!$A:$B,2,FALSE))</f>
        <v>#N/A</v>
      </c>
      <c r="H12" s="143"/>
      <c r="I12" s="152" t="str">
        <f t="shared" si="6"/>
        <v/>
      </c>
      <c r="J12" s="153" t="str">
        <f t="array" ref="J12">IFERROR(INDEX(I$2:I$210,SMALL(IF(I$2:I$210&lt;&gt;"",ROW(I$2:I$210)-1),ROW(A11))),"")</f>
        <v/>
      </c>
      <c r="K12" s="152" t="str">
        <f t="shared" si="2"/>
        <v/>
      </c>
      <c r="L12" s="154" t="str">
        <f t="array" ref="L12">IFERROR(INDEX(K$2:K$210,SMALL(IF(K$2:K$210&lt;&gt;"",ROW(K$2:K$210)-1),ROW(C11))),"")</f>
        <v/>
      </c>
      <c r="M12" s="152" t="str">
        <f t="shared" si="3"/>
        <v/>
      </c>
      <c r="N12" s="153" t="str">
        <f t="array" ref="N12">IFERROR(INDEX(M$2:M$210,SMALL(IF(M$2:M$210&lt;&gt;"",ROW(M$2:M$210)-1),ROW(E11))),"")</f>
        <v/>
      </c>
      <c r="O12" s="152" t="str">
        <f t="shared" si="4"/>
        <v/>
      </c>
      <c r="P12" s="154" t="str">
        <f t="array" ref="P12">IFERROR(INDEX(O$2:O$210,SMALL(IF(O$2:O$210&lt;&gt;"",ROW(O$2:O$210)-1),ROW(G11))),"")</f>
        <v/>
      </c>
      <c r="Q12" s="152" t="str">
        <f t="shared" si="5"/>
        <v/>
      </c>
      <c r="R12" s="153" t="str">
        <f t="array" ref="R12">IFERROR(INDEX(Q$2:Q$210,SMALL(IF(Q$2:Q$210&lt;&gt;"",ROW(Q$2:Q$210)-1),ROW(I11))),"")</f>
        <v/>
      </c>
      <c r="S12" s="143"/>
    </row>
    <row r="13" spans="1:19" s="151" customFormat="1" ht="12.75" x14ac:dyDescent="0.2">
      <c r="A13" s="144" t="str">
        <f t="shared" si="0"/>
        <v>LAVERSIN Soline</v>
      </c>
      <c r="B13" s="145" t="s">
        <v>257</v>
      </c>
      <c r="C13" s="145" t="s">
        <v>439</v>
      </c>
      <c r="D13" s="145" t="s">
        <v>440</v>
      </c>
      <c r="E13" s="145" t="s">
        <v>16</v>
      </c>
      <c r="F13" s="146" t="s">
        <v>131</v>
      </c>
      <c r="G13" s="147" t="str">
        <f>IF(E13="","",VLOOKUP(E13,'Liste des clubs'!$A:$B,2,FALSE))</f>
        <v>HAZEBRO</v>
      </c>
      <c r="H13" s="143"/>
      <c r="I13" s="152" t="str">
        <f t="shared" si="6"/>
        <v/>
      </c>
      <c r="J13" s="153" t="str">
        <f t="array" ref="J13">IFERROR(INDEX(I$2:I$210,SMALL(IF(I$2:I$210&lt;&gt;"",ROW(I$2:I$210)-1),ROW(A12))),"")</f>
        <v/>
      </c>
      <c r="K13" s="152" t="str">
        <f t="shared" si="2"/>
        <v/>
      </c>
      <c r="L13" s="154" t="str">
        <f t="array" ref="L13">IFERROR(INDEX(K$2:K$210,SMALL(IF(K$2:K$210&lt;&gt;"",ROW(K$2:K$210)-1),ROW(C12))),"")</f>
        <v/>
      </c>
      <c r="M13" s="152" t="str">
        <f t="shared" si="3"/>
        <v/>
      </c>
      <c r="N13" s="153" t="str">
        <f t="array" ref="N13">IFERROR(INDEX(M$2:M$210,SMALL(IF(M$2:M$210&lt;&gt;"",ROW(M$2:M$210)-1),ROW(E12))),"")</f>
        <v/>
      </c>
      <c r="O13" s="152" t="str">
        <f t="shared" si="4"/>
        <v/>
      </c>
      <c r="P13" s="154" t="str">
        <f t="array" ref="P13">IFERROR(INDEX(O$2:O$210,SMALL(IF(O$2:O$210&lt;&gt;"",ROW(O$2:O$210)-1),ROW(G12))),"")</f>
        <v/>
      </c>
      <c r="Q13" s="152" t="str">
        <f t="shared" si="5"/>
        <v/>
      </c>
      <c r="R13" s="153" t="str">
        <f t="array" ref="R13">IFERROR(INDEX(Q$2:Q$210,SMALL(IF(Q$2:Q$210&lt;&gt;"",ROW(Q$2:Q$210)-1),ROW(I12))),"")</f>
        <v/>
      </c>
      <c r="S13" s="143"/>
    </row>
    <row r="14" spans="1:19" s="151" customFormat="1" ht="12.75" x14ac:dyDescent="0.2">
      <c r="A14" s="144" t="str">
        <f t="shared" si="0"/>
        <v>LEGRAND Anais</v>
      </c>
      <c r="B14" s="145" t="s">
        <v>441</v>
      </c>
      <c r="C14" s="145" t="s">
        <v>442</v>
      </c>
      <c r="D14" s="145" t="s">
        <v>443</v>
      </c>
      <c r="E14" s="145" t="s">
        <v>444</v>
      </c>
      <c r="F14" s="146" t="s">
        <v>22</v>
      </c>
      <c r="G14" s="147" t="e">
        <f>IF(E14="","",VLOOKUP(E14,'Liste des clubs'!$A:$B,2,FALSE))</f>
        <v>#N/A</v>
      </c>
      <c r="H14" s="143"/>
      <c r="I14" s="152" t="str">
        <f t="shared" si="6"/>
        <v/>
      </c>
      <c r="J14" s="153" t="str">
        <f t="array" ref="J14">IFERROR(INDEX(I$2:I$210,SMALL(IF(I$2:I$210&lt;&gt;"",ROW(I$2:I$210)-1),ROW(A13))),"")</f>
        <v/>
      </c>
      <c r="K14" s="152" t="str">
        <f t="shared" si="2"/>
        <v/>
      </c>
      <c r="L14" s="154" t="str">
        <f t="array" ref="L14">IFERROR(INDEX(K$2:K$210,SMALL(IF(K$2:K$210&lt;&gt;"",ROW(K$2:K$210)-1),ROW(C13))),"")</f>
        <v/>
      </c>
      <c r="M14" s="152" t="str">
        <f t="shared" si="3"/>
        <v/>
      </c>
      <c r="N14" s="153" t="str">
        <f t="array" ref="N14">IFERROR(INDEX(M$2:M$210,SMALL(IF(M$2:M$210&lt;&gt;"",ROW(M$2:M$210)-1),ROW(E13))),"")</f>
        <v/>
      </c>
      <c r="O14" s="152" t="str">
        <f t="shared" si="4"/>
        <v/>
      </c>
      <c r="P14" s="154" t="str">
        <f t="array" ref="P14">IFERROR(INDEX(O$2:O$210,SMALL(IF(O$2:O$210&lt;&gt;"",ROW(O$2:O$210)-1),ROW(G13))),"")</f>
        <v/>
      </c>
      <c r="Q14" s="152" t="str">
        <f t="shared" si="5"/>
        <v/>
      </c>
      <c r="R14" s="153" t="str">
        <f t="array" ref="R14">IFERROR(INDEX(Q$2:Q$210,SMALL(IF(Q$2:Q$210&lt;&gt;"",ROW(Q$2:Q$210)-1),ROW(I13))),"")</f>
        <v/>
      </c>
      <c r="S14" s="143"/>
    </row>
    <row r="15" spans="1:19" s="151" customFormat="1" ht="12.75" x14ac:dyDescent="0.2">
      <c r="A15" s="144" t="str">
        <f t="shared" si="0"/>
        <v>MANTE Emilie</v>
      </c>
      <c r="B15" s="145" t="s">
        <v>289</v>
      </c>
      <c r="C15" s="145" t="s">
        <v>445</v>
      </c>
      <c r="D15" s="145" t="s">
        <v>446</v>
      </c>
      <c r="E15" s="145" t="s">
        <v>16</v>
      </c>
      <c r="F15" s="146" t="s">
        <v>111</v>
      </c>
      <c r="G15" s="147" t="str">
        <f>IF(E15="","",VLOOKUP(E15,'Liste des clubs'!$A:$B,2,FALSE))</f>
        <v>HAZEBRO</v>
      </c>
      <c r="H15" s="143"/>
      <c r="I15" s="152" t="str">
        <f t="shared" si="6"/>
        <v/>
      </c>
      <c r="J15" s="153" t="str">
        <f t="array" ref="J15">IFERROR(INDEX(I$2:I$210,SMALL(IF(I$2:I$210&lt;&gt;"",ROW(I$2:I$210)-1),ROW(A14))),"")</f>
        <v/>
      </c>
      <c r="K15" s="152" t="str">
        <f t="shared" si="2"/>
        <v/>
      </c>
      <c r="L15" s="154" t="str">
        <f t="array" ref="L15">IFERROR(INDEX(K$2:K$210,SMALL(IF(K$2:K$210&lt;&gt;"",ROW(K$2:K$210)-1),ROW(C14))),"")</f>
        <v/>
      </c>
      <c r="M15" s="152" t="str">
        <f t="shared" si="3"/>
        <v/>
      </c>
      <c r="N15" s="153" t="str">
        <f t="array" ref="N15">IFERROR(INDEX(M$2:M$210,SMALL(IF(M$2:M$210&lt;&gt;"",ROW(M$2:M$210)-1),ROW(E14))),"")</f>
        <v/>
      </c>
      <c r="O15" s="152" t="str">
        <f t="shared" si="4"/>
        <v/>
      </c>
      <c r="P15" s="154" t="str">
        <f t="array" ref="P15">IFERROR(INDEX(O$2:O$210,SMALL(IF(O$2:O$210&lt;&gt;"",ROW(O$2:O$210)-1),ROW(G14))),"")</f>
        <v/>
      </c>
      <c r="Q15" s="152" t="str">
        <f t="shared" si="5"/>
        <v/>
      </c>
      <c r="R15" s="153" t="str">
        <f t="array" ref="R15">IFERROR(INDEX(Q$2:Q$210,SMALL(IF(Q$2:Q$210&lt;&gt;"",ROW(Q$2:Q$210)-1),ROW(I14))),"")</f>
        <v/>
      </c>
      <c r="S15" s="143"/>
    </row>
    <row r="16" spans="1:19" s="151" customFormat="1" ht="12.75" x14ac:dyDescent="0.2">
      <c r="A16" s="144" t="str">
        <f t="shared" si="0"/>
        <v>MOREY Delphine</v>
      </c>
      <c r="B16" s="145" t="s">
        <v>315</v>
      </c>
      <c r="C16" s="145" t="s">
        <v>447</v>
      </c>
      <c r="D16" s="145" t="s">
        <v>448</v>
      </c>
      <c r="E16" s="145" t="s">
        <v>16</v>
      </c>
      <c r="F16" s="146" t="s">
        <v>131</v>
      </c>
      <c r="G16" s="147" t="str">
        <f>IF(E16="","",VLOOKUP(E16,'Liste des clubs'!$A:$B,2,FALSE))</f>
        <v>HAZEBRO</v>
      </c>
      <c r="H16" s="143"/>
      <c r="I16" s="152" t="str">
        <f t="shared" si="6"/>
        <v/>
      </c>
      <c r="J16" s="153" t="str">
        <f t="array" ref="J16">IFERROR(INDEX(I$2:I$210,SMALL(IF(I$2:I$210&lt;&gt;"",ROW(I$2:I$210)-1),ROW(A15))),"")</f>
        <v/>
      </c>
      <c r="K16" s="152" t="str">
        <f t="shared" si="2"/>
        <v/>
      </c>
      <c r="L16" s="154" t="str">
        <f t="array" ref="L16">IFERROR(INDEX(K$2:K$210,SMALL(IF(K$2:K$210&lt;&gt;"",ROW(K$2:K$210)-1),ROW(C15))),"")</f>
        <v/>
      </c>
      <c r="M16" s="152" t="str">
        <f t="shared" si="3"/>
        <v/>
      </c>
      <c r="N16" s="153" t="str">
        <f t="array" ref="N16">IFERROR(INDEX(M$2:M$210,SMALL(IF(M$2:M$210&lt;&gt;"",ROW(M$2:M$210)-1),ROW(E15))),"")</f>
        <v/>
      </c>
      <c r="O16" s="152" t="str">
        <f t="shared" si="4"/>
        <v/>
      </c>
      <c r="P16" s="154" t="str">
        <f t="array" ref="P16">IFERROR(INDEX(O$2:O$210,SMALL(IF(O$2:O$210&lt;&gt;"",ROW(O$2:O$210)-1),ROW(G15))),"")</f>
        <v/>
      </c>
      <c r="Q16" s="152" t="str">
        <f t="shared" si="5"/>
        <v/>
      </c>
      <c r="R16" s="153" t="str">
        <f t="array" ref="R16">IFERROR(INDEX(Q$2:Q$210,SMALL(IF(Q$2:Q$210&lt;&gt;"",ROW(Q$2:Q$210)-1),ROW(I15))),"")</f>
        <v/>
      </c>
      <c r="S16" s="143"/>
    </row>
    <row r="17" spans="1:19" s="151" customFormat="1" ht="12.75" x14ac:dyDescent="0.2">
      <c r="A17" s="144" t="str">
        <f t="shared" si="0"/>
        <v>PACCOU Caroline</v>
      </c>
      <c r="B17" s="145" t="s">
        <v>321</v>
      </c>
      <c r="C17" s="145" t="s">
        <v>449</v>
      </c>
      <c r="D17" s="145" t="s">
        <v>450</v>
      </c>
      <c r="E17" s="145" t="s">
        <v>106</v>
      </c>
      <c r="F17" s="146" t="s">
        <v>111</v>
      </c>
      <c r="G17" s="147" t="str">
        <f>IF(E17="","",VLOOKUP(E17,'Liste des clubs'!$A:$B,2,FALSE))</f>
        <v>STEEN</v>
      </c>
      <c r="H17" s="143"/>
      <c r="I17" s="152" t="str">
        <f t="shared" si="6"/>
        <v/>
      </c>
      <c r="J17" s="153" t="str">
        <f t="array" ref="J17">IFERROR(INDEX(I$2:I$210,SMALL(IF(I$2:I$210&lt;&gt;"",ROW(I$2:I$210)-1),ROW(A16))),"")</f>
        <v/>
      </c>
      <c r="K17" s="152" t="str">
        <f t="shared" si="2"/>
        <v/>
      </c>
      <c r="L17" s="154" t="str">
        <f t="array" ref="L17">IFERROR(INDEX(K$2:K$210,SMALL(IF(K$2:K$210&lt;&gt;"",ROW(K$2:K$210)-1),ROW(C16))),"")</f>
        <v/>
      </c>
      <c r="M17" s="152" t="str">
        <f t="shared" si="3"/>
        <v/>
      </c>
      <c r="N17" s="153" t="str">
        <f t="array" ref="N17">IFERROR(INDEX(M$2:M$210,SMALL(IF(M$2:M$210&lt;&gt;"",ROW(M$2:M$210)-1),ROW(E16))),"")</f>
        <v/>
      </c>
      <c r="O17" s="152" t="str">
        <f t="shared" si="4"/>
        <v/>
      </c>
      <c r="P17" s="154" t="str">
        <f t="array" ref="P17">IFERROR(INDEX(O$2:O$210,SMALL(IF(O$2:O$210&lt;&gt;"",ROW(O$2:O$210)-1),ROW(G16))),"")</f>
        <v/>
      </c>
      <c r="Q17" s="152" t="str">
        <f t="shared" si="5"/>
        <v/>
      </c>
      <c r="R17" s="153" t="str">
        <f t="array" ref="R17">IFERROR(INDEX(Q$2:Q$210,SMALL(IF(Q$2:Q$210&lt;&gt;"",ROW(Q$2:Q$210)-1),ROW(I16))),"")</f>
        <v/>
      </c>
      <c r="S17" s="143"/>
    </row>
    <row r="18" spans="1:19" s="151" customFormat="1" ht="12.75" x14ac:dyDescent="0.2">
      <c r="A18" s="144" t="str">
        <f t="shared" si="0"/>
        <v>PETITPREZ Noemie</v>
      </c>
      <c r="B18" s="145" t="s">
        <v>331</v>
      </c>
      <c r="C18" s="145" t="s">
        <v>451</v>
      </c>
      <c r="D18" s="145" t="s">
        <v>452</v>
      </c>
      <c r="E18" s="145" t="s">
        <v>26</v>
      </c>
      <c r="F18" s="146" t="s">
        <v>63</v>
      </c>
      <c r="G18" s="147" t="str">
        <f>IF(E18="","",VLOOKUP(E18,'Liste des clubs'!$A:$B,2,FALSE))</f>
        <v>MERVILL</v>
      </c>
      <c r="H18" s="143"/>
      <c r="I18" s="152" t="str">
        <f t="shared" si="6"/>
        <v/>
      </c>
      <c r="J18" s="153" t="str">
        <f t="array" ref="J18">IFERROR(INDEX(I$2:I$210,SMALL(IF(I$2:I$210&lt;&gt;"",ROW(I$2:I$210)-1),ROW(A17))),"")</f>
        <v/>
      </c>
      <c r="K18" s="152" t="str">
        <f t="shared" si="2"/>
        <v/>
      </c>
      <c r="L18" s="154" t="str">
        <f t="array" ref="L18">IFERROR(INDEX(K$2:K$210,SMALL(IF(K$2:K$210&lt;&gt;"",ROW(K$2:K$210)-1),ROW(C17))),"")</f>
        <v/>
      </c>
      <c r="M18" s="152" t="str">
        <f t="shared" si="3"/>
        <v/>
      </c>
      <c r="N18" s="153" t="str">
        <f t="array" ref="N18">IFERROR(INDEX(M$2:M$210,SMALL(IF(M$2:M$210&lt;&gt;"",ROW(M$2:M$210)-1),ROW(E17))),"")</f>
        <v/>
      </c>
      <c r="O18" s="152" t="str">
        <f t="shared" si="4"/>
        <v/>
      </c>
      <c r="P18" s="154" t="str">
        <f t="array" ref="P18">IFERROR(INDEX(O$2:O$210,SMALL(IF(O$2:O$210&lt;&gt;"",ROW(O$2:O$210)-1),ROW(G17))),"")</f>
        <v/>
      </c>
      <c r="Q18" s="152" t="str">
        <f t="shared" si="5"/>
        <v/>
      </c>
      <c r="R18" s="153" t="str">
        <f t="array" ref="R18">IFERROR(INDEX(Q$2:Q$210,SMALL(IF(Q$2:Q$210&lt;&gt;"",ROW(Q$2:Q$210)-1),ROW(I17))),"")</f>
        <v/>
      </c>
      <c r="S18" s="143"/>
    </row>
    <row r="19" spans="1:19" s="151" customFormat="1" ht="12.75" x14ac:dyDescent="0.2">
      <c r="A19" s="144" t="str">
        <f t="shared" si="0"/>
        <v>PLATTEAU Valérie</v>
      </c>
      <c r="B19" s="145" t="s">
        <v>453</v>
      </c>
      <c r="C19" s="145" t="s">
        <v>454</v>
      </c>
      <c r="D19" s="145" t="s">
        <v>455</v>
      </c>
      <c r="E19" s="145" t="s">
        <v>16</v>
      </c>
      <c r="F19" s="146" t="s">
        <v>55</v>
      </c>
      <c r="G19" s="147" t="str">
        <f>IF(E19="","",VLOOKUP(E19,'Liste des clubs'!$A:$B,2,FALSE))</f>
        <v>HAZEBRO</v>
      </c>
      <c r="H19" s="143"/>
      <c r="I19" s="152" t="str">
        <f t="shared" si="6"/>
        <v/>
      </c>
      <c r="J19" s="153" t="str">
        <f t="array" ref="J19">IFERROR(INDEX(I$2:I$210,SMALL(IF(I$2:I$210&lt;&gt;"",ROW(I$2:I$210)-1),ROW(A18))),"")</f>
        <v/>
      </c>
      <c r="K19" s="152" t="str">
        <f t="shared" si="2"/>
        <v/>
      </c>
      <c r="L19" s="154" t="str">
        <f t="array" ref="L19">IFERROR(INDEX(K$2:K$210,SMALL(IF(K$2:K$210&lt;&gt;"",ROW(K$2:K$210)-1),ROW(C18))),"")</f>
        <v/>
      </c>
      <c r="M19" s="152" t="str">
        <f t="shared" si="3"/>
        <v/>
      </c>
      <c r="N19" s="153" t="str">
        <f t="array" ref="N19">IFERROR(INDEX(M$2:M$210,SMALL(IF(M$2:M$210&lt;&gt;"",ROW(M$2:M$210)-1),ROW(E18))),"")</f>
        <v/>
      </c>
      <c r="O19" s="152" t="str">
        <f t="shared" si="4"/>
        <v/>
      </c>
      <c r="P19" s="154" t="str">
        <f t="array" ref="P19">IFERROR(INDEX(O$2:O$210,SMALL(IF(O$2:O$210&lt;&gt;"",ROW(O$2:O$210)-1),ROW(G18))),"")</f>
        <v/>
      </c>
      <c r="Q19" s="152" t="str">
        <f t="shared" si="5"/>
        <v/>
      </c>
      <c r="R19" s="153" t="str">
        <f t="array" ref="R19">IFERROR(INDEX(Q$2:Q$210,SMALL(IF(Q$2:Q$210&lt;&gt;"",ROW(Q$2:Q$210)-1),ROW(I18))),"")</f>
        <v/>
      </c>
      <c r="S19" s="143"/>
    </row>
    <row r="20" spans="1:19" s="151" customFormat="1" ht="12.75" x14ac:dyDescent="0.2">
      <c r="A20" s="144" t="str">
        <f t="shared" si="0"/>
        <v>SCIACALUGA Lucie</v>
      </c>
      <c r="B20" s="145" t="s">
        <v>456</v>
      </c>
      <c r="C20" s="145" t="s">
        <v>457</v>
      </c>
      <c r="D20" s="145" t="s">
        <v>458</v>
      </c>
      <c r="E20" s="145" t="s">
        <v>38</v>
      </c>
      <c r="F20" s="146" t="s">
        <v>415</v>
      </c>
      <c r="G20" s="147" t="str">
        <f>IF(E20="","",VLOOKUP(E20,'Liste des clubs'!$A:$B,2,FALSE))</f>
        <v>ARQUES</v>
      </c>
      <c r="H20" s="143"/>
      <c r="I20" s="152" t="str">
        <f t="shared" si="6"/>
        <v/>
      </c>
      <c r="J20" s="153" t="str">
        <f t="array" ref="J20">IFERROR(INDEX(I$2:I$210,SMALL(IF(I$2:I$210&lt;&gt;"",ROW(I$2:I$210)-1),ROW(A19))),"")</f>
        <v/>
      </c>
      <c r="K20" s="152" t="str">
        <f t="shared" si="2"/>
        <v/>
      </c>
      <c r="L20" s="154" t="str">
        <f t="array" ref="L20">IFERROR(INDEX(K$2:K$210,SMALL(IF(K$2:K$210&lt;&gt;"",ROW(K$2:K$210)-1),ROW(C19))),"")</f>
        <v/>
      </c>
      <c r="M20" s="152" t="str">
        <f t="shared" si="3"/>
        <v/>
      </c>
      <c r="N20" s="153" t="str">
        <f t="array" ref="N20">IFERROR(INDEX(M$2:M$210,SMALL(IF(M$2:M$210&lt;&gt;"",ROW(M$2:M$210)-1),ROW(E19))),"")</f>
        <v/>
      </c>
      <c r="O20" s="152" t="str">
        <f t="shared" si="4"/>
        <v/>
      </c>
      <c r="P20" s="154" t="str">
        <f t="array" ref="P20">IFERROR(INDEX(O$2:O$210,SMALL(IF(O$2:O$210&lt;&gt;"",ROW(O$2:O$210)-1),ROW(G19))),"")</f>
        <v/>
      </c>
      <c r="Q20" s="152" t="str">
        <f t="shared" si="5"/>
        <v/>
      </c>
      <c r="R20" s="153" t="str">
        <f t="array" ref="R20">IFERROR(INDEX(Q$2:Q$210,SMALL(IF(Q$2:Q$210&lt;&gt;"",ROW(Q$2:Q$210)-1),ROW(I19))),"")</f>
        <v/>
      </c>
      <c r="S20" s="143"/>
    </row>
    <row r="21" spans="1:19" s="151" customFormat="1" ht="12.75" x14ac:dyDescent="0.2">
      <c r="A21" s="144" t="str">
        <f t="shared" si="0"/>
        <v>VANGHENDT Agathe</v>
      </c>
      <c r="B21" s="145" t="s">
        <v>372</v>
      </c>
      <c r="C21" s="145" t="s">
        <v>459</v>
      </c>
      <c r="D21" s="145" t="s">
        <v>460</v>
      </c>
      <c r="E21" s="145" t="s">
        <v>16</v>
      </c>
      <c r="F21" s="146" t="s">
        <v>63</v>
      </c>
      <c r="G21" s="147" t="str">
        <f>IF(E21="","",VLOOKUP(E21,'Liste des clubs'!$A:$B,2,FALSE))</f>
        <v>HAZEBRO</v>
      </c>
      <c r="H21" s="143"/>
      <c r="I21" s="152" t="str">
        <f t="shared" si="6"/>
        <v/>
      </c>
      <c r="J21" s="153" t="str">
        <f t="array" ref="J21">IFERROR(INDEX(I$2:I$210,SMALL(IF(I$2:I$210&lt;&gt;"",ROW(I$2:I$210)-1),ROW(A20))),"")</f>
        <v/>
      </c>
      <c r="K21" s="152" t="str">
        <f t="shared" si="2"/>
        <v/>
      </c>
      <c r="L21" s="154" t="str">
        <f t="array" ref="L21">IFERROR(INDEX(K$2:K$210,SMALL(IF(K$2:K$210&lt;&gt;"",ROW(K$2:K$210)-1),ROW(C20))),"")</f>
        <v/>
      </c>
      <c r="M21" s="152" t="str">
        <f t="shared" si="3"/>
        <v/>
      </c>
      <c r="N21" s="153" t="str">
        <f t="array" ref="N21">IFERROR(INDEX(M$2:M$210,SMALL(IF(M$2:M$210&lt;&gt;"",ROW(M$2:M$210)-1),ROW(E20))),"")</f>
        <v/>
      </c>
      <c r="O21" s="152" t="str">
        <f t="shared" si="4"/>
        <v/>
      </c>
      <c r="P21" s="154" t="str">
        <f t="array" ref="P21">IFERROR(INDEX(O$2:O$210,SMALL(IF(O$2:O$210&lt;&gt;"",ROW(O$2:O$210)-1),ROW(G20))),"")</f>
        <v/>
      </c>
      <c r="Q21" s="152" t="str">
        <f t="shared" si="5"/>
        <v/>
      </c>
      <c r="R21" s="153" t="str">
        <f t="array" ref="R21">IFERROR(INDEX(Q$2:Q$210,SMALL(IF(Q$2:Q$210&lt;&gt;"",ROW(Q$2:Q$210)-1),ROW(I20))),"")</f>
        <v/>
      </c>
      <c r="S21" s="143"/>
    </row>
    <row r="22" spans="1:19" s="151" customFormat="1" ht="12.75" x14ac:dyDescent="0.2">
      <c r="A22" s="144" t="str">
        <f t="shared" si="0"/>
        <v>VASSEUR Mathilde</v>
      </c>
      <c r="B22" s="145" t="s">
        <v>461</v>
      </c>
      <c r="C22" s="145" t="s">
        <v>462</v>
      </c>
      <c r="D22" s="145" t="s">
        <v>463</v>
      </c>
      <c r="E22" s="145" t="s">
        <v>16</v>
      </c>
      <c r="F22" s="146" t="s">
        <v>31</v>
      </c>
      <c r="G22" s="147" t="str">
        <f>IF(E22="","",VLOOKUP(E22,'Liste des clubs'!$A:$B,2,FALSE))</f>
        <v>HAZEBRO</v>
      </c>
      <c r="H22" s="143"/>
      <c r="I22" s="152" t="str">
        <f t="shared" si="6"/>
        <v/>
      </c>
      <c r="J22" s="153" t="str">
        <f t="array" ref="J22">IFERROR(INDEX(I$2:I$210,SMALL(IF(I$2:I$210&lt;&gt;"",ROW(I$2:I$210)-1),ROW(A21))),"")</f>
        <v/>
      </c>
      <c r="K22" s="152" t="str">
        <f t="shared" si="2"/>
        <v/>
      </c>
      <c r="L22" s="154" t="str">
        <f t="array" ref="L22">IFERROR(INDEX(K$2:K$210,SMALL(IF(K$2:K$210&lt;&gt;"",ROW(K$2:K$210)-1),ROW(C21))),"")</f>
        <v/>
      </c>
      <c r="M22" s="152" t="str">
        <f t="shared" si="3"/>
        <v/>
      </c>
      <c r="N22" s="153" t="str">
        <f t="array" ref="N22">IFERROR(INDEX(M$2:M$210,SMALL(IF(M$2:M$210&lt;&gt;"",ROW(M$2:M$210)-1),ROW(E21))),"")</f>
        <v/>
      </c>
      <c r="O22" s="152" t="str">
        <f t="shared" si="4"/>
        <v/>
      </c>
      <c r="P22" s="154" t="str">
        <f t="array" ref="P22">IFERROR(INDEX(O$2:O$210,SMALL(IF(O$2:O$210&lt;&gt;"",ROW(O$2:O$210)-1),ROW(G21))),"")</f>
        <v/>
      </c>
      <c r="Q22" s="152" t="str">
        <f t="shared" si="5"/>
        <v/>
      </c>
      <c r="R22" s="153" t="str">
        <f t="array" ref="R22">IFERROR(INDEX(Q$2:Q$210,SMALL(IF(Q$2:Q$210&lt;&gt;"",ROW(Q$2:Q$210)-1),ROW(I21))),"")</f>
        <v/>
      </c>
      <c r="S22" s="143"/>
    </row>
    <row r="23" spans="1:19" s="151" customFormat="1" ht="12.75" x14ac:dyDescent="0.2">
      <c r="A23" s="144" t="str">
        <f t="shared" si="0"/>
        <v>WYCKAERT Eva</v>
      </c>
      <c r="B23" s="145" t="s">
        <v>464</v>
      </c>
      <c r="C23" s="145" t="s">
        <v>465</v>
      </c>
      <c r="D23" s="145" t="s">
        <v>466</v>
      </c>
      <c r="E23" s="145" t="s">
        <v>26</v>
      </c>
      <c r="F23" s="146" t="s">
        <v>17</v>
      </c>
      <c r="G23" s="147" t="str">
        <f>IF(E23="","",VLOOKUP(E23,'Liste des clubs'!$A:$B,2,FALSE))</f>
        <v>MERVILL</v>
      </c>
      <c r="H23" s="143"/>
      <c r="I23" s="152" t="str">
        <f t="shared" si="6"/>
        <v/>
      </c>
      <c r="J23" s="153" t="str">
        <f t="array" ref="J23">IFERROR(INDEX(I$2:I$210,SMALL(IF(I$2:I$210&lt;&gt;"",ROW(I$2:I$210)-1),ROW(A22))),"")</f>
        <v/>
      </c>
      <c r="K23" s="152" t="str">
        <f t="shared" si="2"/>
        <v/>
      </c>
      <c r="L23" s="154" t="str">
        <f t="array" ref="L23">IFERROR(INDEX(K$2:K$210,SMALL(IF(K$2:K$210&lt;&gt;"",ROW(K$2:K$210)-1),ROW(C22))),"")</f>
        <v/>
      </c>
      <c r="M23" s="152" t="str">
        <f t="shared" si="3"/>
        <v/>
      </c>
      <c r="N23" s="153" t="str">
        <f t="array" ref="N23">IFERROR(INDEX(M$2:M$210,SMALL(IF(M$2:M$210&lt;&gt;"",ROW(M$2:M$210)-1),ROW(E22))),"")</f>
        <v/>
      </c>
      <c r="O23" s="152" t="str">
        <f t="shared" si="4"/>
        <v/>
      </c>
      <c r="P23" s="154" t="str">
        <f t="array" ref="P23">IFERROR(INDEX(O$2:O$210,SMALL(IF(O$2:O$210&lt;&gt;"",ROW(O$2:O$210)-1),ROW(G22))),"")</f>
        <v/>
      </c>
      <c r="Q23" s="152" t="str">
        <f t="shared" si="5"/>
        <v/>
      </c>
      <c r="R23" s="153" t="str">
        <f t="array" ref="R23">IFERROR(INDEX(Q$2:Q$210,SMALL(IF(Q$2:Q$210&lt;&gt;"",ROW(Q$2:Q$210)-1),ROW(I22))),"")</f>
        <v/>
      </c>
      <c r="S23" s="143"/>
    </row>
    <row r="24" spans="1:19" s="151" customFormat="1" ht="12.75" x14ac:dyDescent="0.2">
      <c r="A24" s="144" t="str">
        <f t="shared" si="0"/>
        <v xml:space="preserve"> </v>
      </c>
      <c r="E24" s="155"/>
      <c r="F24" s="156"/>
      <c r="G24" s="147" t="str">
        <f>IF(E24="","",VLOOKUP(E24,'Liste des clubs'!$A:$B,2,FALSE))</f>
        <v/>
      </c>
      <c r="H24" s="143"/>
      <c r="I24" s="152" t="str">
        <f t="shared" si="6"/>
        <v/>
      </c>
      <c r="J24" s="153" t="str">
        <f t="array" ref="J24">IFERROR(INDEX(I$2:I$210,SMALL(IF(I$2:I$210&lt;&gt;"",ROW(I$2:I$210)-1),ROW(A23))),"")</f>
        <v/>
      </c>
      <c r="K24" s="152" t="str">
        <f t="shared" si="2"/>
        <v/>
      </c>
      <c r="L24" s="154" t="str">
        <f t="array" ref="L24">IFERROR(INDEX(K$2:K$210,SMALL(IF(K$2:K$210&lt;&gt;"",ROW(K$2:K$210)-1),ROW(C23))),"")</f>
        <v/>
      </c>
      <c r="M24" s="152" t="str">
        <f t="shared" si="3"/>
        <v/>
      </c>
      <c r="N24" s="153" t="str">
        <f t="array" ref="N24">IFERROR(INDEX(M$2:M$210,SMALL(IF(M$2:M$210&lt;&gt;"",ROW(M$2:M$210)-1),ROW(E23))),"")</f>
        <v/>
      </c>
      <c r="O24" s="152" t="str">
        <f t="shared" si="4"/>
        <v/>
      </c>
      <c r="P24" s="154" t="str">
        <f t="array" ref="P24">IFERROR(INDEX(O$2:O$210,SMALL(IF(O$2:O$210&lt;&gt;"",ROW(O$2:O$210)-1),ROW(G23))),"")</f>
        <v/>
      </c>
      <c r="Q24" s="152" t="str">
        <f t="shared" si="5"/>
        <v/>
      </c>
      <c r="R24" s="153" t="str">
        <f t="array" ref="R24">IFERROR(INDEX(Q$2:Q$210,SMALL(IF(Q$2:Q$210&lt;&gt;"",ROW(Q$2:Q$210)-1),ROW(I23))),"")</f>
        <v/>
      </c>
      <c r="S24" s="143"/>
    </row>
    <row r="25" spans="1:19" s="151" customFormat="1" ht="12.75" x14ac:dyDescent="0.2">
      <c r="A25" s="144" t="str">
        <f t="shared" si="0"/>
        <v xml:space="preserve"> </v>
      </c>
      <c r="B25" s="143"/>
      <c r="C25" s="143"/>
      <c r="D25" s="143"/>
      <c r="E25" s="157"/>
      <c r="F25" s="158"/>
      <c r="G25" s="147" t="str">
        <f>IF(E25="","",VLOOKUP(E25,'Liste des clubs'!$A:$B,2,FALSE))</f>
        <v/>
      </c>
      <c r="H25" s="143"/>
      <c r="I25" s="152" t="str">
        <f t="shared" si="6"/>
        <v/>
      </c>
      <c r="J25" s="153" t="str">
        <f t="array" ref="J25">IFERROR(INDEX(I$2:I$210,SMALL(IF(I$2:I$210&lt;&gt;"",ROW(I$2:I$210)-1),ROW(A24))),"")</f>
        <v/>
      </c>
      <c r="K25" s="152" t="str">
        <f t="shared" si="2"/>
        <v/>
      </c>
      <c r="L25" s="154" t="str">
        <f t="array" ref="L25">IFERROR(INDEX(K$2:K$210,SMALL(IF(K$2:K$210&lt;&gt;"",ROW(K$2:K$210)-1),ROW(C24))),"")</f>
        <v/>
      </c>
      <c r="M25" s="152" t="str">
        <f t="shared" si="3"/>
        <v/>
      </c>
      <c r="N25" s="153" t="str">
        <f t="array" ref="N25">IFERROR(INDEX(M$2:M$210,SMALL(IF(M$2:M$210&lt;&gt;"",ROW(M$2:M$210)-1),ROW(E24))),"")</f>
        <v/>
      </c>
      <c r="O25" s="152" t="str">
        <f t="shared" si="4"/>
        <v/>
      </c>
      <c r="P25" s="154" t="str">
        <f t="array" ref="P25">IFERROR(INDEX(O$2:O$210,SMALL(IF(O$2:O$210&lt;&gt;"",ROW(O$2:O$210)-1),ROW(G24))),"")</f>
        <v/>
      </c>
      <c r="Q25" s="152" t="str">
        <f t="shared" si="5"/>
        <v/>
      </c>
      <c r="R25" s="153" t="str">
        <f t="array" ref="R25">IFERROR(INDEX(Q$2:Q$210,SMALL(IF(Q$2:Q$210&lt;&gt;"",ROW(Q$2:Q$210)-1),ROW(I24))),"")</f>
        <v/>
      </c>
      <c r="S25" s="143"/>
    </row>
    <row r="26" spans="1:19" s="151" customFormat="1" ht="12.75" x14ac:dyDescent="0.2">
      <c r="A26" s="144" t="str">
        <f t="shared" si="0"/>
        <v xml:space="preserve"> </v>
      </c>
      <c r="B26" s="159"/>
      <c r="C26" s="159"/>
      <c r="E26" s="160"/>
      <c r="F26" s="161"/>
      <c r="G26" s="147" t="str">
        <f>IF(E26="","",VLOOKUP(E26,'Liste des clubs'!$A:$B,2,FALSE))</f>
        <v/>
      </c>
      <c r="H26" s="143"/>
      <c r="I26" s="152" t="str">
        <f t="shared" si="6"/>
        <v/>
      </c>
      <c r="J26" s="153" t="str">
        <f t="array" ref="J26">IFERROR(INDEX(I$2:I$210,SMALL(IF(I$2:I$210&lt;&gt;"",ROW(I$2:I$210)-1),ROW(A25))),"")</f>
        <v/>
      </c>
      <c r="K26" s="152" t="str">
        <f t="shared" si="2"/>
        <v/>
      </c>
      <c r="L26" s="154" t="str">
        <f t="array" ref="L26">IFERROR(INDEX(K$2:K$210,SMALL(IF(K$2:K$210&lt;&gt;"",ROW(K$2:K$210)-1),ROW(C25))),"")</f>
        <v/>
      </c>
      <c r="M26" s="152" t="str">
        <f t="shared" si="3"/>
        <v/>
      </c>
      <c r="N26" s="153" t="str">
        <f t="array" ref="N26">IFERROR(INDEX(M$2:M$210,SMALL(IF(M$2:M$210&lt;&gt;"",ROW(M$2:M$210)-1),ROW(E25))),"")</f>
        <v/>
      </c>
      <c r="O26" s="152" t="str">
        <f t="shared" si="4"/>
        <v/>
      </c>
      <c r="P26" s="154" t="str">
        <f t="array" ref="P26">IFERROR(INDEX(O$2:O$210,SMALL(IF(O$2:O$210&lt;&gt;"",ROW(O$2:O$210)-1),ROW(G25))),"")</f>
        <v/>
      </c>
      <c r="Q26" s="152" t="str">
        <f t="shared" si="5"/>
        <v/>
      </c>
      <c r="R26" s="153" t="str">
        <f t="array" ref="R26">IFERROR(INDEX(Q$2:Q$210,SMALL(IF(Q$2:Q$210&lt;&gt;"",ROW(Q$2:Q$210)-1),ROW(I25))),"")</f>
        <v/>
      </c>
      <c r="S26" s="143"/>
    </row>
    <row r="27" spans="1:19" s="151" customFormat="1" ht="12.75" x14ac:dyDescent="0.2">
      <c r="A27" s="144" t="str">
        <f t="shared" si="0"/>
        <v xml:space="preserve"> </v>
      </c>
      <c r="E27" s="155"/>
      <c r="F27" s="156"/>
      <c r="G27" s="147" t="str">
        <f>IF(E27="","",VLOOKUP(E27,'Liste des clubs'!$A:$B,2,FALSE))</f>
        <v/>
      </c>
      <c r="H27" s="143"/>
      <c r="I27" s="152" t="str">
        <f t="shared" si="6"/>
        <v/>
      </c>
      <c r="J27" s="153" t="str">
        <f t="array" ref="J27">IFERROR(INDEX(I$2:I$210,SMALL(IF(I$2:I$210&lt;&gt;"",ROW(I$2:I$210)-1),ROW(A26))),"")</f>
        <v/>
      </c>
      <c r="K27" s="152" t="str">
        <f t="shared" si="2"/>
        <v/>
      </c>
      <c r="L27" s="154" t="str">
        <f t="array" ref="L27">IFERROR(INDEX(K$2:K$210,SMALL(IF(K$2:K$210&lt;&gt;"",ROW(K$2:K$210)-1),ROW(C26))),"")</f>
        <v/>
      </c>
      <c r="M27" s="152" t="str">
        <f t="shared" si="3"/>
        <v/>
      </c>
      <c r="N27" s="153" t="str">
        <f t="array" ref="N27">IFERROR(INDEX(M$2:M$210,SMALL(IF(M$2:M$210&lt;&gt;"",ROW(M$2:M$210)-1),ROW(E26))),"")</f>
        <v/>
      </c>
      <c r="O27" s="152" t="str">
        <f t="shared" si="4"/>
        <v/>
      </c>
      <c r="P27" s="154" t="str">
        <f t="array" ref="P27">IFERROR(INDEX(O$2:O$210,SMALL(IF(O$2:O$210&lt;&gt;"",ROW(O$2:O$210)-1),ROW(G26))),"")</f>
        <v/>
      </c>
      <c r="Q27" s="152" t="str">
        <f t="shared" si="5"/>
        <v/>
      </c>
      <c r="R27" s="153" t="str">
        <f t="array" ref="R27">IFERROR(INDEX(Q$2:Q$210,SMALL(IF(Q$2:Q$210&lt;&gt;"",ROW(Q$2:Q$210)-1),ROW(I26))),"")</f>
        <v/>
      </c>
      <c r="S27" s="143"/>
    </row>
    <row r="28" spans="1:19" s="151" customFormat="1" ht="12.75" x14ac:dyDescent="0.2">
      <c r="A28" s="144" t="str">
        <f t="shared" si="0"/>
        <v xml:space="preserve"> </v>
      </c>
      <c r="E28" s="155"/>
      <c r="F28" s="156"/>
      <c r="G28" s="147" t="str">
        <f>IF(E28="","",VLOOKUP(E28,'Liste des clubs'!$A:$B,2,FALSE))</f>
        <v/>
      </c>
      <c r="H28" s="143"/>
      <c r="I28" s="152" t="str">
        <f t="shared" si="6"/>
        <v/>
      </c>
      <c r="J28" s="153" t="str">
        <f t="array" ref="J28">IFERROR(INDEX(I$2:I$210,SMALL(IF(I$2:I$210&lt;&gt;"",ROW(I$2:I$210)-1),ROW(A27))),"")</f>
        <v/>
      </c>
      <c r="K28" s="152" t="str">
        <f t="shared" si="2"/>
        <v/>
      </c>
      <c r="L28" s="154" t="str">
        <f t="array" ref="L28">IFERROR(INDEX(K$2:K$210,SMALL(IF(K$2:K$210&lt;&gt;"",ROW(K$2:K$210)-1),ROW(C27))),"")</f>
        <v/>
      </c>
      <c r="M28" s="152" t="str">
        <f t="shared" si="3"/>
        <v/>
      </c>
      <c r="N28" s="153" t="str">
        <f t="array" ref="N28">IFERROR(INDEX(M$2:M$210,SMALL(IF(M$2:M$210&lt;&gt;"",ROW(M$2:M$210)-1),ROW(E27))),"")</f>
        <v/>
      </c>
      <c r="O28" s="152" t="str">
        <f t="shared" si="4"/>
        <v/>
      </c>
      <c r="P28" s="154" t="str">
        <f t="array" ref="P28">IFERROR(INDEX(O$2:O$210,SMALL(IF(O$2:O$210&lt;&gt;"",ROW(O$2:O$210)-1),ROW(G27))),"")</f>
        <v/>
      </c>
      <c r="Q28" s="152" t="str">
        <f t="shared" si="5"/>
        <v/>
      </c>
      <c r="R28" s="153" t="str">
        <f t="array" ref="R28">IFERROR(INDEX(Q$2:Q$210,SMALL(IF(Q$2:Q$210&lt;&gt;"",ROW(Q$2:Q$210)-1),ROW(I27))),"")</f>
        <v/>
      </c>
      <c r="S28" s="143"/>
    </row>
    <row r="29" spans="1:19" s="151" customFormat="1" ht="12.75" x14ac:dyDescent="0.2">
      <c r="A29" s="144" t="str">
        <f t="shared" si="0"/>
        <v xml:space="preserve"> </v>
      </c>
      <c r="E29" s="155"/>
      <c r="F29" s="156"/>
      <c r="G29" s="147" t="str">
        <f>IF(E29="","",VLOOKUP(E29,'Liste des clubs'!$A:$B,2,FALSE))</f>
        <v/>
      </c>
      <c r="H29" s="143"/>
      <c r="I29" s="152" t="str">
        <f t="shared" si="6"/>
        <v/>
      </c>
      <c r="J29" s="153" t="str">
        <f t="array" ref="J29">IFERROR(INDEX(I$2:I$210,SMALL(IF(I$2:I$210&lt;&gt;"",ROW(I$2:I$210)-1),ROW(A28))),"")</f>
        <v/>
      </c>
      <c r="K29" s="152" t="str">
        <f t="shared" si="2"/>
        <v/>
      </c>
      <c r="L29" s="154" t="str">
        <f t="array" ref="L29">IFERROR(INDEX(K$2:K$210,SMALL(IF(K$2:K$210&lt;&gt;"",ROW(K$2:K$210)-1),ROW(C28))),"")</f>
        <v/>
      </c>
      <c r="M29" s="152" t="str">
        <f t="shared" si="3"/>
        <v/>
      </c>
      <c r="N29" s="153" t="str">
        <f t="array" ref="N29">IFERROR(INDEX(M$2:M$210,SMALL(IF(M$2:M$210&lt;&gt;"",ROW(M$2:M$210)-1),ROW(E28))),"")</f>
        <v/>
      </c>
      <c r="O29" s="152" t="str">
        <f t="shared" si="4"/>
        <v/>
      </c>
      <c r="P29" s="154" t="str">
        <f t="array" ref="P29">IFERROR(INDEX(O$2:O$210,SMALL(IF(O$2:O$210&lt;&gt;"",ROW(O$2:O$210)-1),ROW(G28))),"")</f>
        <v/>
      </c>
      <c r="Q29" s="152" t="str">
        <f t="shared" si="5"/>
        <v/>
      </c>
      <c r="R29" s="153" t="str">
        <f t="array" ref="R29">IFERROR(INDEX(Q$2:Q$210,SMALL(IF(Q$2:Q$210&lt;&gt;"",ROW(Q$2:Q$210)-1),ROW(I28))),"")</f>
        <v/>
      </c>
      <c r="S29" s="143"/>
    </row>
    <row r="30" spans="1:19" s="151" customFormat="1" ht="12.75" x14ac:dyDescent="0.2">
      <c r="A30" s="144" t="str">
        <f t="shared" si="0"/>
        <v xml:space="preserve"> </v>
      </c>
      <c r="E30" s="155"/>
      <c r="F30" s="156"/>
      <c r="G30" s="147" t="str">
        <f>IF(E30="","",VLOOKUP(E30,'Liste des clubs'!$A:$B,2,FALSE))</f>
        <v/>
      </c>
      <c r="H30" s="143"/>
      <c r="I30" s="152" t="str">
        <f t="shared" si="6"/>
        <v/>
      </c>
      <c r="J30" s="153" t="str">
        <f t="array" ref="J30">IFERROR(INDEX(I$2:I$210,SMALL(IF(I$2:I$210&lt;&gt;"",ROW(I$2:I$210)-1),ROW(A29))),"")</f>
        <v/>
      </c>
      <c r="K30" s="152" t="str">
        <f t="shared" si="2"/>
        <v/>
      </c>
      <c r="L30" s="154" t="str">
        <f t="array" ref="L30">IFERROR(INDEX(K$2:K$210,SMALL(IF(K$2:K$210&lt;&gt;"",ROW(K$2:K$210)-1),ROW(C29))),"")</f>
        <v/>
      </c>
      <c r="M30" s="152" t="str">
        <f t="shared" si="3"/>
        <v/>
      </c>
      <c r="N30" s="153" t="str">
        <f t="array" ref="N30">IFERROR(INDEX(M$2:M$210,SMALL(IF(M$2:M$210&lt;&gt;"",ROW(M$2:M$210)-1),ROW(E29))),"")</f>
        <v/>
      </c>
      <c r="O30" s="152" t="str">
        <f t="shared" si="4"/>
        <v/>
      </c>
      <c r="P30" s="154" t="str">
        <f t="array" ref="P30">IFERROR(INDEX(O$2:O$210,SMALL(IF(O$2:O$210&lt;&gt;"",ROW(O$2:O$210)-1),ROW(G29))),"")</f>
        <v/>
      </c>
      <c r="Q30" s="152" t="str">
        <f t="shared" si="5"/>
        <v/>
      </c>
      <c r="R30" s="153" t="str">
        <f t="array" ref="R30">IFERROR(INDEX(Q$2:Q$210,SMALL(IF(Q$2:Q$210&lt;&gt;"",ROW(Q$2:Q$210)-1),ROW(I29))),"")</f>
        <v/>
      </c>
      <c r="S30" s="143"/>
    </row>
    <row r="31" spans="1:19" s="151" customFormat="1" ht="12.75" x14ac:dyDescent="0.2">
      <c r="A31" s="144" t="str">
        <f t="shared" si="0"/>
        <v xml:space="preserve"> </v>
      </c>
      <c r="E31" s="155"/>
      <c r="F31" s="156"/>
      <c r="G31" s="147" t="str">
        <f>IF(E31="","",VLOOKUP(E31,'Liste des clubs'!$A:$B,2,FALSE))</f>
        <v/>
      </c>
      <c r="H31" s="143"/>
      <c r="I31" s="152" t="str">
        <f t="shared" si="6"/>
        <v/>
      </c>
      <c r="J31" s="153" t="str">
        <f t="array" ref="J31">IFERROR(INDEX(I$2:I$210,SMALL(IF(I$2:I$210&lt;&gt;"",ROW(I$2:I$210)-1),ROW(A30))),"")</f>
        <v/>
      </c>
      <c r="K31" s="152" t="str">
        <f t="shared" si="2"/>
        <v/>
      </c>
      <c r="L31" s="154" t="str">
        <f t="array" ref="L31">IFERROR(INDEX(K$2:K$210,SMALL(IF(K$2:K$210&lt;&gt;"",ROW(K$2:K$210)-1),ROW(C30))),"")</f>
        <v/>
      </c>
      <c r="M31" s="152" t="str">
        <f t="shared" si="3"/>
        <v/>
      </c>
      <c r="N31" s="153" t="str">
        <f t="array" ref="N31">IFERROR(INDEX(M$2:M$210,SMALL(IF(M$2:M$210&lt;&gt;"",ROW(M$2:M$210)-1),ROW(E30))),"")</f>
        <v/>
      </c>
      <c r="O31" s="152" t="str">
        <f t="shared" si="4"/>
        <v/>
      </c>
      <c r="P31" s="154" t="str">
        <f t="array" ref="P31">IFERROR(INDEX(O$2:O$210,SMALL(IF(O$2:O$210&lt;&gt;"",ROW(O$2:O$210)-1),ROW(G30))),"")</f>
        <v/>
      </c>
      <c r="Q31" s="152" t="str">
        <f t="shared" si="5"/>
        <v/>
      </c>
      <c r="R31" s="153" t="str">
        <f t="array" ref="R31">IFERROR(INDEX(Q$2:Q$210,SMALL(IF(Q$2:Q$210&lt;&gt;"",ROW(Q$2:Q$210)-1),ROW(I30))),"")</f>
        <v/>
      </c>
      <c r="S31" s="143"/>
    </row>
    <row r="32" spans="1:19" s="151" customFormat="1" ht="12.75" x14ac:dyDescent="0.2">
      <c r="A32" s="144" t="str">
        <f t="shared" si="0"/>
        <v xml:space="preserve"> </v>
      </c>
      <c r="E32" s="155"/>
      <c r="F32" s="156"/>
      <c r="G32" s="147" t="str">
        <f>IF(E32="","",VLOOKUP(E32,'Liste des clubs'!$A:$B,2,FALSE))</f>
        <v/>
      </c>
      <c r="H32" s="143"/>
      <c r="I32" s="152" t="str">
        <f t="shared" si="6"/>
        <v/>
      </c>
      <c r="J32" s="153" t="str">
        <f t="array" ref="J32">IFERROR(INDEX(I$2:I$210,SMALL(IF(I$2:I$210&lt;&gt;"",ROW(I$2:I$210)-1),ROW(A31))),"")</f>
        <v/>
      </c>
      <c r="K32" s="152" t="str">
        <f t="shared" si="2"/>
        <v/>
      </c>
      <c r="L32" s="154" t="str">
        <f t="array" ref="L32">IFERROR(INDEX(K$2:K$210,SMALL(IF(K$2:K$210&lt;&gt;"",ROW(K$2:K$210)-1),ROW(C31))),"")</f>
        <v/>
      </c>
      <c r="M32" s="152" t="str">
        <f t="shared" si="3"/>
        <v/>
      </c>
      <c r="N32" s="153" t="str">
        <f t="array" ref="N32">IFERROR(INDEX(M$2:M$210,SMALL(IF(M$2:M$210&lt;&gt;"",ROW(M$2:M$210)-1),ROW(E31))),"")</f>
        <v/>
      </c>
      <c r="O32" s="152" t="str">
        <f t="shared" si="4"/>
        <v/>
      </c>
      <c r="P32" s="154" t="str">
        <f t="array" ref="P32">IFERROR(INDEX(O$2:O$210,SMALL(IF(O$2:O$210&lt;&gt;"",ROW(O$2:O$210)-1),ROW(G31))),"")</f>
        <v/>
      </c>
      <c r="Q32" s="152" t="str">
        <f t="shared" si="5"/>
        <v/>
      </c>
      <c r="R32" s="153" t="str">
        <f t="array" ref="R32">IFERROR(INDEX(Q$2:Q$210,SMALL(IF(Q$2:Q$210&lt;&gt;"",ROW(Q$2:Q$210)-1),ROW(I31))),"")</f>
        <v/>
      </c>
      <c r="S32" s="143"/>
    </row>
    <row r="33" spans="1:19" s="151" customFormat="1" ht="12.75" x14ac:dyDescent="0.2">
      <c r="A33" s="144" t="str">
        <f t="shared" si="0"/>
        <v xml:space="preserve"> </v>
      </c>
      <c r="E33" s="155"/>
      <c r="F33" s="156"/>
      <c r="G33" s="147" t="str">
        <f>IF(E33="","",VLOOKUP(E33,'Liste des clubs'!$A:$B,2,FALSE))</f>
        <v/>
      </c>
      <c r="H33" s="143"/>
      <c r="I33" s="152" t="str">
        <f t="shared" si="6"/>
        <v/>
      </c>
      <c r="J33" s="153" t="str">
        <f t="array" ref="J33">IFERROR(INDEX(I$2:I$210,SMALL(IF(I$2:I$210&lt;&gt;"",ROW(I$2:I$210)-1),ROW(A32))),"")</f>
        <v/>
      </c>
      <c r="K33" s="152" t="str">
        <f t="shared" si="2"/>
        <v/>
      </c>
      <c r="L33" s="154" t="str">
        <f t="array" ref="L33">IFERROR(INDEX(K$2:K$210,SMALL(IF(K$2:K$210&lt;&gt;"",ROW(K$2:K$210)-1),ROW(C32))),"")</f>
        <v/>
      </c>
      <c r="M33" s="152" t="str">
        <f t="shared" si="3"/>
        <v/>
      </c>
      <c r="N33" s="153" t="str">
        <f t="array" ref="N33">IFERROR(INDEX(M$2:M$210,SMALL(IF(M$2:M$210&lt;&gt;"",ROW(M$2:M$210)-1),ROW(E32))),"")</f>
        <v/>
      </c>
      <c r="O33" s="152" t="str">
        <f t="shared" si="4"/>
        <v/>
      </c>
      <c r="P33" s="154" t="str">
        <f t="array" ref="P33">IFERROR(INDEX(O$2:O$210,SMALL(IF(O$2:O$210&lt;&gt;"",ROW(O$2:O$210)-1),ROW(G32))),"")</f>
        <v/>
      </c>
      <c r="Q33" s="152" t="str">
        <f t="shared" si="5"/>
        <v/>
      </c>
      <c r="R33" s="153" t="str">
        <f t="array" ref="R33">IFERROR(INDEX(Q$2:Q$210,SMALL(IF(Q$2:Q$210&lt;&gt;"",ROW(Q$2:Q$210)-1),ROW(I32))),"")</f>
        <v/>
      </c>
      <c r="S33" s="143"/>
    </row>
    <row r="34" spans="1:19" s="151" customFormat="1" ht="12.75" x14ac:dyDescent="0.2">
      <c r="A34" s="144" t="str">
        <f t="shared" si="0"/>
        <v xml:space="preserve"> </v>
      </c>
      <c r="E34" s="155"/>
      <c r="F34" s="156"/>
      <c r="G34" s="147" t="str">
        <f>IF(E34="","",VLOOKUP(E34,'Liste des clubs'!$A:$B,2,FALSE))</f>
        <v/>
      </c>
      <c r="H34" s="143"/>
      <c r="I34" s="152" t="str">
        <f t="shared" si="6"/>
        <v/>
      </c>
      <c r="J34" s="153" t="str">
        <f t="array" ref="J34">IFERROR(INDEX(I$2:I$210,SMALL(IF(I$2:I$210&lt;&gt;"",ROW(I$2:I$210)-1),ROW(A33))),"")</f>
        <v/>
      </c>
      <c r="K34" s="152" t="str">
        <f t="shared" si="2"/>
        <v/>
      </c>
      <c r="L34" s="154" t="str">
        <f t="array" ref="L34">IFERROR(INDEX(K$2:K$210,SMALL(IF(K$2:K$210&lt;&gt;"",ROW(K$2:K$210)-1),ROW(C33))),"")</f>
        <v/>
      </c>
      <c r="M34" s="152" t="str">
        <f t="shared" si="3"/>
        <v/>
      </c>
      <c r="N34" s="153" t="str">
        <f t="array" ref="N34">IFERROR(INDEX(M$2:M$210,SMALL(IF(M$2:M$210&lt;&gt;"",ROW(M$2:M$210)-1),ROW(E33))),"")</f>
        <v/>
      </c>
      <c r="O34" s="152" t="str">
        <f t="shared" si="4"/>
        <v/>
      </c>
      <c r="P34" s="154" t="str">
        <f t="array" ref="P34">IFERROR(INDEX(O$2:O$210,SMALL(IF(O$2:O$210&lt;&gt;"",ROW(O$2:O$210)-1),ROW(G33))),"")</f>
        <v/>
      </c>
      <c r="Q34" s="152" t="str">
        <f t="shared" si="5"/>
        <v/>
      </c>
      <c r="R34" s="153" t="str">
        <f t="array" ref="R34">IFERROR(INDEX(Q$2:Q$210,SMALL(IF(Q$2:Q$210&lt;&gt;"",ROW(Q$2:Q$210)-1),ROW(I33))),"")</f>
        <v/>
      </c>
      <c r="S34" s="143"/>
    </row>
    <row r="35" spans="1:19" s="151" customFormat="1" ht="12.75" x14ac:dyDescent="0.2">
      <c r="A35" s="144" t="str">
        <f t="shared" si="0"/>
        <v xml:space="preserve"> </v>
      </c>
      <c r="E35" s="155"/>
      <c r="F35" s="156"/>
      <c r="G35" s="147" t="str">
        <f>IF(E35="","",VLOOKUP(E35,'Liste des clubs'!$A:$B,2,FALSE))</f>
        <v/>
      </c>
      <c r="H35" s="143"/>
      <c r="I35" s="152" t="str">
        <f t="shared" si="6"/>
        <v/>
      </c>
      <c r="J35" s="153" t="str">
        <f t="array" ref="J35">IFERROR(INDEX(I$2:I$210,SMALL(IF(I$2:I$210&lt;&gt;"",ROW(I$2:I$210)-1),ROW(A34))),"")</f>
        <v/>
      </c>
      <c r="K35" s="152" t="str">
        <f t="shared" si="2"/>
        <v/>
      </c>
      <c r="L35" s="154" t="str">
        <f t="array" ref="L35">IFERROR(INDEX(K$2:K$210,SMALL(IF(K$2:K$210&lt;&gt;"",ROW(K$2:K$210)-1),ROW(C34))),"")</f>
        <v/>
      </c>
      <c r="M35" s="152" t="str">
        <f t="shared" si="3"/>
        <v/>
      </c>
      <c r="N35" s="153" t="str">
        <f t="array" ref="N35">IFERROR(INDEX(M$2:M$210,SMALL(IF(M$2:M$210&lt;&gt;"",ROW(M$2:M$210)-1),ROW(E34))),"")</f>
        <v/>
      </c>
      <c r="O35" s="152" t="str">
        <f t="shared" si="4"/>
        <v/>
      </c>
      <c r="P35" s="154" t="str">
        <f t="array" ref="P35">IFERROR(INDEX(O$2:O$210,SMALL(IF(O$2:O$210&lt;&gt;"",ROW(O$2:O$210)-1),ROW(G34))),"")</f>
        <v/>
      </c>
      <c r="Q35" s="152" t="str">
        <f t="shared" si="5"/>
        <v/>
      </c>
      <c r="R35" s="153" t="str">
        <f t="array" ref="R35">IFERROR(INDEX(Q$2:Q$210,SMALL(IF(Q$2:Q$210&lt;&gt;"",ROW(Q$2:Q$210)-1),ROW(I34))),"")</f>
        <v/>
      </c>
      <c r="S35" s="143"/>
    </row>
    <row r="36" spans="1:19" s="151" customFormat="1" ht="12.75" x14ac:dyDescent="0.2">
      <c r="A36" s="144" t="str">
        <f t="shared" si="0"/>
        <v xml:space="preserve"> </v>
      </c>
      <c r="E36" s="155"/>
      <c r="F36" s="156"/>
      <c r="G36" s="147" t="str">
        <f>IF(E36="","",VLOOKUP(E36,'Liste des clubs'!$A:$B,2,FALSE))</f>
        <v/>
      </c>
      <c r="H36" s="143"/>
      <c r="I36" s="152" t="str">
        <f t="shared" si="6"/>
        <v/>
      </c>
      <c r="J36" s="153" t="str">
        <f t="array" ref="J36">IFERROR(INDEX(I$2:I$210,SMALL(IF(I$2:I$210&lt;&gt;"",ROW(I$2:I$210)-1),ROW(A35))),"")</f>
        <v/>
      </c>
      <c r="K36" s="152" t="str">
        <f t="shared" si="2"/>
        <v/>
      </c>
      <c r="L36" s="154" t="str">
        <f t="array" ref="L36">IFERROR(INDEX(K$2:K$210,SMALL(IF(K$2:K$210&lt;&gt;"",ROW(K$2:K$210)-1),ROW(C35))),"")</f>
        <v/>
      </c>
      <c r="M36" s="152" t="str">
        <f t="shared" si="3"/>
        <v/>
      </c>
      <c r="N36" s="153" t="str">
        <f t="array" ref="N36">IFERROR(INDEX(M$2:M$210,SMALL(IF(M$2:M$210&lt;&gt;"",ROW(M$2:M$210)-1),ROW(E35))),"")</f>
        <v/>
      </c>
      <c r="O36" s="152" t="str">
        <f t="shared" si="4"/>
        <v/>
      </c>
      <c r="P36" s="154" t="str">
        <f t="array" ref="P36">IFERROR(INDEX(O$2:O$210,SMALL(IF(O$2:O$210&lt;&gt;"",ROW(O$2:O$210)-1),ROW(G35))),"")</f>
        <v/>
      </c>
      <c r="Q36" s="152" t="str">
        <f t="shared" si="5"/>
        <v/>
      </c>
      <c r="R36" s="153" t="str">
        <f t="array" ref="R36">IFERROR(INDEX(Q$2:Q$210,SMALL(IF(Q$2:Q$210&lt;&gt;"",ROW(Q$2:Q$210)-1),ROW(I35))),"")</f>
        <v/>
      </c>
      <c r="S36" s="143"/>
    </row>
    <row r="37" spans="1:19" s="151" customFormat="1" ht="12.75" x14ac:dyDescent="0.2">
      <c r="A37" s="144" t="str">
        <f t="shared" si="0"/>
        <v xml:space="preserve"> </v>
      </c>
      <c r="E37" s="155"/>
      <c r="F37" s="156"/>
      <c r="G37" s="147" t="str">
        <f>IF(E37="","",VLOOKUP(E37,'Liste des clubs'!$A:$B,2,FALSE))</f>
        <v/>
      </c>
      <c r="H37" s="143"/>
      <c r="I37" s="152" t="str">
        <f t="shared" si="6"/>
        <v/>
      </c>
      <c r="J37" s="153" t="str">
        <f t="array" ref="J37">IFERROR(INDEX(I$2:I$210,SMALL(IF(I$2:I$210&lt;&gt;"",ROW(I$2:I$210)-1),ROW(A36))),"")</f>
        <v/>
      </c>
      <c r="K37" s="152" t="str">
        <f t="shared" si="2"/>
        <v/>
      </c>
      <c r="L37" s="154" t="str">
        <f t="array" ref="L37">IFERROR(INDEX(K$2:K$210,SMALL(IF(K$2:K$210&lt;&gt;"",ROW(K$2:K$210)-1),ROW(C36))),"")</f>
        <v/>
      </c>
      <c r="M37" s="152" t="str">
        <f t="shared" si="3"/>
        <v/>
      </c>
      <c r="N37" s="153" t="str">
        <f t="array" ref="N37">IFERROR(INDEX(M$2:M$210,SMALL(IF(M$2:M$210&lt;&gt;"",ROW(M$2:M$210)-1),ROW(E36))),"")</f>
        <v/>
      </c>
      <c r="O37" s="152" t="str">
        <f t="shared" si="4"/>
        <v/>
      </c>
      <c r="P37" s="154" t="str">
        <f t="array" ref="P37">IFERROR(INDEX(O$2:O$210,SMALL(IF(O$2:O$210&lt;&gt;"",ROW(O$2:O$210)-1),ROW(G36))),"")</f>
        <v/>
      </c>
      <c r="Q37" s="152" t="str">
        <f t="shared" si="5"/>
        <v/>
      </c>
      <c r="R37" s="153" t="str">
        <f t="array" ref="R37">IFERROR(INDEX(Q$2:Q$210,SMALL(IF(Q$2:Q$210&lt;&gt;"",ROW(Q$2:Q$210)-1),ROW(I36))),"")</f>
        <v/>
      </c>
      <c r="S37" s="143"/>
    </row>
    <row r="38" spans="1:19" s="151" customFormat="1" ht="12.75" x14ac:dyDescent="0.2">
      <c r="A38" s="144" t="str">
        <f t="shared" si="0"/>
        <v xml:space="preserve"> </v>
      </c>
      <c r="E38" s="155"/>
      <c r="F38" s="156"/>
      <c r="G38" s="147" t="str">
        <f>IF(E38="","",VLOOKUP(E38,'Liste des clubs'!$A:$B,2,FALSE))</f>
        <v/>
      </c>
      <c r="H38" s="143"/>
      <c r="I38" s="152" t="str">
        <f t="shared" si="6"/>
        <v/>
      </c>
      <c r="J38" s="153" t="str">
        <f t="array" ref="J38">IFERROR(INDEX(I$2:I$210,SMALL(IF(I$2:I$210&lt;&gt;"",ROW(I$2:I$210)-1),ROW(A37))),"")</f>
        <v/>
      </c>
      <c r="K38" s="152" t="str">
        <f t="shared" si="2"/>
        <v/>
      </c>
      <c r="L38" s="154" t="str">
        <f t="array" ref="L38">IFERROR(INDEX(K$2:K$210,SMALL(IF(K$2:K$210&lt;&gt;"",ROW(K$2:K$210)-1),ROW(C37))),"")</f>
        <v/>
      </c>
      <c r="M38" s="152" t="str">
        <f t="shared" si="3"/>
        <v/>
      </c>
      <c r="N38" s="153" t="str">
        <f t="array" ref="N38">IFERROR(INDEX(M$2:M$210,SMALL(IF(M$2:M$210&lt;&gt;"",ROW(M$2:M$210)-1),ROW(E37))),"")</f>
        <v/>
      </c>
      <c r="O38" s="152" t="str">
        <f t="shared" si="4"/>
        <v/>
      </c>
      <c r="P38" s="154" t="str">
        <f t="array" ref="P38">IFERROR(INDEX(O$2:O$210,SMALL(IF(O$2:O$210&lt;&gt;"",ROW(O$2:O$210)-1),ROW(G37))),"")</f>
        <v/>
      </c>
      <c r="Q38" s="152" t="str">
        <f t="shared" si="5"/>
        <v/>
      </c>
      <c r="R38" s="153" t="str">
        <f t="array" ref="R38">IFERROR(INDEX(Q$2:Q$210,SMALL(IF(Q$2:Q$210&lt;&gt;"",ROW(Q$2:Q$210)-1),ROW(I37))),"")</f>
        <v/>
      </c>
      <c r="S38" s="143"/>
    </row>
    <row r="39" spans="1:19" s="151" customFormat="1" ht="12.75" x14ac:dyDescent="0.2">
      <c r="A39" s="144" t="str">
        <f t="shared" si="0"/>
        <v xml:space="preserve"> </v>
      </c>
      <c r="E39" s="155"/>
      <c r="F39" s="156"/>
      <c r="G39" s="147" t="str">
        <f>IF(E39="","",VLOOKUP(E39,'Liste des clubs'!$A:$B,2,FALSE))</f>
        <v/>
      </c>
      <c r="H39" s="143"/>
      <c r="I39" s="152" t="str">
        <f t="shared" si="6"/>
        <v/>
      </c>
      <c r="J39" s="153" t="str">
        <f t="array" ref="J39">IFERROR(INDEX(I$2:I$210,SMALL(IF(I$2:I$210&lt;&gt;"",ROW(I$2:I$210)-1),ROW(A38))),"")</f>
        <v/>
      </c>
      <c r="K39" s="152" t="str">
        <f t="shared" si="2"/>
        <v/>
      </c>
      <c r="L39" s="154" t="str">
        <f t="array" ref="L39">IFERROR(INDEX(K$2:K$210,SMALL(IF(K$2:K$210&lt;&gt;"",ROW(K$2:K$210)-1),ROW(C38))),"")</f>
        <v/>
      </c>
      <c r="M39" s="152" t="str">
        <f t="shared" si="3"/>
        <v/>
      </c>
      <c r="N39" s="153" t="str">
        <f t="array" ref="N39">IFERROR(INDEX(M$2:M$210,SMALL(IF(M$2:M$210&lt;&gt;"",ROW(M$2:M$210)-1),ROW(E38))),"")</f>
        <v/>
      </c>
      <c r="O39" s="152" t="str">
        <f t="shared" si="4"/>
        <v/>
      </c>
      <c r="P39" s="154" t="str">
        <f t="array" ref="P39">IFERROR(INDEX(O$2:O$210,SMALL(IF(O$2:O$210&lt;&gt;"",ROW(O$2:O$210)-1),ROW(G38))),"")</f>
        <v/>
      </c>
      <c r="Q39" s="152" t="str">
        <f t="shared" si="5"/>
        <v/>
      </c>
      <c r="R39" s="153" t="str">
        <f t="array" ref="R39">IFERROR(INDEX(Q$2:Q$210,SMALL(IF(Q$2:Q$210&lt;&gt;"",ROW(Q$2:Q$210)-1),ROW(I38))),"")</f>
        <v/>
      </c>
      <c r="S39" s="143"/>
    </row>
    <row r="40" spans="1:19" s="151" customFormat="1" ht="12.75" x14ac:dyDescent="0.2">
      <c r="A40" s="144" t="str">
        <f t="shared" si="0"/>
        <v xml:space="preserve"> </v>
      </c>
      <c r="E40" s="155"/>
      <c r="F40" s="156"/>
      <c r="G40" s="147" t="str">
        <f>IF(E40="","",VLOOKUP(E40,'Liste des clubs'!$A:$B,2,FALSE))</f>
        <v/>
      </c>
      <c r="H40" s="143"/>
      <c r="I40" s="152" t="str">
        <f t="shared" si="6"/>
        <v/>
      </c>
      <c r="J40" s="153" t="str">
        <f t="array" ref="J40">IFERROR(INDEX(I$2:I$210,SMALL(IF(I$2:I$210&lt;&gt;"",ROW(I$2:I$210)-1),ROW(A39))),"")</f>
        <v/>
      </c>
      <c r="K40" s="152" t="str">
        <f t="shared" si="2"/>
        <v/>
      </c>
      <c r="L40" s="154" t="str">
        <f t="array" ref="L40">IFERROR(INDEX(K$2:K$210,SMALL(IF(K$2:K$210&lt;&gt;"",ROW(K$2:K$210)-1),ROW(C39))),"")</f>
        <v/>
      </c>
      <c r="M40" s="152" t="str">
        <f t="shared" si="3"/>
        <v/>
      </c>
      <c r="N40" s="153" t="str">
        <f t="array" ref="N40">IFERROR(INDEX(M$2:M$210,SMALL(IF(M$2:M$210&lt;&gt;"",ROW(M$2:M$210)-1),ROW(E39))),"")</f>
        <v/>
      </c>
      <c r="O40" s="152" t="str">
        <f t="shared" si="4"/>
        <v/>
      </c>
      <c r="P40" s="154" t="str">
        <f t="array" ref="P40">IFERROR(INDEX(O$2:O$210,SMALL(IF(O$2:O$210&lt;&gt;"",ROW(O$2:O$210)-1),ROW(G39))),"")</f>
        <v/>
      </c>
      <c r="Q40" s="152" t="str">
        <f t="shared" si="5"/>
        <v/>
      </c>
      <c r="R40" s="153" t="str">
        <f t="array" ref="R40">IFERROR(INDEX(Q$2:Q$210,SMALL(IF(Q$2:Q$210&lt;&gt;"",ROW(Q$2:Q$210)-1),ROW(I39))),"")</f>
        <v/>
      </c>
      <c r="S40" s="143"/>
    </row>
    <row r="41" spans="1:19" s="151" customFormat="1" ht="12.75" x14ac:dyDescent="0.2">
      <c r="A41" s="144" t="str">
        <f t="shared" si="0"/>
        <v xml:space="preserve"> </v>
      </c>
      <c r="E41" s="155"/>
      <c r="F41" s="156"/>
      <c r="G41" s="147" t="str">
        <f>IF(E41="","",VLOOKUP(E41,'Liste des clubs'!$A:$B,2,FALSE))</f>
        <v/>
      </c>
      <c r="H41" s="143"/>
      <c r="I41" s="152" t="str">
        <f t="shared" si="6"/>
        <v/>
      </c>
      <c r="J41" s="153" t="str">
        <f t="array" ref="J41">IFERROR(INDEX(I$2:I$210,SMALL(IF(I$2:I$210&lt;&gt;"",ROW(I$2:I$210)-1),ROW(A40))),"")</f>
        <v/>
      </c>
      <c r="K41" s="152" t="str">
        <f t="shared" si="2"/>
        <v/>
      </c>
      <c r="L41" s="154" t="str">
        <f t="array" ref="L41">IFERROR(INDEX(K$2:K$210,SMALL(IF(K$2:K$210&lt;&gt;"",ROW(K$2:K$210)-1),ROW(C40))),"")</f>
        <v/>
      </c>
      <c r="M41" s="152" t="str">
        <f t="shared" si="3"/>
        <v/>
      </c>
      <c r="N41" s="153" t="str">
        <f t="array" ref="N41">IFERROR(INDEX(M$2:M$210,SMALL(IF(M$2:M$210&lt;&gt;"",ROW(M$2:M$210)-1),ROW(E40))),"")</f>
        <v/>
      </c>
      <c r="O41" s="152" t="str">
        <f t="shared" si="4"/>
        <v/>
      </c>
      <c r="P41" s="154" t="str">
        <f t="array" ref="P41">IFERROR(INDEX(O$2:O$210,SMALL(IF(O$2:O$210&lt;&gt;"",ROW(O$2:O$210)-1),ROW(G40))),"")</f>
        <v/>
      </c>
      <c r="Q41" s="152" t="str">
        <f t="shared" si="5"/>
        <v/>
      </c>
      <c r="R41" s="153" t="str">
        <f t="array" ref="R41">IFERROR(INDEX(Q$2:Q$210,SMALL(IF(Q$2:Q$210&lt;&gt;"",ROW(Q$2:Q$210)-1),ROW(I40))),"")</f>
        <v/>
      </c>
      <c r="S41" s="143"/>
    </row>
    <row r="42" spans="1:19" s="151" customFormat="1" ht="12.75" x14ac:dyDescent="0.2">
      <c r="A42" s="144" t="str">
        <f t="shared" si="0"/>
        <v xml:space="preserve"> </v>
      </c>
      <c r="E42" s="155"/>
      <c r="F42" s="156"/>
      <c r="G42" s="147" t="str">
        <f>IF(E42="","",VLOOKUP(E42,'Liste des clubs'!$A:$B,2,FALSE))</f>
        <v/>
      </c>
      <c r="H42" s="143"/>
      <c r="I42" s="152" t="str">
        <f t="shared" si="6"/>
        <v/>
      </c>
      <c r="J42" s="153" t="str">
        <f t="array" ref="J42">IFERROR(INDEX(I$2:I$210,SMALL(IF(I$2:I$210&lt;&gt;"",ROW(I$2:I$210)-1),ROW(A41))),"")</f>
        <v/>
      </c>
      <c r="K42" s="152" t="str">
        <f t="shared" si="2"/>
        <v/>
      </c>
      <c r="L42" s="154" t="str">
        <f t="array" ref="L42">IFERROR(INDEX(K$2:K$210,SMALL(IF(K$2:K$210&lt;&gt;"",ROW(K$2:K$210)-1),ROW(C41))),"")</f>
        <v/>
      </c>
      <c r="M42" s="152" t="str">
        <f t="shared" si="3"/>
        <v/>
      </c>
      <c r="N42" s="153" t="str">
        <f t="array" ref="N42">IFERROR(INDEX(M$2:M$210,SMALL(IF(M$2:M$210&lt;&gt;"",ROW(M$2:M$210)-1),ROW(E41))),"")</f>
        <v/>
      </c>
      <c r="O42" s="152" t="str">
        <f t="shared" si="4"/>
        <v/>
      </c>
      <c r="P42" s="154" t="str">
        <f t="array" ref="P42">IFERROR(INDEX(O$2:O$210,SMALL(IF(O$2:O$210&lt;&gt;"",ROW(O$2:O$210)-1),ROW(G41))),"")</f>
        <v/>
      </c>
      <c r="Q42" s="152" t="str">
        <f t="shared" si="5"/>
        <v/>
      </c>
      <c r="R42" s="153" t="str">
        <f t="array" ref="R42">IFERROR(INDEX(Q$2:Q$210,SMALL(IF(Q$2:Q$210&lt;&gt;"",ROW(Q$2:Q$210)-1),ROW(I41))),"")</f>
        <v/>
      </c>
      <c r="S42" s="143"/>
    </row>
    <row r="43" spans="1:19" s="151" customFormat="1" ht="12.75" x14ac:dyDescent="0.2">
      <c r="A43" s="144" t="str">
        <f t="shared" si="0"/>
        <v xml:space="preserve"> </v>
      </c>
      <c r="E43" s="155"/>
      <c r="F43" s="156"/>
      <c r="G43" s="147" t="str">
        <f>IF(E43="","",VLOOKUP(E43,'Liste des clubs'!$A:$B,2,FALSE))</f>
        <v/>
      </c>
      <c r="H43" s="143"/>
      <c r="I43" s="152" t="str">
        <f t="shared" si="6"/>
        <v/>
      </c>
      <c r="J43" s="153" t="str">
        <f t="array" ref="J43">IFERROR(INDEX(I$2:I$210,SMALL(IF(I$2:I$210&lt;&gt;"",ROW(I$2:I$210)-1),ROW(A42))),"")</f>
        <v/>
      </c>
      <c r="K43" s="152" t="str">
        <f t="shared" si="2"/>
        <v/>
      </c>
      <c r="L43" s="154" t="str">
        <f t="array" ref="L43">IFERROR(INDEX(K$2:K$210,SMALL(IF(K$2:K$210&lt;&gt;"",ROW(K$2:K$210)-1),ROW(C42))),"")</f>
        <v/>
      </c>
      <c r="M43" s="152" t="str">
        <f t="shared" si="3"/>
        <v/>
      </c>
      <c r="N43" s="153" t="str">
        <f t="array" ref="N43">IFERROR(INDEX(M$2:M$210,SMALL(IF(M$2:M$210&lt;&gt;"",ROW(M$2:M$210)-1),ROW(E42))),"")</f>
        <v/>
      </c>
      <c r="O43" s="152" t="str">
        <f t="shared" si="4"/>
        <v/>
      </c>
      <c r="P43" s="154" t="str">
        <f t="array" ref="P43">IFERROR(INDEX(O$2:O$210,SMALL(IF(O$2:O$210&lt;&gt;"",ROW(O$2:O$210)-1),ROW(G42))),"")</f>
        <v/>
      </c>
      <c r="Q43" s="152" t="str">
        <f t="shared" si="5"/>
        <v/>
      </c>
      <c r="R43" s="153" t="str">
        <f t="array" ref="R43">IFERROR(INDEX(Q$2:Q$210,SMALL(IF(Q$2:Q$210&lt;&gt;"",ROW(Q$2:Q$210)-1),ROW(I42))),"")</f>
        <v/>
      </c>
      <c r="S43" s="143"/>
    </row>
    <row r="44" spans="1:19" s="151" customFormat="1" ht="12.75" x14ac:dyDescent="0.2">
      <c r="A44" s="144" t="str">
        <f t="shared" si="0"/>
        <v xml:space="preserve"> </v>
      </c>
      <c r="E44" s="155"/>
      <c r="F44" s="156"/>
      <c r="G44" s="147" t="str">
        <f>IF(E44="","",VLOOKUP(E44,'Liste des clubs'!$A:$B,2,FALSE))</f>
        <v/>
      </c>
      <c r="H44" s="143"/>
      <c r="I44" s="152" t="str">
        <f t="shared" si="6"/>
        <v/>
      </c>
      <c r="J44" s="153" t="str">
        <f t="array" ref="J44">IFERROR(INDEX(I$2:I$210,SMALL(IF(I$2:I$210&lt;&gt;"",ROW(I$2:I$210)-1),ROW(A43))),"")</f>
        <v/>
      </c>
      <c r="K44" s="152" t="str">
        <f t="shared" si="2"/>
        <v/>
      </c>
      <c r="L44" s="154" t="str">
        <f t="array" ref="L44">IFERROR(INDEX(K$2:K$210,SMALL(IF(K$2:K$210&lt;&gt;"",ROW(K$2:K$210)-1),ROW(C43))),"")</f>
        <v/>
      </c>
      <c r="M44" s="152" t="str">
        <f t="shared" si="3"/>
        <v/>
      </c>
      <c r="N44" s="153" t="str">
        <f t="array" ref="N44">IFERROR(INDEX(M$2:M$210,SMALL(IF(M$2:M$210&lt;&gt;"",ROW(M$2:M$210)-1),ROW(E43))),"")</f>
        <v/>
      </c>
      <c r="O44" s="152" t="str">
        <f t="shared" si="4"/>
        <v/>
      </c>
      <c r="P44" s="154" t="str">
        <f t="array" ref="P44">IFERROR(INDEX(O$2:O$210,SMALL(IF(O$2:O$210&lt;&gt;"",ROW(O$2:O$210)-1),ROW(G43))),"")</f>
        <v/>
      </c>
      <c r="Q44" s="152" t="str">
        <f t="shared" si="5"/>
        <v/>
      </c>
      <c r="R44" s="153" t="str">
        <f t="array" ref="R44">IFERROR(INDEX(Q$2:Q$210,SMALL(IF(Q$2:Q$210&lt;&gt;"",ROW(Q$2:Q$210)-1),ROW(I43))),"")</f>
        <v/>
      </c>
      <c r="S44" s="143"/>
    </row>
    <row r="45" spans="1:19" s="151" customFormat="1" ht="12.75" x14ac:dyDescent="0.2">
      <c r="A45" s="144" t="str">
        <f t="shared" si="0"/>
        <v xml:space="preserve"> </v>
      </c>
      <c r="E45" s="155"/>
      <c r="F45" s="156"/>
      <c r="G45" s="147" t="str">
        <f>IF(E45="","",VLOOKUP(E45,'Liste des clubs'!$A:$B,2,FALSE))</f>
        <v/>
      </c>
      <c r="H45" s="143"/>
      <c r="I45" s="152" t="str">
        <f t="shared" si="6"/>
        <v/>
      </c>
      <c r="J45" s="153" t="str">
        <f t="array" ref="J45">IFERROR(INDEX(I$2:I$210,SMALL(IF(I$2:I$210&lt;&gt;"",ROW(I$2:I$210)-1),ROW(A44))),"")</f>
        <v/>
      </c>
      <c r="K45" s="152" t="str">
        <f t="shared" si="2"/>
        <v/>
      </c>
      <c r="L45" s="154" t="str">
        <f t="array" ref="L45">IFERROR(INDEX(K$2:K$210,SMALL(IF(K$2:K$210&lt;&gt;"",ROW(K$2:K$210)-1),ROW(C44))),"")</f>
        <v/>
      </c>
      <c r="M45" s="152" t="str">
        <f t="shared" si="3"/>
        <v/>
      </c>
      <c r="N45" s="153" t="str">
        <f t="array" ref="N45">IFERROR(INDEX(M$2:M$210,SMALL(IF(M$2:M$210&lt;&gt;"",ROW(M$2:M$210)-1),ROW(E44))),"")</f>
        <v/>
      </c>
      <c r="O45" s="152" t="str">
        <f t="shared" si="4"/>
        <v/>
      </c>
      <c r="P45" s="154" t="str">
        <f t="array" ref="P45">IFERROR(INDEX(O$2:O$210,SMALL(IF(O$2:O$210&lt;&gt;"",ROW(O$2:O$210)-1),ROW(G44))),"")</f>
        <v/>
      </c>
      <c r="Q45" s="152" t="str">
        <f t="shared" si="5"/>
        <v/>
      </c>
      <c r="R45" s="153" t="str">
        <f t="array" ref="R45">IFERROR(INDEX(Q$2:Q$210,SMALL(IF(Q$2:Q$210&lt;&gt;"",ROW(Q$2:Q$210)-1),ROW(I44))),"")</f>
        <v/>
      </c>
      <c r="S45" s="143"/>
    </row>
    <row r="46" spans="1:19" s="151" customFormat="1" ht="12.75" x14ac:dyDescent="0.2">
      <c r="A46" s="144" t="str">
        <f t="shared" si="0"/>
        <v xml:space="preserve"> </v>
      </c>
      <c r="E46" s="155"/>
      <c r="F46" s="156"/>
      <c r="G46" s="147" t="str">
        <f>IF(E46="","",VLOOKUP(E46,'Liste des clubs'!$A:$B,2,FALSE))</f>
        <v/>
      </c>
      <c r="H46" s="143"/>
      <c r="I46" s="152" t="str">
        <f t="shared" si="6"/>
        <v/>
      </c>
      <c r="J46" s="153" t="str">
        <f t="array" ref="J46">IFERROR(INDEX(I$2:I$210,SMALL(IF(I$2:I$210&lt;&gt;"",ROW(I$2:I$210)-1),ROW(A45))),"")</f>
        <v/>
      </c>
      <c r="K46" s="152" t="str">
        <f t="shared" si="2"/>
        <v/>
      </c>
      <c r="L46" s="154" t="str">
        <f t="array" ref="L46">IFERROR(INDEX(K$2:K$210,SMALL(IF(K$2:K$210&lt;&gt;"",ROW(K$2:K$210)-1),ROW(C45))),"")</f>
        <v/>
      </c>
      <c r="M46" s="152" t="str">
        <f t="shared" si="3"/>
        <v/>
      </c>
      <c r="N46" s="153" t="str">
        <f t="array" ref="N46">IFERROR(INDEX(M$2:M$210,SMALL(IF(M$2:M$210&lt;&gt;"",ROW(M$2:M$210)-1),ROW(E45))),"")</f>
        <v/>
      </c>
      <c r="O46" s="152" t="str">
        <f t="shared" si="4"/>
        <v/>
      </c>
      <c r="P46" s="154" t="str">
        <f t="array" ref="P46">IFERROR(INDEX(O$2:O$210,SMALL(IF(O$2:O$210&lt;&gt;"",ROW(O$2:O$210)-1),ROW(G45))),"")</f>
        <v/>
      </c>
      <c r="Q46" s="152" t="str">
        <f t="shared" si="5"/>
        <v/>
      </c>
      <c r="R46" s="153" t="str">
        <f t="array" ref="R46">IFERROR(INDEX(Q$2:Q$210,SMALL(IF(Q$2:Q$210&lt;&gt;"",ROW(Q$2:Q$210)-1),ROW(I45))),"")</f>
        <v/>
      </c>
      <c r="S46" s="143"/>
    </row>
    <row r="47" spans="1:19" s="151" customFormat="1" ht="12.75" x14ac:dyDescent="0.2">
      <c r="A47" s="144" t="str">
        <f t="shared" si="0"/>
        <v xml:space="preserve"> </v>
      </c>
      <c r="E47" s="155"/>
      <c r="F47" s="156"/>
      <c r="G47" s="147" t="str">
        <f>IF(E47="","",VLOOKUP(E47,'Liste des clubs'!$A:$B,2,FALSE))</f>
        <v/>
      </c>
      <c r="H47" s="143"/>
      <c r="I47" s="152" t="str">
        <f t="shared" si="6"/>
        <v/>
      </c>
      <c r="J47" s="153" t="str">
        <f t="array" ref="J47">IFERROR(INDEX(I$2:I$210,SMALL(IF(I$2:I$210&lt;&gt;"",ROW(I$2:I$210)-1),ROW(A46))),"")</f>
        <v/>
      </c>
      <c r="K47" s="152" t="str">
        <f t="shared" si="2"/>
        <v/>
      </c>
      <c r="L47" s="154" t="str">
        <f t="array" ref="L47">IFERROR(INDEX(K$2:K$210,SMALL(IF(K$2:K$210&lt;&gt;"",ROW(K$2:K$210)-1),ROW(C46))),"")</f>
        <v/>
      </c>
      <c r="M47" s="152" t="str">
        <f t="shared" si="3"/>
        <v/>
      </c>
      <c r="N47" s="153" t="str">
        <f t="array" ref="N47">IFERROR(INDEX(M$2:M$210,SMALL(IF(M$2:M$210&lt;&gt;"",ROW(M$2:M$210)-1),ROW(E46))),"")</f>
        <v/>
      </c>
      <c r="O47" s="152" t="str">
        <f t="shared" si="4"/>
        <v/>
      </c>
      <c r="P47" s="154" t="str">
        <f t="array" ref="P47">IFERROR(INDEX(O$2:O$210,SMALL(IF(O$2:O$210&lt;&gt;"",ROW(O$2:O$210)-1),ROW(G46))),"")</f>
        <v/>
      </c>
      <c r="Q47" s="152" t="str">
        <f t="shared" si="5"/>
        <v/>
      </c>
      <c r="R47" s="153" t="str">
        <f t="array" ref="R47">IFERROR(INDEX(Q$2:Q$210,SMALL(IF(Q$2:Q$210&lt;&gt;"",ROW(Q$2:Q$210)-1),ROW(I46))),"")</f>
        <v/>
      </c>
      <c r="S47" s="143"/>
    </row>
    <row r="48" spans="1:19" s="151" customFormat="1" ht="12.75" x14ac:dyDescent="0.2">
      <c r="A48" s="144" t="str">
        <f t="shared" si="0"/>
        <v xml:space="preserve"> </v>
      </c>
      <c r="E48" s="155"/>
      <c r="F48" s="156"/>
      <c r="G48" s="147" t="str">
        <f>IF(E48="","",VLOOKUP(E48,'Liste des clubs'!$A:$B,2,FALSE))</f>
        <v/>
      </c>
      <c r="H48" s="143"/>
      <c r="I48" s="152" t="str">
        <f t="shared" si="6"/>
        <v/>
      </c>
      <c r="J48" s="153" t="str">
        <f t="array" ref="J48">IFERROR(INDEX(I$2:I$210,SMALL(IF(I$2:I$210&lt;&gt;"",ROW(I$2:I$210)-1),ROW(A47))),"")</f>
        <v/>
      </c>
      <c r="K48" s="152" t="str">
        <f t="shared" si="2"/>
        <v/>
      </c>
      <c r="L48" s="154" t="str">
        <f t="array" ref="L48">IFERROR(INDEX(K$2:K$210,SMALL(IF(K$2:K$210&lt;&gt;"",ROW(K$2:K$210)-1),ROW(C47))),"")</f>
        <v/>
      </c>
      <c r="M48" s="152" t="str">
        <f t="shared" si="3"/>
        <v/>
      </c>
      <c r="N48" s="153" t="str">
        <f t="array" ref="N48">IFERROR(INDEX(M$2:M$210,SMALL(IF(M$2:M$210&lt;&gt;"",ROW(M$2:M$210)-1),ROW(E47))),"")</f>
        <v/>
      </c>
      <c r="O48" s="152" t="str">
        <f t="shared" si="4"/>
        <v/>
      </c>
      <c r="P48" s="154" t="str">
        <f t="array" ref="P48">IFERROR(INDEX(O$2:O$210,SMALL(IF(O$2:O$210&lt;&gt;"",ROW(O$2:O$210)-1),ROW(G47))),"")</f>
        <v/>
      </c>
      <c r="Q48" s="152" t="str">
        <f t="shared" si="5"/>
        <v/>
      </c>
      <c r="R48" s="153" t="str">
        <f t="array" ref="R48">IFERROR(INDEX(Q$2:Q$210,SMALL(IF(Q$2:Q$210&lt;&gt;"",ROW(Q$2:Q$210)-1),ROW(I47))),"")</f>
        <v/>
      </c>
      <c r="S48" s="143"/>
    </row>
    <row r="49" spans="1:19" s="151" customFormat="1" ht="12.75" x14ac:dyDescent="0.2">
      <c r="A49" s="144" t="str">
        <f t="shared" si="0"/>
        <v xml:space="preserve"> </v>
      </c>
      <c r="E49" s="155"/>
      <c r="F49" s="156"/>
      <c r="G49" s="147" t="str">
        <f>IF(E49="","",VLOOKUP(E49,'Liste des clubs'!$A:$B,2,FALSE))</f>
        <v/>
      </c>
      <c r="H49" s="143"/>
      <c r="I49" s="152" t="str">
        <f t="shared" si="6"/>
        <v/>
      </c>
      <c r="J49" s="153" t="str">
        <f t="array" ref="J49">IFERROR(INDEX(I$2:I$210,SMALL(IF(I$2:I$210&lt;&gt;"",ROW(I$2:I$210)-1),ROW(A48))),"")</f>
        <v/>
      </c>
      <c r="K49" s="152" t="str">
        <f t="shared" si="2"/>
        <v/>
      </c>
      <c r="L49" s="154" t="str">
        <f t="array" ref="L49">IFERROR(INDEX(K$2:K$210,SMALL(IF(K$2:K$210&lt;&gt;"",ROW(K$2:K$210)-1),ROW(C48))),"")</f>
        <v/>
      </c>
      <c r="M49" s="152" t="str">
        <f t="shared" si="3"/>
        <v/>
      </c>
      <c r="N49" s="153" t="str">
        <f t="array" ref="N49">IFERROR(INDEX(M$2:M$210,SMALL(IF(M$2:M$210&lt;&gt;"",ROW(M$2:M$210)-1),ROW(E48))),"")</f>
        <v/>
      </c>
      <c r="O49" s="152" t="str">
        <f t="shared" si="4"/>
        <v/>
      </c>
      <c r="P49" s="154" t="str">
        <f t="array" ref="P49">IFERROR(INDEX(O$2:O$210,SMALL(IF(O$2:O$210&lt;&gt;"",ROW(O$2:O$210)-1),ROW(G48))),"")</f>
        <v/>
      </c>
      <c r="Q49" s="152" t="str">
        <f t="shared" si="5"/>
        <v/>
      </c>
      <c r="R49" s="153" t="str">
        <f t="array" ref="R49">IFERROR(INDEX(Q$2:Q$210,SMALL(IF(Q$2:Q$210&lt;&gt;"",ROW(Q$2:Q$210)-1),ROW(I48))),"")</f>
        <v/>
      </c>
      <c r="S49" s="143"/>
    </row>
    <row r="50" spans="1:19" s="151" customFormat="1" ht="12.75" x14ac:dyDescent="0.2">
      <c r="A50" s="144" t="str">
        <f t="shared" si="0"/>
        <v xml:space="preserve"> </v>
      </c>
      <c r="E50" s="155"/>
      <c r="F50" s="156"/>
      <c r="G50" s="147" t="str">
        <f>IF(E50="","",VLOOKUP(E50,'Liste des clubs'!$A:$B,2,FALSE))</f>
        <v/>
      </c>
      <c r="H50" s="143"/>
      <c r="I50" s="152" t="str">
        <f t="shared" si="6"/>
        <v/>
      </c>
      <c r="J50" s="153" t="str">
        <f t="array" ref="J50">IFERROR(INDEX(I$2:I$210,SMALL(IF(I$2:I$210&lt;&gt;"",ROW(I$2:I$210)-1),ROW(A49))),"")</f>
        <v/>
      </c>
      <c r="K50" s="152" t="str">
        <f t="shared" si="2"/>
        <v/>
      </c>
      <c r="L50" s="154" t="str">
        <f t="array" ref="L50">IFERROR(INDEX(K$2:K$210,SMALL(IF(K$2:K$210&lt;&gt;"",ROW(K$2:K$210)-1),ROW(C49))),"")</f>
        <v/>
      </c>
      <c r="M50" s="152" t="str">
        <f t="shared" si="3"/>
        <v/>
      </c>
      <c r="N50" s="153" t="str">
        <f t="array" ref="N50">IFERROR(INDEX(M$2:M$210,SMALL(IF(M$2:M$210&lt;&gt;"",ROW(M$2:M$210)-1),ROW(E49))),"")</f>
        <v/>
      </c>
      <c r="O50" s="152" t="str">
        <f t="shared" si="4"/>
        <v/>
      </c>
      <c r="P50" s="154" t="str">
        <f t="array" ref="P50">IFERROR(INDEX(O$2:O$210,SMALL(IF(O$2:O$210&lt;&gt;"",ROW(O$2:O$210)-1),ROW(G49))),"")</f>
        <v/>
      </c>
      <c r="Q50" s="152" t="str">
        <f t="shared" si="5"/>
        <v/>
      </c>
      <c r="R50" s="153" t="str">
        <f t="array" ref="R50">IFERROR(INDEX(Q$2:Q$210,SMALL(IF(Q$2:Q$210&lt;&gt;"",ROW(Q$2:Q$210)-1),ROW(I49))),"")</f>
        <v/>
      </c>
      <c r="S50" s="143"/>
    </row>
    <row r="51" spans="1:19" s="151" customFormat="1" ht="12.75" x14ac:dyDescent="0.2">
      <c r="A51" s="144" t="str">
        <f t="shared" si="0"/>
        <v xml:space="preserve"> </v>
      </c>
      <c r="E51" s="155"/>
      <c r="F51" s="156"/>
      <c r="G51" s="147" t="str">
        <f>IF(E51="","",VLOOKUP(E51,'Liste des clubs'!$A:$B,2,FALSE))</f>
        <v/>
      </c>
      <c r="H51" s="143"/>
      <c r="I51" s="152" t="str">
        <f t="shared" si="6"/>
        <v/>
      </c>
      <c r="J51" s="153" t="str">
        <f t="array" ref="J51">IFERROR(INDEX(I$2:I$210,SMALL(IF(I$2:I$210&lt;&gt;"",ROW(I$2:I$210)-1),ROW(A50))),"")</f>
        <v/>
      </c>
      <c r="K51" s="152" t="str">
        <f t="shared" si="2"/>
        <v/>
      </c>
      <c r="L51" s="154" t="str">
        <f t="array" ref="L51">IFERROR(INDEX(K$2:K$210,SMALL(IF(K$2:K$210&lt;&gt;"",ROW(K$2:K$210)-1),ROW(C50))),"")</f>
        <v/>
      </c>
      <c r="M51" s="152" t="str">
        <f t="shared" si="3"/>
        <v/>
      </c>
      <c r="N51" s="153" t="str">
        <f t="array" ref="N51">IFERROR(INDEX(M$2:M$210,SMALL(IF(M$2:M$210&lt;&gt;"",ROW(M$2:M$210)-1),ROW(E50))),"")</f>
        <v/>
      </c>
      <c r="O51" s="152" t="str">
        <f t="shared" si="4"/>
        <v/>
      </c>
      <c r="P51" s="154" t="str">
        <f t="array" ref="P51">IFERROR(INDEX(O$2:O$210,SMALL(IF(O$2:O$210&lt;&gt;"",ROW(O$2:O$210)-1),ROW(G50))),"")</f>
        <v/>
      </c>
      <c r="Q51" s="152" t="str">
        <f t="shared" si="5"/>
        <v/>
      </c>
      <c r="R51" s="153" t="str">
        <f t="array" ref="R51">IFERROR(INDEX(Q$2:Q$210,SMALL(IF(Q$2:Q$210&lt;&gt;"",ROW(Q$2:Q$210)-1),ROW(I50))),"")</f>
        <v/>
      </c>
      <c r="S51" s="143"/>
    </row>
    <row r="52" spans="1:19" s="151" customFormat="1" ht="12.75" x14ac:dyDescent="0.2">
      <c r="A52" s="144" t="str">
        <f t="shared" si="0"/>
        <v xml:space="preserve"> </v>
      </c>
      <c r="E52" s="155"/>
      <c r="F52" s="156"/>
      <c r="G52" s="147" t="str">
        <f>IF(E52="","",VLOOKUP(E52,'Liste des clubs'!$A:$B,2,FALSE))</f>
        <v/>
      </c>
      <c r="H52" s="143"/>
      <c r="I52" s="152" t="str">
        <f t="shared" si="6"/>
        <v/>
      </c>
      <c r="J52" s="153" t="str">
        <f t="array" ref="J52">IFERROR(INDEX(I$2:I$210,SMALL(IF(I$2:I$210&lt;&gt;"",ROW(I$2:I$210)-1),ROW(A51))),"")</f>
        <v/>
      </c>
      <c r="K52" s="152" t="str">
        <f t="shared" si="2"/>
        <v/>
      </c>
      <c r="L52" s="154" t="str">
        <f t="array" ref="L52">IFERROR(INDEX(K$2:K$210,SMALL(IF(K$2:K$210&lt;&gt;"",ROW(K$2:K$210)-1),ROW(C51))),"")</f>
        <v/>
      </c>
      <c r="M52" s="152" t="str">
        <f t="shared" si="3"/>
        <v/>
      </c>
      <c r="N52" s="153" t="str">
        <f t="array" ref="N52">IFERROR(INDEX(M$2:M$210,SMALL(IF(M$2:M$210&lt;&gt;"",ROW(M$2:M$210)-1),ROW(E51))),"")</f>
        <v/>
      </c>
      <c r="O52" s="152" t="str">
        <f t="shared" si="4"/>
        <v/>
      </c>
      <c r="P52" s="154" t="str">
        <f t="array" ref="P52">IFERROR(INDEX(O$2:O$210,SMALL(IF(O$2:O$210&lt;&gt;"",ROW(O$2:O$210)-1),ROW(G51))),"")</f>
        <v/>
      </c>
      <c r="Q52" s="152" t="str">
        <f t="shared" si="5"/>
        <v/>
      </c>
      <c r="R52" s="153" t="str">
        <f t="array" ref="R52">IFERROR(INDEX(Q$2:Q$210,SMALL(IF(Q$2:Q$210&lt;&gt;"",ROW(Q$2:Q$210)-1),ROW(I51))),"")</f>
        <v/>
      </c>
      <c r="S52" s="143"/>
    </row>
    <row r="53" spans="1:19" s="151" customFormat="1" ht="12.75" x14ac:dyDescent="0.2">
      <c r="A53" s="144" t="str">
        <f t="shared" si="0"/>
        <v xml:space="preserve"> </v>
      </c>
      <c r="E53" s="155"/>
      <c r="F53" s="156"/>
      <c r="G53" s="147" t="str">
        <f>IF(E53="","",VLOOKUP(E53,'Liste des clubs'!$A:$B,2,FALSE))</f>
        <v/>
      </c>
      <c r="H53" s="143"/>
      <c r="I53" s="152" t="str">
        <f t="shared" si="6"/>
        <v/>
      </c>
      <c r="J53" s="153" t="str">
        <f t="array" ref="J53">IFERROR(INDEX(I$2:I$210,SMALL(IF(I$2:I$210&lt;&gt;"",ROW(I$2:I$210)-1),ROW(A52))),"")</f>
        <v/>
      </c>
      <c r="K53" s="152" t="str">
        <f t="shared" si="2"/>
        <v/>
      </c>
      <c r="L53" s="154" t="str">
        <f t="array" ref="L53">IFERROR(INDEX(K$2:K$210,SMALL(IF(K$2:K$210&lt;&gt;"",ROW(K$2:K$210)-1),ROW(C52))),"")</f>
        <v/>
      </c>
      <c r="M53" s="152" t="str">
        <f t="shared" si="3"/>
        <v/>
      </c>
      <c r="N53" s="153" t="str">
        <f t="array" ref="N53">IFERROR(INDEX(M$2:M$210,SMALL(IF(M$2:M$210&lt;&gt;"",ROW(M$2:M$210)-1),ROW(E52))),"")</f>
        <v/>
      </c>
      <c r="O53" s="152" t="str">
        <f t="shared" si="4"/>
        <v/>
      </c>
      <c r="P53" s="154" t="str">
        <f t="array" ref="P53">IFERROR(INDEX(O$2:O$210,SMALL(IF(O$2:O$210&lt;&gt;"",ROW(O$2:O$210)-1),ROW(G52))),"")</f>
        <v/>
      </c>
      <c r="Q53" s="152" t="str">
        <f t="shared" si="5"/>
        <v/>
      </c>
      <c r="R53" s="153" t="str">
        <f t="array" ref="R53">IFERROR(INDEX(Q$2:Q$210,SMALL(IF(Q$2:Q$210&lt;&gt;"",ROW(Q$2:Q$210)-1),ROW(I52))),"")</f>
        <v/>
      </c>
      <c r="S53" s="143"/>
    </row>
    <row r="54" spans="1:19" s="151" customFormat="1" ht="12.75" x14ac:dyDescent="0.2">
      <c r="A54" s="144" t="str">
        <f t="shared" si="0"/>
        <v xml:space="preserve"> </v>
      </c>
      <c r="E54" s="155"/>
      <c r="F54" s="156"/>
      <c r="G54" s="147" t="str">
        <f>IF(E54="","",VLOOKUP(E54,'Liste des clubs'!$A:$B,2,FALSE))</f>
        <v/>
      </c>
      <c r="H54" s="143"/>
      <c r="I54" s="152" t="str">
        <f t="shared" si="6"/>
        <v/>
      </c>
      <c r="J54" s="153" t="str">
        <f t="array" ref="J54">IFERROR(INDEX(I$2:I$210,SMALL(IF(I$2:I$210&lt;&gt;"",ROW(I$2:I$210)-1),ROW(A53))),"")</f>
        <v/>
      </c>
      <c r="K54" s="152" t="str">
        <f t="shared" si="2"/>
        <v/>
      </c>
      <c r="L54" s="154" t="str">
        <f t="array" ref="L54">IFERROR(INDEX(K$2:K$210,SMALL(IF(K$2:K$210&lt;&gt;"",ROW(K$2:K$210)-1),ROW(C53))),"")</f>
        <v/>
      </c>
      <c r="M54" s="152" t="str">
        <f t="shared" si="3"/>
        <v/>
      </c>
      <c r="N54" s="153" t="str">
        <f t="array" ref="N54">IFERROR(INDEX(M$2:M$210,SMALL(IF(M$2:M$210&lt;&gt;"",ROW(M$2:M$210)-1),ROW(E53))),"")</f>
        <v/>
      </c>
      <c r="O54" s="152" t="str">
        <f t="shared" si="4"/>
        <v/>
      </c>
      <c r="P54" s="154" t="str">
        <f t="array" ref="P54">IFERROR(INDEX(O$2:O$210,SMALL(IF(O$2:O$210&lt;&gt;"",ROW(O$2:O$210)-1),ROW(G53))),"")</f>
        <v/>
      </c>
      <c r="Q54" s="152" t="str">
        <f t="shared" si="5"/>
        <v/>
      </c>
      <c r="R54" s="153" t="str">
        <f t="array" ref="R54">IFERROR(INDEX(Q$2:Q$210,SMALL(IF(Q$2:Q$210&lt;&gt;"",ROW(Q$2:Q$210)-1),ROW(I53))),"")</f>
        <v/>
      </c>
      <c r="S54" s="143"/>
    </row>
    <row r="55" spans="1:19" s="151" customFormat="1" ht="12.75" x14ac:dyDescent="0.2">
      <c r="A55" s="144" t="str">
        <f t="shared" si="0"/>
        <v xml:space="preserve"> </v>
      </c>
      <c r="E55" s="155"/>
      <c r="F55" s="156"/>
      <c r="G55" s="147" t="str">
        <f>IF(E55="","",VLOOKUP(E55,'Liste des clubs'!$A:$B,2,FALSE))</f>
        <v/>
      </c>
      <c r="H55" s="143"/>
      <c r="I55" s="152" t="str">
        <f t="shared" si="6"/>
        <v/>
      </c>
      <c r="J55" s="153" t="str">
        <f t="array" ref="J55">IFERROR(INDEX(I$2:I$210,SMALL(IF(I$2:I$210&lt;&gt;"",ROW(I$2:I$210)-1),ROW(A54))),"")</f>
        <v/>
      </c>
      <c r="K55" s="152" t="str">
        <f t="shared" si="2"/>
        <v/>
      </c>
      <c r="L55" s="154" t="str">
        <f t="array" ref="L55">IFERROR(INDEX(K$2:K$210,SMALL(IF(K$2:K$210&lt;&gt;"",ROW(K$2:K$210)-1),ROW(C54))),"")</f>
        <v/>
      </c>
      <c r="M55" s="152" t="str">
        <f t="shared" si="3"/>
        <v/>
      </c>
      <c r="N55" s="153" t="str">
        <f t="array" ref="N55">IFERROR(INDEX(M$2:M$210,SMALL(IF(M$2:M$210&lt;&gt;"",ROW(M$2:M$210)-1),ROW(E54))),"")</f>
        <v/>
      </c>
      <c r="O55" s="152" t="str">
        <f t="shared" si="4"/>
        <v/>
      </c>
      <c r="P55" s="154" t="str">
        <f t="array" ref="P55">IFERROR(INDEX(O$2:O$210,SMALL(IF(O$2:O$210&lt;&gt;"",ROW(O$2:O$210)-1),ROW(G54))),"")</f>
        <v/>
      </c>
      <c r="Q55" s="152" t="str">
        <f t="shared" si="5"/>
        <v/>
      </c>
      <c r="R55" s="153" t="str">
        <f t="array" ref="R55">IFERROR(INDEX(Q$2:Q$210,SMALL(IF(Q$2:Q$210&lt;&gt;"",ROW(Q$2:Q$210)-1),ROW(I54))),"")</f>
        <v/>
      </c>
      <c r="S55" s="143"/>
    </row>
    <row r="56" spans="1:19" s="151" customFormat="1" ht="12.75" x14ac:dyDescent="0.2">
      <c r="A56" s="144" t="str">
        <f t="shared" si="0"/>
        <v xml:space="preserve"> </v>
      </c>
      <c r="E56" s="155"/>
      <c r="F56" s="156"/>
      <c r="G56" s="147" t="str">
        <f>IF(E56="","",VLOOKUP(E56,'Liste des clubs'!$A:$B,2,FALSE))</f>
        <v/>
      </c>
      <c r="H56" s="143"/>
      <c r="I56" s="152" t="str">
        <f t="shared" si="6"/>
        <v/>
      </c>
      <c r="J56" s="153" t="str">
        <f t="array" ref="J56">IFERROR(INDEX(I$2:I$210,SMALL(IF(I$2:I$210&lt;&gt;"",ROW(I$2:I$210)-1),ROW(A55))),"")</f>
        <v/>
      </c>
      <c r="K56" s="152" t="str">
        <f t="shared" si="2"/>
        <v/>
      </c>
      <c r="L56" s="154" t="str">
        <f t="array" ref="L56">IFERROR(INDEX(K$2:K$210,SMALL(IF(K$2:K$210&lt;&gt;"",ROW(K$2:K$210)-1),ROW(C55))),"")</f>
        <v/>
      </c>
      <c r="M56" s="152" t="str">
        <f t="shared" si="3"/>
        <v/>
      </c>
      <c r="N56" s="153" t="str">
        <f t="array" ref="N56">IFERROR(INDEX(M$2:M$210,SMALL(IF(M$2:M$210&lt;&gt;"",ROW(M$2:M$210)-1),ROW(E55))),"")</f>
        <v/>
      </c>
      <c r="O56" s="152" t="str">
        <f t="shared" si="4"/>
        <v/>
      </c>
      <c r="P56" s="154" t="str">
        <f t="array" ref="P56">IFERROR(INDEX(O$2:O$210,SMALL(IF(O$2:O$210&lt;&gt;"",ROW(O$2:O$210)-1),ROW(G55))),"")</f>
        <v/>
      </c>
      <c r="Q56" s="152" t="str">
        <f t="shared" si="5"/>
        <v/>
      </c>
      <c r="R56" s="153" t="str">
        <f t="array" ref="R56">IFERROR(INDEX(Q$2:Q$210,SMALL(IF(Q$2:Q$210&lt;&gt;"",ROW(Q$2:Q$210)-1),ROW(I55))),"")</f>
        <v/>
      </c>
      <c r="S56" s="143"/>
    </row>
    <row r="57" spans="1:19" s="151" customFormat="1" ht="12.75" x14ac:dyDescent="0.2">
      <c r="A57" s="144" t="str">
        <f t="shared" si="0"/>
        <v xml:space="preserve"> </v>
      </c>
      <c r="E57" s="155"/>
      <c r="F57" s="156"/>
      <c r="G57" s="147" t="str">
        <f>IF(E57="","",VLOOKUP(E57,'Liste des clubs'!$A:$B,2,FALSE))</f>
        <v/>
      </c>
      <c r="H57" s="143"/>
      <c r="I57" s="152" t="str">
        <f t="shared" si="6"/>
        <v/>
      </c>
      <c r="J57" s="153" t="str">
        <f t="array" ref="J57">IFERROR(INDEX(I$2:I$210,SMALL(IF(I$2:I$210&lt;&gt;"",ROW(I$2:I$210)-1),ROW(A56))),"")</f>
        <v/>
      </c>
      <c r="K57" s="152" t="str">
        <f t="shared" si="2"/>
        <v/>
      </c>
      <c r="L57" s="154" t="str">
        <f t="array" ref="L57">IFERROR(INDEX(K$2:K$210,SMALL(IF(K$2:K$210&lt;&gt;"",ROW(K$2:K$210)-1),ROW(C56))),"")</f>
        <v/>
      </c>
      <c r="M57" s="152" t="str">
        <f t="shared" si="3"/>
        <v/>
      </c>
      <c r="N57" s="153" t="str">
        <f t="array" ref="N57">IFERROR(INDEX(M$2:M$210,SMALL(IF(M$2:M$210&lt;&gt;"",ROW(M$2:M$210)-1),ROW(E56))),"")</f>
        <v/>
      </c>
      <c r="O57" s="152" t="str">
        <f t="shared" si="4"/>
        <v/>
      </c>
      <c r="P57" s="154" t="str">
        <f t="array" ref="P57">IFERROR(INDEX(O$2:O$210,SMALL(IF(O$2:O$210&lt;&gt;"",ROW(O$2:O$210)-1),ROW(G56))),"")</f>
        <v/>
      </c>
      <c r="Q57" s="152" t="str">
        <f t="shared" si="5"/>
        <v/>
      </c>
      <c r="R57" s="153" t="str">
        <f t="array" ref="R57">IFERROR(INDEX(Q$2:Q$210,SMALL(IF(Q$2:Q$210&lt;&gt;"",ROW(Q$2:Q$210)-1),ROW(I56))),"")</f>
        <v/>
      </c>
      <c r="S57" s="143"/>
    </row>
    <row r="58" spans="1:19" s="151" customFormat="1" ht="12.75" x14ac:dyDescent="0.2">
      <c r="A58" s="144" t="str">
        <f t="shared" si="0"/>
        <v xml:space="preserve"> </v>
      </c>
      <c r="E58" s="155"/>
      <c r="F58" s="156"/>
      <c r="G58" s="147" t="str">
        <f>IF(E58="","",VLOOKUP(E58,'Liste des clubs'!$A:$B,2,FALSE))</f>
        <v/>
      </c>
      <c r="H58" s="143"/>
      <c r="I58" s="152" t="str">
        <f t="shared" si="6"/>
        <v/>
      </c>
      <c r="J58" s="153" t="str">
        <f t="array" ref="J58">IFERROR(INDEX(I$2:I$210,SMALL(IF(I$2:I$210&lt;&gt;"",ROW(I$2:I$210)-1),ROW(A57))),"")</f>
        <v/>
      </c>
      <c r="K58" s="152" t="str">
        <f t="shared" si="2"/>
        <v/>
      </c>
      <c r="L58" s="154" t="str">
        <f t="array" ref="L58">IFERROR(INDEX(K$2:K$210,SMALL(IF(K$2:K$210&lt;&gt;"",ROW(K$2:K$210)-1),ROW(C57))),"")</f>
        <v/>
      </c>
      <c r="M58" s="152" t="str">
        <f t="shared" si="3"/>
        <v/>
      </c>
      <c r="N58" s="153" t="str">
        <f t="array" ref="N58">IFERROR(INDEX(M$2:M$210,SMALL(IF(M$2:M$210&lt;&gt;"",ROW(M$2:M$210)-1),ROW(E57))),"")</f>
        <v/>
      </c>
      <c r="O58" s="152" t="str">
        <f t="shared" si="4"/>
        <v/>
      </c>
      <c r="P58" s="154" t="str">
        <f t="array" ref="P58">IFERROR(INDEX(O$2:O$210,SMALL(IF(O$2:O$210&lt;&gt;"",ROW(O$2:O$210)-1),ROW(G57))),"")</f>
        <v/>
      </c>
      <c r="Q58" s="152" t="str">
        <f t="shared" si="5"/>
        <v/>
      </c>
      <c r="R58" s="153" t="str">
        <f t="array" ref="R58">IFERROR(INDEX(Q$2:Q$210,SMALL(IF(Q$2:Q$210&lt;&gt;"",ROW(Q$2:Q$210)-1),ROW(I57))),"")</f>
        <v/>
      </c>
      <c r="S58" s="143"/>
    </row>
    <row r="59" spans="1:19" s="151" customFormat="1" ht="12.75" x14ac:dyDescent="0.2">
      <c r="A59" s="144" t="str">
        <f t="shared" si="0"/>
        <v xml:space="preserve"> </v>
      </c>
      <c r="E59" s="155"/>
      <c r="F59" s="156"/>
      <c r="G59" s="147" t="str">
        <f>IF(E59="","",VLOOKUP(E59,'Liste des clubs'!$A:$B,2,FALSE))</f>
        <v/>
      </c>
      <c r="H59" s="143"/>
      <c r="I59" s="152" t="str">
        <f t="shared" si="6"/>
        <v/>
      </c>
      <c r="J59" s="153" t="str">
        <f t="array" ref="J59">IFERROR(INDEX(I$2:I$210,SMALL(IF(I$2:I$210&lt;&gt;"",ROW(I$2:I$210)-1),ROW(A58))),"")</f>
        <v/>
      </c>
      <c r="K59" s="152" t="str">
        <f t="shared" si="2"/>
        <v/>
      </c>
      <c r="L59" s="154" t="str">
        <f t="array" ref="L59">IFERROR(INDEX(K$2:K$210,SMALL(IF(K$2:K$210&lt;&gt;"",ROW(K$2:K$210)-1),ROW(C58))),"")</f>
        <v/>
      </c>
      <c r="M59" s="152" t="str">
        <f t="shared" si="3"/>
        <v/>
      </c>
      <c r="N59" s="153" t="str">
        <f t="array" ref="N59">IFERROR(INDEX(M$2:M$210,SMALL(IF(M$2:M$210&lt;&gt;"",ROW(M$2:M$210)-1),ROW(E58))),"")</f>
        <v/>
      </c>
      <c r="O59" s="152" t="str">
        <f t="shared" si="4"/>
        <v/>
      </c>
      <c r="P59" s="154" t="str">
        <f t="array" ref="P59">IFERROR(INDEX(O$2:O$210,SMALL(IF(O$2:O$210&lt;&gt;"",ROW(O$2:O$210)-1),ROW(G58))),"")</f>
        <v/>
      </c>
      <c r="Q59" s="152" t="str">
        <f t="shared" si="5"/>
        <v/>
      </c>
      <c r="R59" s="153" t="str">
        <f t="array" ref="R59">IFERROR(INDEX(Q$2:Q$210,SMALL(IF(Q$2:Q$210&lt;&gt;"",ROW(Q$2:Q$210)-1),ROW(I58))),"")</f>
        <v/>
      </c>
      <c r="S59" s="143"/>
    </row>
    <row r="60" spans="1:19" s="151" customFormat="1" ht="12.75" x14ac:dyDescent="0.2">
      <c r="A60" s="144" t="str">
        <f t="shared" si="0"/>
        <v xml:space="preserve"> </v>
      </c>
      <c r="E60" s="155"/>
      <c r="F60" s="156"/>
      <c r="G60" s="147" t="str">
        <f>IF(E60="","",VLOOKUP(E60,'Liste des clubs'!$A:$B,2,FALSE))</f>
        <v/>
      </c>
      <c r="H60" s="143"/>
      <c r="I60" s="152" t="str">
        <f t="shared" si="6"/>
        <v/>
      </c>
      <c r="J60" s="153" t="str">
        <f t="array" ref="J60">IFERROR(INDEX(I$2:I$210,SMALL(IF(I$2:I$210&lt;&gt;"",ROW(I$2:I$210)-1),ROW(A59))),"")</f>
        <v/>
      </c>
      <c r="K60" s="152" t="str">
        <f t="shared" si="2"/>
        <v/>
      </c>
      <c r="L60" s="154" t="str">
        <f t="array" ref="L60">IFERROR(INDEX(K$2:K$210,SMALL(IF(K$2:K$210&lt;&gt;"",ROW(K$2:K$210)-1),ROW(C59))),"")</f>
        <v/>
      </c>
      <c r="M60" s="152" t="str">
        <f t="shared" si="3"/>
        <v/>
      </c>
      <c r="N60" s="153" t="str">
        <f t="array" ref="N60">IFERROR(INDEX(M$2:M$210,SMALL(IF(M$2:M$210&lt;&gt;"",ROW(M$2:M$210)-1),ROW(E59))),"")</f>
        <v/>
      </c>
      <c r="O60" s="152" t="str">
        <f t="shared" si="4"/>
        <v/>
      </c>
      <c r="P60" s="154" t="str">
        <f t="array" ref="P60">IFERROR(INDEX(O$2:O$210,SMALL(IF(O$2:O$210&lt;&gt;"",ROW(O$2:O$210)-1),ROW(G59))),"")</f>
        <v/>
      </c>
      <c r="Q60" s="152" t="str">
        <f t="shared" si="5"/>
        <v/>
      </c>
      <c r="R60" s="153" t="str">
        <f t="array" ref="R60">IFERROR(INDEX(Q$2:Q$210,SMALL(IF(Q$2:Q$210&lt;&gt;"",ROW(Q$2:Q$210)-1),ROW(I59))),"")</f>
        <v/>
      </c>
      <c r="S60" s="143"/>
    </row>
    <row r="61" spans="1:19" s="151" customFormat="1" ht="12.75" x14ac:dyDescent="0.2">
      <c r="A61" s="144" t="str">
        <f t="shared" si="0"/>
        <v xml:space="preserve"> </v>
      </c>
      <c r="E61" s="155"/>
      <c r="F61" s="156"/>
      <c r="G61" s="147" t="str">
        <f>IF(E61="","",VLOOKUP(E61,'Liste des clubs'!$A:$B,2,FALSE))</f>
        <v/>
      </c>
      <c r="H61" s="143"/>
      <c r="I61" s="152" t="str">
        <f t="shared" si="6"/>
        <v/>
      </c>
      <c r="J61" s="153" t="str">
        <f t="array" ref="J61">IFERROR(INDEX(I$2:I$210,SMALL(IF(I$2:I$210&lt;&gt;"",ROW(I$2:I$210)-1),ROW(A60))),"")</f>
        <v/>
      </c>
      <c r="K61" s="152" t="str">
        <f t="shared" si="2"/>
        <v/>
      </c>
      <c r="L61" s="154" t="str">
        <f t="array" ref="L61">IFERROR(INDEX(K$2:K$210,SMALL(IF(K$2:K$210&lt;&gt;"",ROW(K$2:K$210)-1),ROW(C60))),"")</f>
        <v/>
      </c>
      <c r="M61" s="152" t="str">
        <f t="shared" si="3"/>
        <v/>
      </c>
      <c r="N61" s="153" t="str">
        <f t="array" ref="N61">IFERROR(INDEX(M$2:M$210,SMALL(IF(M$2:M$210&lt;&gt;"",ROW(M$2:M$210)-1),ROW(E60))),"")</f>
        <v/>
      </c>
      <c r="O61" s="152" t="str">
        <f t="shared" si="4"/>
        <v/>
      </c>
      <c r="P61" s="154" t="str">
        <f t="array" ref="P61">IFERROR(INDEX(O$2:O$210,SMALL(IF(O$2:O$210&lt;&gt;"",ROW(O$2:O$210)-1),ROW(G60))),"")</f>
        <v/>
      </c>
      <c r="Q61" s="152" t="str">
        <f t="shared" si="5"/>
        <v/>
      </c>
      <c r="R61" s="153" t="str">
        <f t="array" ref="R61">IFERROR(INDEX(Q$2:Q$210,SMALL(IF(Q$2:Q$210&lt;&gt;"",ROW(Q$2:Q$210)-1),ROW(I60))),"")</f>
        <v/>
      </c>
      <c r="S61" s="143"/>
    </row>
    <row r="62" spans="1:19" s="151" customFormat="1" ht="12.75" x14ac:dyDescent="0.2">
      <c r="A62" s="144" t="str">
        <f t="shared" si="0"/>
        <v xml:space="preserve"> </v>
      </c>
      <c r="E62" s="155"/>
      <c r="F62" s="156"/>
      <c r="G62" s="147" t="str">
        <f>IF(E62="","",VLOOKUP(E62,'Liste des clubs'!$A:$B,2,FALSE))</f>
        <v/>
      </c>
      <c r="H62" s="143"/>
      <c r="I62" s="152" t="str">
        <f t="shared" si="6"/>
        <v/>
      </c>
      <c r="J62" s="153" t="str">
        <f t="array" ref="J62">IFERROR(INDEX(I$2:I$210,SMALL(IF(I$2:I$210&lt;&gt;"",ROW(I$2:I$210)-1),ROW(A61))),"")</f>
        <v/>
      </c>
      <c r="K62" s="152" t="str">
        <f t="shared" si="2"/>
        <v/>
      </c>
      <c r="L62" s="154" t="str">
        <f t="array" ref="L62">IFERROR(INDEX(K$2:K$210,SMALL(IF(K$2:K$210&lt;&gt;"",ROW(K$2:K$210)-1),ROW(C61))),"")</f>
        <v/>
      </c>
      <c r="M62" s="152" t="str">
        <f t="shared" si="3"/>
        <v/>
      </c>
      <c r="N62" s="153" t="str">
        <f t="array" ref="N62">IFERROR(INDEX(M$2:M$210,SMALL(IF(M$2:M$210&lt;&gt;"",ROW(M$2:M$210)-1),ROW(E61))),"")</f>
        <v/>
      </c>
      <c r="O62" s="152" t="str">
        <f t="shared" si="4"/>
        <v/>
      </c>
      <c r="P62" s="154" t="str">
        <f t="array" ref="P62">IFERROR(INDEX(O$2:O$210,SMALL(IF(O$2:O$210&lt;&gt;"",ROW(O$2:O$210)-1),ROW(G61))),"")</f>
        <v/>
      </c>
      <c r="Q62" s="152" t="str">
        <f t="shared" si="5"/>
        <v/>
      </c>
      <c r="R62" s="153" t="str">
        <f t="array" ref="R62">IFERROR(INDEX(Q$2:Q$210,SMALL(IF(Q$2:Q$210&lt;&gt;"",ROW(Q$2:Q$210)-1),ROW(I61))),"")</f>
        <v/>
      </c>
      <c r="S62" s="143"/>
    </row>
    <row r="63" spans="1:19" s="151" customFormat="1" ht="12.75" x14ac:dyDescent="0.2">
      <c r="A63" s="144" t="str">
        <f t="shared" si="0"/>
        <v xml:space="preserve"> </v>
      </c>
      <c r="E63" s="155"/>
      <c r="F63" s="156"/>
      <c r="G63" s="147" t="str">
        <f>IF(E63="","",VLOOKUP(E63,'Liste des clubs'!$A:$B,2,FALSE))</f>
        <v/>
      </c>
      <c r="H63" s="143"/>
      <c r="I63" s="152" t="str">
        <f t="shared" si="6"/>
        <v/>
      </c>
      <c r="J63" s="153" t="str">
        <f t="array" ref="J63">IFERROR(INDEX(I$2:I$210,SMALL(IF(I$2:I$210&lt;&gt;"",ROW(I$2:I$210)-1),ROW(A62))),"")</f>
        <v/>
      </c>
      <c r="K63" s="152" t="str">
        <f t="shared" si="2"/>
        <v/>
      </c>
      <c r="L63" s="154" t="str">
        <f t="array" ref="L63">IFERROR(INDEX(K$2:K$210,SMALL(IF(K$2:K$210&lt;&gt;"",ROW(K$2:K$210)-1),ROW(C62))),"")</f>
        <v/>
      </c>
      <c r="M63" s="152" t="str">
        <f t="shared" si="3"/>
        <v/>
      </c>
      <c r="N63" s="153" t="str">
        <f t="array" ref="N63">IFERROR(INDEX(M$2:M$210,SMALL(IF(M$2:M$210&lt;&gt;"",ROW(M$2:M$210)-1),ROW(E62))),"")</f>
        <v/>
      </c>
      <c r="O63" s="152" t="str">
        <f t="shared" si="4"/>
        <v/>
      </c>
      <c r="P63" s="154" t="str">
        <f t="array" ref="P63">IFERROR(INDEX(O$2:O$210,SMALL(IF(O$2:O$210&lt;&gt;"",ROW(O$2:O$210)-1),ROW(G62))),"")</f>
        <v/>
      </c>
      <c r="Q63" s="152" t="str">
        <f t="shared" si="5"/>
        <v/>
      </c>
      <c r="R63" s="153" t="str">
        <f t="array" ref="R63">IFERROR(INDEX(Q$2:Q$210,SMALL(IF(Q$2:Q$210&lt;&gt;"",ROW(Q$2:Q$210)-1),ROW(I62))),"")</f>
        <v/>
      </c>
      <c r="S63" s="143"/>
    </row>
    <row r="64" spans="1:19" s="151" customFormat="1" ht="12.75" x14ac:dyDescent="0.2">
      <c r="A64" s="144" t="str">
        <f t="shared" si="0"/>
        <v xml:space="preserve"> </v>
      </c>
      <c r="E64" s="155"/>
      <c r="F64" s="156"/>
      <c r="G64" s="147" t="str">
        <f>IF(E64="","",VLOOKUP(E64,'Liste des clubs'!$A:$B,2,FALSE))</f>
        <v/>
      </c>
      <c r="H64" s="143"/>
      <c r="I64" s="152" t="str">
        <f t="shared" si="6"/>
        <v/>
      </c>
      <c r="J64" s="153" t="str">
        <f t="array" ref="J64">IFERROR(INDEX(I$2:I$210,SMALL(IF(I$2:I$210&lt;&gt;"",ROW(I$2:I$210)-1),ROW(A63))),"")</f>
        <v/>
      </c>
      <c r="K64" s="152" t="str">
        <f t="shared" si="2"/>
        <v/>
      </c>
      <c r="L64" s="154" t="str">
        <f t="array" ref="L64">IFERROR(INDEX(K$2:K$210,SMALL(IF(K$2:K$210&lt;&gt;"",ROW(K$2:K$210)-1),ROW(C63))),"")</f>
        <v/>
      </c>
      <c r="M64" s="152" t="str">
        <f t="shared" si="3"/>
        <v/>
      </c>
      <c r="N64" s="153" t="str">
        <f t="array" ref="N64">IFERROR(INDEX(M$2:M$210,SMALL(IF(M$2:M$210&lt;&gt;"",ROW(M$2:M$210)-1),ROW(E63))),"")</f>
        <v/>
      </c>
      <c r="O64" s="152" t="str">
        <f t="shared" si="4"/>
        <v/>
      </c>
      <c r="P64" s="154" t="str">
        <f t="array" ref="P64">IFERROR(INDEX(O$2:O$210,SMALL(IF(O$2:O$210&lt;&gt;"",ROW(O$2:O$210)-1),ROW(G63))),"")</f>
        <v/>
      </c>
      <c r="Q64" s="152" t="str">
        <f t="shared" si="5"/>
        <v/>
      </c>
      <c r="R64" s="153" t="str">
        <f t="array" ref="R64">IFERROR(INDEX(Q$2:Q$210,SMALL(IF(Q$2:Q$210&lt;&gt;"",ROW(Q$2:Q$210)-1),ROW(I63))),"")</f>
        <v/>
      </c>
      <c r="S64" s="143"/>
    </row>
    <row r="65" spans="1:19" s="151" customFormat="1" ht="12.75" x14ac:dyDescent="0.2">
      <c r="A65" s="144" t="str">
        <f t="shared" si="0"/>
        <v xml:space="preserve"> </v>
      </c>
      <c r="E65" s="155"/>
      <c r="F65" s="156"/>
      <c r="G65" s="147" t="str">
        <f>IF(E65="","",VLOOKUP(E65,'Liste des clubs'!$A:$B,2,FALSE))</f>
        <v/>
      </c>
      <c r="H65" s="143"/>
      <c r="I65" s="152" t="str">
        <f t="shared" si="6"/>
        <v/>
      </c>
      <c r="J65" s="153" t="str">
        <f t="array" ref="J65">IFERROR(INDEX(I$2:I$210,SMALL(IF(I$2:I$210&lt;&gt;"",ROW(I$2:I$210)-1),ROW(A64))),"")</f>
        <v/>
      </c>
      <c r="K65" s="152" t="str">
        <f t="shared" si="2"/>
        <v/>
      </c>
      <c r="L65" s="154" t="str">
        <f t="array" ref="L65">IFERROR(INDEX(K$2:K$210,SMALL(IF(K$2:K$210&lt;&gt;"",ROW(K$2:K$210)-1),ROW(C64))),"")</f>
        <v/>
      </c>
      <c r="M65" s="152" t="str">
        <f t="shared" si="3"/>
        <v/>
      </c>
      <c r="N65" s="153" t="str">
        <f t="array" ref="N65">IFERROR(INDEX(M$2:M$210,SMALL(IF(M$2:M$210&lt;&gt;"",ROW(M$2:M$210)-1),ROW(E64))),"")</f>
        <v/>
      </c>
      <c r="O65" s="152" t="str">
        <f t="shared" si="4"/>
        <v/>
      </c>
      <c r="P65" s="154" t="str">
        <f t="array" ref="P65">IFERROR(INDEX(O$2:O$210,SMALL(IF(O$2:O$210&lt;&gt;"",ROW(O$2:O$210)-1),ROW(G64))),"")</f>
        <v/>
      </c>
      <c r="Q65" s="152" t="str">
        <f t="shared" si="5"/>
        <v/>
      </c>
      <c r="R65" s="153" t="str">
        <f t="array" ref="R65">IFERROR(INDEX(Q$2:Q$210,SMALL(IF(Q$2:Q$210&lt;&gt;"",ROW(Q$2:Q$210)-1),ROW(I64))),"")</f>
        <v/>
      </c>
      <c r="S65" s="143"/>
    </row>
    <row r="66" spans="1:19" s="151" customFormat="1" ht="12.75" x14ac:dyDescent="0.2">
      <c r="A66" s="144" t="str">
        <f t="shared" ref="A66:A129" si="7">B66&amp;" "&amp;C66</f>
        <v xml:space="preserve"> </v>
      </c>
      <c r="E66" s="155"/>
      <c r="F66" s="156"/>
      <c r="G66" s="147" t="str">
        <f>IF(E66="","",VLOOKUP(E66,'Liste des clubs'!$A:$B,2,FALSE))</f>
        <v/>
      </c>
      <c r="H66" s="143"/>
      <c r="I66" s="152" t="str">
        <f t="shared" si="6"/>
        <v/>
      </c>
      <c r="J66" s="153" t="str">
        <f t="array" ref="J66">IFERROR(INDEX(I$2:I$210,SMALL(IF(I$2:I$210&lt;&gt;"",ROW(I$2:I$210)-1),ROW(A65))),"")</f>
        <v/>
      </c>
      <c r="K66" s="152" t="str">
        <f t="shared" ref="K66:K129" si="8">IF($H66=K$1,$A66,"")</f>
        <v/>
      </c>
      <c r="L66" s="154" t="str">
        <f t="array" ref="L66">IFERROR(INDEX(K$2:K$210,SMALL(IF(K$2:K$210&lt;&gt;"",ROW(K$2:K$210)-1),ROW(C65))),"")</f>
        <v/>
      </c>
      <c r="M66" s="152" t="str">
        <f t="shared" ref="M66:M129" si="9">IF($H66=M$1,$A66,"")</f>
        <v/>
      </c>
      <c r="N66" s="153" t="str">
        <f t="array" ref="N66">IFERROR(INDEX(M$2:M$210,SMALL(IF(M$2:M$210&lt;&gt;"",ROW(M$2:M$210)-1),ROW(E65))),"")</f>
        <v/>
      </c>
      <c r="O66" s="152" t="str">
        <f t="shared" ref="O66:O129" si="10">IF($H66=O$1,$A66,"")</f>
        <v/>
      </c>
      <c r="P66" s="154" t="str">
        <f t="array" ref="P66">IFERROR(INDEX(O$2:O$210,SMALL(IF(O$2:O$210&lt;&gt;"",ROW(O$2:O$210)-1),ROW(G65))),"")</f>
        <v/>
      </c>
      <c r="Q66" s="152" t="str">
        <f t="shared" ref="Q66:Q129" si="11">IF($H66=Q$1,$A66,"")</f>
        <v/>
      </c>
      <c r="R66" s="153" t="str">
        <f t="array" ref="R66">IFERROR(INDEX(Q$2:Q$210,SMALL(IF(Q$2:Q$210&lt;&gt;"",ROW(Q$2:Q$210)-1),ROW(I65))),"")</f>
        <v/>
      </c>
      <c r="S66" s="143"/>
    </row>
    <row r="67" spans="1:19" s="151" customFormat="1" ht="12.75" x14ac:dyDescent="0.2">
      <c r="A67" s="144" t="str">
        <f t="shared" si="7"/>
        <v xml:space="preserve"> </v>
      </c>
      <c r="E67" s="155"/>
      <c r="F67" s="156"/>
      <c r="G67" s="147" t="str">
        <f>IF(E67="","",VLOOKUP(E67,'Liste des clubs'!$A:$B,2,FALSE))</f>
        <v/>
      </c>
      <c r="H67" s="143"/>
      <c r="I67" s="152" t="str">
        <f t="shared" si="6"/>
        <v/>
      </c>
      <c r="J67" s="153" t="str">
        <f t="array" ref="J67">IFERROR(INDEX(I$2:I$210,SMALL(IF(I$2:I$210&lt;&gt;"",ROW(I$2:I$210)-1),ROW(A66))),"")</f>
        <v/>
      </c>
      <c r="K67" s="152" t="str">
        <f t="shared" si="8"/>
        <v/>
      </c>
      <c r="L67" s="154" t="str">
        <f t="array" ref="L67">IFERROR(INDEX(K$2:K$210,SMALL(IF(K$2:K$210&lt;&gt;"",ROW(K$2:K$210)-1),ROW(C66))),"")</f>
        <v/>
      </c>
      <c r="M67" s="152" t="str">
        <f t="shared" si="9"/>
        <v/>
      </c>
      <c r="N67" s="153" t="str">
        <f t="array" ref="N67">IFERROR(INDEX(M$2:M$210,SMALL(IF(M$2:M$210&lt;&gt;"",ROW(M$2:M$210)-1),ROW(E66))),"")</f>
        <v/>
      </c>
      <c r="O67" s="152" t="str">
        <f t="shared" si="10"/>
        <v/>
      </c>
      <c r="P67" s="154" t="str">
        <f t="array" ref="P67">IFERROR(INDEX(O$2:O$210,SMALL(IF(O$2:O$210&lt;&gt;"",ROW(O$2:O$210)-1),ROW(G66))),"")</f>
        <v/>
      </c>
      <c r="Q67" s="152" t="str">
        <f t="shared" si="11"/>
        <v/>
      </c>
      <c r="R67" s="153" t="str">
        <f t="array" ref="R67">IFERROR(INDEX(Q$2:Q$210,SMALL(IF(Q$2:Q$210&lt;&gt;"",ROW(Q$2:Q$210)-1),ROW(I66))),"")</f>
        <v/>
      </c>
      <c r="S67" s="143"/>
    </row>
    <row r="68" spans="1:19" s="151" customFormat="1" ht="12.75" x14ac:dyDescent="0.2">
      <c r="A68" s="144" t="str">
        <f t="shared" si="7"/>
        <v xml:space="preserve"> </v>
      </c>
      <c r="E68" s="155"/>
      <c r="F68" s="156"/>
      <c r="G68" s="147" t="str">
        <f>IF(E68="","",VLOOKUP(E68,'Liste des clubs'!$A:$B,2,FALSE))</f>
        <v/>
      </c>
      <c r="H68" s="143"/>
      <c r="I68" s="152" t="str">
        <f t="shared" si="6"/>
        <v/>
      </c>
      <c r="J68" s="153" t="str">
        <f t="array" ref="J68">IFERROR(INDEX(I$2:I$210,SMALL(IF(I$2:I$210&lt;&gt;"",ROW(I$2:I$210)-1),ROW(A67))),"")</f>
        <v/>
      </c>
      <c r="K68" s="152" t="str">
        <f t="shared" si="8"/>
        <v/>
      </c>
      <c r="L68" s="154" t="str">
        <f t="array" ref="L68">IFERROR(INDEX(K$2:K$210,SMALL(IF(K$2:K$210&lt;&gt;"",ROW(K$2:K$210)-1),ROW(C67))),"")</f>
        <v/>
      </c>
      <c r="M68" s="152" t="str">
        <f t="shared" si="9"/>
        <v/>
      </c>
      <c r="N68" s="153" t="str">
        <f t="array" ref="N68">IFERROR(INDEX(M$2:M$210,SMALL(IF(M$2:M$210&lt;&gt;"",ROW(M$2:M$210)-1),ROW(E67))),"")</f>
        <v/>
      </c>
      <c r="O68" s="152" t="str">
        <f t="shared" si="10"/>
        <v/>
      </c>
      <c r="P68" s="154" t="str">
        <f t="array" ref="P68">IFERROR(INDEX(O$2:O$210,SMALL(IF(O$2:O$210&lt;&gt;"",ROW(O$2:O$210)-1),ROW(G67))),"")</f>
        <v/>
      </c>
      <c r="Q68" s="152" t="str">
        <f t="shared" si="11"/>
        <v/>
      </c>
      <c r="R68" s="153" t="str">
        <f t="array" ref="R68">IFERROR(INDEX(Q$2:Q$210,SMALL(IF(Q$2:Q$210&lt;&gt;"",ROW(Q$2:Q$210)-1),ROW(I67))),"")</f>
        <v/>
      </c>
      <c r="S68" s="143"/>
    </row>
    <row r="69" spans="1:19" s="151" customFormat="1" ht="12.75" x14ac:dyDescent="0.2">
      <c r="A69" s="144" t="str">
        <f t="shared" si="7"/>
        <v xml:space="preserve"> </v>
      </c>
      <c r="E69" s="155"/>
      <c r="F69" s="156"/>
      <c r="G69" s="147" t="str">
        <f>IF(E69="","",VLOOKUP(E69,'Liste des clubs'!$A:$B,2,FALSE))</f>
        <v/>
      </c>
      <c r="H69" s="143"/>
      <c r="I69" s="152" t="str">
        <f t="shared" si="6"/>
        <v/>
      </c>
      <c r="J69" s="153" t="str">
        <f t="array" ref="J69">IFERROR(INDEX(I$2:I$210,SMALL(IF(I$2:I$210&lt;&gt;"",ROW(I$2:I$210)-1),ROW(A68))),"")</f>
        <v/>
      </c>
      <c r="K69" s="152" t="str">
        <f t="shared" si="8"/>
        <v/>
      </c>
      <c r="L69" s="154" t="str">
        <f t="array" ref="L69">IFERROR(INDEX(K$2:K$210,SMALL(IF(K$2:K$210&lt;&gt;"",ROW(K$2:K$210)-1),ROW(C68))),"")</f>
        <v/>
      </c>
      <c r="M69" s="152" t="str">
        <f t="shared" si="9"/>
        <v/>
      </c>
      <c r="N69" s="153" t="str">
        <f t="array" ref="N69">IFERROR(INDEX(M$2:M$210,SMALL(IF(M$2:M$210&lt;&gt;"",ROW(M$2:M$210)-1),ROW(E68))),"")</f>
        <v/>
      </c>
      <c r="O69" s="152" t="str">
        <f t="shared" si="10"/>
        <v/>
      </c>
      <c r="P69" s="154" t="str">
        <f t="array" ref="P69">IFERROR(INDEX(O$2:O$210,SMALL(IF(O$2:O$210&lt;&gt;"",ROW(O$2:O$210)-1),ROW(G68))),"")</f>
        <v/>
      </c>
      <c r="Q69" s="152" t="str">
        <f t="shared" si="11"/>
        <v/>
      </c>
      <c r="R69" s="153" t="str">
        <f t="array" ref="R69">IFERROR(INDEX(Q$2:Q$210,SMALL(IF(Q$2:Q$210&lt;&gt;"",ROW(Q$2:Q$210)-1),ROW(I68))),"")</f>
        <v/>
      </c>
      <c r="S69" s="143"/>
    </row>
    <row r="70" spans="1:19" s="151" customFormat="1" ht="12.75" x14ac:dyDescent="0.2">
      <c r="A70" s="144" t="str">
        <f t="shared" si="7"/>
        <v xml:space="preserve"> </v>
      </c>
      <c r="E70" s="155"/>
      <c r="F70" s="156"/>
      <c r="G70" s="147" t="str">
        <f>IF(E70="","",VLOOKUP(E70,'Liste des clubs'!$A:$B,2,FALSE))</f>
        <v/>
      </c>
      <c r="H70" s="143"/>
      <c r="I70" s="152" t="str">
        <f t="shared" si="6"/>
        <v/>
      </c>
      <c r="J70" s="153" t="str">
        <f t="array" ref="J70">IFERROR(INDEX(I$2:I$210,SMALL(IF(I$2:I$210&lt;&gt;"",ROW(I$2:I$210)-1),ROW(A69))),"")</f>
        <v/>
      </c>
      <c r="K70" s="152" t="str">
        <f t="shared" si="8"/>
        <v/>
      </c>
      <c r="L70" s="154" t="str">
        <f t="array" ref="L70">IFERROR(INDEX(K$2:K$210,SMALL(IF(K$2:K$210&lt;&gt;"",ROW(K$2:K$210)-1),ROW(C69))),"")</f>
        <v/>
      </c>
      <c r="M70" s="152" t="str">
        <f t="shared" si="9"/>
        <v/>
      </c>
      <c r="N70" s="153" t="str">
        <f t="array" ref="N70">IFERROR(INDEX(M$2:M$210,SMALL(IF(M$2:M$210&lt;&gt;"",ROW(M$2:M$210)-1),ROW(E69))),"")</f>
        <v/>
      </c>
      <c r="O70" s="152" t="str">
        <f t="shared" si="10"/>
        <v/>
      </c>
      <c r="P70" s="154" t="str">
        <f t="array" ref="P70">IFERROR(INDEX(O$2:O$210,SMALL(IF(O$2:O$210&lt;&gt;"",ROW(O$2:O$210)-1),ROW(G69))),"")</f>
        <v/>
      </c>
      <c r="Q70" s="152" t="str">
        <f t="shared" si="11"/>
        <v/>
      </c>
      <c r="R70" s="153" t="str">
        <f t="array" ref="R70">IFERROR(INDEX(Q$2:Q$210,SMALL(IF(Q$2:Q$210&lt;&gt;"",ROW(Q$2:Q$210)-1),ROW(I69))),"")</f>
        <v/>
      </c>
      <c r="S70" s="143"/>
    </row>
    <row r="71" spans="1:19" s="151" customFormat="1" ht="12.75" x14ac:dyDescent="0.2">
      <c r="A71" s="144" t="str">
        <f t="shared" si="7"/>
        <v xml:space="preserve"> </v>
      </c>
      <c r="E71" s="155"/>
      <c r="F71" s="156"/>
      <c r="G71" s="147" t="str">
        <f>IF(E71="","",VLOOKUP(E71,'Liste des clubs'!$A:$B,2,FALSE))</f>
        <v/>
      </c>
      <c r="H71" s="143"/>
      <c r="I71" s="152" t="str">
        <f t="shared" si="6"/>
        <v/>
      </c>
      <c r="J71" s="153" t="str">
        <f t="array" ref="J71">IFERROR(INDEX(I$2:I$210,SMALL(IF(I$2:I$210&lt;&gt;"",ROW(I$2:I$210)-1),ROW(A70))),"")</f>
        <v/>
      </c>
      <c r="K71" s="152" t="str">
        <f t="shared" si="8"/>
        <v/>
      </c>
      <c r="L71" s="154" t="str">
        <f t="array" ref="L71">IFERROR(INDEX(K$2:K$210,SMALL(IF(K$2:K$210&lt;&gt;"",ROW(K$2:K$210)-1),ROW(C70))),"")</f>
        <v/>
      </c>
      <c r="M71" s="152" t="str">
        <f t="shared" si="9"/>
        <v/>
      </c>
      <c r="N71" s="153" t="str">
        <f t="array" ref="N71">IFERROR(INDEX(M$2:M$210,SMALL(IF(M$2:M$210&lt;&gt;"",ROW(M$2:M$210)-1),ROW(E70))),"")</f>
        <v/>
      </c>
      <c r="O71" s="152" t="str">
        <f t="shared" si="10"/>
        <v/>
      </c>
      <c r="P71" s="154" t="str">
        <f t="array" ref="P71">IFERROR(INDEX(O$2:O$210,SMALL(IF(O$2:O$210&lt;&gt;"",ROW(O$2:O$210)-1),ROW(G70))),"")</f>
        <v/>
      </c>
      <c r="Q71" s="152" t="str">
        <f t="shared" si="11"/>
        <v/>
      </c>
      <c r="R71" s="153" t="str">
        <f t="array" ref="R71">IFERROR(INDEX(Q$2:Q$210,SMALL(IF(Q$2:Q$210&lt;&gt;"",ROW(Q$2:Q$210)-1),ROW(I70))),"")</f>
        <v/>
      </c>
      <c r="S71" s="143"/>
    </row>
    <row r="72" spans="1:19" s="151" customFormat="1" ht="12.75" x14ac:dyDescent="0.2">
      <c r="A72" s="144" t="str">
        <f t="shared" si="7"/>
        <v xml:space="preserve"> </v>
      </c>
      <c r="E72" s="155"/>
      <c r="F72" s="156"/>
      <c r="G72" s="147" t="str">
        <f>IF(E72="","",VLOOKUP(E72,'Liste des clubs'!$A:$B,2,FALSE))</f>
        <v/>
      </c>
      <c r="H72" s="143"/>
      <c r="I72" s="152" t="str">
        <f t="shared" si="6"/>
        <v/>
      </c>
      <c r="J72" s="153" t="str">
        <f t="array" ref="J72">IFERROR(INDEX(I$2:I$210,SMALL(IF(I$2:I$210&lt;&gt;"",ROW(I$2:I$210)-1),ROW(A71))),"")</f>
        <v/>
      </c>
      <c r="K72" s="152" t="str">
        <f t="shared" si="8"/>
        <v/>
      </c>
      <c r="L72" s="154" t="str">
        <f t="array" ref="L72">IFERROR(INDEX(K$2:K$210,SMALL(IF(K$2:K$210&lt;&gt;"",ROW(K$2:K$210)-1),ROW(C71))),"")</f>
        <v/>
      </c>
      <c r="M72" s="152" t="str">
        <f t="shared" si="9"/>
        <v/>
      </c>
      <c r="N72" s="153" t="str">
        <f t="array" ref="N72">IFERROR(INDEX(M$2:M$210,SMALL(IF(M$2:M$210&lt;&gt;"",ROW(M$2:M$210)-1),ROW(E71))),"")</f>
        <v/>
      </c>
      <c r="O72" s="152" t="str">
        <f t="shared" si="10"/>
        <v/>
      </c>
      <c r="P72" s="154" t="str">
        <f t="array" ref="P72">IFERROR(INDEX(O$2:O$210,SMALL(IF(O$2:O$210&lt;&gt;"",ROW(O$2:O$210)-1),ROW(G71))),"")</f>
        <v/>
      </c>
      <c r="Q72" s="152" t="str">
        <f t="shared" si="11"/>
        <v/>
      </c>
      <c r="R72" s="153" t="str">
        <f t="array" ref="R72">IFERROR(INDEX(Q$2:Q$210,SMALL(IF(Q$2:Q$210&lt;&gt;"",ROW(Q$2:Q$210)-1),ROW(I71))),"")</f>
        <v/>
      </c>
      <c r="S72" s="143"/>
    </row>
    <row r="73" spans="1:19" s="151" customFormat="1" ht="12.75" x14ac:dyDescent="0.2">
      <c r="A73" s="144" t="str">
        <f t="shared" si="7"/>
        <v xml:space="preserve"> </v>
      </c>
      <c r="E73" s="155"/>
      <c r="F73" s="156"/>
      <c r="G73" s="147" t="str">
        <f>IF(E73="","",VLOOKUP(E73,'Liste des clubs'!$A:$B,2,FALSE))</f>
        <v/>
      </c>
      <c r="H73" s="143"/>
      <c r="I73" s="152" t="str">
        <f t="shared" si="6"/>
        <v/>
      </c>
      <c r="J73" s="153" t="str">
        <f t="array" ref="J73">IFERROR(INDEX(I$2:I$210,SMALL(IF(I$2:I$210&lt;&gt;"",ROW(I$2:I$210)-1),ROW(A72))),"")</f>
        <v/>
      </c>
      <c r="K73" s="152" t="str">
        <f t="shared" si="8"/>
        <v/>
      </c>
      <c r="L73" s="154" t="str">
        <f t="array" ref="L73">IFERROR(INDEX(K$2:K$210,SMALL(IF(K$2:K$210&lt;&gt;"",ROW(K$2:K$210)-1),ROW(C72))),"")</f>
        <v/>
      </c>
      <c r="M73" s="152" t="str">
        <f t="shared" si="9"/>
        <v/>
      </c>
      <c r="N73" s="153" t="str">
        <f t="array" ref="N73">IFERROR(INDEX(M$2:M$210,SMALL(IF(M$2:M$210&lt;&gt;"",ROW(M$2:M$210)-1),ROW(E72))),"")</f>
        <v/>
      </c>
      <c r="O73" s="152" t="str">
        <f t="shared" si="10"/>
        <v/>
      </c>
      <c r="P73" s="154" t="str">
        <f t="array" ref="P73">IFERROR(INDEX(O$2:O$210,SMALL(IF(O$2:O$210&lt;&gt;"",ROW(O$2:O$210)-1),ROW(G72))),"")</f>
        <v/>
      </c>
      <c r="Q73" s="152" t="str">
        <f t="shared" si="11"/>
        <v/>
      </c>
      <c r="R73" s="153" t="str">
        <f t="array" ref="R73">IFERROR(INDEX(Q$2:Q$210,SMALL(IF(Q$2:Q$210&lt;&gt;"",ROW(Q$2:Q$210)-1),ROW(I72))),"")</f>
        <v/>
      </c>
      <c r="S73" s="143"/>
    </row>
    <row r="74" spans="1:19" s="151" customFormat="1" ht="12.75" x14ac:dyDescent="0.2">
      <c r="A74" s="144" t="str">
        <f t="shared" si="7"/>
        <v xml:space="preserve"> </v>
      </c>
      <c r="E74" s="155"/>
      <c r="F74" s="156"/>
      <c r="G74" s="147" t="str">
        <f>IF(E74="","",VLOOKUP(E74,'Liste des clubs'!$A:$B,2,FALSE))</f>
        <v/>
      </c>
      <c r="H74" s="143"/>
      <c r="I74" s="152" t="str">
        <f t="shared" si="6"/>
        <v/>
      </c>
      <c r="J74" s="153" t="str">
        <f t="array" ref="J74">IFERROR(INDEX(I$2:I$210,SMALL(IF(I$2:I$210&lt;&gt;"",ROW(I$2:I$210)-1),ROW(A73))),"")</f>
        <v/>
      </c>
      <c r="K74" s="152" t="str">
        <f t="shared" si="8"/>
        <v/>
      </c>
      <c r="L74" s="154" t="str">
        <f t="array" ref="L74">IFERROR(INDEX(K$2:K$210,SMALL(IF(K$2:K$210&lt;&gt;"",ROW(K$2:K$210)-1),ROW(C73))),"")</f>
        <v/>
      </c>
      <c r="M74" s="152" t="str">
        <f t="shared" si="9"/>
        <v/>
      </c>
      <c r="N74" s="153" t="str">
        <f t="array" ref="N74">IFERROR(INDEX(M$2:M$210,SMALL(IF(M$2:M$210&lt;&gt;"",ROW(M$2:M$210)-1),ROW(E73))),"")</f>
        <v/>
      </c>
      <c r="O74" s="152" t="str">
        <f t="shared" si="10"/>
        <v/>
      </c>
      <c r="P74" s="154" t="str">
        <f t="array" ref="P74">IFERROR(INDEX(O$2:O$210,SMALL(IF(O$2:O$210&lt;&gt;"",ROW(O$2:O$210)-1),ROW(G73))),"")</f>
        <v/>
      </c>
      <c r="Q74" s="152" t="str">
        <f t="shared" si="11"/>
        <v/>
      </c>
      <c r="R74" s="153" t="str">
        <f t="array" ref="R74">IFERROR(INDEX(Q$2:Q$210,SMALL(IF(Q$2:Q$210&lt;&gt;"",ROW(Q$2:Q$210)-1),ROW(I73))),"")</f>
        <v/>
      </c>
      <c r="S74" s="143"/>
    </row>
    <row r="75" spans="1:19" s="151" customFormat="1" ht="12.75" x14ac:dyDescent="0.2">
      <c r="A75" s="144" t="str">
        <f t="shared" si="7"/>
        <v xml:space="preserve"> </v>
      </c>
      <c r="E75" s="155"/>
      <c r="F75" s="156"/>
      <c r="G75" s="147" t="str">
        <f>IF(E75="","",VLOOKUP(E75,'Liste des clubs'!$A:$B,2,FALSE))</f>
        <v/>
      </c>
      <c r="H75" s="143"/>
      <c r="I75" s="152" t="str">
        <f t="shared" si="6"/>
        <v/>
      </c>
      <c r="J75" s="153" t="str">
        <f t="array" ref="J75">IFERROR(INDEX(I$2:I$210,SMALL(IF(I$2:I$210&lt;&gt;"",ROW(I$2:I$210)-1),ROW(A74))),"")</f>
        <v/>
      </c>
      <c r="K75" s="152" t="str">
        <f t="shared" si="8"/>
        <v/>
      </c>
      <c r="L75" s="154" t="str">
        <f t="array" ref="L75">IFERROR(INDEX(K$2:K$210,SMALL(IF(K$2:K$210&lt;&gt;"",ROW(K$2:K$210)-1),ROW(C74))),"")</f>
        <v/>
      </c>
      <c r="M75" s="152" t="str">
        <f t="shared" si="9"/>
        <v/>
      </c>
      <c r="N75" s="153" t="str">
        <f t="array" ref="N75">IFERROR(INDEX(M$2:M$210,SMALL(IF(M$2:M$210&lt;&gt;"",ROW(M$2:M$210)-1),ROW(E74))),"")</f>
        <v/>
      </c>
      <c r="O75" s="152" t="str">
        <f t="shared" si="10"/>
        <v/>
      </c>
      <c r="P75" s="154" t="str">
        <f t="array" ref="P75">IFERROR(INDEX(O$2:O$210,SMALL(IF(O$2:O$210&lt;&gt;"",ROW(O$2:O$210)-1),ROW(G74))),"")</f>
        <v/>
      </c>
      <c r="Q75" s="152" t="str">
        <f t="shared" si="11"/>
        <v/>
      </c>
      <c r="R75" s="153" t="str">
        <f t="array" ref="R75">IFERROR(INDEX(Q$2:Q$210,SMALL(IF(Q$2:Q$210&lt;&gt;"",ROW(Q$2:Q$210)-1),ROW(I74))),"")</f>
        <v/>
      </c>
      <c r="S75" s="143"/>
    </row>
    <row r="76" spans="1:19" s="151" customFormat="1" ht="12.75" x14ac:dyDescent="0.2">
      <c r="A76" s="144" t="str">
        <f t="shared" si="7"/>
        <v xml:space="preserve"> </v>
      </c>
      <c r="E76" s="155"/>
      <c r="F76" s="156"/>
      <c r="G76" s="147" t="str">
        <f>IF(E76="","",VLOOKUP(E76,'Liste des clubs'!$A:$B,2,FALSE))</f>
        <v/>
      </c>
      <c r="H76" s="143"/>
      <c r="I76" s="152" t="str">
        <f t="shared" si="6"/>
        <v/>
      </c>
      <c r="J76" s="153" t="str">
        <f t="array" ref="J76">IFERROR(INDEX(I$2:I$210,SMALL(IF(I$2:I$210&lt;&gt;"",ROW(I$2:I$210)-1),ROW(A75))),"")</f>
        <v/>
      </c>
      <c r="K76" s="152" t="str">
        <f t="shared" si="8"/>
        <v/>
      </c>
      <c r="L76" s="154" t="str">
        <f t="array" ref="L76">IFERROR(INDEX(K$2:K$210,SMALL(IF(K$2:K$210&lt;&gt;"",ROW(K$2:K$210)-1),ROW(C75))),"")</f>
        <v/>
      </c>
      <c r="M76" s="152" t="str">
        <f t="shared" si="9"/>
        <v/>
      </c>
      <c r="N76" s="153" t="str">
        <f t="array" ref="N76">IFERROR(INDEX(M$2:M$210,SMALL(IF(M$2:M$210&lt;&gt;"",ROW(M$2:M$210)-1),ROW(E75))),"")</f>
        <v/>
      </c>
      <c r="O76" s="152" t="str">
        <f t="shared" si="10"/>
        <v/>
      </c>
      <c r="P76" s="154" t="str">
        <f t="array" ref="P76">IFERROR(INDEX(O$2:O$210,SMALL(IF(O$2:O$210&lt;&gt;"",ROW(O$2:O$210)-1),ROW(G75))),"")</f>
        <v/>
      </c>
      <c r="Q76" s="152" t="str">
        <f t="shared" si="11"/>
        <v/>
      </c>
      <c r="R76" s="153" t="str">
        <f t="array" ref="R76">IFERROR(INDEX(Q$2:Q$210,SMALL(IF(Q$2:Q$210&lt;&gt;"",ROW(Q$2:Q$210)-1),ROW(I75))),"")</f>
        <v/>
      </c>
      <c r="S76" s="143"/>
    </row>
    <row r="77" spans="1:19" s="151" customFormat="1" ht="12.75" x14ac:dyDescent="0.2">
      <c r="A77" s="144" t="str">
        <f t="shared" si="7"/>
        <v xml:space="preserve"> </v>
      </c>
      <c r="E77" s="155"/>
      <c r="F77" s="156"/>
      <c r="G77" s="147" t="str">
        <f>IF(E77="","",VLOOKUP(E77,'Liste des clubs'!$A:$B,2,FALSE))</f>
        <v/>
      </c>
      <c r="H77" s="143"/>
      <c r="I77" s="152" t="str">
        <f t="shared" si="6"/>
        <v/>
      </c>
      <c r="J77" s="153" t="str">
        <f t="array" ref="J77">IFERROR(INDEX(I$2:I$210,SMALL(IF(I$2:I$210&lt;&gt;"",ROW(I$2:I$210)-1),ROW(A76))),"")</f>
        <v/>
      </c>
      <c r="K77" s="152" t="str">
        <f t="shared" si="8"/>
        <v/>
      </c>
      <c r="L77" s="154" t="str">
        <f t="array" ref="L77">IFERROR(INDEX(K$2:K$210,SMALL(IF(K$2:K$210&lt;&gt;"",ROW(K$2:K$210)-1),ROW(C76))),"")</f>
        <v/>
      </c>
      <c r="M77" s="152" t="str">
        <f t="shared" si="9"/>
        <v/>
      </c>
      <c r="N77" s="153" t="str">
        <f t="array" ref="N77">IFERROR(INDEX(M$2:M$210,SMALL(IF(M$2:M$210&lt;&gt;"",ROW(M$2:M$210)-1),ROW(E76))),"")</f>
        <v/>
      </c>
      <c r="O77" s="152" t="str">
        <f t="shared" si="10"/>
        <v/>
      </c>
      <c r="P77" s="154" t="str">
        <f t="array" ref="P77">IFERROR(INDEX(O$2:O$210,SMALL(IF(O$2:O$210&lt;&gt;"",ROW(O$2:O$210)-1),ROW(G76))),"")</f>
        <v/>
      </c>
      <c r="Q77" s="152" t="str">
        <f t="shared" si="11"/>
        <v/>
      </c>
      <c r="R77" s="153" t="str">
        <f t="array" ref="R77">IFERROR(INDEX(Q$2:Q$210,SMALL(IF(Q$2:Q$210&lt;&gt;"",ROW(Q$2:Q$210)-1),ROW(I76))),"")</f>
        <v/>
      </c>
      <c r="S77" s="143"/>
    </row>
    <row r="78" spans="1:19" s="151" customFormat="1" ht="12.75" x14ac:dyDescent="0.2">
      <c r="A78" s="144" t="str">
        <f t="shared" si="7"/>
        <v xml:space="preserve"> </v>
      </c>
      <c r="E78" s="155"/>
      <c r="F78" s="156"/>
      <c r="G78" s="147" t="str">
        <f>IF(E78="","",VLOOKUP(E78,'Liste des clubs'!$A:$B,2,FALSE))</f>
        <v/>
      </c>
      <c r="H78" s="143"/>
      <c r="I78" s="152" t="str">
        <f t="shared" si="6"/>
        <v/>
      </c>
      <c r="J78" s="153" t="str">
        <f t="array" ref="J78">IFERROR(INDEX(I$2:I$210,SMALL(IF(I$2:I$210&lt;&gt;"",ROW(I$2:I$210)-1),ROW(A77))),"")</f>
        <v/>
      </c>
      <c r="K78" s="152" t="str">
        <f t="shared" si="8"/>
        <v/>
      </c>
      <c r="L78" s="154" t="str">
        <f t="array" ref="L78">IFERROR(INDEX(K$2:K$210,SMALL(IF(K$2:K$210&lt;&gt;"",ROW(K$2:K$210)-1),ROW(C77))),"")</f>
        <v/>
      </c>
      <c r="M78" s="152" t="str">
        <f t="shared" si="9"/>
        <v/>
      </c>
      <c r="N78" s="153" t="str">
        <f t="array" ref="N78">IFERROR(INDEX(M$2:M$210,SMALL(IF(M$2:M$210&lt;&gt;"",ROW(M$2:M$210)-1),ROW(E77))),"")</f>
        <v/>
      </c>
      <c r="O78" s="152" t="str">
        <f t="shared" si="10"/>
        <v/>
      </c>
      <c r="P78" s="154" t="str">
        <f t="array" ref="P78">IFERROR(INDEX(O$2:O$210,SMALL(IF(O$2:O$210&lt;&gt;"",ROW(O$2:O$210)-1),ROW(G77))),"")</f>
        <v/>
      </c>
      <c r="Q78" s="152" t="str">
        <f t="shared" si="11"/>
        <v/>
      </c>
      <c r="R78" s="153" t="str">
        <f t="array" ref="R78">IFERROR(INDEX(Q$2:Q$210,SMALL(IF(Q$2:Q$210&lt;&gt;"",ROW(Q$2:Q$210)-1),ROW(I77))),"")</f>
        <v/>
      </c>
      <c r="S78" s="143"/>
    </row>
    <row r="79" spans="1:19" s="151" customFormat="1" ht="12.75" x14ac:dyDescent="0.2">
      <c r="A79" s="144" t="str">
        <f t="shared" si="7"/>
        <v xml:space="preserve"> </v>
      </c>
      <c r="E79" s="155"/>
      <c r="F79" s="156"/>
      <c r="G79" s="147" t="str">
        <f>IF(E79="","",VLOOKUP(E79,'Liste des clubs'!$A:$B,2,FALSE))</f>
        <v/>
      </c>
      <c r="H79" s="143"/>
      <c r="I79" s="152" t="str">
        <f t="shared" si="6"/>
        <v/>
      </c>
      <c r="J79" s="153" t="str">
        <f t="array" ref="J79">IFERROR(INDEX(I$2:I$210,SMALL(IF(I$2:I$210&lt;&gt;"",ROW(I$2:I$210)-1),ROW(A78))),"")</f>
        <v/>
      </c>
      <c r="K79" s="152" t="str">
        <f t="shared" si="8"/>
        <v/>
      </c>
      <c r="L79" s="154" t="str">
        <f t="array" ref="L79">IFERROR(INDEX(K$2:K$210,SMALL(IF(K$2:K$210&lt;&gt;"",ROW(K$2:K$210)-1),ROW(C78))),"")</f>
        <v/>
      </c>
      <c r="M79" s="152" t="str">
        <f t="shared" si="9"/>
        <v/>
      </c>
      <c r="N79" s="153" t="str">
        <f t="array" ref="N79">IFERROR(INDEX(M$2:M$210,SMALL(IF(M$2:M$210&lt;&gt;"",ROW(M$2:M$210)-1),ROW(E78))),"")</f>
        <v/>
      </c>
      <c r="O79" s="152" t="str">
        <f t="shared" si="10"/>
        <v/>
      </c>
      <c r="P79" s="154" t="str">
        <f t="array" ref="P79">IFERROR(INDEX(O$2:O$210,SMALL(IF(O$2:O$210&lt;&gt;"",ROW(O$2:O$210)-1),ROW(G78))),"")</f>
        <v/>
      </c>
      <c r="Q79" s="152" t="str">
        <f t="shared" si="11"/>
        <v/>
      </c>
      <c r="R79" s="153" t="str">
        <f t="array" ref="R79">IFERROR(INDEX(Q$2:Q$210,SMALL(IF(Q$2:Q$210&lt;&gt;"",ROW(Q$2:Q$210)-1),ROW(I78))),"")</f>
        <v/>
      </c>
      <c r="S79" s="143"/>
    </row>
    <row r="80" spans="1:19" s="151" customFormat="1" ht="12.75" x14ac:dyDescent="0.2">
      <c r="A80" s="144" t="str">
        <f t="shared" si="7"/>
        <v xml:space="preserve"> </v>
      </c>
      <c r="E80" s="155"/>
      <c r="F80" s="156"/>
      <c r="G80" s="147" t="str">
        <f>IF(E80="","",VLOOKUP(E80,'Liste des clubs'!$A:$B,2,FALSE))</f>
        <v/>
      </c>
      <c r="H80" s="143"/>
      <c r="I80" s="152" t="str">
        <f t="shared" si="6"/>
        <v/>
      </c>
      <c r="J80" s="153" t="str">
        <f t="array" ref="J80">IFERROR(INDEX(I$2:I$210,SMALL(IF(I$2:I$210&lt;&gt;"",ROW(I$2:I$210)-1),ROW(A79))),"")</f>
        <v/>
      </c>
      <c r="K80" s="152" t="str">
        <f t="shared" si="8"/>
        <v/>
      </c>
      <c r="L80" s="154" t="str">
        <f t="array" ref="L80">IFERROR(INDEX(K$2:K$210,SMALL(IF(K$2:K$210&lt;&gt;"",ROW(K$2:K$210)-1),ROW(C79))),"")</f>
        <v/>
      </c>
      <c r="M80" s="152" t="str">
        <f t="shared" si="9"/>
        <v/>
      </c>
      <c r="N80" s="153" t="str">
        <f t="array" ref="N80">IFERROR(INDEX(M$2:M$210,SMALL(IF(M$2:M$210&lt;&gt;"",ROW(M$2:M$210)-1),ROW(E79))),"")</f>
        <v/>
      </c>
      <c r="O80" s="152" t="str">
        <f t="shared" si="10"/>
        <v/>
      </c>
      <c r="P80" s="154" t="str">
        <f t="array" ref="P80">IFERROR(INDEX(O$2:O$210,SMALL(IF(O$2:O$210&lt;&gt;"",ROW(O$2:O$210)-1),ROW(G79))),"")</f>
        <v/>
      </c>
      <c r="Q80" s="152" t="str">
        <f t="shared" si="11"/>
        <v/>
      </c>
      <c r="R80" s="153" t="str">
        <f t="array" ref="R80">IFERROR(INDEX(Q$2:Q$210,SMALL(IF(Q$2:Q$210&lt;&gt;"",ROW(Q$2:Q$210)-1),ROW(I79))),"")</f>
        <v/>
      </c>
      <c r="S80" s="143"/>
    </row>
    <row r="81" spans="1:19" s="151" customFormat="1" ht="12.75" x14ac:dyDescent="0.2">
      <c r="A81" s="144" t="str">
        <f t="shared" si="7"/>
        <v xml:space="preserve"> </v>
      </c>
      <c r="E81" s="155"/>
      <c r="F81" s="156"/>
      <c r="G81" s="147" t="str">
        <f>IF(E81="","",VLOOKUP(E81,'Liste des clubs'!$A:$B,2,FALSE))</f>
        <v/>
      </c>
      <c r="H81" s="143"/>
      <c r="I81" s="152" t="str">
        <f t="shared" si="6"/>
        <v/>
      </c>
      <c r="J81" s="153" t="str">
        <f t="array" ref="J81">IFERROR(INDEX(I$2:I$210,SMALL(IF(I$2:I$210&lt;&gt;"",ROW(I$2:I$210)-1),ROW(A80))),"")</f>
        <v/>
      </c>
      <c r="K81" s="152" t="str">
        <f t="shared" si="8"/>
        <v/>
      </c>
      <c r="L81" s="154" t="str">
        <f t="array" ref="L81">IFERROR(INDEX(K$2:K$210,SMALL(IF(K$2:K$210&lt;&gt;"",ROW(K$2:K$210)-1),ROW(C80))),"")</f>
        <v/>
      </c>
      <c r="M81" s="152" t="str">
        <f t="shared" si="9"/>
        <v/>
      </c>
      <c r="N81" s="153" t="str">
        <f t="array" ref="N81">IFERROR(INDEX(M$2:M$210,SMALL(IF(M$2:M$210&lt;&gt;"",ROW(M$2:M$210)-1),ROW(E80))),"")</f>
        <v/>
      </c>
      <c r="O81" s="152" t="str">
        <f t="shared" si="10"/>
        <v/>
      </c>
      <c r="P81" s="154" t="str">
        <f t="array" ref="P81">IFERROR(INDEX(O$2:O$210,SMALL(IF(O$2:O$210&lt;&gt;"",ROW(O$2:O$210)-1),ROW(G80))),"")</f>
        <v/>
      </c>
      <c r="Q81" s="152" t="str">
        <f t="shared" si="11"/>
        <v/>
      </c>
      <c r="R81" s="153" t="str">
        <f t="array" ref="R81">IFERROR(INDEX(Q$2:Q$210,SMALL(IF(Q$2:Q$210&lt;&gt;"",ROW(Q$2:Q$210)-1),ROW(I80))),"")</f>
        <v/>
      </c>
      <c r="S81" s="143"/>
    </row>
    <row r="82" spans="1:19" s="151" customFormat="1" ht="12.75" x14ac:dyDescent="0.2">
      <c r="A82" s="144" t="str">
        <f t="shared" si="7"/>
        <v xml:space="preserve"> </v>
      </c>
      <c r="E82" s="155"/>
      <c r="F82" s="156"/>
      <c r="G82" s="147" t="str">
        <f>IF(E82="","",VLOOKUP(E82,'Liste des clubs'!$A:$B,2,FALSE))</f>
        <v/>
      </c>
      <c r="H82" s="143"/>
      <c r="I82" s="152" t="str">
        <f t="shared" si="6"/>
        <v/>
      </c>
      <c r="J82" s="153" t="str">
        <f t="array" ref="J82">IFERROR(INDEX(I$2:I$210,SMALL(IF(I$2:I$210&lt;&gt;"",ROW(I$2:I$210)-1),ROW(A81))),"")</f>
        <v/>
      </c>
      <c r="K82" s="152" t="str">
        <f t="shared" si="8"/>
        <v/>
      </c>
      <c r="L82" s="154" t="str">
        <f t="array" ref="L82">IFERROR(INDEX(K$2:K$210,SMALL(IF(K$2:K$210&lt;&gt;"",ROW(K$2:K$210)-1),ROW(C81))),"")</f>
        <v/>
      </c>
      <c r="M82" s="152" t="str">
        <f t="shared" si="9"/>
        <v/>
      </c>
      <c r="N82" s="153" t="str">
        <f t="array" ref="N82">IFERROR(INDEX(M$2:M$210,SMALL(IF(M$2:M$210&lt;&gt;"",ROW(M$2:M$210)-1),ROW(E81))),"")</f>
        <v/>
      </c>
      <c r="O82" s="152" t="str">
        <f t="shared" si="10"/>
        <v/>
      </c>
      <c r="P82" s="154" t="str">
        <f t="array" ref="P82">IFERROR(INDEX(O$2:O$210,SMALL(IF(O$2:O$210&lt;&gt;"",ROW(O$2:O$210)-1),ROW(G81))),"")</f>
        <v/>
      </c>
      <c r="Q82" s="152" t="str">
        <f t="shared" si="11"/>
        <v/>
      </c>
      <c r="R82" s="153" t="str">
        <f t="array" ref="R82">IFERROR(INDEX(Q$2:Q$210,SMALL(IF(Q$2:Q$210&lt;&gt;"",ROW(Q$2:Q$210)-1),ROW(I81))),"")</f>
        <v/>
      </c>
      <c r="S82" s="143"/>
    </row>
    <row r="83" spans="1:19" s="151" customFormat="1" ht="12.75" x14ac:dyDescent="0.2">
      <c r="A83" s="144" t="str">
        <f t="shared" si="7"/>
        <v xml:space="preserve"> </v>
      </c>
      <c r="E83" s="155"/>
      <c r="F83" s="156"/>
      <c r="G83" s="147" t="str">
        <f>IF(E83="","",VLOOKUP(E83,'Liste des clubs'!$A:$B,2,FALSE))</f>
        <v/>
      </c>
      <c r="H83" s="143"/>
      <c r="I83" s="152" t="str">
        <f t="shared" si="6"/>
        <v/>
      </c>
      <c r="J83" s="153" t="str">
        <f t="array" ref="J83">IFERROR(INDEX(I$2:I$210,SMALL(IF(I$2:I$210&lt;&gt;"",ROW(I$2:I$210)-1),ROW(A82))),"")</f>
        <v/>
      </c>
      <c r="K83" s="152" t="str">
        <f t="shared" si="8"/>
        <v/>
      </c>
      <c r="L83" s="154" t="str">
        <f t="array" ref="L83">IFERROR(INDEX(K$2:K$210,SMALL(IF(K$2:K$210&lt;&gt;"",ROW(K$2:K$210)-1),ROW(C82))),"")</f>
        <v/>
      </c>
      <c r="M83" s="152" t="str">
        <f t="shared" si="9"/>
        <v/>
      </c>
      <c r="N83" s="153" t="str">
        <f t="array" ref="N83">IFERROR(INDEX(M$2:M$210,SMALL(IF(M$2:M$210&lt;&gt;"",ROW(M$2:M$210)-1),ROW(E82))),"")</f>
        <v/>
      </c>
      <c r="O83" s="152" t="str">
        <f t="shared" si="10"/>
        <v/>
      </c>
      <c r="P83" s="154" t="str">
        <f t="array" ref="P83">IFERROR(INDEX(O$2:O$210,SMALL(IF(O$2:O$210&lt;&gt;"",ROW(O$2:O$210)-1),ROW(G82))),"")</f>
        <v/>
      </c>
      <c r="Q83" s="152" t="str">
        <f t="shared" si="11"/>
        <v/>
      </c>
      <c r="R83" s="153" t="str">
        <f t="array" ref="R83">IFERROR(INDEX(Q$2:Q$210,SMALL(IF(Q$2:Q$210&lt;&gt;"",ROW(Q$2:Q$210)-1),ROW(I82))),"")</f>
        <v/>
      </c>
      <c r="S83" s="143"/>
    </row>
    <row r="84" spans="1:19" s="151" customFormat="1" ht="12.75" x14ac:dyDescent="0.2">
      <c r="A84" s="144" t="str">
        <f t="shared" si="7"/>
        <v xml:space="preserve"> </v>
      </c>
      <c r="E84" s="155"/>
      <c r="F84" s="156"/>
      <c r="G84" s="147" t="str">
        <f>IF(E84="","",VLOOKUP(E84,'Liste des clubs'!$A:$B,2,FALSE))</f>
        <v/>
      </c>
      <c r="H84" s="143"/>
      <c r="I84" s="152" t="str">
        <f t="shared" si="6"/>
        <v/>
      </c>
      <c r="J84" s="153" t="str">
        <f t="array" ref="J84">IFERROR(INDEX(I$2:I$210,SMALL(IF(I$2:I$210&lt;&gt;"",ROW(I$2:I$210)-1),ROW(A83))),"")</f>
        <v/>
      </c>
      <c r="K84" s="152" t="str">
        <f t="shared" si="8"/>
        <v/>
      </c>
      <c r="L84" s="154" t="str">
        <f t="array" ref="L84">IFERROR(INDEX(K$2:K$210,SMALL(IF(K$2:K$210&lt;&gt;"",ROW(K$2:K$210)-1),ROW(C83))),"")</f>
        <v/>
      </c>
      <c r="M84" s="152" t="str">
        <f t="shared" si="9"/>
        <v/>
      </c>
      <c r="N84" s="153" t="str">
        <f t="array" ref="N84">IFERROR(INDEX(M$2:M$210,SMALL(IF(M$2:M$210&lt;&gt;"",ROW(M$2:M$210)-1),ROW(E83))),"")</f>
        <v/>
      </c>
      <c r="O84" s="152" t="str">
        <f t="shared" si="10"/>
        <v/>
      </c>
      <c r="P84" s="154" t="str">
        <f t="array" ref="P84">IFERROR(INDEX(O$2:O$210,SMALL(IF(O$2:O$210&lt;&gt;"",ROW(O$2:O$210)-1),ROW(G83))),"")</f>
        <v/>
      </c>
      <c r="Q84" s="152" t="str">
        <f t="shared" si="11"/>
        <v/>
      </c>
      <c r="R84" s="153" t="str">
        <f t="array" ref="R84">IFERROR(INDEX(Q$2:Q$210,SMALL(IF(Q$2:Q$210&lt;&gt;"",ROW(Q$2:Q$210)-1),ROW(I83))),"")</f>
        <v/>
      </c>
      <c r="S84" s="143"/>
    </row>
    <row r="85" spans="1:19" s="151" customFormat="1" ht="12.75" x14ac:dyDescent="0.2">
      <c r="A85" s="144" t="str">
        <f t="shared" si="7"/>
        <v xml:space="preserve"> </v>
      </c>
      <c r="E85" s="155"/>
      <c r="F85" s="156"/>
      <c r="G85" s="147" t="str">
        <f>IF(E85="","",VLOOKUP(E85,'Liste des clubs'!$A:$B,2,FALSE))</f>
        <v/>
      </c>
      <c r="H85" s="143"/>
      <c r="I85" s="152" t="str">
        <f t="shared" si="6"/>
        <v/>
      </c>
      <c r="J85" s="153" t="str">
        <f t="array" ref="J85">IFERROR(INDEX(I$2:I$210,SMALL(IF(I$2:I$210&lt;&gt;"",ROW(I$2:I$210)-1),ROW(A84))),"")</f>
        <v/>
      </c>
      <c r="K85" s="152" t="str">
        <f t="shared" si="8"/>
        <v/>
      </c>
      <c r="L85" s="154" t="str">
        <f t="array" ref="L85">IFERROR(INDEX(K$2:K$210,SMALL(IF(K$2:K$210&lt;&gt;"",ROW(K$2:K$210)-1),ROW(C84))),"")</f>
        <v/>
      </c>
      <c r="M85" s="152" t="str">
        <f t="shared" si="9"/>
        <v/>
      </c>
      <c r="N85" s="153" t="str">
        <f t="array" ref="N85">IFERROR(INDEX(M$2:M$210,SMALL(IF(M$2:M$210&lt;&gt;"",ROW(M$2:M$210)-1),ROW(E84))),"")</f>
        <v/>
      </c>
      <c r="O85" s="152" t="str">
        <f t="shared" si="10"/>
        <v/>
      </c>
      <c r="P85" s="154" t="str">
        <f t="array" ref="P85">IFERROR(INDEX(O$2:O$210,SMALL(IF(O$2:O$210&lt;&gt;"",ROW(O$2:O$210)-1),ROW(G84))),"")</f>
        <v/>
      </c>
      <c r="Q85" s="152" t="str">
        <f t="shared" si="11"/>
        <v/>
      </c>
      <c r="R85" s="153" t="str">
        <f t="array" ref="R85">IFERROR(INDEX(Q$2:Q$210,SMALL(IF(Q$2:Q$210&lt;&gt;"",ROW(Q$2:Q$210)-1),ROW(I84))),"")</f>
        <v/>
      </c>
      <c r="S85" s="143"/>
    </row>
    <row r="86" spans="1:19" s="151" customFormat="1" ht="12.75" x14ac:dyDescent="0.2">
      <c r="A86" s="144" t="str">
        <f t="shared" si="7"/>
        <v xml:space="preserve"> </v>
      </c>
      <c r="E86" s="155"/>
      <c r="F86" s="156"/>
      <c r="G86" s="147" t="str">
        <f>IF(E86="","",VLOOKUP(E86,'Liste des clubs'!$A:$B,2,FALSE))</f>
        <v/>
      </c>
      <c r="H86" s="143"/>
      <c r="I86" s="152" t="str">
        <f t="shared" si="6"/>
        <v/>
      </c>
      <c r="J86" s="153" t="str">
        <f t="array" ref="J86">IFERROR(INDEX(I$2:I$210,SMALL(IF(I$2:I$210&lt;&gt;"",ROW(I$2:I$210)-1),ROW(A85))),"")</f>
        <v/>
      </c>
      <c r="K86" s="152" t="str">
        <f t="shared" si="8"/>
        <v/>
      </c>
      <c r="L86" s="154" t="str">
        <f t="array" ref="L86">IFERROR(INDEX(K$2:K$210,SMALL(IF(K$2:K$210&lt;&gt;"",ROW(K$2:K$210)-1),ROW(C85))),"")</f>
        <v/>
      </c>
      <c r="M86" s="152" t="str">
        <f t="shared" si="9"/>
        <v/>
      </c>
      <c r="N86" s="153" t="str">
        <f t="array" ref="N86">IFERROR(INDEX(M$2:M$210,SMALL(IF(M$2:M$210&lt;&gt;"",ROW(M$2:M$210)-1),ROW(E85))),"")</f>
        <v/>
      </c>
      <c r="O86" s="152" t="str">
        <f t="shared" si="10"/>
        <v/>
      </c>
      <c r="P86" s="154" t="str">
        <f t="array" ref="P86">IFERROR(INDEX(O$2:O$210,SMALL(IF(O$2:O$210&lt;&gt;"",ROW(O$2:O$210)-1),ROW(G85))),"")</f>
        <v/>
      </c>
      <c r="Q86" s="152" t="str">
        <f t="shared" si="11"/>
        <v/>
      </c>
      <c r="R86" s="153" t="str">
        <f t="array" ref="R86">IFERROR(INDEX(Q$2:Q$210,SMALL(IF(Q$2:Q$210&lt;&gt;"",ROW(Q$2:Q$210)-1),ROW(I85))),"")</f>
        <v/>
      </c>
      <c r="S86" s="143"/>
    </row>
    <row r="87" spans="1:19" s="151" customFormat="1" ht="12.75" x14ac:dyDescent="0.2">
      <c r="A87" s="144" t="str">
        <f t="shared" si="7"/>
        <v xml:space="preserve"> </v>
      </c>
      <c r="E87" s="155"/>
      <c r="F87" s="156"/>
      <c r="G87" s="147" t="str">
        <f>IF(E87="","",VLOOKUP(E87,'Liste des clubs'!$A:$B,2,FALSE))</f>
        <v/>
      </c>
      <c r="H87" s="143"/>
      <c r="I87" s="152" t="str">
        <f t="shared" si="6"/>
        <v/>
      </c>
      <c r="J87" s="153" t="str">
        <f t="array" ref="J87">IFERROR(INDEX(I$2:I$210,SMALL(IF(I$2:I$210&lt;&gt;"",ROW(I$2:I$210)-1),ROW(A86))),"")</f>
        <v/>
      </c>
      <c r="K87" s="152" t="str">
        <f t="shared" si="8"/>
        <v/>
      </c>
      <c r="L87" s="154" t="str">
        <f t="array" ref="L87">IFERROR(INDEX(K$2:K$210,SMALL(IF(K$2:K$210&lt;&gt;"",ROW(K$2:K$210)-1),ROW(C86))),"")</f>
        <v/>
      </c>
      <c r="M87" s="152" t="str">
        <f t="shared" si="9"/>
        <v/>
      </c>
      <c r="N87" s="153" t="str">
        <f t="array" ref="N87">IFERROR(INDEX(M$2:M$210,SMALL(IF(M$2:M$210&lt;&gt;"",ROW(M$2:M$210)-1),ROW(E86))),"")</f>
        <v/>
      </c>
      <c r="O87" s="152" t="str">
        <f t="shared" si="10"/>
        <v/>
      </c>
      <c r="P87" s="154" t="str">
        <f t="array" ref="P87">IFERROR(INDEX(O$2:O$210,SMALL(IF(O$2:O$210&lt;&gt;"",ROW(O$2:O$210)-1),ROW(G86))),"")</f>
        <v/>
      </c>
      <c r="Q87" s="152" t="str">
        <f t="shared" si="11"/>
        <v/>
      </c>
      <c r="R87" s="153" t="str">
        <f t="array" ref="R87">IFERROR(INDEX(Q$2:Q$210,SMALL(IF(Q$2:Q$210&lt;&gt;"",ROW(Q$2:Q$210)-1),ROW(I86))),"")</f>
        <v/>
      </c>
      <c r="S87" s="143"/>
    </row>
    <row r="88" spans="1:19" s="151" customFormat="1" ht="12.75" x14ac:dyDescent="0.2">
      <c r="A88" s="144" t="str">
        <f t="shared" si="7"/>
        <v xml:space="preserve"> </v>
      </c>
      <c r="E88" s="155"/>
      <c r="F88" s="156"/>
      <c r="G88" s="147" t="str">
        <f>IF(E88="","",VLOOKUP(E88,'Liste des clubs'!$A:$B,2,FALSE))</f>
        <v/>
      </c>
      <c r="H88" s="143"/>
      <c r="I88" s="152" t="str">
        <f t="shared" si="6"/>
        <v/>
      </c>
      <c r="J88" s="153" t="str">
        <f t="array" ref="J88">IFERROR(INDEX(I$2:I$210,SMALL(IF(I$2:I$210&lt;&gt;"",ROW(I$2:I$210)-1),ROW(A87))),"")</f>
        <v/>
      </c>
      <c r="K88" s="152" t="str">
        <f t="shared" si="8"/>
        <v/>
      </c>
      <c r="L88" s="154" t="str">
        <f t="array" ref="L88">IFERROR(INDEX(K$2:K$210,SMALL(IF(K$2:K$210&lt;&gt;"",ROW(K$2:K$210)-1),ROW(C87))),"")</f>
        <v/>
      </c>
      <c r="M88" s="152" t="str">
        <f t="shared" si="9"/>
        <v/>
      </c>
      <c r="N88" s="153" t="str">
        <f t="array" ref="N88">IFERROR(INDEX(M$2:M$210,SMALL(IF(M$2:M$210&lt;&gt;"",ROW(M$2:M$210)-1),ROW(E87))),"")</f>
        <v/>
      </c>
      <c r="O88" s="152" t="str">
        <f t="shared" si="10"/>
        <v/>
      </c>
      <c r="P88" s="154" t="str">
        <f t="array" ref="P88">IFERROR(INDEX(O$2:O$210,SMALL(IF(O$2:O$210&lt;&gt;"",ROW(O$2:O$210)-1),ROW(G87))),"")</f>
        <v/>
      </c>
      <c r="Q88" s="152" t="str">
        <f t="shared" si="11"/>
        <v/>
      </c>
      <c r="R88" s="153" t="str">
        <f t="array" ref="R88">IFERROR(INDEX(Q$2:Q$210,SMALL(IF(Q$2:Q$210&lt;&gt;"",ROW(Q$2:Q$210)-1),ROW(I87))),"")</f>
        <v/>
      </c>
      <c r="S88" s="143"/>
    </row>
    <row r="89" spans="1:19" s="151" customFormat="1" ht="12.75" x14ac:dyDescent="0.2">
      <c r="A89" s="144" t="str">
        <f t="shared" si="7"/>
        <v xml:space="preserve"> </v>
      </c>
      <c r="E89" s="155"/>
      <c r="F89" s="156"/>
      <c r="G89" s="147" t="str">
        <f>IF(E89="","",VLOOKUP(E89,'Liste des clubs'!$A:$B,2,FALSE))</f>
        <v/>
      </c>
      <c r="H89" s="143"/>
      <c r="I89" s="152" t="str">
        <f t="shared" si="6"/>
        <v/>
      </c>
      <c r="J89" s="153" t="str">
        <f t="array" ref="J89">IFERROR(INDEX(I$2:I$210,SMALL(IF(I$2:I$210&lt;&gt;"",ROW(I$2:I$210)-1),ROW(A88))),"")</f>
        <v/>
      </c>
      <c r="K89" s="152" t="str">
        <f t="shared" si="8"/>
        <v/>
      </c>
      <c r="L89" s="154" t="str">
        <f t="array" ref="L89">IFERROR(INDEX(K$2:K$210,SMALL(IF(K$2:K$210&lt;&gt;"",ROW(K$2:K$210)-1),ROW(C88))),"")</f>
        <v/>
      </c>
      <c r="M89" s="152" t="str">
        <f t="shared" si="9"/>
        <v/>
      </c>
      <c r="N89" s="153" t="str">
        <f t="array" ref="N89">IFERROR(INDEX(M$2:M$210,SMALL(IF(M$2:M$210&lt;&gt;"",ROW(M$2:M$210)-1),ROW(E88))),"")</f>
        <v/>
      </c>
      <c r="O89" s="152" t="str">
        <f t="shared" si="10"/>
        <v/>
      </c>
      <c r="P89" s="154" t="str">
        <f t="array" ref="P89">IFERROR(INDEX(O$2:O$210,SMALL(IF(O$2:O$210&lt;&gt;"",ROW(O$2:O$210)-1),ROW(G88))),"")</f>
        <v/>
      </c>
      <c r="Q89" s="152" t="str">
        <f t="shared" si="11"/>
        <v/>
      </c>
      <c r="R89" s="153" t="str">
        <f t="array" ref="R89">IFERROR(INDEX(Q$2:Q$210,SMALL(IF(Q$2:Q$210&lt;&gt;"",ROW(Q$2:Q$210)-1),ROW(I88))),"")</f>
        <v/>
      </c>
      <c r="S89" s="143"/>
    </row>
    <row r="90" spans="1:19" s="151" customFormat="1" ht="12.75" x14ac:dyDescent="0.2">
      <c r="A90" s="144" t="str">
        <f t="shared" si="7"/>
        <v xml:space="preserve"> </v>
      </c>
      <c r="E90" s="155"/>
      <c r="F90" s="156"/>
      <c r="G90" s="147" t="str">
        <f>IF(E90="","",VLOOKUP(E90,'Liste des clubs'!$A:$B,2,FALSE))</f>
        <v/>
      </c>
      <c r="H90" s="143"/>
      <c r="I90" s="152" t="str">
        <f t="shared" si="6"/>
        <v/>
      </c>
      <c r="J90" s="153" t="str">
        <f t="array" ref="J90">IFERROR(INDEX(I$2:I$210,SMALL(IF(I$2:I$210&lt;&gt;"",ROW(I$2:I$210)-1),ROW(A89))),"")</f>
        <v/>
      </c>
      <c r="K90" s="152" t="str">
        <f t="shared" si="8"/>
        <v/>
      </c>
      <c r="L90" s="154" t="str">
        <f t="array" ref="L90">IFERROR(INDEX(K$2:K$210,SMALL(IF(K$2:K$210&lt;&gt;"",ROW(K$2:K$210)-1),ROW(C89))),"")</f>
        <v/>
      </c>
      <c r="M90" s="152" t="str">
        <f t="shared" si="9"/>
        <v/>
      </c>
      <c r="N90" s="153" t="str">
        <f t="array" ref="N90">IFERROR(INDEX(M$2:M$210,SMALL(IF(M$2:M$210&lt;&gt;"",ROW(M$2:M$210)-1),ROW(E89))),"")</f>
        <v/>
      </c>
      <c r="O90" s="152" t="str">
        <f t="shared" si="10"/>
        <v/>
      </c>
      <c r="P90" s="154" t="str">
        <f t="array" ref="P90">IFERROR(INDEX(O$2:O$210,SMALL(IF(O$2:O$210&lt;&gt;"",ROW(O$2:O$210)-1),ROW(G89))),"")</f>
        <v/>
      </c>
      <c r="Q90" s="152" t="str">
        <f t="shared" si="11"/>
        <v/>
      </c>
      <c r="R90" s="153" t="str">
        <f t="array" ref="R90">IFERROR(INDEX(Q$2:Q$210,SMALL(IF(Q$2:Q$210&lt;&gt;"",ROW(Q$2:Q$210)-1),ROW(I89))),"")</f>
        <v/>
      </c>
      <c r="S90" s="143"/>
    </row>
    <row r="91" spans="1:19" s="151" customFormat="1" ht="12.75" x14ac:dyDescent="0.2">
      <c r="A91" s="144" t="str">
        <f t="shared" si="7"/>
        <v xml:space="preserve"> </v>
      </c>
      <c r="E91" s="155"/>
      <c r="F91" s="156"/>
      <c r="G91" s="147" t="str">
        <f>IF(E91="","",VLOOKUP(E91,'Liste des clubs'!$A:$B,2,FALSE))</f>
        <v/>
      </c>
      <c r="H91" s="143"/>
      <c r="I91" s="152" t="str">
        <f t="shared" si="6"/>
        <v/>
      </c>
      <c r="J91" s="153" t="str">
        <f t="array" ref="J91">IFERROR(INDEX(I$2:I$210,SMALL(IF(I$2:I$210&lt;&gt;"",ROW(I$2:I$210)-1),ROW(A90))),"")</f>
        <v/>
      </c>
      <c r="K91" s="152" t="str">
        <f t="shared" si="8"/>
        <v/>
      </c>
      <c r="L91" s="154" t="str">
        <f t="array" ref="L91">IFERROR(INDEX(K$2:K$210,SMALL(IF(K$2:K$210&lt;&gt;"",ROW(K$2:K$210)-1),ROW(C90))),"")</f>
        <v/>
      </c>
      <c r="M91" s="152" t="str">
        <f t="shared" si="9"/>
        <v/>
      </c>
      <c r="N91" s="153" t="str">
        <f t="array" ref="N91">IFERROR(INDEX(M$2:M$210,SMALL(IF(M$2:M$210&lt;&gt;"",ROW(M$2:M$210)-1),ROW(E90))),"")</f>
        <v/>
      </c>
      <c r="O91" s="152" t="str">
        <f t="shared" si="10"/>
        <v/>
      </c>
      <c r="P91" s="154" t="str">
        <f t="array" ref="P91">IFERROR(INDEX(O$2:O$210,SMALL(IF(O$2:O$210&lt;&gt;"",ROW(O$2:O$210)-1),ROW(G90))),"")</f>
        <v/>
      </c>
      <c r="Q91" s="152" t="str">
        <f t="shared" si="11"/>
        <v/>
      </c>
      <c r="R91" s="153" t="str">
        <f t="array" ref="R91">IFERROR(INDEX(Q$2:Q$210,SMALL(IF(Q$2:Q$210&lt;&gt;"",ROW(Q$2:Q$210)-1),ROW(I90))),"")</f>
        <v/>
      </c>
      <c r="S91" s="143"/>
    </row>
    <row r="92" spans="1:19" s="151" customFormat="1" ht="12.75" x14ac:dyDescent="0.2">
      <c r="A92" s="144" t="str">
        <f t="shared" si="7"/>
        <v xml:space="preserve"> </v>
      </c>
      <c r="E92" s="155"/>
      <c r="F92" s="156"/>
      <c r="G92" s="147" t="str">
        <f>IF(E92="","",VLOOKUP(E92,'Liste des clubs'!$A:$B,2,FALSE))</f>
        <v/>
      </c>
      <c r="H92" s="143"/>
      <c r="I92" s="152" t="str">
        <f t="shared" si="6"/>
        <v/>
      </c>
      <c r="J92" s="153" t="str">
        <f t="array" ref="J92">IFERROR(INDEX(I$2:I$210,SMALL(IF(I$2:I$210&lt;&gt;"",ROW(I$2:I$210)-1),ROW(A91))),"")</f>
        <v/>
      </c>
      <c r="K92" s="152" t="str">
        <f t="shared" si="8"/>
        <v/>
      </c>
      <c r="L92" s="154" t="str">
        <f t="array" ref="L92">IFERROR(INDEX(K$2:K$210,SMALL(IF(K$2:K$210&lt;&gt;"",ROW(K$2:K$210)-1),ROW(C91))),"")</f>
        <v/>
      </c>
      <c r="M92" s="152" t="str">
        <f t="shared" si="9"/>
        <v/>
      </c>
      <c r="N92" s="153" t="str">
        <f t="array" ref="N92">IFERROR(INDEX(M$2:M$210,SMALL(IF(M$2:M$210&lt;&gt;"",ROW(M$2:M$210)-1),ROW(E91))),"")</f>
        <v/>
      </c>
      <c r="O92" s="152" t="str">
        <f t="shared" si="10"/>
        <v/>
      </c>
      <c r="P92" s="154" t="str">
        <f t="array" ref="P92">IFERROR(INDEX(O$2:O$210,SMALL(IF(O$2:O$210&lt;&gt;"",ROW(O$2:O$210)-1),ROW(G91))),"")</f>
        <v/>
      </c>
      <c r="Q92" s="152" t="str">
        <f t="shared" si="11"/>
        <v/>
      </c>
      <c r="R92" s="153" t="str">
        <f t="array" ref="R92">IFERROR(INDEX(Q$2:Q$210,SMALL(IF(Q$2:Q$210&lt;&gt;"",ROW(Q$2:Q$210)-1),ROW(I91))),"")</f>
        <v/>
      </c>
      <c r="S92" s="143"/>
    </row>
    <row r="93" spans="1:19" s="151" customFormat="1" ht="12.75" x14ac:dyDescent="0.2">
      <c r="A93" s="144" t="str">
        <f t="shared" si="7"/>
        <v xml:space="preserve"> </v>
      </c>
      <c r="E93" s="155"/>
      <c r="F93" s="156"/>
      <c r="G93" s="147" t="str">
        <f>IF(E93="","",VLOOKUP(E93,'Liste des clubs'!$A:$B,2,FALSE))</f>
        <v/>
      </c>
      <c r="H93" s="143"/>
      <c r="I93" s="152" t="str">
        <f t="shared" si="6"/>
        <v/>
      </c>
      <c r="J93" s="153" t="str">
        <f t="array" ref="J93">IFERROR(INDEX(I$2:I$210,SMALL(IF(I$2:I$210&lt;&gt;"",ROW(I$2:I$210)-1),ROW(A92))),"")</f>
        <v/>
      </c>
      <c r="K93" s="152" t="str">
        <f t="shared" si="8"/>
        <v/>
      </c>
      <c r="L93" s="154" t="str">
        <f t="array" ref="L93">IFERROR(INDEX(K$2:K$210,SMALL(IF(K$2:K$210&lt;&gt;"",ROW(K$2:K$210)-1),ROW(C92))),"")</f>
        <v/>
      </c>
      <c r="M93" s="152" t="str">
        <f t="shared" si="9"/>
        <v/>
      </c>
      <c r="N93" s="153" t="str">
        <f t="array" ref="N93">IFERROR(INDEX(M$2:M$210,SMALL(IF(M$2:M$210&lt;&gt;"",ROW(M$2:M$210)-1),ROW(E92))),"")</f>
        <v/>
      </c>
      <c r="O93" s="152" t="str">
        <f t="shared" si="10"/>
        <v/>
      </c>
      <c r="P93" s="154" t="str">
        <f t="array" ref="P93">IFERROR(INDEX(O$2:O$210,SMALL(IF(O$2:O$210&lt;&gt;"",ROW(O$2:O$210)-1),ROW(G92))),"")</f>
        <v/>
      </c>
      <c r="Q93" s="152" t="str">
        <f t="shared" si="11"/>
        <v/>
      </c>
      <c r="R93" s="153" t="str">
        <f t="array" ref="R93">IFERROR(INDEX(Q$2:Q$210,SMALL(IF(Q$2:Q$210&lt;&gt;"",ROW(Q$2:Q$210)-1),ROW(I92))),"")</f>
        <v/>
      </c>
      <c r="S93" s="143"/>
    </row>
    <row r="94" spans="1:19" s="151" customFormat="1" ht="12.75" x14ac:dyDescent="0.2">
      <c r="A94" s="144" t="str">
        <f t="shared" si="7"/>
        <v xml:space="preserve"> </v>
      </c>
      <c r="E94" s="155"/>
      <c r="F94" s="156"/>
      <c r="G94" s="147" t="str">
        <f>IF(E94="","",VLOOKUP(E94,'Liste des clubs'!$A:$B,2,FALSE))</f>
        <v/>
      </c>
      <c r="H94" s="143"/>
      <c r="I94" s="152" t="str">
        <f t="shared" si="6"/>
        <v/>
      </c>
      <c r="J94" s="153" t="str">
        <f t="array" ref="J94">IFERROR(INDEX(I$2:I$210,SMALL(IF(I$2:I$210&lt;&gt;"",ROW(I$2:I$210)-1),ROW(A93))),"")</f>
        <v/>
      </c>
      <c r="K94" s="152" t="str">
        <f t="shared" si="8"/>
        <v/>
      </c>
      <c r="L94" s="154" t="str">
        <f t="array" ref="L94">IFERROR(INDEX(K$2:K$210,SMALL(IF(K$2:K$210&lt;&gt;"",ROW(K$2:K$210)-1),ROW(C93))),"")</f>
        <v/>
      </c>
      <c r="M94" s="152" t="str">
        <f t="shared" si="9"/>
        <v/>
      </c>
      <c r="N94" s="153" t="str">
        <f t="array" ref="N94">IFERROR(INDEX(M$2:M$210,SMALL(IF(M$2:M$210&lt;&gt;"",ROW(M$2:M$210)-1),ROW(E93))),"")</f>
        <v/>
      </c>
      <c r="O94" s="152" t="str">
        <f t="shared" si="10"/>
        <v/>
      </c>
      <c r="P94" s="154" t="str">
        <f t="array" ref="P94">IFERROR(INDEX(O$2:O$210,SMALL(IF(O$2:O$210&lt;&gt;"",ROW(O$2:O$210)-1),ROW(G93))),"")</f>
        <v/>
      </c>
      <c r="Q94" s="152" t="str">
        <f t="shared" si="11"/>
        <v/>
      </c>
      <c r="R94" s="153" t="str">
        <f t="array" ref="R94">IFERROR(INDEX(Q$2:Q$210,SMALL(IF(Q$2:Q$210&lt;&gt;"",ROW(Q$2:Q$210)-1),ROW(I93))),"")</f>
        <v/>
      </c>
      <c r="S94" s="143"/>
    </row>
    <row r="95" spans="1:19" s="151" customFormat="1" ht="12.75" x14ac:dyDescent="0.2">
      <c r="A95" s="144" t="str">
        <f t="shared" si="7"/>
        <v xml:space="preserve"> </v>
      </c>
      <c r="E95" s="155"/>
      <c r="F95" s="156"/>
      <c r="G95" s="147" t="str">
        <f>IF(E95="","",VLOOKUP(E95,'Liste des clubs'!$A:$B,2,FALSE))</f>
        <v/>
      </c>
      <c r="H95" s="143"/>
      <c r="I95" s="152" t="str">
        <f t="shared" si="6"/>
        <v/>
      </c>
      <c r="J95" s="153" t="str">
        <f t="array" ref="J95">IFERROR(INDEX(I$2:I$210,SMALL(IF(I$2:I$210&lt;&gt;"",ROW(I$2:I$210)-1),ROW(A94))),"")</f>
        <v/>
      </c>
      <c r="K95" s="152" t="str">
        <f t="shared" si="8"/>
        <v/>
      </c>
      <c r="L95" s="154" t="str">
        <f t="array" ref="L95">IFERROR(INDEX(K$2:K$210,SMALL(IF(K$2:K$210&lt;&gt;"",ROW(K$2:K$210)-1),ROW(C94))),"")</f>
        <v/>
      </c>
      <c r="M95" s="152" t="str">
        <f t="shared" si="9"/>
        <v/>
      </c>
      <c r="N95" s="153" t="str">
        <f t="array" ref="N95">IFERROR(INDEX(M$2:M$210,SMALL(IF(M$2:M$210&lt;&gt;"",ROW(M$2:M$210)-1),ROW(E94))),"")</f>
        <v/>
      </c>
      <c r="O95" s="152" t="str">
        <f t="shared" si="10"/>
        <v/>
      </c>
      <c r="P95" s="154" t="str">
        <f t="array" ref="P95">IFERROR(INDEX(O$2:O$210,SMALL(IF(O$2:O$210&lt;&gt;"",ROW(O$2:O$210)-1),ROW(G94))),"")</f>
        <v/>
      </c>
      <c r="Q95" s="152" t="str">
        <f t="shared" si="11"/>
        <v/>
      </c>
      <c r="R95" s="153" t="str">
        <f t="array" ref="R95">IFERROR(INDEX(Q$2:Q$210,SMALL(IF(Q$2:Q$210&lt;&gt;"",ROW(Q$2:Q$210)-1),ROW(I94))),"")</f>
        <v/>
      </c>
      <c r="S95" s="143"/>
    </row>
    <row r="96" spans="1:19" s="151" customFormat="1" ht="12.75" x14ac:dyDescent="0.2">
      <c r="A96" s="144" t="str">
        <f t="shared" si="7"/>
        <v xml:space="preserve"> </v>
      </c>
      <c r="E96" s="155"/>
      <c r="F96" s="156"/>
      <c r="G96" s="147" t="str">
        <f>IF(E96="","",VLOOKUP(E96,'Liste des clubs'!$A:$B,2,FALSE))</f>
        <v/>
      </c>
      <c r="H96" s="143"/>
      <c r="I96" s="152" t="str">
        <f t="shared" si="6"/>
        <v/>
      </c>
      <c r="J96" s="153" t="str">
        <f t="array" ref="J96">IFERROR(INDEX(I$2:I$210,SMALL(IF(I$2:I$210&lt;&gt;"",ROW(I$2:I$210)-1),ROW(A95))),"")</f>
        <v/>
      </c>
      <c r="K96" s="152" t="str">
        <f t="shared" si="8"/>
        <v/>
      </c>
      <c r="L96" s="154" t="str">
        <f t="array" ref="L96">IFERROR(INDEX(K$2:K$210,SMALL(IF(K$2:K$210&lt;&gt;"",ROW(K$2:K$210)-1),ROW(C95))),"")</f>
        <v/>
      </c>
      <c r="M96" s="152" t="str">
        <f t="shared" si="9"/>
        <v/>
      </c>
      <c r="N96" s="153" t="str">
        <f t="array" ref="N96">IFERROR(INDEX(M$2:M$210,SMALL(IF(M$2:M$210&lt;&gt;"",ROW(M$2:M$210)-1),ROW(E95))),"")</f>
        <v/>
      </c>
      <c r="O96" s="152" t="str">
        <f t="shared" si="10"/>
        <v/>
      </c>
      <c r="P96" s="154" t="str">
        <f t="array" ref="P96">IFERROR(INDEX(O$2:O$210,SMALL(IF(O$2:O$210&lt;&gt;"",ROW(O$2:O$210)-1),ROW(G95))),"")</f>
        <v/>
      </c>
      <c r="Q96" s="152" t="str">
        <f t="shared" si="11"/>
        <v/>
      </c>
      <c r="R96" s="153" t="str">
        <f t="array" ref="R96">IFERROR(INDEX(Q$2:Q$210,SMALL(IF(Q$2:Q$210&lt;&gt;"",ROW(Q$2:Q$210)-1),ROW(I95))),"")</f>
        <v/>
      </c>
      <c r="S96" s="143"/>
    </row>
    <row r="97" spans="1:19" s="151" customFormat="1" ht="12.75" x14ac:dyDescent="0.2">
      <c r="A97" s="144" t="str">
        <f t="shared" si="7"/>
        <v xml:space="preserve"> </v>
      </c>
      <c r="E97" s="155"/>
      <c r="F97" s="156"/>
      <c r="G97" s="147" t="str">
        <f>IF(E97="","",VLOOKUP(E97,'Liste des clubs'!$A:$B,2,FALSE))</f>
        <v/>
      </c>
      <c r="H97" s="143"/>
      <c r="I97" s="152" t="str">
        <f t="shared" si="6"/>
        <v/>
      </c>
      <c r="J97" s="153" t="str">
        <f t="array" ref="J97">IFERROR(INDEX(I$2:I$210,SMALL(IF(I$2:I$210&lt;&gt;"",ROW(I$2:I$210)-1),ROW(A96))),"")</f>
        <v/>
      </c>
      <c r="K97" s="152" t="str">
        <f t="shared" si="8"/>
        <v/>
      </c>
      <c r="L97" s="154" t="str">
        <f t="array" ref="L97">IFERROR(INDEX(K$2:K$210,SMALL(IF(K$2:K$210&lt;&gt;"",ROW(K$2:K$210)-1),ROW(C96))),"")</f>
        <v/>
      </c>
      <c r="M97" s="152" t="str">
        <f t="shared" si="9"/>
        <v/>
      </c>
      <c r="N97" s="153" t="str">
        <f t="array" ref="N97">IFERROR(INDEX(M$2:M$210,SMALL(IF(M$2:M$210&lt;&gt;"",ROW(M$2:M$210)-1),ROW(E96))),"")</f>
        <v/>
      </c>
      <c r="O97" s="152" t="str">
        <f t="shared" si="10"/>
        <v/>
      </c>
      <c r="P97" s="154" t="str">
        <f t="array" ref="P97">IFERROR(INDEX(O$2:O$210,SMALL(IF(O$2:O$210&lt;&gt;"",ROW(O$2:O$210)-1),ROW(G96))),"")</f>
        <v/>
      </c>
      <c r="Q97" s="152" t="str">
        <f t="shared" si="11"/>
        <v/>
      </c>
      <c r="R97" s="153" t="str">
        <f t="array" ref="R97">IFERROR(INDEX(Q$2:Q$210,SMALL(IF(Q$2:Q$210&lt;&gt;"",ROW(Q$2:Q$210)-1),ROW(I96))),"")</f>
        <v/>
      </c>
      <c r="S97" s="143"/>
    </row>
    <row r="98" spans="1:19" s="151" customFormat="1" ht="12.75" x14ac:dyDescent="0.2">
      <c r="A98" s="144" t="str">
        <f t="shared" si="7"/>
        <v xml:space="preserve"> </v>
      </c>
      <c r="E98" s="155"/>
      <c r="F98" s="156"/>
      <c r="G98" s="147" t="str">
        <f>IF(E98="","",VLOOKUP(E98,'Liste des clubs'!$A:$B,2,FALSE))</f>
        <v/>
      </c>
      <c r="H98" s="143"/>
      <c r="I98" s="152" t="str">
        <f t="shared" si="6"/>
        <v/>
      </c>
      <c r="J98" s="153" t="str">
        <f t="array" ref="J98">IFERROR(INDEX(I$2:I$210,SMALL(IF(I$2:I$210&lt;&gt;"",ROW(I$2:I$210)-1),ROW(A97))),"")</f>
        <v/>
      </c>
      <c r="K98" s="152" t="str">
        <f t="shared" si="8"/>
        <v/>
      </c>
      <c r="L98" s="154" t="str">
        <f t="array" ref="L98">IFERROR(INDEX(K$2:K$210,SMALL(IF(K$2:K$210&lt;&gt;"",ROW(K$2:K$210)-1),ROW(C97))),"")</f>
        <v/>
      </c>
      <c r="M98" s="152" t="str">
        <f t="shared" si="9"/>
        <v/>
      </c>
      <c r="N98" s="153" t="str">
        <f t="array" ref="N98">IFERROR(INDEX(M$2:M$210,SMALL(IF(M$2:M$210&lt;&gt;"",ROW(M$2:M$210)-1),ROW(E97))),"")</f>
        <v/>
      </c>
      <c r="O98" s="152" t="str">
        <f t="shared" si="10"/>
        <v/>
      </c>
      <c r="P98" s="154" t="str">
        <f t="array" ref="P98">IFERROR(INDEX(O$2:O$210,SMALL(IF(O$2:O$210&lt;&gt;"",ROW(O$2:O$210)-1),ROW(G97))),"")</f>
        <v/>
      </c>
      <c r="Q98" s="152" t="str">
        <f t="shared" si="11"/>
        <v/>
      </c>
      <c r="R98" s="153" t="str">
        <f t="array" ref="R98">IFERROR(INDEX(Q$2:Q$210,SMALL(IF(Q$2:Q$210&lt;&gt;"",ROW(Q$2:Q$210)-1),ROW(I97))),"")</f>
        <v/>
      </c>
      <c r="S98" s="143"/>
    </row>
    <row r="99" spans="1:19" s="151" customFormat="1" ht="12.75" x14ac:dyDescent="0.2">
      <c r="A99" s="144" t="str">
        <f t="shared" si="7"/>
        <v xml:space="preserve"> </v>
      </c>
      <c r="E99" s="155"/>
      <c r="F99" s="156"/>
      <c r="G99" s="147" t="str">
        <f>IF(E99="","",VLOOKUP(E99,'Liste des clubs'!$A:$B,2,FALSE))</f>
        <v/>
      </c>
      <c r="H99" s="143"/>
      <c r="I99" s="152" t="str">
        <f t="shared" si="6"/>
        <v/>
      </c>
      <c r="J99" s="153" t="str">
        <f t="array" ref="J99">IFERROR(INDEX(I$2:I$210,SMALL(IF(I$2:I$210&lt;&gt;"",ROW(I$2:I$210)-1),ROW(A98))),"")</f>
        <v/>
      </c>
      <c r="K99" s="152" t="str">
        <f t="shared" si="8"/>
        <v/>
      </c>
      <c r="L99" s="154" t="str">
        <f t="array" ref="L99">IFERROR(INDEX(K$2:K$210,SMALL(IF(K$2:K$210&lt;&gt;"",ROW(K$2:K$210)-1),ROW(C98))),"")</f>
        <v/>
      </c>
      <c r="M99" s="152" t="str">
        <f t="shared" si="9"/>
        <v/>
      </c>
      <c r="N99" s="153" t="str">
        <f t="array" ref="N99">IFERROR(INDEX(M$2:M$210,SMALL(IF(M$2:M$210&lt;&gt;"",ROW(M$2:M$210)-1),ROW(E98))),"")</f>
        <v/>
      </c>
      <c r="O99" s="152" t="str">
        <f t="shared" si="10"/>
        <v/>
      </c>
      <c r="P99" s="154" t="str">
        <f t="array" ref="P99">IFERROR(INDEX(O$2:O$210,SMALL(IF(O$2:O$210&lt;&gt;"",ROW(O$2:O$210)-1),ROW(G98))),"")</f>
        <v/>
      </c>
      <c r="Q99" s="152" t="str">
        <f t="shared" si="11"/>
        <v/>
      </c>
      <c r="R99" s="153" t="str">
        <f t="array" ref="R99">IFERROR(INDEX(Q$2:Q$210,SMALL(IF(Q$2:Q$210&lt;&gt;"",ROW(Q$2:Q$210)-1),ROW(I98))),"")</f>
        <v/>
      </c>
      <c r="S99" s="143"/>
    </row>
    <row r="100" spans="1:19" s="151" customFormat="1" ht="12.75" x14ac:dyDescent="0.2">
      <c r="A100" s="144" t="str">
        <f t="shared" si="7"/>
        <v xml:space="preserve"> </v>
      </c>
      <c r="E100" s="155"/>
      <c r="F100" s="156"/>
      <c r="G100" s="147" t="str">
        <f>IF(E100="","",VLOOKUP(E100,'Liste des clubs'!$A:$B,2,FALSE))</f>
        <v/>
      </c>
      <c r="H100" s="143"/>
      <c r="I100" s="152" t="str">
        <f t="shared" si="6"/>
        <v/>
      </c>
      <c r="J100" s="153" t="str">
        <f t="array" ref="J100">IFERROR(INDEX(I$2:I$210,SMALL(IF(I$2:I$210&lt;&gt;"",ROW(I$2:I$210)-1),ROW(A99))),"")</f>
        <v/>
      </c>
      <c r="K100" s="152" t="str">
        <f t="shared" si="8"/>
        <v/>
      </c>
      <c r="L100" s="154" t="str">
        <f t="array" ref="L100">IFERROR(INDEX(K$2:K$210,SMALL(IF(K$2:K$210&lt;&gt;"",ROW(K$2:K$210)-1),ROW(C99))),"")</f>
        <v/>
      </c>
      <c r="M100" s="152" t="str">
        <f t="shared" si="9"/>
        <v/>
      </c>
      <c r="N100" s="153" t="str">
        <f t="array" ref="N100">IFERROR(INDEX(M$2:M$210,SMALL(IF(M$2:M$210&lt;&gt;"",ROW(M$2:M$210)-1),ROW(E99))),"")</f>
        <v/>
      </c>
      <c r="O100" s="152" t="str">
        <f t="shared" si="10"/>
        <v/>
      </c>
      <c r="P100" s="154" t="str">
        <f t="array" ref="P100">IFERROR(INDEX(O$2:O$210,SMALL(IF(O$2:O$210&lt;&gt;"",ROW(O$2:O$210)-1),ROW(G99))),"")</f>
        <v/>
      </c>
      <c r="Q100" s="152" t="str">
        <f t="shared" si="11"/>
        <v/>
      </c>
      <c r="R100" s="153" t="str">
        <f t="array" ref="R100">IFERROR(INDEX(Q$2:Q$210,SMALL(IF(Q$2:Q$210&lt;&gt;"",ROW(Q$2:Q$210)-1),ROW(I99))),"")</f>
        <v/>
      </c>
      <c r="S100" s="143"/>
    </row>
    <row r="101" spans="1:19" s="151" customFormat="1" ht="12.75" x14ac:dyDescent="0.2">
      <c r="A101" s="144" t="str">
        <f t="shared" si="7"/>
        <v xml:space="preserve"> </v>
      </c>
      <c r="E101" s="155"/>
      <c r="F101" s="156"/>
      <c r="G101" s="147" t="str">
        <f>IF(E101="","",VLOOKUP(E101,'Liste des clubs'!$A:$B,2,FALSE))</f>
        <v/>
      </c>
      <c r="H101" s="143"/>
      <c r="I101" s="152" t="str">
        <f t="shared" si="6"/>
        <v/>
      </c>
      <c r="J101" s="153" t="str">
        <f t="array" ref="J101">IFERROR(INDEX(I$2:I$210,SMALL(IF(I$2:I$210&lt;&gt;"",ROW(I$2:I$210)-1),ROW(A100))),"")</f>
        <v/>
      </c>
      <c r="K101" s="152" t="str">
        <f t="shared" si="8"/>
        <v/>
      </c>
      <c r="L101" s="154" t="str">
        <f t="array" ref="L101">IFERROR(INDEX(K$2:K$210,SMALL(IF(K$2:K$210&lt;&gt;"",ROW(K$2:K$210)-1),ROW(C100))),"")</f>
        <v/>
      </c>
      <c r="M101" s="152" t="str">
        <f t="shared" si="9"/>
        <v/>
      </c>
      <c r="N101" s="153" t="str">
        <f t="array" ref="N101">IFERROR(INDEX(M$2:M$210,SMALL(IF(M$2:M$210&lt;&gt;"",ROW(M$2:M$210)-1),ROW(E100))),"")</f>
        <v/>
      </c>
      <c r="O101" s="152" t="str">
        <f t="shared" si="10"/>
        <v/>
      </c>
      <c r="P101" s="154" t="str">
        <f t="array" ref="P101">IFERROR(INDEX(O$2:O$210,SMALL(IF(O$2:O$210&lt;&gt;"",ROW(O$2:O$210)-1),ROW(G100))),"")</f>
        <v/>
      </c>
      <c r="Q101" s="152" t="str">
        <f t="shared" si="11"/>
        <v/>
      </c>
      <c r="R101" s="153" t="str">
        <f t="array" ref="R101">IFERROR(INDEX(Q$2:Q$210,SMALL(IF(Q$2:Q$210&lt;&gt;"",ROW(Q$2:Q$210)-1),ROW(I100))),"")</f>
        <v/>
      </c>
      <c r="S101" s="143"/>
    </row>
    <row r="102" spans="1:19" s="151" customFormat="1" ht="12.75" x14ac:dyDescent="0.2">
      <c r="A102" s="144" t="str">
        <f t="shared" si="7"/>
        <v xml:space="preserve"> </v>
      </c>
      <c r="E102" s="155"/>
      <c r="F102" s="156"/>
      <c r="G102" s="147" t="str">
        <f>IF(E102="","",VLOOKUP(E102,'Liste des clubs'!$A:$B,2,FALSE))</f>
        <v/>
      </c>
      <c r="H102" s="143"/>
      <c r="I102" s="152" t="str">
        <f t="shared" si="6"/>
        <v/>
      </c>
      <c r="J102" s="153" t="str">
        <f t="array" ref="J102">IFERROR(INDEX(I$2:I$210,SMALL(IF(I$2:I$210&lt;&gt;"",ROW(I$2:I$210)-1),ROW(A101))),"")</f>
        <v/>
      </c>
      <c r="K102" s="152" t="str">
        <f t="shared" si="8"/>
        <v/>
      </c>
      <c r="L102" s="154" t="str">
        <f t="array" ref="L102">IFERROR(INDEX(K$2:K$210,SMALL(IF(K$2:K$210&lt;&gt;"",ROW(K$2:K$210)-1),ROW(C101))),"")</f>
        <v/>
      </c>
      <c r="M102" s="152" t="str">
        <f t="shared" si="9"/>
        <v/>
      </c>
      <c r="N102" s="153" t="str">
        <f t="array" ref="N102">IFERROR(INDEX(M$2:M$210,SMALL(IF(M$2:M$210&lt;&gt;"",ROW(M$2:M$210)-1),ROW(E101))),"")</f>
        <v/>
      </c>
      <c r="O102" s="152" t="str">
        <f t="shared" si="10"/>
        <v/>
      </c>
      <c r="P102" s="154" t="str">
        <f t="array" ref="P102">IFERROR(INDEX(O$2:O$210,SMALL(IF(O$2:O$210&lt;&gt;"",ROW(O$2:O$210)-1),ROW(G101))),"")</f>
        <v/>
      </c>
      <c r="Q102" s="152" t="str">
        <f t="shared" si="11"/>
        <v/>
      </c>
      <c r="R102" s="153" t="str">
        <f t="array" ref="R102">IFERROR(INDEX(Q$2:Q$210,SMALL(IF(Q$2:Q$210&lt;&gt;"",ROW(Q$2:Q$210)-1),ROW(I101))),"")</f>
        <v/>
      </c>
      <c r="S102" s="143"/>
    </row>
    <row r="103" spans="1:19" s="151" customFormat="1" ht="12.75" x14ac:dyDescent="0.2">
      <c r="A103" s="144" t="str">
        <f t="shared" si="7"/>
        <v xml:space="preserve"> </v>
      </c>
      <c r="E103" s="155"/>
      <c r="F103" s="156"/>
      <c r="G103" s="147" t="str">
        <f>IF(E103="","",VLOOKUP(E103,'Liste des clubs'!$A:$B,2,FALSE))</f>
        <v/>
      </c>
      <c r="H103" s="143"/>
      <c r="I103" s="152" t="str">
        <f t="shared" si="6"/>
        <v/>
      </c>
      <c r="J103" s="153" t="str">
        <f t="array" ref="J103">IFERROR(INDEX(I$2:I$210,SMALL(IF(I$2:I$210&lt;&gt;"",ROW(I$2:I$210)-1),ROW(A102))),"")</f>
        <v/>
      </c>
      <c r="K103" s="152" t="str">
        <f t="shared" si="8"/>
        <v/>
      </c>
      <c r="L103" s="154" t="str">
        <f t="array" ref="L103">IFERROR(INDEX(K$2:K$210,SMALL(IF(K$2:K$210&lt;&gt;"",ROW(K$2:K$210)-1),ROW(C102))),"")</f>
        <v/>
      </c>
      <c r="M103" s="152" t="str">
        <f t="shared" si="9"/>
        <v/>
      </c>
      <c r="N103" s="153" t="str">
        <f t="array" ref="N103">IFERROR(INDEX(M$2:M$210,SMALL(IF(M$2:M$210&lt;&gt;"",ROW(M$2:M$210)-1),ROW(E102))),"")</f>
        <v/>
      </c>
      <c r="O103" s="152" t="str">
        <f t="shared" si="10"/>
        <v/>
      </c>
      <c r="P103" s="154" t="str">
        <f t="array" ref="P103">IFERROR(INDEX(O$2:O$210,SMALL(IF(O$2:O$210&lt;&gt;"",ROW(O$2:O$210)-1),ROW(G102))),"")</f>
        <v/>
      </c>
      <c r="Q103" s="152" t="str">
        <f t="shared" si="11"/>
        <v/>
      </c>
      <c r="R103" s="153" t="str">
        <f t="array" ref="R103">IFERROR(INDEX(Q$2:Q$210,SMALL(IF(Q$2:Q$210&lt;&gt;"",ROW(Q$2:Q$210)-1),ROW(I102))),"")</f>
        <v/>
      </c>
      <c r="S103" s="143"/>
    </row>
    <row r="104" spans="1:19" s="151" customFormat="1" ht="12.75" x14ac:dyDescent="0.2">
      <c r="A104" s="144" t="str">
        <f t="shared" si="7"/>
        <v xml:space="preserve"> </v>
      </c>
      <c r="E104" s="155"/>
      <c r="F104" s="156"/>
      <c r="G104" s="147" t="str">
        <f>IF(E104="","",VLOOKUP(E104,'Liste des clubs'!$A:$B,2,FALSE))</f>
        <v/>
      </c>
      <c r="H104" s="143"/>
      <c r="I104" s="152" t="str">
        <f t="shared" si="6"/>
        <v/>
      </c>
      <c r="J104" s="153" t="str">
        <f t="array" ref="J104">IFERROR(INDEX(I$2:I$210,SMALL(IF(I$2:I$210&lt;&gt;"",ROW(I$2:I$210)-1),ROW(A103))),"")</f>
        <v/>
      </c>
      <c r="K104" s="152" t="str">
        <f t="shared" si="8"/>
        <v/>
      </c>
      <c r="L104" s="154" t="str">
        <f t="array" ref="L104">IFERROR(INDEX(K$2:K$210,SMALL(IF(K$2:K$210&lt;&gt;"",ROW(K$2:K$210)-1),ROW(C103))),"")</f>
        <v/>
      </c>
      <c r="M104" s="152" t="str">
        <f t="shared" si="9"/>
        <v/>
      </c>
      <c r="N104" s="153" t="str">
        <f t="array" ref="N104">IFERROR(INDEX(M$2:M$210,SMALL(IF(M$2:M$210&lt;&gt;"",ROW(M$2:M$210)-1),ROW(E103))),"")</f>
        <v/>
      </c>
      <c r="O104" s="152" t="str">
        <f t="shared" si="10"/>
        <v/>
      </c>
      <c r="P104" s="154" t="str">
        <f t="array" ref="P104">IFERROR(INDEX(O$2:O$210,SMALL(IF(O$2:O$210&lt;&gt;"",ROW(O$2:O$210)-1),ROW(G103))),"")</f>
        <v/>
      </c>
      <c r="Q104" s="152" t="str">
        <f t="shared" si="11"/>
        <v/>
      </c>
      <c r="R104" s="153" t="str">
        <f t="array" ref="R104">IFERROR(INDEX(Q$2:Q$210,SMALL(IF(Q$2:Q$210&lt;&gt;"",ROW(Q$2:Q$210)-1),ROW(I103))),"")</f>
        <v/>
      </c>
      <c r="S104" s="143"/>
    </row>
    <row r="105" spans="1:19" s="151" customFormat="1" ht="12.75" x14ac:dyDescent="0.2">
      <c r="A105" s="144" t="str">
        <f t="shared" si="7"/>
        <v xml:space="preserve"> </v>
      </c>
      <c r="E105" s="155"/>
      <c r="F105" s="156"/>
      <c r="G105" s="147" t="str">
        <f>IF(E105="","",VLOOKUP(E105,'Liste des clubs'!$A:$B,2,FALSE))</f>
        <v/>
      </c>
      <c r="H105" s="143"/>
      <c r="I105" s="152" t="str">
        <f t="shared" si="6"/>
        <v/>
      </c>
      <c r="J105" s="153" t="str">
        <f t="array" ref="J105">IFERROR(INDEX(I$2:I$210,SMALL(IF(I$2:I$210&lt;&gt;"",ROW(I$2:I$210)-1),ROW(A104))),"")</f>
        <v/>
      </c>
      <c r="K105" s="152" t="str">
        <f t="shared" si="8"/>
        <v/>
      </c>
      <c r="L105" s="154" t="str">
        <f t="array" ref="L105">IFERROR(INDEX(K$2:K$210,SMALL(IF(K$2:K$210&lt;&gt;"",ROW(K$2:K$210)-1),ROW(C104))),"")</f>
        <v/>
      </c>
      <c r="M105" s="152" t="str">
        <f t="shared" si="9"/>
        <v/>
      </c>
      <c r="N105" s="153" t="str">
        <f t="array" ref="N105">IFERROR(INDEX(M$2:M$210,SMALL(IF(M$2:M$210&lt;&gt;"",ROW(M$2:M$210)-1),ROW(E104))),"")</f>
        <v/>
      </c>
      <c r="O105" s="152" t="str">
        <f t="shared" si="10"/>
        <v/>
      </c>
      <c r="P105" s="154" t="str">
        <f t="array" ref="P105">IFERROR(INDEX(O$2:O$210,SMALL(IF(O$2:O$210&lt;&gt;"",ROW(O$2:O$210)-1),ROW(G104))),"")</f>
        <v/>
      </c>
      <c r="Q105" s="152" t="str">
        <f t="shared" si="11"/>
        <v/>
      </c>
      <c r="R105" s="153" t="str">
        <f t="array" ref="R105">IFERROR(INDEX(Q$2:Q$210,SMALL(IF(Q$2:Q$210&lt;&gt;"",ROW(Q$2:Q$210)-1),ROW(I104))),"")</f>
        <v/>
      </c>
      <c r="S105" s="143"/>
    </row>
    <row r="106" spans="1:19" s="151" customFormat="1" ht="12.75" x14ac:dyDescent="0.2">
      <c r="A106" s="144" t="str">
        <f t="shared" si="7"/>
        <v xml:space="preserve"> </v>
      </c>
      <c r="E106" s="155"/>
      <c r="F106" s="156"/>
      <c r="G106" s="147" t="str">
        <f>IF(E106="","",VLOOKUP(E106,'Liste des clubs'!$A:$B,2,FALSE))</f>
        <v/>
      </c>
      <c r="H106" s="143"/>
      <c r="I106" s="152" t="str">
        <f t="shared" si="6"/>
        <v/>
      </c>
      <c r="J106" s="153" t="str">
        <f t="array" ref="J106">IFERROR(INDEX(I$2:I$210,SMALL(IF(I$2:I$210&lt;&gt;"",ROW(I$2:I$210)-1),ROW(A105))),"")</f>
        <v/>
      </c>
      <c r="K106" s="152" t="str">
        <f t="shared" si="8"/>
        <v/>
      </c>
      <c r="L106" s="154" t="str">
        <f t="array" ref="L106">IFERROR(INDEX(K$2:K$210,SMALL(IF(K$2:K$210&lt;&gt;"",ROW(K$2:K$210)-1),ROW(C105))),"")</f>
        <v/>
      </c>
      <c r="M106" s="152" t="str">
        <f t="shared" si="9"/>
        <v/>
      </c>
      <c r="N106" s="153" t="str">
        <f t="array" ref="N106">IFERROR(INDEX(M$2:M$210,SMALL(IF(M$2:M$210&lt;&gt;"",ROW(M$2:M$210)-1),ROW(E105))),"")</f>
        <v/>
      </c>
      <c r="O106" s="152" t="str">
        <f t="shared" si="10"/>
        <v/>
      </c>
      <c r="P106" s="154" t="str">
        <f t="array" ref="P106">IFERROR(INDEX(O$2:O$210,SMALL(IF(O$2:O$210&lt;&gt;"",ROW(O$2:O$210)-1),ROW(G105))),"")</f>
        <v/>
      </c>
      <c r="Q106" s="152" t="str">
        <f t="shared" si="11"/>
        <v/>
      </c>
      <c r="R106" s="153" t="str">
        <f t="array" ref="R106">IFERROR(INDEX(Q$2:Q$210,SMALL(IF(Q$2:Q$210&lt;&gt;"",ROW(Q$2:Q$210)-1),ROW(I105))),"")</f>
        <v/>
      </c>
      <c r="S106" s="143"/>
    </row>
    <row r="107" spans="1:19" s="151" customFormat="1" ht="12.75" x14ac:dyDescent="0.2">
      <c r="A107" s="144" t="str">
        <f t="shared" si="7"/>
        <v xml:space="preserve"> </v>
      </c>
      <c r="E107" s="155"/>
      <c r="F107" s="156"/>
      <c r="G107" s="147" t="str">
        <f>IF(E107="","",VLOOKUP(E107,'Liste des clubs'!$A:$B,2,FALSE))</f>
        <v/>
      </c>
      <c r="H107" s="143"/>
      <c r="I107" s="152" t="str">
        <f t="shared" si="6"/>
        <v/>
      </c>
      <c r="J107" s="153" t="str">
        <f t="array" ref="J107">IFERROR(INDEX(I$2:I$210,SMALL(IF(I$2:I$210&lt;&gt;"",ROW(I$2:I$210)-1),ROW(A106))),"")</f>
        <v/>
      </c>
      <c r="K107" s="152" t="str">
        <f t="shared" si="8"/>
        <v/>
      </c>
      <c r="L107" s="154" t="str">
        <f t="array" ref="L107">IFERROR(INDEX(K$2:K$210,SMALL(IF(K$2:K$210&lt;&gt;"",ROW(K$2:K$210)-1),ROW(C106))),"")</f>
        <v/>
      </c>
      <c r="M107" s="152" t="str">
        <f t="shared" si="9"/>
        <v/>
      </c>
      <c r="N107" s="153" t="str">
        <f t="array" ref="N107">IFERROR(INDEX(M$2:M$210,SMALL(IF(M$2:M$210&lt;&gt;"",ROW(M$2:M$210)-1),ROW(E106))),"")</f>
        <v/>
      </c>
      <c r="O107" s="152" t="str">
        <f t="shared" si="10"/>
        <v/>
      </c>
      <c r="P107" s="154" t="str">
        <f t="array" ref="P107">IFERROR(INDEX(O$2:O$210,SMALL(IF(O$2:O$210&lt;&gt;"",ROW(O$2:O$210)-1),ROW(G106))),"")</f>
        <v/>
      </c>
      <c r="Q107" s="152" t="str">
        <f t="shared" si="11"/>
        <v/>
      </c>
      <c r="R107" s="153" t="str">
        <f t="array" ref="R107">IFERROR(INDEX(Q$2:Q$210,SMALL(IF(Q$2:Q$210&lt;&gt;"",ROW(Q$2:Q$210)-1),ROW(I106))),"")</f>
        <v/>
      </c>
      <c r="S107" s="143"/>
    </row>
    <row r="108" spans="1:19" s="151" customFormat="1" ht="12.75" x14ac:dyDescent="0.2">
      <c r="A108" s="144" t="str">
        <f t="shared" si="7"/>
        <v xml:space="preserve"> </v>
      </c>
      <c r="E108" s="155"/>
      <c r="F108" s="156"/>
      <c r="G108" s="147" t="str">
        <f>IF(E108="","",VLOOKUP(E108,'Liste des clubs'!$A:$B,2,FALSE))</f>
        <v/>
      </c>
      <c r="H108" s="143"/>
      <c r="I108" s="152" t="str">
        <f t="shared" si="6"/>
        <v/>
      </c>
      <c r="J108" s="153" t="str">
        <f t="array" ref="J108">IFERROR(INDEX(I$2:I$210,SMALL(IF(I$2:I$210&lt;&gt;"",ROW(I$2:I$210)-1),ROW(A107))),"")</f>
        <v/>
      </c>
      <c r="K108" s="152" t="str">
        <f t="shared" si="8"/>
        <v/>
      </c>
      <c r="L108" s="154" t="str">
        <f t="array" ref="L108">IFERROR(INDEX(K$2:K$210,SMALL(IF(K$2:K$210&lt;&gt;"",ROW(K$2:K$210)-1),ROW(C107))),"")</f>
        <v/>
      </c>
      <c r="M108" s="152" t="str">
        <f t="shared" si="9"/>
        <v/>
      </c>
      <c r="N108" s="153" t="str">
        <f t="array" ref="N108">IFERROR(INDEX(M$2:M$210,SMALL(IF(M$2:M$210&lt;&gt;"",ROW(M$2:M$210)-1),ROW(E107))),"")</f>
        <v/>
      </c>
      <c r="O108" s="152" t="str">
        <f t="shared" si="10"/>
        <v/>
      </c>
      <c r="P108" s="154" t="str">
        <f t="array" ref="P108">IFERROR(INDEX(O$2:O$210,SMALL(IF(O$2:O$210&lt;&gt;"",ROW(O$2:O$210)-1),ROW(G107))),"")</f>
        <v/>
      </c>
      <c r="Q108" s="152" t="str">
        <f t="shared" si="11"/>
        <v/>
      </c>
      <c r="R108" s="153" t="str">
        <f t="array" ref="R108">IFERROR(INDEX(Q$2:Q$210,SMALL(IF(Q$2:Q$210&lt;&gt;"",ROW(Q$2:Q$210)-1),ROW(I107))),"")</f>
        <v/>
      </c>
      <c r="S108" s="143"/>
    </row>
    <row r="109" spans="1:19" s="151" customFormat="1" ht="12.75" x14ac:dyDescent="0.2">
      <c r="A109" s="144" t="str">
        <f t="shared" si="7"/>
        <v xml:space="preserve"> </v>
      </c>
      <c r="E109" s="155"/>
      <c r="F109" s="156"/>
      <c r="G109" s="147" t="str">
        <f>IF(E109="","",VLOOKUP(E109,'Liste des clubs'!$A:$B,2,FALSE))</f>
        <v/>
      </c>
      <c r="H109" s="143"/>
      <c r="I109" s="152" t="str">
        <f t="shared" si="6"/>
        <v/>
      </c>
      <c r="J109" s="153" t="str">
        <f t="array" ref="J109">IFERROR(INDEX(I$2:I$210,SMALL(IF(I$2:I$210&lt;&gt;"",ROW(I$2:I$210)-1),ROW(A108))),"")</f>
        <v/>
      </c>
      <c r="K109" s="152" t="str">
        <f t="shared" si="8"/>
        <v/>
      </c>
      <c r="L109" s="154" t="str">
        <f t="array" ref="L109">IFERROR(INDEX(K$2:K$210,SMALL(IF(K$2:K$210&lt;&gt;"",ROW(K$2:K$210)-1),ROW(C108))),"")</f>
        <v/>
      </c>
      <c r="M109" s="152" t="str">
        <f t="shared" si="9"/>
        <v/>
      </c>
      <c r="N109" s="153" t="str">
        <f t="array" ref="N109">IFERROR(INDEX(M$2:M$210,SMALL(IF(M$2:M$210&lt;&gt;"",ROW(M$2:M$210)-1),ROW(E108))),"")</f>
        <v/>
      </c>
      <c r="O109" s="152" t="str">
        <f t="shared" si="10"/>
        <v/>
      </c>
      <c r="P109" s="154" t="str">
        <f t="array" ref="P109">IFERROR(INDEX(O$2:O$210,SMALL(IF(O$2:O$210&lt;&gt;"",ROW(O$2:O$210)-1),ROW(G108))),"")</f>
        <v/>
      </c>
      <c r="Q109" s="152" t="str">
        <f t="shared" si="11"/>
        <v/>
      </c>
      <c r="R109" s="153" t="str">
        <f t="array" ref="R109">IFERROR(INDEX(Q$2:Q$210,SMALL(IF(Q$2:Q$210&lt;&gt;"",ROW(Q$2:Q$210)-1),ROW(I108))),"")</f>
        <v/>
      </c>
      <c r="S109" s="143"/>
    </row>
    <row r="110" spans="1:19" s="151" customFormat="1" ht="12.75" x14ac:dyDescent="0.2">
      <c r="A110" s="144" t="str">
        <f t="shared" si="7"/>
        <v xml:space="preserve"> </v>
      </c>
      <c r="E110" s="155"/>
      <c r="F110" s="156"/>
      <c r="G110" s="147" t="str">
        <f>IF(E110="","",VLOOKUP(E110,'Liste des clubs'!$A:$B,2,FALSE))</f>
        <v/>
      </c>
      <c r="H110" s="143"/>
      <c r="I110" s="152" t="str">
        <f t="shared" si="6"/>
        <v/>
      </c>
      <c r="J110" s="153" t="str">
        <f t="array" ref="J110">IFERROR(INDEX(I$2:I$210,SMALL(IF(I$2:I$210&lt;&gt;"",ROW(I$2:I$210)-1),ROW(A109))),"")</f>
        <v/>
      </c>
      <c r="K110" s="152" t="str">
        <f t="shared" si="8"/>
        <v/>
      </c>
      <c r="L110" s="154" t="str">
        <f t="array" ref="L110">IFERROR(INDEX(K$2:K$210,SMALL(IF(K$2:K$210&lt;&gt;"",ROW(K$2:K$210)-1),ROW(C109))),"")</f>
        <v/>
      </c>
      <c r="M110" s="152" t="str">
        <f t="shared" si="9"/>
        <v/>
      </c>
      <c r="N110" s="153" t="str">
        <f t="array" ref="N110">IFERROR(INDEX(M$2:M$210,SMALL(IF(M$2:M$210&lt;&gt;"",ROW(M$2:M$210)-1),ROW(E109))),"")</f>
        <v/>
      </c>
      <c r="O110" s="152" t="str">
        <f t="shared" si="10"/>
        <v/>
      </c>
      <c r="P110" s="154" t="str">
        <f t="array" ref="P110">IFERROR(INDEX(O$2:O$210,SMALL(IF(O$2:O$210&lt;&gt;"",ROW(O$2:O$210)-1),ROW(G109))),"")</f>
        <v/>
      </c>
      <c r="Q110" s="152" t="str">
        <f t="shared" si="11"/>
        <v/>
      </c>
      <c r="R110" s="153" t="str">
        <f t="array" ref="R110">IFERROR(INDEX(Q$2:Q$210,SMALL(IF(Q$2:Q$210&lt;&gt;"",ROW(Q$2:Q$210)-1),ROW(I109))),"")</f>
        <v/>
      </c>
      <c r="S110" s="143"/>
    </row>
    <row r="111" spans="1:19" s="151" customFormat="1" ht="12.75" x14ac:dyDescent="0.2">
      <c r="A111" s="144" t="str">
        <f t="shared" si="7"/>
        <v xml:space="preserve"> </v>
      </c>
      <c r="E111" s="155"/>
      <c r="F111" s="156"/>
      <c r="G111" s="147" t="str">
        <f>IF(E111="","",VLOOKUP(E111,'Liste des clubs'!$A:$B,2,FALSE))</f>
        <v/>
      </c>
      <c r="H111" s="143"/>
      <c r="I111" s="152" t="str">
        <f t="shared" si="6"/>
        <v/>
      </c>
      <c r="J111" s="153" t="str">
        <f t="array" ref="J111">IFERROR(INDEX(I$2:I$210,SMALL(IF(I$2:I$210&lt;&gt;"",ROW(I$2:I$210)-1),ROW(A110))),"")</f>
        <v/>
      </c>
      <c r="K111" s="152" t="str">
        <f t="shared" si="8"/>
        <v/>
      </c>
      <c r="L111" s="154" t="str">
        <f t="array" ref="L111">IFERROR(INDEX(K$2:K$210,SMALL(IF(K$2:K$210&lt;&gt;"",ROW(K$2:K$210)-1),ROW(C110))),"")</f>
        <v/>
      </c>
      <c r="M111" s="152" t="str">
        <f t="shared" si="9"/>
        <v/>
      </c>
      <c r="N111" s="153" t="str">
        <f t="array" ref="N111">IFERROR(INDEX(M$2:M$210,SMALL(IF(M$2:M$210&lt;&gt;"",ROW(M$2:M$210)-1),ROW(E110))),"")</f>
        <v/>
      </c>
      <c r="O111" s="152" t="str">
        <f t="shared" si="10"/>
        <v/>
      </c>
      <c r="P111" s="154" t="str">
        <f t="array" ref="P111">IFERROR(INDEX(O$2:O$210,SMALL(IF(O$2:O$210&lt;&gt;"",ROW(O$2:O$210)-1),ROW(G110))),"")</f>
        <v/>
      </c>
      <c r="Q111" s="152" t="str">
        <f t="shared" si="11"/>
        <v/>
      </c>
      <c r="R111" s="153" t="str">
        <f t="array" ref="R111">IFERROR(INDEX(Q$2:Q$210,SMALL(IF(Q$2:Q$210&lt;&gt;"",ROW(Q$2:Q$210)-1),ROW(I110))),"")</f>
        <v/>
      </c>
      <c r="S111" s="143"/>
    </row>
    <row r="112" spans="1:19" s="151" customFormat="1" ht="12.75" x14ac:dyDescent="0.2">
      <c r="A112" s="144" t="str">
        <f t="shared" si="7"/>
        <v xml:space="preserve"> </v>
      </c>
      <c r="E112" s="155"/>
      <c r="F112" s="156"/>
      <c r="G112" s="147" t="str">
        <f>IF(E112="","",VLOOKUP(E112,'Liste des clubs'!$A:$B,2,FALSE))</f>
        <v/>
      </c>
      <c r="H112" s="143"/>
      <c r="I112" s="152" t="str">
        <f t="shared" si="6"/>
        <v/>
      </c>
      <c r="J112" s="153" t="str">
        <f t="array" ref="J112">IFERROR(INDEX(I$2:I$210,SMALL(IF(I$2:I$210&lt;&gt;"",ROW(I$2:I$210)-1),ROW(A111))),"")</f>
        <v/>
      </c>
      <c r="K112" s="152" t="str">
        <f t="shared" si="8"/>
        <v/>
      </c>
      <c r="L112" s="154" t="str">
        <f t="array" ref="L112">IFERROR(INDEX(K$2:K$210,SMALL(IF(K$2:K$210&lt;&gt;"",ROW(K$2:K$210)-1),ROW(C111))),"")</f>
        <v/>
      </c>
      <c r="M112" s="152" t="str">
        <f t="shared" si="9"/>
        <v/>
      </c>
      <c r="N112" s="153" t="str">
        <f t="array" ref="N112">IFERROR(INDEX(M$2:M$210,SMALL(IF(M$2:M$210&lt;&gt;"",ROW(M$2:M$210)-1),ROW(E111))),"")</f>
        <v/>
      </c>
      <c r="O112" s="152" t="str">
        <f t="shared" si="10"/>
        <v/>
      </c>
      <c r="P112" s="154" t="str">
        <f t="array" ref="P112">IFERROR(INDEX(O$2:O$210,SMALL(IF(O$2:O$210&lt;&gt;"",ROW(O$2:O$210)-1),ROW(G111))),"")</f>
        <v/>
      </c>
      <c r="Q112" s="152" t="str">
        <f t="shared" si="11"/>
        <v/>
      </c>
      <c r="R112" s="153" t="str">
        <f t="array" ref="R112">IFERROR(INDEX(Q$2:Q$210,SMALL(IF(Q$2:Q$210&lt;&gt;"",ROW(Q$2:Q$210)-1),ROW(I111))),"")</f>
        <v/>
      </c>
      <c r="S112" s="143"/>
    </row>
    <row r="113" spans="1:19" s="151" customFormat="1" ht="12.75" x14ac:dyDescent="0.2">
      <c r="A113" s="144" t="str">
        <f t="shared" si="7"/>
        <v xml:space="preserve"> </v>
      </c>
      <c r="E113" s="155"/>
      <c r="F113" s="156"/>
      <c r="G113" s="147" t="str">
        <f>IF(E113="","",VLOOKUP(E113,'Liste des clubs'!$A:$B,2,FALSE))</f>
        <v/>
      </c>
      <c r="H113" s="143"/>
      <c r="I113" s="152" t="str">
        <f t="shared" si="6"/>
        <v/>
      </c>
      <c r="J113" s="153" t="str">
        <f t="array" ref="J113">IFERROR(INDEX(I$2:I$210,SMALL(IF(I$2:I$210&lt;&gt;"",ROW(I$2:I$210)-1),ROW(A112))),"")</f>
        <v/>
      </c>
      <c r="K113" s="152" t="str">
        <f t="shared" si="8"/>
        <v/>
      </c>
      <c r="L113" s="154" t="str">
        <f t="array" ref="L113">IFERROR(INDEX(K$2:K$210,SMALL(IF(K$2:K$210&lt;&gt;"",ROW(K$2:K$210)-1),ROW(C112))),"")</f>
        <v/>
      </c>
      <c r="M113" s="152" t="str">
        <f t="shared" si="9"/>
        <v/>
      </c>
      <c r="N113" s="153" t="str">
        <f t="array" ref="N113">IFERROR(INDEX(M$2:M$210,SMALL(IF(M$2:M$210&lt;&gt;"",ROW(M$2:M$210)-1),ROW(E112))),"")</f>
        <v/>
      </c>
      <c r="O113" s="152" t="str">
        <f t="shared" si="10"/>
        <v/>
      </c>
      <c r="P113" s="154" t="str">
        <f t="array" ref="P113">IFERROR(INDEX(O$2:O$210,SMALL(IF(O$2:O$210&lt;&gt;"",ROW(O$2:O$210)-1),ROW(G112))),"")</f>
        <v/>
      </c>
      <c r="Q113" s="152" t="str">
        <f t="shared" si="11"/>
        <v/>
      </c>
      <c r="R113" s="153" t="str">
        <f t="array" ref="R113">IFERROR(INDEX(Q$2:Q$210,SMALL(IF(Q$2:Q$210&lt;&gt;"",ROW(Q$2:Q$210)-1),ROW(I112))),"")</f>
        <v/>
      </c>
      <c r="S113" s="143"/>
    </row>
    <row r="114" spans="1:19" s="151" customFormat="1" ht="12.75" x14ac:dyDescent="0.2">
      <c r="A114" s="144" t="str">
        <f t="shared" si="7"/>
        <v xml:space="preserve"> </v>
      </c>
      <c r="E114" s="155"/>
      <c r="F114" s="156"/>
      <c r="G114" s="147" t="str">
        <f>IF(E114="","",VLOOKUP(E114,'Liste des clubs'!$A:$B,2,FALSE))</f>
        <v/>
      </c>
      <c r="H114" s="143"/>
      <c r="I114" s="152" t="str">
        <f t="shared" si="6"/>
        <v/>
      </c>
      <c r="J114" s="153" t="str">
        <f t="array" ref="J114">IFERROR(INDEX(I$2:I$210,SMALL(IF(I$2:I$210&lt;&gt;"",ROW(I$2:I$210)-1),ROW(A113))),"")</f>
        <v/>
      </c>
      <c r="K114" s="152" t="str">
        <f t="shared" si="8"/>
        <v/>
      </c>
      <c r="L114" s="154" t="str">
        <f t="array" ref="L114">IFERROR(INDEX(K$2:K$210,SMALL(IF(K$2:K$210&lt;&gt;"",ROW(K$2:K$210)-1),ROW(C113))),"")</f>
        <v/>
      </c>
      <c r="M114" s="152" t="str">
        <f t="shared" si="9"/>
        <v/>
      </c>
      <c r="N114" s="153" t="str">
        <f t="array" ref="N114">IFERROR(INDEX(M$2:M$210,SMALL(IF(M$2:M$210&lt;&gt;"",ROW(M$2:M$210)-1),ROW(E113))),"")</f>
        <v/>
      </c>
      <c r="O114" s="152" t="str">
        <f t="shared" si="10"/>
        <v/>
      </c>
      <c r="P114" s="154" t="str">
        <f t="array" ref="P114">IFERROR(INDEX(O$2:O$210,SMALL(IF(O$2:O$210&lt;&gt;"",ROW(O$2:O$210)-1),ROW(G113))),"")</f>
        <v/>
      </c>
      <c r="Q114" s="152" t="str">
        <f t="shared" si="11"/>
        <v/>
      </c>
      <c r="R114" s="153" t="str">
        <f t="array" ref="R114">IFERROR(INDEX(Q$2:Q$210,SMALL(IF(Q$2:Q$210&lt;&gt;"",ROW(Q$2:Q$210)-1),ROW(I113))),"")</f>
        <v/>
      </c>
      <c r="S114" s="143"/>
    </row>
    <row r="115" spans="1:19" s="151" customFormat="1" ht="12.75" x14ac:dyDescent="0.2">
      <c r="A115" s="144" t="str">
        <f t="shared" si="7"/>
        <v xml:space="preserve"> </v>
      </c>
      <c r="E115" s="155"/>
      <c r="F115" s="156"/>
      <c r="G115" s="147" t="str">
        <f>IF(E115="","",VLOOKUP(E115,'Liste des clubs'!$A:$B,2,FALSE))</f>
        <v/>
      </c>
      <c r="H115" s="143"/>
      <c r="I115" s="152" t="str">
        <f t="shared" si="6"/>
        <v/>
      </c>
      <c r="J115" s="153" t="str">
        <f t="array" ref="J115">IFERROR(INDEX(I$2:I$210,SMALL(IF(I$2:I$210&lt;&gt;"",ROW(I$2:I$210)-1),ROW(A114))),"")</f>
        <v/>
      </c>
      <c r="K115" s="152" t="str">
        <f t="shared" si="8"/>
        <v/>
      </c>
      <c r="L115" s="154" t="str">
        <f t="array" ref="L115">IFERROR(INDEX(K$2:K$210,SMALL(IF(K$2:K$210&lt;&gt;"",ROW(K$2:K$210)-1),ROW(C114))),"")</f>
        <v/>
      </c>
      <c r="M115" s="152" t="str">
        <f t="shared" si="9"/>
        <v/>
      </c>
      <c r="N115" s="153" t="str">
        <f t="array" ref="N115">IFERROR(INDEX(M$2:M$210,SMALL(IF(M$2:M$210&lt;&gt;"",ROW(M$2:M$210)-1),ROW(E114))),"")</f>
        <v/>
      </c>
      <c r="O115" s="152" t="str">
        <f t="shared" si="10"/>
        <v/>
      </c>
      <c r="P115" s="154" t="str">
        <f t="array" ref="P115">IFERROR(INDEX(O$2:O$210,SMALL(IF(O$2:O$210&lt;&gt;"",ROW(O$2:O$210)-1),ROW(G114))),"")</f>
        <v/>
      </c>
      <c r="Q115" s="152" t="str">
        <f t="shared" si="11"/>
        <v/>
      </c>
      <c r="R115" s="153" t="str">
        <f t="array" ref="R115">IFERROR(INDEX(Q$2:Q$210,SMALL(IF(Q$2:Q$210&lt;&gt;"",ROW(Q$2:Q$210)-1),ROW(I114))),"")</f>
        <v/>
      </c>
      <c r="S115" s="143"/>
    </row>
    <row r="116" spans="1:19" s="151" customFormat="1" ht="12.75" x14ac:dyDescent="0.2">
      <c r="A116" s="144" t="str">
        <f t="shared" si="7"/>
        <v xml:space="preserve"> </v>
      </c>
      <c r="E116" s="155"/>
      <c r="F116" s="156"/>
      <c r="G116" s="147" t="str">
        <f>IF(E116="","",VLOOKUP(E116,'Liste des clubs'!$A:$B,2,FALSE))</f>
        <v/>
      </c>
      <c r="H116" s="143"/>
      <c r="I116" s="152" t="str">
        <f t="shared" si="6"/>
        <v/>
      </c>
      <c r="J116" s="153" t="str">
        <f t="array" ref="J116">IFERROR(INDEX(I$2:I$210,SMALL(IF(I$2:I$210&lt;&gt;"",ROW(I$2:I$210)-1),ROW(A115))),"")</f>
        <v/>
      </c>
      <c r="K116" s="152" t="str">
        <f t="shared" si="8"/>
        <v/>
      </c>
      <c r="L116" s="154" t="str">
        <f t="array" ref="L116">IFERROR(INDEX(K$2:K$210,SMALL(IF(K$2:K$210&lt;&gt;"",ROW(K$2:K$210)-1),ROW(C115))),"")</f>
        <v/>
      </c>
      <c r="M116" s="152" t="str">
        <f t="shared" si="9"/>
        <v/>
      </c>
      <c r="N116" s="153" t="str">
        <f t="array" ref="N116">IFERROR(INDEX(M$2:M$210,SMALL(IF(M$2:M$210&lt;&gt;"",ROW(M$2:M$210)-1),ROW(E115))),"")</f>
        <v/>
      </c>
      <c r="O116" s="152" t="str">
        <f t="shared" si="10"/>
        <v/>
      </c>
      <c r="P116" s="154" t="str">
        <f t="array" ref="P116">IFERROR(INDEX(O$2:O$210,SMALL(IF(O$2:O$210&lt;&gt;"",ROW(O$2:O$210)-1),ROW(G115))),"")</f>
        <v/>
      </c>
      <c r="Q116" s="152" t="str">
        <f t="shared" si="11"/>
        <v/>
      </c>
      <c r="R116" s="153" t="str">
        <f t="array" ref="R116">IFERROR(INDEX(Q$2:Q$210,SMALL(IF(Q$2:Q$210&lt;&gt;"",ROW(Q$2:Q$210)-1),ROW(I115))),"")</f>
        <v/>
      </c>
      <c r="S116" s="143"/>
    </row>
    <row r="117" spans="1:19" s="151" customFormat="1" ht="12.75" x14ac:dyDescent="0.2">
      <c r="A117" s="144" t="str">
        <f t="shared" si="7"/>
        <v xml:space="preserve"> </v>
      </c>
      <c r="E117" s="155"/>
      <c r="F117" s="156"/>
      <c r="G117" s="147" t="str">
        <f>IF(E117="","",VLOOKUP(E117,'Liste des clubs'!$A:$B,2,FALSE))</f>
        <v/>
      </c>
      <c r="H117" s="143"/>
      <c r="I117" s="152" t="str">
        <f t="shared" si="6"/>
        <v/>
      </c>
      <c r="J117" s="153" t="str">
        <f t="array" ref="J117">IFERROR(INDEX(I$2:I$210,SMALL(IF(I$2:I$210&lt;&gt;"",ROW(I$2:I$210)-1),ROW(A116))),"")</f>
        <v/>
      </c>
      <c r="K117" s="152" t="str">
        <f t="shared" si="8"/>
        <v/>
      </c>
      <c r="L117" s="154" t="str">
        <f t="array" ref="L117">IFERROR(INDEX(K$2:K$210,SMALL(IF(K$2:K$210&lt;&gt;"",ROW(K$2:K$210)-1),ROW(C116))),"")</f>
        <v/>
      </c>
      <c r="M117" s="152" t="str">
        <f t="shared" si="9"/>
        <v/>
      </c>
      <c r="N117" s="153" t="str">
        <f t="array" ref="N117">IFERROR(INDEX(M$2:M$210,SMALL(IF(M$2:M$210&lt;&gt;"",ROW(M$2:M$210)-1),ROW(E116))),"")</f>
        <v/>
      </c>
      <c r="O117" s="152" t="str">
        <f t="shared" si="10"/>
        <v/>
      </c>
      <c r="P117" s="154" t="str">
        <f t="array" ref="P117">IFERROR(INDEX(O$2:O$210,SMALL(IF(O$2:O$210&lt;&gt;"",ROW(O$2:O$210)-1),ROW(G116))),"")</f>
        <v/>
      </c>
      <c r="Q117" s="152" t="str">
        <f t="shared" si="11"/>
        <v/>
      </c>
      <c r="R117" s="153" t="str">
        <f t="array" ref="R117">IFERROR(INDEX(Q$2:Q$210,SMALL(IF(Q$2:Q$210&lt;&gt;"",ROW(Q$2:Q$210)-1),ROW(I116))),"")</f>
        <v/>
      </c>
      <c r="S117" s="143"/>
    </row>
    <row r="118" spans="1:19" s="151" customFormat="1" ht="12.75" x14ac:dyDescent="0.2">
      <c r="A118" s="144" t="str">
        <f t="shared" si="7"/>
        <v xml:space="preserve"> </v>
      </c>
      <c r="E118" s="155"/>
      <c r="F118" s="156"/>
      <c r="G118" s="147" t="str">
        <f>IF(E118="","",VLOOKUP(E118,'Liste des clubs'!$A:$B,2,FALSE))</f>
        <v/>
      </c>
      <c r="H118" s="143"/>
      <c r="I118" s="152" t="str">
        <f t="shared" si="6"/>
        <v/>
      </c>
      <c r="J118" s="153" t="str">
        <f t="array" ref="J118">IFERROR(INDEX(I$2:I$210,SMALL(IF(I$2:I$210&lt;&gt;"",ROW(I$2:I$210)-1),ROW(A117))),"")</f>
        <v/>
      </c>
      <c r="K118" s="152" t="str">
        <f t="shared" si="8"/>
        <v/>
      </c>
      <c r="L118" s="154" t="str">
        <f t="array" ref="L118">IFERROR(INDEX(K$2:K$210,SMALL(IF(K$2:K$210&lt;&gt;"",ROW(K$2:K$210)-1),ROW(C117))),"")</f>
        <v/>
      </c>
      <c r="M118" s="152" t="str">
        <f t="shared" si="9"/>
        <v/>
      </c>
      <c r="N118" s="153" t="str">
        <f t="array" ref="N118">IFERROR(INDEX(M$2:M$210,SMALL(IF(M$2:M$210&lt;&gt;"",ROW(M$2:M$210)-1),ROW(E117))),"")</f>
        <v/>
      </c>
      <c r="O118" s="152" t="str">
        <f t="shared" si="10"/>
        <v/>
      </c>
      <c r="P118" s="154" t="str">
        <f t="array" ref="P118">IFERROR(INDEX(O$2:O$210,SMALL(IF(O$2:O$210&lt;&gt;"",ROW(O$2:O$210)-1),ROW(G117))),"")</f>
        <v/>
      </c>
      <c r="Q118" s="152" t="str">
        <f t="shared" si="11"/>
        <v/>
      </c>
      <c r="R118" s="153" t="str">
        <f t="array" ref="R118">IFERROR(INDEX(Q$2:Q$210,SMALL(IF(Q$2:Q$210&lt;&gt;"",ROW(Q$2:Q$210)-1),ROW(I117))),"")</f>
        <v/>
      </c>
      <c r="S118" s="143"/>
    </row>
    <row r="119" spans="1:19" s="151" customFormat="1" ht="12.75" x14ac:dyDescent="0.2">
      <c r="A119" s="144" t="str">
        <f t="shared" si="7"/>
        <v xml:space="preserve"> </v>
      </c>
      <c r="E119" s="155"/>
      <c r="F119" s="156"/>
      <c r="G119" s="147" t="str">
        <f>IF(E119="","",VLOOKUP(E119,'Liste des clubs'!$A:$B,2,FALSE))</f>
        <v/>
      </c>
      <c r="H119" s="143"/>
      <c r="I119" s="152" t="str">
        <f t="shared" si="6"/>
        <v/>
      </c>
      <c r="J119" s="153" t="str">
        <f t="array" ref="J119">IFERROR(INDEX(I$2:I$210,SMALL(IF(I$2:I$210&lt;&gt;"",ROW(I$2:I$210)-1),ROW(A118))),"")</f>
        <v/>
      </c>
      <c r="K119" s="152" t="str">
        <f t="shared" si="8"/>
        <v/>
      </c>
      <c r="L119" s="154" t="str">
        <f t="array" ref="L119">IFERROR(INDEX(K$2:K$210,SMALL(IF(K$2:K$210&lt;&gt;"",ROW(K$2:K$210)-1),ROW(C118))),"")</f>
        <v/>
      </c>
      <c r="M119" s="152" t="str">
        <f t="shared" si="9"/>
        <v/>
      </c>
      <c r="N119" s="153" t="str">
        <f t="array" ref="N119">IFERROR(INDEX(M$2:M$210,SMALL(IF(M$2:M$210&lt;&gt;"",ROW(M$2:M$210)-1),ROW(E118))),"")</f>
        <v/>
      </c>
      <c r="O119" s="152" t="str">
        <f t="shared" si="10"/>
        <v/>
      </c>
      <c r="P119" s="154" t="str">
        <f t="array" ref="P119">IFERROR(INDEX(O$2:O$210,SMALL(IF(O$2:O$210&lt;&gt;"",ROW(O$2:O$210)-1),ROW(G118))),"")</f>
        <v/>
      </c>
      <c r="Q119" s="152" t="str">
        <f t="shared" si="11"/>
        <v/>
      </c>
      <c r="R119" s="153" t="str">
        <f t="array" ref="R119">IFERROR(INDEX(Q$2:Q$210,SMALL(IF(Q$2:Q$210&lt;&gt;"",ROW(Q$2:Q$210)-1),ROW(I118))),"")</f>
        <v/>
      </c>
      <c r="S119" s="143"/>
    </row>
    <row r="120" spans="1:19" s="151" customFormat="1" ht="12.75" x14ac:dyDescent="0.2">
      <c r="A120" s="144" t="str">
        <f t="shared" si="7"/>
        <v xml:space="preserve"> </v>
      </c>
      <c r="E120" s="155"/>
      <c r="F120" s="156"/>
      <c r="G120" s="147" t="str">
        <f>IF(E120="","",VLOOKUP(E120,'Liste des clubs'!$A:$B,2,FALSE))</f>
        <v/>
      </c>
      <c r="H120" s="143"/>
      <c r="I120" s="152" t="str">
        <f t="shared" si="6"/>
        <v/>
      </c>
      <c r="J120" s="153" t="str">
        <f t="array" ref="J120">IFERROR(INDEX(I$2:I$210,SMALL(IF(I$2:I$210&lt;&gt;"",ROW(I$2:I$210)-1),ROW(A119))),"")</f>
        <v/>
      </c>
      <c r="K120" s="152" t="str">
        <f t="shared" si="8"/>
        <v/>
      </c>
      <c r="L120" s="154" t="str">
        <f t="array" ref="L120">IFERROR(INDEX(K$2:K$210,SMALL(IF(K$2:K$210&lt;&gt;"",ROW(K$2:K$210)-1),ROW(C119))),"")</f>
        <v/>
      </c>
      <c r="M120" s="152" t="str">
        <f t="shared" si="9"/>
        <v/>
      </c>
      <c r="N120" s="153" t="str">
        <f t="array" ref="N120">IFERROR(INDEX(M$2:M$210,SMALL(IF(M$2:M$210&lt;&gt;"",ROW(M$2:M$210)-1),ROW(E119))),"")</f>
        <v/>
      </c>
      <c r="O120" s="152" t="str">
        <f t="shared" si="10"/>
        <v/>
      </c>
      <c r="P120" s="154" t="str">
        <f t="array" ref="P120">IFERROR(INDEX(O$2:O$210,SMALL(IF(O$2:O$210&lt;&gt;"",ROW(O$2:O$210)-1),ROW(G119))),"")</f>
        <v/>
      </c>
      <c r="Q120" s="152" t="str">
        <f t="shared" si="11"/>
        <v/>
      </c>
      <c r="R120" s="153" t="str">
        <f t="array" ref="R120">IFERROR(INDEX(Q$2:Q$210,SMALL(IF(Q$2:Q$210&lt;&gt;"",ROW(Q$2:Q$210)-1),ROW(I119))),"")</f>
        <v/>
      </c>
      <c r="S120" s="143"/>
    </row>
    <row r="121" spans="1:19" s="151" customFormat="1" ht="12.75" x14ac:dyDescent="0.2">
      <c r="A121" s="144" t="str">
        <f t="shared" si="7"/>
        <v xml:space="preserve"> </v>
      </c>
      <c r="E121" s="155"/>
      <c r="F121" s="156"/>
      <c r="G121" s="147" t="str">
        <f>IF(E121="","",VLOOKUP(E121,'Liste des clubs'!$A:$B,2,FALSE))</f>
        <v/>
      </c>
      <c r="H121" s="143"/>
      <c r="I121" s="152" t="str">
        <f t="shared" si="6"/>
        <v/>
      </c>
      <c r="J121" s="153" t="str">
        <f t="array" ref="J121">IFERROR(INDEX(I$2:I$210,SMALL(IF(I$2:I$210&lt;&gt;"",ROW(I$2:I$210)-1),ROW(A120))),"")</f>
        <v/>
      </c>
      <c r="K121" s="152" t="str">
        <f t="shared" si="8"/>
        <v/>
      </c>
      <c r="L121" s="154" t="str">
        <f t="array" ref="L121">IFERROR(INDEX(K$2:K$210,SMALL(IF(K$2:K$210&lt;&gt;"",ROW(K$2:K$210)-1),ROW(C120))),"")</f>
        <v/>
      </c>
      <c r="M121" s="152" t="str">
        <f t="shared" si="9"/>
        <v/>
      </c>
      <c r="N121" s="153" t="str">
        <f t="array" ref="N121">IFERROR(INDEX(M$2:M$210,SMALL(IF(M$2:M$210&lt;&gt;"",ROW(M$2:M$210)-1),ROW(E120))),"")</f>
        <v/>
      </c>
      <c r="O121" s="152" t="str">
        <f t="shared" si="10"/>
        <v/>
      </c>
      <c r="P121" s="154" t="str">
        <f t="array" ref="P121">IFERROR(INDEX(O$2:O$210,SMALL(IF(O$2:O$210&lt;&gt;"",ROW(O$2:O$210)-1),ROW(G120))),"")</f>
        <v/>
      </c>
      <c r="Q121" s="152" t="str">
        <f t="shared" si="11"/>
        <v/>
      </c>
      <c r="R121" s="153" t="str">
        <f t="array" ref="R121">IFERROR(INDEX(Q$2:Q$210,SMALL(IF(Q$2:Q$210&lt;&gt;"",ROW(Q$2:Q$210)-1),ROW(I120))),"")</f>
        <v/>
      </c>
      <c r="S121" s="143"/>
    </row>
    <row r="122" spans="1:19" s="151" customFormat="1" ht="12.75" x14ac:dyDescent="0.2">
      <c r="A122" s="144" t="str">
        <f t="shared" si="7"/>
        <v xml:space="preserve"> </v>
      </c>
      <c r="E122" s="155"/>
      <c r="F122" s="156"/>
      <c r="G122" s="147" t="str">
        <f>IF(E122="","",VLOOKUP(E122,'Liste des clubs'!$A:$B,2,FALSE))</f>
        <v/>
      </c>
      <c r="H122" s="143"/>
      <c r="I122" s="152" t="str">
        <f t="shared" si="6"/>
        <v/>
      </c>
      <c r="J122" s="153" t="str">
        <f t="array" ref="J122">IFERROR(INDEX(I$2:I$210,SMALL(IF(I$2:I$210&lt;&gt;"",ROW(I$2:I$210)-1),ROW(A121))),"")</f>
        <v/>
      </c>
      <c r="K122" s="152" t="str">
        <f t="shared" si="8"/>
        <v/>
      </c>
      <c r="L122" s="154" t="str">
        <f t="array" ref="L122">IFERROR(INDEX(K$2:K$210,SMALL(IF(K$2:K$210&lt;&gt;"",ROW(K$2:K$210)-1),ROW(C121))),"")</f>
        <v/>
      </c>
      <c r="M122" s="152" t="str">
        <f t="shared" si="9"/>
        <v/>
      </c>
      <c r="N122" s="153" t="str">
        <f t="array" ref="N122">IFERROR(INDEX(M$2:M$210,SMALL(IF(M$2:M$210&lt;&gt;"",ROW(M$2:M$210)-1),ROW(E121))),"")</f>
        <v/>
      </c>
      <c r="O122" s="152" t="str">
        <f t="shared" si="10"/>
        <v/>
      </c>
      <c r="P122" s="154" t="str">
        <f t="array" ref="P122">IFERROR(INDEX(O$2:O$210,SMALL(IF(O$2:O$210&lt;&gt;"",ROW(O$2:O$210)-1),ROW(G121))),"")</f>
        <v/>
      </c>
      <c r="Q122" s="152" t="str">
        <f t="shared" si="11"/>
        <v/>
      </c>
      <c r="R122" s="153" t="str">
        <f t="array" ref="R122">IFERROR(INDEX(Q$2:Q$210,SMALL(IF(Q$2:Q$210&lt;&gt;"",ROW(Q$2:Q$210)-1),ROW(I121))),"")</f>
        <v/>
      </c>
      <c r="S122" s="143"/>
    </row>
    <row r="123" spans="1:19" s="151" customFormat="1" ht="12.75" x14ac:dyDescent="0.2">
      <c r="A123" s="144" t="str">
        <f t="shared" si="7"/>
        <v xml:space="preserve"> </v>
      </c>
      <c r="E123" s="155"/>
      <c r="F123" s="156"/>
      <c r="G123" s="147" t="str">
        <f>IF(E123="","",VLOOKUP(E123,'Liste des clubs'!$A:$B,2,FALSE))</f>
        <v/>
      </c>
      <c r="H123" s="143"/>
      <c r="I123" s="152" t="str">
        <f t="shared" si="6"/>
        <v/>
      </c>
      <c r="J123" s="153" t="str">
        <f t="array" ref="J123">IFERROR(INDEX(I$2:I$210,SMALL(IF(I$2:I$210&lt;&gt;"",ROW(I$2:I$210)-1),ROW(A122))),"")</f>
        <v/>
      </c>
      <c r="K123" s="152" t="str">
        <f t="shared" si="8"/>
        <v/>
      </c>
      <c r="L123" s="154" t="str">
        <f t="array" ref="L123">IFERROR(INDEX(K$2:K$210,SMALL(IF(K$2:K$210&lt;&gt;"",ROW(K$2:K$210)-1),ROW(C122))),"")</f>
        <v/>
      </c>
      <c r="M123" s="152" t="str">
        <f t="shared" si="9"/>
        <v/>
      </c>
      <c r="N123" s="153" t="str">
        <f t="array" ref="N123">IFERROR(INDEX(M$2:M$210,SMALL(IF(M$2:M$210&lt;&gt;"",ROW(M$2:M$210)-1),ROW(E122))),"")</f>
        <v/>
      </c>
      <c r="O123" s="152" t="str">
        <f t="shared" si="10"/>
        <v/>
      </c>
      <c r="P123" s="154" t="str">
        <f t="array" ref="P123">IFERROR(INDEX(O$2:O$210,SMALL(IF(O$2:O$210&lt;&gt;"",ROW(O$2:O$210)-1),ROW(G122))),"")</f>
        <v/>
      </c>
      <c r="Q123" s="152" t="str">
        <f t="shared" si="11"/>
        <v/>
      </c>
      <c r="R123" s="153" t="str">
        <f t="array" ref="R123">IFERROR(INDEX(Q$2:Q$210,SMALL(IF(Q$2:Q$210&lt;&gt;"",ROW(Q$2:Q$210)-1),ROW(I122))),"")</f>
        <v/>
      </c>
      <c r="S123" s="143"/>
    </row>
    <row r="124" spans="1:19" s="151" customFormat="1" ht="12.75" x14ac:dyDescent="0.2">
      <c r="A124" s="144" t="str">
        <f t="shared" si="7"/>
        <v xml:space="preserve"> </v>
      </c>
      <c r="E124" s="155"/>
      <c r="F124" s="156"/>
      <c r="G124" s="147" t="str">
        <f>IF(E124="","",VLOOKUP(E124,'Liste des clubs'!$A:$B,2,FALSE))</f>
        <v/>
      </c>
      <c r="H124" s="143"/>
      <c r="I124" s="152" t="str">
        <f t="shared" si="6"/>
        <v/>
      </c>
      <c r="J124" s="153" t="str">
        <f t="array" ref="J124">IFERROR(INDEX(I$2:I$210,SMALL(IF(I$2:I$210&lt;&gt;"",ROW(I$2:I$210)-1),ROW(A123))),"")</f>
        <v/>
      </c>
      <c r="K124" s="152" t="str">
        <f t="shared" si="8"/>
        <v/>
      </c>
      <c r="L124" s="154" t="str">
        <f t="array" ref="L124">IFERROR(INDEX(K$2:K$210,SMALL(IF(K$2:K$210&lt;&gt;"",ROW(K$2:K$210)-1),ROW(C123))),"")</f>
        <v/>
      </c>
      <c r="M124" s="152" t="str">
        <f t="shared" si="9"/>
        <v/>
      </c>
      <c r="N124" s="153" t="str">
        <f t="array" ref="N124">IFERROR(INDEX(M$2:M$210,SMALL(IF(M$2:M$210&lt;&gt;"",ROW(M$2:M$210)-1),ROW(E123))),"")</f>
        <v/>
      </c>
      <c r="O124" s="152" t="str">
        <f t="shared" si="10"/>
        <v/>
      </c>
      <c r="P124" s="154" t="str">
        <f t="array" ref="P124">IFERROR(INDEX(O$2:O$210,SMALL(IF(O$2:O$210&lt;&gt;"",ROW(O$2:O$210)-1),ROW(G123))),"")</f>
        <v/>
      </c>
      <c r="Q124" s="152" t="str">
        <f t="shared" si="11"/>
        <v/>
      </c>
      <c r="R124" s="153" t="str">
        <f t="array" ref="R124">IFERROR(INDEX(Q$2:Q$210,SMALL(IF(Q$2:Q$210&lt;&gt;"",ROW(Q$2:Q$210)-1),ROW(I123))),"")</f>
        <v/>
      </c>
      <c r="S124" s="143"/>
    </row>
    <row r="125" spans="1:19" s="151" customFormat="1" ht="12.75" x14ac:dyDescent="0.2">
      <c r="A125" s="144" t="str">
        <f t="shared" si="7"/>
        <v xml:space="preserve"> </v>
      </c>
      <c r="E125" s="155"/>
      <c r="F125" s="156"/>
      <c r="G125" s="147" t="str">
        <f>IF(E125="","",VLOOKUP(E125,'Liste des clubs'!$A:$B,2,FALSE))</f>
        <v/>
      </c>
      <c r="H125" s="143"/>
      <c r="I125" s="152" t="str">
        <f t="shared" si="6"/>
        <v/>
      </c>
      <c r="J125" s="153" t="str">
        <f t="array" ref="J125">IFERROR(INDEX(I$2:I$210,SMALL(IF(I$2:I$210&lt;&gt;"",ROW(I$2:I$210)-1),ROW(A124))),"")</f>
        <v/>
      </c>
      <c r="K125" s="152" t="str">
        <f t="shared" si="8"/>
        <v/>
      </c>
      <c r="L125" s="154" t="str">
        <f t="array" ref="L125">IFERROR(INDEX(K$2:K$210,SMALL(IF(K$2:K$210&lt;&gt;"",ROW(K$2:K$210)-1),ROW(C124))),"")</f>
        <v/>
      </c>
      <c r="M125" s="152" t="str">
        <f t="shared" si="9"/>
        <v/>
      </c>
      <c r="N125" s="153" t="str">
        <f t="array" ref="N125">IFERROR(INDEX(M$2:M$210,SMALL(IF(M$2:M$210&lt;&gt;"",ROW(M$2:M$210)-1),ROW(E124))),"")</f>
        <v/>
      </c>
      <c r="O125" s="152" t="str">
        <f t="shared" si="10"/>
        <v/>
      </c>
      <c r="P125" s="154" t="str">
        <f t="array" ref="P125">IFERROR(INDEX(O$2:O$210,SMALL(IF(O$2:O$210&lt;&gt;"",ROW(O$2:O$210)-1),ROW(G124))),"")</f>
        <v/>
      </c>
      <c r="Q125" s="152" t="str">
        <f t="shared" si="11"/>
        <v/>
      </c>
      <c r="R125" s="153" t="str">
        <f t="array" ref="R125">IFERROR(INDEX(Q$2:Q$210,SMALL(IF(Q$2:Q$210&lt;&gt;"",ROW(Q$2:Q$210)-1),ROW(I124))),"")</f>
        <v/>
      </c>
      <c r="S125" s="143"/>
    </row>
    <row r="126" spans="1:19" s="151" customFormat="1" ht="12.75" x14ac:dyDescent="0.2">
      <c r="A126" s="144" t="str">
        <f t="shared" si="7"/>
        <v xml:space="preserve"> </v>
      </c>
      <c r="E126" s="155"/>
      <c r="F126" s="156"/>
      <c r="G126" s="147" t="str">
        <f>IF(E126="","",VLOOKUP(E126,'Liste des clubs'!$A:$B,2,FALSE))</f>
        <v/>
      </c>
      <c r="H126" s="143"/>
      <c r="I126" s="152" t="str">
        <f t="shared" si="6"/>
        <v/>
      </c>
      <c r="J126" s="153" t="str">
        <f t="array" ref="J126">IFERROR(INDEX(I$2:I$210,SMALL(IF(I$2:I$210&lt;&gt;"",ROW(I$2:I$210)-1),ROW(A125))),"")</f>
        <v/>
      </c>
      <c r="K126" s="152" t="str">
        <f t="shared" si="8"/>
        <v/>
      </c>
      <c r="L126" s="154" t="str">
        <f t="array" ref="L126">IFERROR(INDEX(K$2:K$210,SMALL(IF(K$2:K$210&lt;&gt;"",ROW(K$2:K$210)-1),ROW(C125))),"")</f>
        <v/>
      </c>
      <c r="M126" s="152" t="str">
        <f t="shared" si="9"/>
        <v/>
      </c>
      <c r="N126" s="153" t="str">
        <f t="array" ref="N126">IFERROR(INDEX(M$2:M$210,SMALL(IF(M$2:M$210&lt;&gt;"",ROW(M$2:M$210)-1),ROW(E125))),"")</f>
        <v/>
      </c>
      <c r="O126" s="152" t="str">
        <f t="shared" si="10"/>
        <v/>
      </c>
      <c r="P126" s="154" t="str">
        <f t="array" ref="P126">IFERROR(INDEX(O$2:O$210,SMALL(IF(O$2:O$210&lt;&gt;"",ROW(O$2:O$210)-1),ROW(G125))),"")</f>
        <v/>
      </c>
      <c r="Q126" s="152" t="str">
        <f t="shared" si="11"/>
        <v/>
      </c>
      <c r="R126" s="153" t="str">
        <f t="array" ref="R126">IFERROR(INDEX(Q$2:Q$210,SMALL(IF(Q$2:Q$210&lt;&gt;"",ROW(Q$2:Q$210)-1),ROW(I125))),"")</f>
        <v/>
      </c>
      <c r="S126" s="143"/>
    </row>
    <row r="127" spans="1:19" s="151" customFormat="1" ht="12.75" x14ac:dyDescent="0.2">
      <c r="A127" s="144" t="str">
        <f t="shared" si="7"/>
        <v xml:space="preserve"> </v>
      </c>
      <c r="E127" s="155"/>
      <c r="F127" s="156"/>
      <c r="G127" s="147" t="str">
        <f>IF(E127="","",VLOOKUP(E127,'Liste des clubs'!$A:$B,2,FALSE))</f>
        <v/>
      </c>
      <c r="H127" s="143"/>
      <c r="I127" s="152" t="str">
        <f t="shared" si="6"/>
        <v/>
      </c>
      <c r="J127" s="153" t="str">
        <f t="array" ref="J127">IFERROR(INDEX(I$2:I$210,SMALL(IF(I$2:I$210&lt;&gt;"",ROW(I$2:I$210)-1),ROW(A126))),"")</f>
        <v/>
      </c>
      <c r="K127" s="152" t="str">
        <f t="shared" si="8"/>
        <v/>
      </c>
      <c r="L127" s="154" t="str">
        <f t="array" ref="L127">IFERROR(INDEX(K$2:K$210,SMALL(IF(K$2:K$210&lt;&gt;"",ROW(K$2:K$210)-1),ROW(C126))),"")</f>
        <v/>
      </c>
      <c r="M127" s="152" t="str">
        <f t="shared" si="9"/>
        <v/>
      </c>
      <c r="N127" s="153" t="str">
        <f t="array" ref="N127">IFERROR(INDEX(M$2:M$210,SMALL(IF(M$2:M$210&lt;&gt;"",ROW(M$2:M$210)-1),ROW(E126))),"")</f>
        <v/>
      </c>
      <c r="O127" s="152" t="str">
        <f t="shared" si="10"/>
        <v/>
      </c>
      <c r="P127" s="154" t="str">
        <f t="array" ref="P127">IFERROR(INDEX(O$2:O$210,SMALL(IF(O$2:O$210&lt;&gt;"",ROW(O$2:O$210)-1),ROW(G126))),"")</f>
        <v/>
      </c>
      <c r="Q127" s="152" t="str">
        <f t="shared" si="11"/>
        <v/>
      </c>
      <c r="R127" s="153" t="str">
        <f t="array" ref="R127">IFERROR(INDEX(Q$2:Q$210,SMALL(IF(Q$2:Q$210&lt;&gt;"",ROW(Q$2:Q$210)-1),ROW(I126))),"")</f>
        <v/>
      </c>
      <c r="S127" s="143"/>
    </row>
    <row r="128" spans="1:19" s="151" customFormat="1" ht="12.75" x14ac:dyDescent="0.2">
      <c r="A128" s="144" t="str">
        <f t="shared" si="7"/>
        <v xml:space="preserve"> </v>
      </c>
      <c r="E128" s="155"/>
      <c r="F128" s="156"/>
      <c r="G128" s="147" t="str">
        <f>IF(E128="","",VLOOKUP(E128,'Liste des clubs'!$A:$B,2,FALSE))</f>
        <v/>
      </c>
      <c r="H128" s="143"/>
      <c r="I128" s="152" t="str">
        <f t="shared" si="6"/>
        <v/>
      </c>
      <c r="J128" s="153" t="str">
        <f t="array" ref="J128">IFERROR(INDEX(I$2:I$210,SMALL(IF(I$2:I$210&lt;&gt;"",ROW(I$2:I$210)-1),ROW(A127))),"")</f>
        <v/>
      </c>
      <c r="K128" s="152" t="str">
        <f t="shared" si="8"/>
        <v/>
      </c>
      <c r="L128" s="154" t="str">
        <f t="array" ref="L128">IFERROR(INDEX(K$2:K$210,SMALL(IF(K$2:K$210&lt;&gt;"",ROW(K$2:K$210)-1),ROW(C127))),"")</f>
        <v/>
      </c>
      <c r="M128" s="152" t="str">
        <f t="shared" si="9"/>
        <v/>
      </c>
      <c r="N128" s="153" t="str">
        <f t="array" ref="N128">IFERROR(INDEX(M$2:M$210,SMALL(IF(M$2:M$210&lt;&gt;"",ROW(M$2:M$210)-1),ROW(E127))),"")</f>
        <v/>
      </c>
      <c r="O128" s="152" t="str">
        <f t="shared" si="10"/>
        <v/>
      </c>
      <c r="P128" s="154" t="str">
        <f t="array" ref="P128">IFERROR(INDEX(O$2:O$210,SMALL(IF(O$2:O$210&lt;&gt;"",ROW(O$2:O$210)-1),ROW(G127))),"")</f>
        <v/>
      </c>
      <c r="Q128" s="152" t="str">
        <f t="shared" si="11"/>
        <v/>
      </c>
      <c r="R128" s="153" t="str">
        <f t="array" ref="R128">IFERROR(INDEX(Q$2:Q$210,SMALL(IF(Q$2:Q$210&lt;&gt;"",ROW(Q$2:Q$210)-1),ROW(I127))),"")</f>
        <v/>
      </c>
      <c r="S128" s="143"/>
    </row>
    <row r="129" spans="1:19" s="151" customFormat="1" ht="12.75" x14ac:dyDescent="0.2">
      <c r="A129" s="144" t="str">
        <f t="shared" si="7"/>
        <v xml:space="preserve"> </v>
      </c>
      <c r="E129" s="155"/>
      <c r="F129" s="156"/>
      <c r="G129" s="147" t="str">
        <f>IF(E129="","",VLOOKUP(E129,'Liste des clubs'!$A:$B,2,FALSE))</f>
        <v/>
      </c>
      <c r="H129" s="143"/>
      <c r="I129" s="152" t="str">
        <f t="shared" si="6"/>
        <v/>
      </c>
      <c r="J129" s="153" t="str">
        <f t="array" ref="J129">IFERROR(INDEX(I$2:I$210,SMALL(IF(I$2:I$210&lt;&gt;"",ROW(I$2:I$210)-1),ROW(A128))),"")</f>
        <v/>
      </c>
      <c r="K129" s="152" t="str">
        <f t="shared" si="8"/>
        <v/>
      </c>
      <c r="L129" s="154" t="str">
        <f t="array" ref="L129">IFERROR(INDEX(K$2:K$210,SMALL(IF(K$2:K$210&lt;&gt;"",ROW(K$2:K$210)-1),ROW(C128))),"")</f>
        <v/>
      </c>
      <c r="M129" s="152" t="str">
        <f t="shared" si="9"/>
        <v/>
      </c>
      <c r="N129" s="153" t="str">
        <f t="array" ref="N129">IFERROR(INDEX(M$2:M$210,SMALL(IF(M$2:M$210&lt;&gt;"",ROW(M$2:M$210)-1),ROW(E128))),"")</f>
        <v/>
      </c>
      <c r="O129" s="152" t="str">
        <f t="shared" si="10"/>
        <v/>
      </c>
      <c r="P129" s="154" t="str">
        <f t="array" ref="P129">IFERROR(INDEX(O$2:O$210,SMALL(IF(O$2:O$210&lt;&gt;"",ROW(O$2:O$210)-1),ROW(G128))),"")</f>
        <v/>
      </c>
      <c r="Q129" s="152" t="str">
        <f t="shared" si="11"/>
        <v/>
      </c>
      <c r="R129" s="153" t="str">
        <f t="array" ref="R129">IFERROR(INDEX(Q$2:Q$210,SMALL(IF(Q$2:Q$210&lt;&gt;"",ROW(Q$2:Q$210)-1),ROW(I128))),"")</f>
        <v/>
      </c>
      <c r="S129" s="143"/>
    </row>
    <row r="130" spans="1:19" s="151" customFormat="1" ht="12.75" x14ac:dyDescent="0.2">
      <c r="A130" s="144" t="str">
        <f t="shared" ref="A130:A193" si="12">B130&amp;" "&amp;C130</f>
        <v xml:space="preserve"> </v>
      </c>
      <c r="E130" s="155"/>
      <c r="F130" s="156"/>
      <c r="G130" s="147" t="str">
        <f>IF(E130="","",VLOOKUP(E130,'Liste des clubs'!$A:$B,2,FALSE))</f>
        <v/>
      </c>
      <c r="H130" s="143"/>
      <c r="I130" s="152" t="str">
        <f t="shared" si="6"/>
        <v/>
      </c>
      <c r="J130" s="153" t="str">
        <f t="array" ref="J130">IFERROR(INDEX(I$2:I$210,SMALL(IF(I$2:I$210&lt;&gt;"",ROW(I$2:I$210)-1),ROW(A129))),"")</f>
        <v/>
      </c>
      <c r="K130" s="152" t="str">
        <f t="shared" ref="K130:K193" si="13">IF($H130=K$1,$A130,"")</f>
        <v/>
      </c>
      <c r="L130" s="154" t="str">
        <f t="array" ref="L130">IFERROR(INDEX(K$2:K$210,SMALL(IF(K$2:K$210&lt;&gt;"",ROW(K$2:K$210)-1),ROW(C129))),"")</f>
        <v/>
      </c>
      <c r="M130" s="152" t="str">
        <f t="shared" ref="M130:M193" si="14">IF($H130=M$1,$A130,"")</f>
        <v/>
      </c>
      <c r="N130" s="153" t="str">
        <f t="array" ref="N130">IFERROR(INDEX(M$2:M$210,SMALL(IF(M$2:M$210&lt;&gt;"",ROW(M$2:M$210)-1),ROW(E129))),"")</f>
        <v/>
      </c>
      <c r="O130" s="152" t="str">
        <f t="shared" ref="O130:O193" si="15">IF($H130=O$1,$A130,"")</f>
        <v/>
      </c>
      <c r="P130" s="154" t="str">
        <f t="array" ref="P130">IFERROR(INDEX(O$2:O$210,SMALL(IF(O$2:O$210&lt;&gt;"",ROW(O$2:O$210)-1),ROW(G129))),"")</f>
        <v/>
      </c>
      <c r="Q130" s="152" t="str">
        <f t="shared" ref="Q130:Q193" si="16">IF($H130=Q$1,$A130,"")</f>
        <v/>
      </c>
      <c r="R130" s="153" t="str">
        <f t="array" ref="R130">IFERROR(INDEX(Q$2:Q$210,SMALL(IF(Q$2:Q$210&lt;&gt;"",ROW(Q$2:Q$210)-1),ROW(I129))),"")</f>
        <v/>
      </c>
      <c r="S130" s="143"/>
    </row>
    <row r="131" spans="1:19" s="151" customFormat="1" ht="12.75" x14ac:dyDescent="0.2">
      <c r="A131" s="144" t="str">
        <f t="shared" si="12"/>
        <v xml:space="preserve"> </v>
      </c>
      <c r="E131" s="155"/>
      <c r="F131" s="156"/>
      <c r="G131" s="147" t="str">
        <f>IF(E131="","",VLOOKUP(E131,'Liste des clubs'!$A:$B,2,FALSE))</f>
        <v/>
      </c>
      <c r="H131" s="143"/>
      <c r="I131" s="152" t="str">
        <f t="shared" si="6"/>
        <v/>
      </c>
      <c r="J131" s="153" t="str">
        <f t="array" ref="J131">IFERROR(INDEX(I$2:I$210,SMALL(IF(I$2:I$210&lt;&gt;"",ROW(I$2:I$210)-1),ROW(A130))),"")</f>
        <v/>
      </c>
      <c r="K131" s="152" t="str">
        <f t="shared" si="13"/>
        <v/>
      </c>
      <c r="L131" s="154" t="str">
        <f t="array" ref="L131">IFERROR(INDEX(K$2:K$210,SMALL(IF(K$2:K$210&lt;&gt;"",ROW(K$2:K$210)-1),ROW(C130))),"")</f>
        <v/>
      </c>
      <c r="M131" s="152" t="str">
        <f t="shared" si="14"/>
        <v/>
      </c>
      <c r="N131" s="153" t="str">
        <f t="array" ref="N131">IFERROR(INDEX(M$2:M$210,SMALL(IF(M$2:M$210&lt;&gt;"",ROW(M$2:M$210)-1),ROW(E130))),"")</f>
        <v/>
      </c>
      <c r="O131" s="152" t="str">
        <f t="shared" si="15"/>
        <v/>
      </c>
      <c r="P131" s="154" t="str">
        <f t="array" ref="P131">IFERROR(INDEX(O$2:O$210,SMALL(IF(O$2:O$210&lt;&gt;"",ROW(O$2:O$210)-1),ROW(G130))),"")</f>
        <v/>
      </c>
      <c r="Q131" s="152" t="str">
        <f t="shared" si="16"/>
        <v/>
      </c>
      <c r="R131" s="153" t="str">
        <f t="array" ref="R131">IFERROR(INDEX(Q$2:Q$210,SMALL(IF(Q$2:Q$210&lt;&gt;"",ROW(Q$2:Q$210)-1),ROW(I130))),"")</f>
        <v/>
      </c>
      <c r="S131" s="143"/>
    </row>
    <row r="132" spans="1:19" s="151" customFormat="1" ht="12.75" x14ac:dyDescent="0.2">
      <c r="A132" s="144" t="str">
        <f t="shared" si="12"/>
        <v xml:space="preserve"> </v>
      </c>
      <c r="E132" s="155"/>
      <c r="F132" s="156"/>
      <c r="G132" s="147" t="str">
        <f>IF(E132="","",VLOOKUP(E132,'Liste des clubs'!$A:$B,2,FALSE))</f>
        <v/>
      </c>
      <c r="H132" s="143"/>
      <c r="I132" s="152" t="str">
        <f t="shared" si="6"/>
        <v/>
      </c>
      <c r="J132" s="153" t="str">
        <f t="array" ref="J132">IFERROR(INDEX(I$2:I$210,SMALL(IF(I$2:I$210&lt;&gt;"",ROW(I$2:I$210)-1),ROW(A131))),"")</f>
        <v/>
      </c>
      <c r="K132" s="152" t="str">
        <f t="shared" si="13"/>
        <v/>
      </c>
      <c r="L132" s="154" t="str">
        <f t="array" ref="L132">IFERROR(INDEX(K$2:K$210,SMALL(IF(K$2:K$210&lt;&gt;"",ROW(K$2:K$210)-1),ROW(C131))),"")</f>
        <v/>
      </c>
      <c r="M132" s="152" t="str">
        <f t="shared" si="14"/>
        <v/>
      </c>
      <c r="N132" s="153" t="str">
        <f t="array" ref="N132">IFERROR(INDEX(M$2:M$210,SMALL(IF(M$2:M$210&lt;&gt;"",ROW(M$2:M$210)-1),ROW(E131))),"")</f>
        <v/>
      </c>
      <c r="O132" s="152" t="str">
        <f t="shared" si="15"/>
        <v/>
      </c>
      <c r="P132" s="154" t="str">
        <f t="array" ref="P132">IFERROR(INDEX(O$2:O$210,SMALL(IF(O$2:O$210&lt;&gt;"",ROW(O$2:O$210)-1),ROW(G131))),"")</f>
        <v/>
      </c>
      <c r="Q132" s="152" t="str">
        <f t="shared" si="16"/>
        <v/>
      </c>
      <c r="R132" s="153" t="str">
        <f t="array" ref="R132">IFERROR(INDEX(Q$2:Q$210,SMALL(IF(Q$2:Q$210&lt;&gt;"",ROW(Q$2:Q$210)-1),ROW(I131))),"")</f>
        <v/>
      </c>
      <c r="S132" s="143"/>
    </row>
    <row r="133" spans="1:19" s="151" customFormat="1" ht="12.75" x14ac:dyDescent="0.2">
      <c r="A133" s="144" t="str">
        <f t="shared" si="12"/>
        <v xml:space="preserve"> </v>
      </c>
      <c r="E133" s="155"/>
      <c r="F133" s="156"/>
      <c r="G133" s="147" t="str">
        <f>IF(E133="","",VLOOKUP(E133,'Liste des clubs'!$A:$B,2,FALSE))</f>
        <v/>
      </c>
      <c r="H133" s="143"/>
      <c r="I133" s="152" t="str">
        <f t="shared" si="6"/>
        <v/>
      </c>
      <c r="J133" s="153" t="str">
        <f t="array" ref="J133">IFERROR(INDEX(I$2:I$210,SMALL(IF(I$2:I$210&lt;&gt;"",ROW(I$2:I$210)-1),ROW(A132))),"")</f>
        <v/>
      </c>
      <c r="K133" s="152" t="str">
        <f t="shared" si="13"/>
        <v/>
      </c>
      <c r="L133" s="154" t="str">
        <f t="array" ref="L133">IFERROR(INDEX(K$2:K$210,SMALL(IF(K$2:K$210&lt;&gt;"",ROW(K$2:K$210)-1),ROW(C132))),"")</f>
        <v/>
      </c>
      <c r="M133" s="152" t="str">
        <f t="shared" si="14"/>
        <v/>
      </c>
      <c r="N133" s="153" t="str">
        <f t="array" ref="N133">IFERROR(INDEX(M$2:M$210,SMALL(IF(M$2:M$210&lt;&gt;"",ROW(M$2:M$210)-1),ROW(E132))),"")</f>
        <v/>
      </c>
      <c r="O133" s="152" t="str">
        <f t="shared" si="15"/>
        <v/>
      </c>
      <c r="P133" s="154" t="str">
        <f t="array" ref="P133">IFERROR(INDEX(O$2:O$210,SMALL(IF(O$2:O$210&lt;&gt;"",ROW(O$2:O$210)-1),ROW(G132))),"")</f>
        <v/>
      </c>
      <c r="Q133" s="152" t="str">
        <f t="shared" si="16"/>
        <v/>
      </c>
      <c r="R133" s="153" t="str">
        <f t="array" ref="R133">IFERROR(INDEX(Q$2:Q$210,SMALL(IF(Q$2:Q$210&lt;&gt;"",ROW(Q$2:Q$210)-1),ROW(I132))),"")</f>
        <v/>
      </c>
      <c r="S133" s="143"/>
    </row>
    <row r="134" spans="1:19" s="151" customFormat="1" ht="12.75" x14ac:dyDescent="0.2">
      <c r="A134" s="144" t="str">
        <f t="shared" si="12"/>
        <v xml:space="preserve"> </v>
      </c>
      <c r="E134" s="155"/>
      <c r="F134" s="156"/>
      <c r="G134" s="147" t="str">
        <f>IF(E134="","",VLOOKUP(E134,'Liste des clubs'!$A:$B,2,FALSE))</f>
        <v/>
      </c>
      <c r="H134" s="143"/>
      <c r="I134" s="152" t="str">
        <f t="shared" si="6"/>
        <v/>
      </c>
      <c r="J134" s="153" t="str">
        <f t="array" ref="J134">IFERROR(INDEX(I$2:I$210,SMALL(IF(I$2:I$210&lt;&gt;"",ROW(I$2:I$210)-1),ROW(A133))),"")</f>
        <v/>
      </c>
      <c r="K134" s="152" t="str">
        <f t="shared" si="13"/>
        <v/>
      </c>
      <c r="L134" s="154" t="str">
        <f t="array" ref="L134">IFERROR(INDEX(K$2:K$210,SMALL(IF(K$2:K$210&lt;&gt;"",ROW(K$2:K$210)-1),ROW(C133))),"")</f>
        <v/>
      </c>
      <c r="M134" s="152" t="str">
        <f t="shared" si="14"/>
        <v/>
      </c>
      <c r="N134" s="153" t="str">
        <f t="array" ref="N134">IFERROR(INDEX(M$2:M$210,SMALL(IF(M$2:M$210&lt;&gt;"",ROW(M$2:M$210)-1),ROW(E133))),"")</f>
        <v/>
      </c>
      <c r="O134" s="152" t="str">
        <f t="shared" si="15"/>
        <v/>
      </c>
      <c r="P134" s="154" t="str">
        <f t="array" ref="P134">IFERROR(INDEX(O$2:O$210,SMALL(IF(O$2:O$210&lt;&gt;"",ROW(O$2:O$210)-1),ROW(G133))),"")</f>
        <v/>
      </c>
      <c r="Q134" s="152" t="str">
        <f t="shared" si="16"/>
        <v/>
      </c>
      <c r="R134" s="153" t="str">
        <f t="array" ref="R134">IFERROR(INDEX(Q$2:Q$210,SMALL(IF(Q$2:Q$210&lt;&gt;"",ROW(Q$2:Q$210)-1),ROW(I133))),"")</f>
        <v/>
      </c>
      <c r="S134" s="143"/>
    </row>
    <row r="135" spans="1:19" s="151" customFormat="1" ht="12.75" x14ac:dyDescent="0.2">
      <c r="A135" s="144" t="str">
        <f t="shared" si="12"/>
        <v xml:space="preserve"> </v>
      </c>
      <c r="E135" s="155"/>
      <c r="F135" s="156"/>
      <c r="G135" s="147" t="str">
        <f>IF(E135="","",VLOOKUP(E135,'Liste des clubs'!$A:$B,2,FALSE))</f>
        <v/>
      </c>
      <c r="H135" s="143"/>
      <c r="I135" s="152" t="str">
        <f t="shared" si="6"/>
        <v/>
      </c>
      <c r="J135" s="153" t="str">
        <f t="array" ref="J135">IFERROR(INDEX(I$2:I$210,SMALL(IF(I$2:I$210&lt;&gt;"",ROW(I$2:I$210)-1),ROW(A134))),"")</f>
        <v/>
      </c>
      <c r="K135" s="152" t="str">
        <f t="shared" si="13"/>
        <v/>
      </c>
      <c r="L135" s="154" t="str">
        <f t="array" ref="L135">IFERROR(INDEX(K$2:K$210,SMALL(IF(K$2:K$210&lt;&gt;"",ROW(K$2:K$210)-1),ROW(C134))),"")</f>
        <v/>
      </c>
      <c r="M135" s="152" t="str">
        <f t="shared" si="14"/>
        <v/>
      </c>
      <c r="N135" s="153" t="str">
        <f t="array" ref="N135">IFERROR(INDEX(M$2:M$210,SMALL(IF(M$2:M$210&lt;&gt;"",ROW(M$2:M$210)-1),ROW(E134))),"")</f>
        <v/>
      </c>
      <c r="O135" s="152" t="str">
        <f t="shared" si="15"/>
        <v/>
      </c>
      <c r="P135" s="154" t="str">
        <f t="array" ref="P135">IFERROR(INDEX(O$2:O$210,SMALL(IF(O$2:O$210&lt;&gt;"",ROW(O$2:O$210)-1),ROW(G134))),"")</f>
        <v/>
      </c>
      <c r="Q135" s="152" t="str">
        <f t="shared" si="16"/>
        <v/>
      </c>
      <c r="R135" s="153" t="str">
        <f t="array" ref="R135">IFERROR(INDEX(Q$2:Q$210,SMALL(IF(Q$2:Q$210&lt;&gt;"",ROW(Q$2:Q$210)-1),ROW(I134))),"")</f>
        <v/>
      </c>
      <c r="S135" s="143"/>
    </row>
    <row r="136" spans="1:19" s="151" customFormat="1" ht="12.75" x14ac:dyDescent="0.2">
      <c r="A136" s="144" t="str">
        <f t="shared" si="12"/>
        <v xml:space="preserve"> </v>
      </c>
      <c r="E136" s="155"/>
      <c r="F136" s="156"/>
      <c r="G136" s="147" t="str">
        <f>IF(E136="","",VLOOKUP(E136,'Liste des clubs'!$A:$B,2,FALSE))</f>
        <v/>
      </c>
      <c r="H136" s="143"/>
      <c r="I136" s="152" t="str">
        <f t="shared" si="6"/>
        <v/>
      </c>
      <c r="J136" s="153" t="str">
        <f t="array" ref="J136">IFERROR(INDEX(I$2:I$210,SMALL(IF(I$2:I$210&lt;&gt;"",ROW(I$2:I$210)-1),ROW(A135))),"")</f>
        <v/>
      </c>
      <c r="K136" s="152" t="str">
        <f t="shared" si="13"/>
        <v/>
      </c>
      <c r="L136" s="154" t="str">
        <f t="array" ref="L136">IFERROR(INDEX(K$2:K$210,SMALL(IF(K$2:K$210&lt;&gt;"",ROW(K$2:K$210)-1),ROW(C135))),"")</f>
        <v/>
      </c>
      <c r="M136" s="152" t="str">
        <f t="shared" si="14"/>
        <v/>
      </c>
      <c r="N136" s="153" t="str">
        <f t="array" ref="N136">IFERROR(INDEX(M$2:M$210,SMALL(IF(M$2:M$210&lt;&gt;"",ROW(M$2:M$210)-1),ROW(E135))),"")</f>
        <v/>
      </c>
      <c r="O136" s="152" t="str">
        <f t="shared" si="15"/>
        <v/>
      </c>
      <c r="P136" s="154" t="str">
        <f t="array" ref="P136">IFERROR(INDEX(O$2:O$210,SMALL(IF(O$2:O$210&lt;&gt;"",ROW(O$2:O$210)-1),ROW(G135))),"")</f>
        <v/>
      </c>
      <c r="Q136" s="152" t="str">
        <f t="shared" si="16"/>
        <v/>
      </c>
      <c r="R136" s="153" t="str">
        <f t="array" ref="R136">IFERROR(INDEX(Q$2:Q$210,SMALL(IF(Q$2:Q$210&lt;&gt;"",ROW(Q$2:Q$210)-1),ROW(I135))),"")</f>
        <v/>
      </c>
      <c r="S136" s="143"/>
    </row>
    <row r="137" spans="1:19" s="151" customFormat="1" ht="12.75" x14ac:dyDescent="0.2">
      <c r="A137" s="144" t="str">
        <f t="shared" si="12"/>
        <v xml:space="preserve"> </v>
      </c>
      <c r="E137" s="155"/>
      <c r="F137" s="156"/>
      <c r="G137" s="147" t="str">
        <f>IF(E137="","",VLOOKUP(E137,'Liste des clubs'!$A:$B,2,FALSE))</f>
        <v/>
      </c>
      <c r="H137" s="143"/>
      <c r="I137" s="152" t="str">
        <f t="shared" si="6"/>
        <v/>
      </c>
      <c r="J137" s="153" t="str">
        <f t="array" ref="J137">IFERROR(INDEX(I$2:I$210,SMALL(IF(I$2:I$210&lt;&gt;"",ROW(I$2:I$210)-1),ROW(A136))),"")</f>
        <v/>
      </c>
      <c r="K137" s="152" t="str">
        <f t="shared" si="13"/>
        <v/>
      </c>
      <c r="L137" s="154" t="str">
        <f t="array" ref="L137">IFERROR(INDEX(K$2:K$210,SMALL(IF(K$2:K$210&lt;&gt;"",ROW(K$2:K$210)-1),ROW(C136))),"")</f>
        <v/>
      </c>
      <c r="M137" s="152" t="str">
        <f t="shared" si="14"/>
        <v/>
      </c>
      <c r="N137" s="153" t="str">
        <f t="array" ref="N137">IFERROR(INDEX(M$2:M$210,SMALL(IF(M$2:M$210&lt;&gt;"",ROW(M$2:M$210)-1),ROW(E136))),"")</f>
        <v/>
      </c>
      <c r="O137" s="152" t="str">
        <f t="shared" si="15"/>
        <v/>
      </c>
      <c r="P137" s="154" t="str">
        <f t="array" ref="P137">IFERROR(INDEX(O$2:O$210,SMALL(IF(O$2:O$210&lt;&gt;"",ROW(O$2:O$210)-1),ROW(G136))),"")</f>
        <v/>
      </c>
      <c r="Q137" s="152" t="str">
        <f t="shared" si="16"/>
        <v/>
      </c>
      <c r="R137" s="153" t="str">
        <f t="array" ref="R137">IFERROR(INDEX(Q$2:Q$210,SMALL(IF(Q$2:Q$210&lt;&gt;"",ROW(Q$2:Q$210)-1),ROW(I136))),"")</f>
        <v/>
      </c>
      <c r="S137" s="143"/>
    </row>
    <row r="138" spans="1:19" s="151" customFormat="1" ht="12.75" x14ac:dyDescent="0.2">
      <c r="A138" s="144" t="str">
        <f t="shared" si="12"/>
        <v xml:space="preserve"> </v>
      </c>
      <c r="E138" s="155"/>
      <c r="F138" s="156"/>
      <c r="G138" s="147" t="str">
        <f>IF(E138="","",VLOOKUP(E138,'Liste des clubs'!$A:$B,2,FALSE))</f>
        <v/>
      </c>
      <c r="H138" s="143"/>
      <c r="I138" s="152" t="str">
        <f t="shared" si="6"/>
        <v/>
      </c>
      <c r="J138" s="153" t="str">
        <f t="array" ref="J138">IFERROR(INDEX(I$2:I$210,SMALL(IF(I$2:I$210&lt;&gt;"",ROW(I$2:I$210)-1),ROW(A137))),"")</f>
        <v/>
      </c>
      <c r="K138" s="152" t="str">
        <f t="shared" si="13"/>
        <v/>
      </c>
      <c r="L138" s="154" t="str">
        <f t="array" ref="L138">IFERROR(INDEX(K$2:K$210,SMALL(IF(K$2:K$210&lt;&gt;"",ROW(K$2:K$210)-1),ROW(C137))),"")</f>
        <v/>
      </c>
      <c r="M138" s="152" t="str">
        <f t="shared" si="14"/>
        <v/>
      </c>
      <c r="N138" s="153" t="str">
        <f t="array" ref="N138">IFERROR(INDEX(M$2:M$210,SMALL(IF(M$2:M$210&lt;&gt;"",ROW(M$2:M$210)-1),ROW(E137))),"")</f>
        <v/>
      </c>
      <c r="O138" s="152" t="str">
        <f t="shared" si="15"/>
        <v/>
      </c>
      <c r="P138" s="154" t="str">
        <f t="array" ref="P138">IFERROR(INDEX(O$2:O$210,SMALL(IF(O$2:O$210&lt;&gt;"",ROW(O$2:O$210)-1),ROW(G137))),"")</f>
        <v/>
      </c>
      <c r="Q138" s="152" t="str">
        <f t="shared" si="16"/>
        <v/>
      </c>
      <c r="R138" s="153" t="str">
        <f t="array" ref="R138">IFERROR(INDEX(Q$2:Q$210,SMALL(IF(Q$2:Q$210&lt;&gt;"",ROW(Q$2:Q$210)-1),ROW(I137))),"")</f>
        <v/>
      </c>
      <c r="S138" s="143"/>
    </row>
    <row r="139" spans="1:19" s="151" customFormat="1" ht="12.75" x14ac:dyDescent="0.2">
      <c r="A139" s="144" t="str">
        <f t="shared" si="12"/>
        <v xml:space="preserve"> </v>
      </c>
      <c r="E139" s="155"/>
      <c r="F139" s="156"/>
      <c r="G139" s="147" t="str">
        <f>IF(E139="","",VLOOKUP(E139,'Liste des clubs'!$A:$B,2,FALSE))</f>
        <v/>
      </c>
      <c r="H139" s="143"/>
      <c r="I139" s="152" t="str">
        <f t="shared" si="6"/>
        <v/>
      </c>
      <c r="J139" s="153" t="str">
        <f t="array" ref="J139">IFERROR(INDEX(I$2:I$210,SMALL(IF(I$2:I$210&lt;&gt;"",ROW(I$2:I$210)-1),ROW(A138))),"")</f>
        <v/>
      </c>
      <c r="K139" s="152" t="str">
        <f t="shared" si="13"/>
        <v/>
      </c>
      <c r="L139" s="154" t="str">
        <f t="array" ref="L139">IFERROR(INDEX(K$2:K$210,SMALL(IF(K$2:K$210&lt;&gt;"",ROW(K$2:K$210)-1),ROW(C138))),"")</f>
        <v/>
      </c>
      <c r="M139" s="152" t="str">
        <f t="shared" si="14"/>
        <v/>
      </c>
      <c r="N139" s="153" t="str">
        <f t="array" ref="N139">IFERROR(INDEX(M$2:M$210,SMALL(IF(M$2:M$210&lt;&gt;"",ROW(M$2:M$210)-1),ROW(E138))),"")</f>
        <v/>
      </c>
      <c r="O139" s="152" t="str">
        <f t="shared" si="15"/>
        <v/>
      </c>
      <c r="P139" s="154" t="str">
        <f t="array" ref="P139">IFERROR(INDEX(O$2:O$210,SMALL(IF(O$2:O$210&lt;&gt;"",ROW(O$2:O$210)-1),ROW(G138))),"")</f>
        <v/>
      </c>
      <c r="Q139" s="152" t="str">
        <f t="shared" si="16"/>
        <v/>
      </c>
      <c r="R139" s="153" t="str">
        <f t="array" ref="R139">IFERROR(INDEX(Q$2:Q$210,SMALL(IF(Q$2:Q$210&lt;&gt;"",ROW(Q$2:Q$210)-1),ROW(I138))),"")</f>
        <v/>
      </c>
      <c r="S139" s="143"/>
    </row>
    <row r="140" spans="1:19" s="151" customFormat="1" ht="12.75" x14ac:dyDescent="0.2">
      <c r="A140" s="144" t="str">
        <f t="shared" si="12"/>
        <v xml:space="preserve"> </v>
      </c>
      <c r="E140" s="155"/>
      <c r="F140" s="156"/>
      <c r="G140" s="147" t="str">
        <f>IF(E140="","",VLOOKUP(E140,'Liste des clubs'!$A:$B,2,FALSE))</f>
        <v/>
      </c>
      <c r="H140" s="143"/>
      <c r="I140" s="152" t="str">
        <f t="shared" si="6"/>
        <v/>
      </c>
      <c r="J140" s="153" t="str">
        <f t="array" ref="J140">IFERROR(INDEX(I$2:I$210,SMALL(IF(I$2:I$210&lt;&gt;"",ROW(I$2:I$210)-1),ROW(A139))),"")</f>
        <v/>
      </c>
      <c r="K140" s="152" t="str">
        <f t="shared" si="13"/>
        <v/>
      </c>
      <c r="L140" s="154" t="str">
        <f t="array" ref="L140">IFERROR(INDEX(K$2:K$210,SMALL(IF(K$2:K$210&lt;&gt;"",ROW(K$2:K$210)-1),ROW(C139))),"")</f>
        <v/>
      </c>
      <c r="M140" s="152" t="str">
        <f t="shared" si="14"/>
        <v/>
      </c>
      <c r="N140" s="153" t="str">
        <f t="array" ref="N140">IFERROR(INDEX(M$2:M$210,SMALL(IF(M$2:M$210&lt;&gt;"",ROW(M$2:M$210)-1),ROW(E139))),"")</f>
        <v/>
      </c>
      <c r="O140" s="152" t="str">
        <f t="shared" si="15"/>
        <v/>
      </c>
      <c r="P140" s="154" t="str">
        <f t="array" ref="P140">IFERROR(INDEX(O$2:O$210,SMALL(IF(O$2:O$210&lt;&gt;"",ROW(O$2:O$210)-1),ROW(G139))),"")</f>
        <v/>
      </c>
      <c r="Q140" s="152" t="str">
        <f t="shared" si="16"/>
        <v/>
      </c>
      <c r="R140" s="153" t="str">
        <f t="array" ref="R140">IFERROR(INDEX(Q$2:Q$210,SMALL(IF(Q$2:Q$210&lt;&gt;"",ROW(Q$2:Q$210)-1),ROW(I139))),"")</f>
        <v/>
      </c>
      <c r="S140" s="143"/>
    </row>
    <row r="141" spans="1:19" s="151" customFormat="1" ht="12.75" x14ac:dyDescent="0.2">
      <c r="A141" s="144" t="str">
        <f t="shared" si="12"/>
        <v xml:space="preserve"> </v>
      </c>
      <c r="E141" s="155"/>
      <c r="F141" s="156"/>
      <c r="G141" s="147" t="str">
        <f>IF(E141="","",VLOOKUP(E141,'Liste des clubs'!$A:$B,2,FALSE))</f>
        <v/>
      </c>
      <c r="H141" s="143"/>
      <c r="I141" s="152" t="str">
        <f t="shared" si="6"/>
        <v/>
      </c>
      <c r="J141" s="153" t="str">
        <f t="array" ref="J141">IFERROR(INDEX(I$2:I$210,SMALL(IF(I$2:I$210&lt;&gt;"",ROW(I$2:I$210)-1),ROW(A140))),"")</f>
        <v/>
      </c>
      <c r="K141" s="152" t="str">
        <f t="shared" si="13"/>
        <v/>
      </c>
      <c r="L141" s="154" t="str">
        <f t="array" ref="L141">IFERROR(INDEX(K$2:K$210,SMALL(IF(K$2:K$210&lt;&gt;"",ROW(K$2:K$210)-1),ROW(C140))),"")</f>
        <v/>
      </c>
      <c r="M141" s="152" t="str">
        <f t="shared" si="14"/>
        <v/>
      </c>
      <c r="N141" s="153" t="str">
        <f t="array" ref="N141">IFERROR(INDEX(M$2:M$210,SMALL(IF(M$2:M$210&lt;&gt;"",ROW(M$2:M$210)-1),ROW(E140))),"")</f>
        <v/>
      </c>
      <c r="O141" s="152" t="str">
        <f t="shared" si="15"/>
        <v/>
      </c>
      <c r="P141" s="154" t="str">
        <f t="array" ref="P141">IFERROR(INDEX(O$2:O$210,SMALL(IF(O$2:O$210&lt;&gt;"",ROW(O$2:O$210)-1),ROW(G140))),"")</f>
        <v/>
      </c>
      <c r="Q141" s="152" t="str">
        <f t="shared" si="16"/>
        <v/>
      </c>
      <c r="R141" s="153" t="str">
        <f t="array" ref="R141">IFERROR(INDEX(Q$2:Q$210,SMALL(IF(Q$2:Q$210&lt;&gt;"",ROW(Q$2:Q$210)-1),ROW(I140))),"")</f>
        <v/>
      </c>
      <c r="S141" s="143"/>
    </row>
    <row r="142" spans="1:19" s="151" customFormat="1" ht="12.75" x14ac:dyDescent="0.2">
      <c r="A142" s="144" t="str">
        <f t="shared" si="12"/>
        <v xml:space="preserve"> </v>
      </c>
      <c r="E142" s="155"/>
      <c r="F142" s="156"/>
      <c r="G142" s="147" t="str">
        <f>IF(E142="","",VLOOKUP(E142,'Liste des clubs'!$A:$B,2,FALSE))</f>
        <v/>
      </c>
      <c r="H142" s="143"/>
      <c r="I142" s="152" t="str">
        <f t="shared" si="6"/>
        <v/>
      </c>
      <c r="J142" s="153" t="str">
        <f t="array" ref="J142">IFERROR(INDEX(I$2:I$210,SMALL(IF(I$2:I$210&lt;&gt;"",ROW(I$2:I$210)-1),ROW(A141))),"")</f>
        <v/>
      </c>
      <c r="K142" s="152" t="str">
        <f t="shared" si="13"/>
        <v/>
      </c>
      <c r="L142" s="154" t="str">
        <f t="array" ref="L142">IFERROR(INDEX(K$2:K$210,SMALL(IF(K$2:K$210&lt;&gt;"",ROW(K$2:K$210)-1),ROW(C141))),"")</f>
        <v/>
      </c>
      <c r="M142" s="152" t="str">
        <f t="shared" si="14"/>
        <v/>
      </c>
      <c r="N142" s="153" t="str">
        <f t="array" ref="N142">IFERROR(INDEX(M$2:M$210,SMALL(IF(M$2:M$210&lt;&gt;"",ROW(M$2:M$210)-1),ROW(E141))),"")</f>
        <v/>
      </c>
      <c r="O142" s="152" t="str">
        <f t="shared" si="15"/>
        <v/>
      </c>
      <c r="P142" s="154" t="str">
        <f t="array" ref="P142">IFERROR(INDEX(O$2:O$210,SMALL(IF(O$2:O$210&lt;&gt;"",ROW(O$2:O$210)-1),ROW(G141))),"")</f>
        <v/>
      </c>
      <c r="Q142" s="152" t="str">
        <f t="shared" si="16"/>
        <v/>
      </c>
      <c r="R142" s="153" t="str">
        <f t="array" ref="R142">IFERROR(INDEX(Q$2:Q$210,SMALL(IF(Q$2:Q$210&lt;&gt;"",ROW(Q$2:Q$210)-1),ROW(I141))),"")</f>
        <v/>
      </c>
      <c r="S142" s="143"/>
    </row>
    <row r="143" spans="1:19" s="151" customFormat="1" ht="12.75" x14ac:dyDescent="0.2">
      <c r="A143" s="144" t="str">
        <f t="shared" si="12"/>
        <v xml:space="preserve"> </v>
      </c>
      <c r="E143" s="155"/>
      <c r="F143" s="156"/>
      <c r="G143" s="147" t="str">
        <f>IF(E143="","",VLOOKUP(E143,'Liste des clubs'!$A:$B,2,FALSE))</f>
        <v/>
      </c>
      <c r="H143" s="143"/>
      <c r="I143" s="152" t="str">
        <f t="shared" si="6"/>
        <v/>
      </c>
      <c r="J143" s="153" t="str">
        <f t="array" ref="J143">IFERROR(INDEX(I$2:I$210,SMALL(IF(I$2:I$210&lt;&gt;"",ROW(I$2:I$210)-1),ROW(A142))),"")</f>
        <v/>
      </c>
      <c r="K143" s="152" t="str">
        <f t="shared" si="13"/>
        <v/>
      </c>
      <c r="L143" s="154" t="str">
        <f t="array" ref="L143">IFERROR(INDEX(K$2:K$210,SMALL(IF(K$2:K$210&lt;&gt;"",ROW(K$2:K$210)-1),ROW(C142))),"")</f>
        <v/>
      </c>
      <c r="M143" s="152" t="str">
        <f t="shared" si="14"/>
        <v/>
      </c>
      <c r="N143" s="153" t="str">
        <f t="array" ref="N143">IFERROR(INDEX(M$2:M$210,SMALL(IF(M$2:M$210&lt;&gt;"",ROW(M$2:M$210)-1),ROW(E142))),"")</f>
        <v/>
      </c>
      <c r="O143" s="152" t="str">
        <f t="shared" si="15"/>
        <v/>
      </c>
      <c r="P143" s="154" t="str">
        <f t="array" ref="P143">IFERROR(INDEX(O$2:O$210,SMALL(IF(O$2:O$210&lt;&gt;"",ROW(O$2:O$210)-1),ROW(G142))),"")</f>
        <v/>
      </c>
      <c r="Q143" s="152" t="str">
        <f t="shared" si="16"/>
        <v/>
      </c>
      <c r="R143" s="153" t="str">
        <f t="array" ref="R143">IFERROR(INDEX(Q$2:Q$210,SMALL(IF(Q$2:Q$210&lt;&gt;"",ROW(Q$2:Q$210)-1),ROW(I142))),"")</f>
        <v/>
      </c>
      <c r="S143" s="143"/>
    </row>
    <row r="144" spans="1:19" s="151" customFormat="1" ht="12.75" x14ac:dyDescent="0.2">
      <c r="A144" s="144" t="str">
        <f t="shared" si="12"/>
        <v xml:space="preserve"> </v>
      </c>
      <c r="E144" s="155"/>
      <c r="F144" s="156"/>
      <c r="G144" s="147" t="str">
        <f>IF(E144="","",VLOOKUP(E144,'Liste des clubs'!$A:$B,2,FALSE))</f>
        <v/>
      </c>
      <c r="H144" s="143"/>
      <c r="I144" s="152" t="str">
        <f t="shared" si="6"/>
        <v/>
      </c>
      <c r="J144" s="153" t="str">
        <f t="array" ref="J144">IFERROR(INDEX(I$2:I$210,SMALL(IF(I$2:I$210&lt;&gt;"",ROW(I$2:I$210)-1),ROW(A143))),"")</f>
        <v/>
      </c>
      <c r="K144" s="152" t="str">
        <f t="shared" si="13"/>
        <v/>
      </c>
      <c r="L144" s="154" t="str">
        <f t="array" ref="L144">IFERROR(INDEX(K$2:K$210,SMALL(IF(K$2:K$210&lt;&gt;"",ROW(K$2:K$210)-1),ROW(C143))),"")</f>
        <v/>
      </c>
      <c r="M144" s="152" t="str">
        <f t="shared" si="14"/>
        <v/>
      </c>
      <c r="N144" s="153" t="str">
        <f t="array" ref="N144">IFERROR(INDEX(M$2:M$210,SMALL(IF(M$2:M$210&lt;&gt;"",ROW(M$2:M$210)-1),ROW(E143))),"")</f>
        <v/>
      </c>
      <c r="O144" s="152" t="str">
        <f t="shared" si="15"/>
        <v/>
      </c>
      <c r="P144" s="154" t="str">
        <f t="array" ref="P144">IFERROR(INDEX(O$2:O$210,SMALL(IF(O$2:O$210&lt;&gt;"",ROW(O$2:O$210)-1),ROW(G143))),"")</f>
        <v/>
      </c>
      <c r="Q144" s="152" t="str">
        <f t="shared" si="16"/>
        <v/>
      </c>
      <c r="R144" s="153" t="str">
        <f t="array" ref="R144">IFERROR(INDEX(Q$2:Q$210,SMALL(IF(Q$2:Q$210&lt;&gt;"",ROW(Q$2:Q$210)-1),ROW(I143))),"")</f>
        <v/>
      </c>
      <c r="S144" s="143"/>
    </row>
    <row r="145" spans="1:19" s="151" customFormat="1" ht="12.75" x14ac:dyDescent="0.2">
      <c r="A145" s="144" t="str">
        <f t="shared" si="12"/>
        <v xml:space="preserve"> </v>
      </c>
      <c r="E145" s="155"/>
      <c r="F145" s="156"/>
      <c r="G145" s="147" t="str">
        <f>IF(E145="","",VLOOKUP(E145,'Liste des clubs'!$A:$B,2,FALSE))</f>
        <v/>
      </c>
      <c r="H145" s="143"/>
      <c r="I145" s="152" t="str">
        <f t="shared" si="6"/>
        <v/>
      </c>
      <c r="J145" s="153" t="str">
        <f t="array" ref="J145">IFERROR(INDEX(I$2:I$210,SMALL(IF(I$2:I$210&lt;&gt;"",ROW(I$2:I$210)-1),ROW(A144))),"")</f>
        <v/>
      </c>
      <c r="K145" s="152" t="str">
        <f t="shared" si="13"/>
        <v/>
      </c>
      <c r="L145" s="154" t="str">
        <f t="array" ref="L145">IFERROR(INDEX(K$2:K$210,SMALL(IF(K$2:K$210&lt;&gt;"",ROW(K$2:K$210)-1),ROW(C144))),"")</f>
        <v/>
      </c>
      <c r="M145" s="152" t="str">
        <f t="shared" si="14"/>
        <v/>
      </c>
      <c r="N145" s="153" t="str">
        <f t="array" ref="N145">IFERROR(INDEX(M$2:M$210,SMALL(IF(M$2:M$210&lt;&gt;"",ROW(M$2:M$210)-1),ROW(E144))),"")</f>
        <v/>
      </c>
      <c r="O145" s="152" t="str">
        <f t="shared" si="15"/>
        <v/>
      </c>
      <c r="P145" s="154" t="str">
        <f t="array" ref="P145">IFERROR(INDEX(O$2:O$210,SMALL(IF(O$2:O$210&lt;&gt;"",ROW(O$2:O$210)-1),ROW(G144))),"")</f>
        <v/>
      </c>
      <c r="Q145" s="152" t="str">
        <f t="shared" si="16"/>
        <v/>
      </c>
      <c r="R145" s="153" t="str">
        <f t="array" ref="R145">IFERROR(INDEX(Q$2:Q$210,SMALL(IF(Q$2:Q$210&lt;&gt;"",ROW(Q$2:Q$210)-1),ROW(I144))),"")</f>
        <v/>
      </c>
      <c r="S145" s="143"/>
    </row>
    <row r="146" spans="1:19" s="151" customFormat="1" ht="12.75" x14ac:dyDescent="0.2">
      <c r="A146" s="144" t="str">
        <f t="shared" si="12"/>
        <v xml:space="preserve"> </v>
      </c>
      <c r="E146" s="155"/>
      <c r="F146" s="156"/>
      <c r="G146" s="147" t="str">
        <f>IF(E146="","",VLOOKUP(E146,'Liste des clubs'!$A:$B,2,FALSE))</f>
        <v/>
      </c>
      <c r="H146" s="143"/>
      <c r="I146" s="152" t="str">
        <f t="shared" si="6"/>
        <v/>
      </c>
      <c r="J146" s="153" t="str">
        <f t="array" ref="J146">IFERROR(INDEX(I$2:I$210,SMALL(IF(I$2:I$210&lt;&gt;"",ROW(I$2:I$210)-1),ROW(A145))),"")</f>
        <v/>
      </c>
      <c r="K146" s="152" t="str">
        <f t="shared" si="13"/>
        <v/>
      </c>
      <c r="L146" s="154" t="str">
        <f t="array" ref="L146">IFERROR(INDEX(K$2:K$210,SMALL(IF(K$2:K$210&lt;&gt;"",ROW(K$2:K$210)-1),ROW(C145))),"")</f>
        <v/>
      </c>
      <c r="M146" s="152" t="str">
        <f t="shared" si="14"/>
        <v/>
      </c>
      <c r="N146" s="153" t="str">
        <f t="array" ref="N146">IFERROR(INDEX(M$2:M$210,SMALL(IF(M$2:M$210&lt;&gt;"",ROW(M$2:M$210)-1),ROW(E145))),"")</f>
        <v/>
      </c>
      <c r="O146" s="152" t="str">
        <f t="shared" si="15"/>
        <v/>
      </c>
      <c r="P146" s="154" t="str">
        <f t="array" ref="P146">IFERROR(INDEX(O$2:O$210,SMALL(IF(O$2:O$210&lt;&gt;"",ROW(O$2:O$210)-1),ROW(G145))),"")</f>
        <v/>
      </c>
      <c r="Q146" s="152" t="str">
        <f t="shared" si="16"/>
        <v/>
      </c>
      <c r="R146" s="153" t="str">
        <f t="array" ref="R146">IFERROR(INDEX(Q$2:Q$210,SMALL(IF(Q$2:Q$210&lt;&gt;"",ROW(Q$2:Q$210)-1),ROW(I145))),"")</f>
        <v/>
      </c>
      <c r="S146" s="143"/>
    </row>
    <row r="147" spans="1:19" s="151" customFormat="1" ht="12.75" x14ac:dyDescent="0.2">
      <c r="A147" s="144" t="str">
        <f t="shared" si="12"/>
        <v xml:space="preserve"> </v>
      </c>
      <c r="E147" s="155"/>
      <c r="F147" s="156"/>
      <c r="G147" s="147" t="str">
        <f>IF(E147="","",VLOOKUP(E147,'Liste des clubs'!$A:$B,2,FALSE))</f>
        <v/>
      </c>
      <c r="H147" s="143"/>
      <c r="I147" s="152" t="str">
        <f t="shared" si="6"/>
        <v/>
      </c>
      <c r="J147" s="153" t="str">
        <f t="array" ref="J147">IFERROR(INDEX(I$2:I$210,SMALL(IF(I$2:I$210&lt;&gt;"",ROW(I$2:I$210)-1),ROW(A146))),"")</f>
        <v/>
      </c>
      <c r="K147" s="152" t="str">
        <f t="shared" si="13"/>
        <v/>
      </c>
      <c r="L147" s="154" t="str">
        <f t="array" ref="L147">IFERROR(INDEX(K$2:K$210,SMALL(IF(K$2:K$210&lt;&gt;"",ROW(K$2:K$210)-1),ROW(C146))),"")</f>
        <v/>
      </c>
      <c r="M147" s="152" t="str">
        <f t="shared" si="14"/>
        <v/>
      </c>
      <c r="N147" s="153" t="str">
        <f t="array" ref="N147">IFERROR(INDEX(M$2:M$210,SMALL(IF(M$2:M$210&lt;&gt;"",ROW(M$2:M$210)-1),ROW(E146))),"")</f>
        <v/>
      </c>
      <c r="O147" s="152" t="str">
        <f t="shared" si="15"/>
        <v/>
      </c>
      <c r="P147" s="154" t="str">
        <f t="array" ref="P147">IFERROR(INDEX(O$2:O$210,SMALL(IF(O$2:O$210&lt;&gt;"",ROW(O$2:O$210)-1),ROW(G146))),"")</f>
        <v/>
      </c>
      <c r="Q147" s="152" t="str">
        <f t="shared" si="16"/>
        <v/>
      </c>
      <c r="R147" s="153" t="str">
        <f t="array" ref="R147">IFERROR(INDEX(Q$2:Q$210,SMALL(IF(Q$2:Q$210&lt;&gt;"",ROW(Q$2:Q$210)-1),ROW(I146))),"")</f>
        <v/>
      </c>
      <c r="S147" s="143"/>
    </row>
    <row r="148" spans="1:19" s="151" customFormat="1" ht="12.75" x14ac:dyDescent="0.2">
      <c r="A148" s="144" t="str">
        <f t="shared" si="12"/>
        <v xml:space="preserve"> </v>
      </c>
      <c r="E148" s="155"/>
      <c r="F148" s="156"/>
      <c r="G148" s="147" t="str">
        <f>IF(E148="","",VLOOKUP(E148,'Liste des clubs'!$A:$B,2,FALSE))</f>
        <v/>
      </c>
      <c r="H148" s="143"/>
      <c r="I148" s="152" t="str">
        <f t="shared" si="6"/>
        <v/>
      </c>
      <c r="J148" s="153" t="str">
        <f t="array" ref="J148">IFERROR(INDEX(I$2:I$210,SMALL(IF(I$2:I$210&lt;&gt;"",ROW(I$2:I$210)-1),ROW(A147))),"")</f>
        <v/>
      </c>
      <c r="K148" s="152" t="str">
        <f t="shared" si="13"/>
        <v/>
      </c>
      <c r="L148" s="154" t="str">
        <f t="array" ref="L148">IFERROR(INDEX(K$2:K$210,SMALL(IF(K$2:K$210&lt;&gt;"",ROW(K$2:K$210)-1),ROW(C147))),"")</f>
        <v/>
      </c>
      <c r="M148" s="152" t="str">
        <f t="shared" si="14"/>
        <v/>
      </c>
      <c r="N148" s="153" t="str">
        <f t="array" ref="N148">IFERROR(INDEX(M$2:M$210,SMALL(IF(M$2:M$210&lt;&gt;"",ROW(M$2:M$210)-1),ROW(E147))),"")</f>
        <v/>
      </c>
      <c r="O148" s="152" t="str">
        <f t="shared" si="15"/>
        <v/>
      </c>
      <c r="P148" s="154" t="str">
        <f t="array" ref="P148">IFERROR(INDEX(O$2:O$210,SMALL(IF(O$2:O$210&lt;&gt;"",ROW(O$2:O$210)-1),ROW(G147))),"")</f>
        <v/>
      </c>
      <c r="Q148" s="152" t="str">
        <f t="shared" si="16"/>
        <v/>
      </c>
      <c r="R148" s="153" t="str">
        <f t="array" ref="R148">IFERROR(INDEX(Q$2:Q$210,SMALL(IF(Q$2:Q$210&lt;&gt;"",ROW(Q$2:Q$210)-1),ROW(I147))),"")</f>
        <v/>
      </c>
      <c r="S148" s="143"/>
    </row>
    <row r="149" spans="1:19" s="151" customFormat="1" ht="12.75" x14ac:dyDescent="0.2">
      <c r="A149" s="144" t="str">
        <f t="shared" si="12"/>
        <v xml:space="preserve"> </v>
      </c>
      <c r="E149" s="155"/>
      <c r="F149" s="156"/>
      <c r="G149" s="147" t="str">
        <f>IF(E149="","",VLOOKUP(E149,'Liste des clubs'!$A:$B,2,FALSE))</f>
        <v/>
      </c>
      <c r="H149" s="143"/>
      <c r="I149" s="152" t="str">
        <f t="shared" si="6"/>
        <v/>
      </c>
      <c r="J149" s="153" t="str">
        <f t="array" ref="J149">IFERROR(INDEX(I$2:I$210,SMALL(IF(I$2:I$210&lt;&gt;"",ROW(I$2:I$210)-1),ROW(A148))),"")</f>
        <v/>
      </c>
      <c r="K149" s="152" t="str">
        <f t="shared" si="13"/>
        <v/>
      </c>
      <c r="L149" s="154" t="str">
        <f t="array" ref="L149">IFERROR(INDEX(K$2:K$210,SMALL(IF(K$2:K$210&lt;&gt;"",ROW(K$2:K$210)-1),ROW(C148))),"")</f>
        <v/>
      </c>
      <c r="M149" s="152" t="str">
        <f t="shared" si="14"/>
        <v/>
      </c>
      <c r="N149" s="153" t="str">
        <f t="array" ref="N149">IFERROR(INDEX(M$2:M$210,SMALL(IF(M$2:M$210&lt;&gt;"",ROW(M$2:M$210)-1),ROW(E148))),"")</f>
        <v/>
      </c>
      <c r="O149" s="152" t="str">
        <f t="shared" si="15"/>
        <v/>
      </c>
      <c r="P149" s="154" t="str">
        <f t="array" ref="P149">IFERROR(INDEX(O$2:O$210,SMALL(IF(O$2:O$210&lt;&gt;"",ROW(O$2:O$210)-1),ROW(G148))),"")</f>
        <v/>
      </c>
      <c r="Q149" s="152" t="str">
        <f t="shared" si="16"/>
        <v/>
      </c>
      <c r="R149" s="153" t="str">
        <f t="array" ref="R149">IFERROR(INDEX(Q$2:Q$210,SMALL(IF(Q$2:Q$210&lt;&gt;"",ROW(Q$2:Q$210)-1),ROW(I148))),"")</f>
        <v/>
      </c>
      <c r="S149" s="143"/>
    </row>
    <row r="150" spans="1:19" s="151" customFormat="1" ht="12.75" x14ac:dyDescent="0.2">
      <c r="A150" s="144" t="str">
        <f t="shared" si="12"/>
        <v xml:space="preserve"> </v>
      </c>
      <c r="E150" s="155"/>
      <c r="F150" s="156"/>
      <c r="G150" s="147" t="str">
        <f>IF(E150="","",VLOOKUP(E150,'Liste des clubs'!$A:$B,2,FALSE))</f>
        <v/>
      </c>
      <c r="H150" s="143"/>
      <c r="I150" s="152" t="str">
        <f t="shared" si="6"/>
        <v/>
      </c>
      <c r="J150" s="153" t="str">
        <f t="array" ref="J150">IFERROR(INDEX(I$2:I$210,SMALL(IF(I$2:I$210&lt;&gt;"",ROW(I$2:I$210)-1),ROW(A149))),"")</f>
        <v/>
      </c>
      <c r="K150" s="152" t="str">
        <f t="shared" si="13"/>
        <v/>
      </c>
      <c r="L150" s="154" t="str">
        <f t="array" ref="L150">IFERROR(INDEX(K$2:K$210,SMALL(IF(K$2:K$210&lt;&gt;"",ROW(K$2:K$210)-1),ROW(C149))),"")</f>
        <v/>
      </c>
      <c r="M150" s="152" t="str">
        <f t="shared" si="14"/>
        <v/>
      </c>
      <c r="N150" s="153" t="str">
        <f t="array" ref="N150">IFERROR(INDEX(M$2:M$210,SMALL(IF(M$2:M$210&lt;&gt;"",ROW(M$2:M$210)-1),ROW(E149))),"")</f>
        <v/>
      </c>
      <c r="O150" s="152" t="str">
        <f t="shared" si="15"/>
        <v/>
      </c>
      <c r="P150" s="154" t="str">
        <f t="array" ref="P150">IFERROR(INDEX(O$2:O$210,SMALL(IF(O$2:O$210&lt;&gt;"",ROW(O$2:O$210)-1),ROW(G149))),"")</f>
        <v/>
      </c>
      <c r="Q150" s="152" t="str">
        <f t="shared" si="16"/>
        <v/>
      </c>
      <c r="R150" s="153" t="str">
        <f t="array" ref="R150">IFERROR(INDEX(Q$2:Q$210,SMALL(IF(Q$2:Q$210&lt;&gt;"",ROW(Q$2:Q$210)-1),ROW(I149))),"")</f>
        <v/>
      </c>
      <c r="S150" s="143"/>
    </row>
    <row r="151" spans="1:19" s="151" customFormat="1" ht="12.75" x14ac:dyDescent="0.2">
      <c r="A151" s="144" t="str">
        <f t="shared" si="12"/>
        <v xml:space="preserve"> </v>
      </c>
      <c r="E151" s="155"/>
      <c r="F151" s="156"/>
      <c r="G151" s="147" t="str">
        <f>IF(E151="","",VLOOKUP(E151,'Liste des clubs'!$A:$B,2,FALSE))</f>
        <v/>
      </c>
      <c r="H151" s="143"/>
      <c r="I151" s="152" t="str">
        <f t="shared" si="6"/>
        <v/>
      </c>
      <c r="J151" s="153" t="str">
        <f t="array" ref="J151">IFERROR(INDEX(I$2:I$210,SMALL(IF(I$2:I$210&lt;&gt;"",ROW(I$2:I$210)-1),ROW(A150))),"")</f>
        <v/>
      </c>
      <c r="K151" s="152" t="str">
        <f t="shared" si="13"/>
        <v/>
      </c>
      <c r="L151" s="154" t="str">
        <f t="array" ref="L151">IFERROR(INDEX(K$2:K$210,SMALL(IF(K$2:K$210&lt;&gt;"",ROW(K$2:K$210)-1),ROW(C150))),"")</f>
        <v/>
      </c>
      <c r="M151" s="152" t="str">
        <f t="shared" si="14"/>
        <v/>
      </c>
      <c r="N151" s="153" t="str">
        <f t="array" ref="N151">IFERROR(INDEX(M$2:M$210,SMALL(IF(M$2:M$210&lt;&gt;"",ROW(M$2:M$210)-1),ROW(E150))),"")</f>
        <v/>
      </c>
      <c r="O151" s="152" t="str">
        <f t="shared" si="15"/>
        <v/>
      </c>
      <c r="P151" s="154" t="str">
        <f t="array" ref="P151">IFERROR(INDEX(O$2:O$210,SMALL(IF(O$2:O$210&lt;&gt;"",ROW(O$2:O$210)-1),ROW(G150))),"")</f>
        <v/>
      </c>
      <c r="Q151" s="152" t="str">
        <f t="shared" si="16"/>
        <v/>
      </c>
      <c r="R151" s="153" t="str">
        <f t="array" ref="R151">IFERROR(INDEX(Q$2:Q$210,SMALL(IF(Q$2:Q$210&lt;&gt;"",ROW(Q$2:Q$210)-1),ROW(I150))),"")</f>
        <v/>
      </c>
      <c r="S151" s="143"/>
    </row>
    <row r="152" spans="1:19" s="151" customFormat="1" ht="12.75" x14ac:dyDescent="0.2">
      <c r="A152" s="144" t="str">
        <f t="shared" si="12"/>
        <v xml:space="preserve"> </v>
      </c>
      <c r="E152" s="155"/>
      <c r="F152" s="156"/>
      <c r="G152" s="147" t="str">
        <f>IF(E152="","",VLOOKUP(E152,'Liste des clubs'!$A:$B,2,FALSE))</f>
        <v/>
      </c>
      <c r="H152" s="143"/>
      <c r="I152" s="152" t="str">
        <f t="shared" si="6"/>
        <v/>
      </c>
      <c r="J152" s="153" t="str">
        <f t="array" ref="J152">IFERROR(INDEX(I$2:I$210,SMALL(IF(I$2:I$210&lt;&gt;"",ROW(I$2:I$210)-1),ROW(A151))),"")</f>
        <v/>
      </c>
      <c r="K152" s="152" t="str">
        <f t="shared" si="13"/>
        <v/>
      </c>
      <c r="L152" s="154" t="str">
        <f t="array" ref="L152">IFERROR(INDEX(K$2:K$210,SMALL(IF(K$2:K$210&lt;&gt;"",ROW(K$2:K$210)-1),ROW(C151))),"")</f>
        <v/>
      </c>
      <c r="M152" s="152" t="str">
        <f t="shared" si="14"/>
        <v/>
      </c>
      <c r="N152" s="153" t="str">
        <f t="array" ref="N152">IFERROR(INDEX(M$2:M$210,SMALL(IF(M$2:M$210&lt;&gt;"",ROW(M$2:M$210)-1),ROW(E151))),"")</f>
        <v/>
      </c>
      <c r="O152" s="152" t="str">
        <f t="shared" si="15"/>
        <v/>
      </c>
      <c r="P152" s="154" t="str">
        <f t="array" ref="P152">IFERROR(INDEX(O$2:O$210,SMALL(IF(O$2:O$210&lt;&gt;"",ROW(O$2:O$210)-1),ROW(G151))),"")</f>
        <v/>
      </c>
      <c r="Q152" s="152" t="str">
        <f t="shared" si="16"/>
        <v/>
      </c>
      <c r="R152" s="153" t="str">
        <f t="array" ref="R152">IFERROR(INDEX(Q$2:Q$210,SMALL(IF(Q$2:Q$210&lt;&gt;"",ROW(Q$2:Q$210)-1),ROW(I151))),"")</f>
        <v/>
      </c>
      <c r="S152" s="143"/>
    </row>
    <row r="153" spans="1:19" s="151" customFormat="1" ht="12.75" x14ac:dyDescent="0.2">
      <c r="A153" s="144" t="str">
        <f t="shared" si="12"/>
        <v xml:space="preserve"> </v>
      </c>
      <c r="E153" s="155"/>
      <c r="F153" s="156"/>
      <c r="G153" s="147" t="str">
        <f>IF(E153="","",VLOOKUP(E153,'Liste des clubs'!$A:$B,2,FALSE))</f>
        <v/>
      </c>
      <c r="H153" s="143"/>
      <c r="I153" s="152" t="str">
        <f t="shared" si="6"/>
        <v/>
      </c>
      <c r="J153" s="153" t="str">
        <f t="array" ref="J153">IFERROR(INDEX(I$2:I$210,SMALL(IF(I$2:I$210&lt;&gt;"",ROW(I$2:I$210)-1),ROW(A152))),"")</f>
        <v/>
      </c>
      <c r="K153" s="152" t="str">
        <f t="shared" si="13"/>
        <v/>
      </c>
      <c r="L153" s="154" t="str">
        <f t="array" ref="L153">IFERROR(INDEX(K$2:K$210,SMALL(IF(K$2:K$210&lt;&gt;"",ROW(K$2:K$210)-1),ROW(C152))),"")</f>
        <v/>
      </c>
      <c r="M153" s="152" t="str">
        <f t="shared" si="14"/>
        <v/>
      </c>
      <c r="N153" s="153" t="str">
        <f t="array" ref="N153">IFERROR(INDEX(M$2:M$210,SMALL(IF(M$2:M$210&lt;&gt;"",ROW(M$2:M$210)-1),ROW(E152))),"")</f>
        <v/>
      </c>
      <c r="O153" s="152" t="str">
        <f t="shared" si="15"/>
        <v/>
      </c>
      <c r="P153" s="154" t="str">
        <f t="array" ref="P153">IFERROR(INDEX(O$2:O$210,SMALL(IF(O$2:O$210&lt;&gt;"",ROW(O$2:O$210)-1),ROW(G152))),"")</f>
        <v/>
      </c>
      <c r="Q153" s="152" t="str">
        <f t="shared" si="16"/>
        <v/>
      </c>
      <c r="R153" s="153" t="str">
        <f t="array" ref="R153">IFERROR(INDEX(Q$2:Q$210,SMALL(IF(Q$2:Q$210&lt;&gt;"",ROW(Q$2:Q$210)-1),ROW(I152))),"")</f>
        <v/>
      </c>
      <c r="S153" s="143"/>
    </row>
    <row r="154" spans="1:19" s="151" customFormat="1" ht="12.75" x14ac:dyDescent="0.2">
      <c r="A154" s="144" t="str">
        <f t="shared" si="12"/>
        <v xml:space="preserve"> </v>
      </c>
      <c r="E154" s="155"/>
      <c r="F154" s="156"/>
      <c r="G154" s="147" t="str">
        <f>IF(E154="","",VLOOKUP(E154,'Liste des clubs'!$A:$B,2,FALSE))</f>
        <v/>
      </c>
      <c r="H154" s="143"/>
      <c r="I154" s="152" t="str">
        <f t="shared" si="6"/>
        <v/>
      </c>
      <c r="J154" s="153" t="str">
        <f t="array" ref="J154">IFERROR(INDEX(I$2:I$210,SMALL(IF(I$2:I$210&lt;&gt;"",ROW(I$2:I$210)-1),ROW(A153))),"")</f>
        <v/>
      </c>
      <c r="K154" s="152" t="str">
        <f t="shared" si="13"/>
        <v/>
      </c>
      <c r="L154" s="154" t="str">
        <f t="array" ref="L154">IFERROR(INDEX(K$2:K$210,SMALL(IF(K$2:K$210&lt;&gt;"",ROW(K$2:K$210)-1),ROW(C153))),"")</f>
        <v/>
      </c>
      <c r="M154" s="152" t="str">
        <f t="shared" si="14"/>
        <v/>
      </c>
      <c r="N154" s="153" t="str">
        <f t="array" ref="N154">IFERROR(INDEX(M$2:M$210,SMALL(IF(M$2:M$210&lt;&gt;"",ROW(M$2:M$210)-1),ROW(E153))),"")</f>
        <v/>
      </c>
      <c r="O154" s="152" t="str">
        <f t="shared" si="15"/>
        <v/>
      </c>
      <c r="P154" s="154" t="str">
        <f t="array" ref="P154">IFERROR(INDEX(O$2:O$210,SMALL(IF(O$2:O$210&lt;&gt;"",ROW(O$2:O$210)-1),ROW(G153))),"")</f>
        <v/>
      </c>
      <c r="Q154" s="152" t="str">
        <f t="shared" si="16"/>
        <v/>
      </c>
      <c r="R154" s="153" t="str">
        <f t="array" ref="R154">IFERROR(INDEX(Q$2:Q$210,SMALL(IF(Q$2:Q$210&lt;&gt;"",ROW(Q$2:Q$210)-1),ROW(I153))),"")</f>
        <v/>
      </c>
      <c r="S154" s="143"/>
    </row>
    <row r="155" spans="1:19" s="151" customFormat="1" ht="12.75" x14ac:dyDescent="0.2">
      <c r="A155" s="144" t="str">
        <f t="shared" si="12"/>
        <v xml:space="preserve"> </v>
      </c>
      <c r="E155" s="155"/>
      <c r="F155" s="156"/>
      <c r="G155" s="147" t="str">
        <f>IF(E155="","",VLOOKUP(E155,'Liste des clubs'!$A:$B,2,FALSE))</f>
        <v/>
      </c>
      <c r="H155" s="143"/>
      <c r="I155" s="152" t="str">
        <f t="shared" si="6"/>
        <v/>
      </c>
      <c r="J155" s="153" t="str">
        <f t="array" ref="J155">IFERROR(INDEX(I$2:I$210,SMALL(IF(I$2:I$210&lt;&gt;"",ROW(I$2:I$210)-1),ROW(A154))),"")</f>
        <v/>
      </c>
      <c r="K155" s="152" t="str">
        <f t="shared" si="13"/>
        <v/>
      </c>
      <c r="L155" s="154" t="str">
        <f t="array" ref="L155">IFERROR(INDEX(K$2:K$210,SMALL(IF(K$2:K$210&lt;&gt;"",ROW(K$2:K$210)-1),ROW(C154))),"")</f>
        <v/>
      </c>
      <c r="M155" s="152" t="str">
        <f t="shared" si="14"/>
        <v/>
      </c>
      <c r="N155" s="153" t="str">
        <f t="array" ref="N155">IFERROR(INDEX(M$2:M$210,SMALL(IF(M$2:M$210&lt;&gt;"",ROW(M$2:M$210)-1),ROW(E154))),"")</f>
        <v/>
      </c>
      <c r="O155" s="152" t="str">
        <f t="shared" si="15"/>
        <v/>
      </c>
      <c r="P155" s="154" t="str">
        <f t="array" ref="P155">IFERROR(INDEX(O$2:O$210,SMALL(IF(O$2:O$210&lt;&gt;"",ROW(O$2:O$210)-1),ROW(G154))),"")</f>
        <v/>
      </c>
      <c r="Q155" s="152" t="str">
        <f t="shared" si="16"/>
        <v/>
      </c>
      <c r="R155" s="153" t="str">
        <f t="array" ref="R155">IFERROR(INDEX(Q$2:Q$210,SMALL(IF(Q$2:Q$210&lt;&gt;"",ROW(Q$2:Q$210)-1),ROW(I154))),"")</f>
        <v/>
      </c>
      <c r="S155" s="143"/>
    </row>
    <row r="156" spans="1:19" s="151" customFormat="1" ht="12.75" x14ac:dyDescent="0.2">
      <c r="A156" s="144" t="str">
        <f t="shared" si="12"/>
        <v xml:space="preserve"> </v>
      </c>
      <c r="E156" s="155"/>
      <c r="F156" s="156"/>
      <c r="G156" s="147" t="str">
        <f>IF(E156="","",VLOOKUP(E156,'Liste des clubs'!$A:$B,2,FALSE))</f>
        <v/>
      </c>
      <c r="H156" s="143"/>
      <c r="I156" s="152" t="str">
        <f t="shared" si="6"/>
        <v/>
      </c>
      <c r="J156" s="153" t="str">
        <f t="array" ref="J156">IFERROR(INDEX(I$2:I$210,SMALL(IF(I$2:I$210&lt;&gt;"",ROW(I$2:I$210)-1),ROW(A155))),"")</f>
        <v/>
      </c>
      <c r="K156" s="152" t="str">
        <f t="shared" si="13"/>
        <v/>
      </c>
      <c r="L156" s="154" t="str">
        <f t="array" ref="L156">IFERROR(INDEX(K$2:K$210,SMALL(IF(K$2:K$210&lt;&gt;"",ROW(K$2:K$210)-1),ROW(C155))),"")</f>
        <v/>
      </c>
      <c r="M156" s="152" t="str">
        <f t="shared" si="14"/>
        <v/>
      </c>
      <c r="N156" s="153" t="str">
        <f t="array" ref="N156">IFERROR(INDEX(M$2:M$210,SMALL(IF(M$2:M$210&lt;&gt;"",ROW(M$2:M$210)-1),ROW(E155))),"")</f>
        <v/>
      </c>
      <c r="O156" s="152" t="str">
        <f t="shared" si="15"/>
        <v/>
      </c>
      <c r="P156" s="154" t="str">
        <f t="array" ref="P156">IFERROR(INDEX(O$2:O$210,SMALL(IF(O$2:O$210&lt;&gt;"",ROW(O$2:O$210)-1),ROW(G155))),"")</f>
        <v/>
      </c>
      <c r="Q156" s="152" t="str">
        <f t="shared" si="16"/>
        <v/>
      </c>
      <c r="R156" s="153" t="str">
        <f t="array" ref="R156">IFERROR(INDEX(Q$2:Q$210,SMALL(IF(Q$2:Q$210&lt;&gt;"",ROW(Q$2:Q$210)-1),ROW(I155))),"")</f>
        <v/>
      </c>
      <c r="S156" s="143"/>
    </row>
    <row r="157" spans="1:19" s="151" customFormat="1" ht="12.75" x14ac:dyDescent="0.2">
      <c r="A157" s="144" t="str">
        <f t="shared" si="12"/>
        <v xml:space="preserve"> </v>
      </c>
      <c r="E157" s="155"/>
      <c r="F157" s="156"/>
      <c r="G157" s="147" t="str">
        <f>IF(E157="","",VLOOKUP(E157,'Liste des clubs'!$A:$B,2,FALSE))</f>
        <v/>
      </c>
      <c r="H157" s="143"/>
      <c r="I157" s="152" t="str">
        <f t="shared" si="6"/>
        <v/>
      </c>
      <c r="J157" s="153" t="str">
        <f t="array" ref="J157">IFERROR(INDEX(I$2:I$210,SMALL(IF(I$2:I$210&lt;&gt;"",ROW(I$2:I$210)-1),ROW(A156))),"")</f>
        <v/>
      </c>
      <c r="K157" s="152" t="str">
        <f t="shared" si="13"/>
        <v/>
      </c>
      <c r="L157" s="154" t="str">
        <f t="array" ref="L157">IFERROR(INDEX(K$2:K$210,SMALL(IF(K$2:K$210&lt;&gt;"",ROW(K$2:K$210)-1),ROW(C156))),"")</f>
        <v/>
      </c>
      <c r="M157" s="152" t="str">
        <f t="shared" si="14"/>
        <v/>
      </c>
      <c r="N157" s="153" t="str">
        <f t="array" ref="N157">IFERROR(INDEX(M$2:M$210,SMALL(IF(M$2:M$210&lt;&gt;"",ROW(M$2:M$210)-1),ROW(E156))),"")</f>
        <v/>
      </c>
      <c r="O157" s="152" t="str">
        <f t="shared" si="15"/>
        <v/>
      </c>
      <c r="P157" s="154" t="str">
        <f t="array" ref="P157">IFERROR(INDEX(O$2:O$210,SMALL(IF(O$2:O$210&lt;&gt;"",ROW(O$2:O$210)-1),ROW(G156))),"")</f>
        <v/>
      </c>
      <c r="Q157" s="152" t="str">
        <f t="shared" si="16"/>
        <v/>
      </c>
      <c r="R157" s="153" t="str">
        <f t="array" ref="R157">IFERROR(INDEX(Q$2:Q$210,SMALL(IF(Q$2:Q$210&lt;&gt;"",ROW(Q$2:Q$210)-1),ROW(I156))),"")</f>
        <v/>
      </c>
      <c r="S157" s="143"/>
    </row>
    <row r="158" spans="1:19" s="151" customFormat="1" ht="12.75" x14ac:dyDescent="0.2">
      <c r="A158" s="144" t="str">
        <f t="shared" si="12"/>
        <v xml:space="preserve"> </v>
      </c>
      <c r="E158" s="155"/>
      <c r="F158" s="156"/>
      <c r="G158" s="147" t="str">
        <f>IF(E158="","",VLOOKUP(E158,'Liste des clubs'!$A:$B,2,FALSE))</f>
        <v/>
      </c>
      <c r="H158" s="143"/>
      <c r="I158" s="152" t="str">
        <f t="shared" si="6"/>
        <v/>
      </c>
      <c r="J158" s="153" t="str">
        <f t="array" ref="J158">IFERROR(INDEX(I$2:I$210,SMALL(IF(I$2:I$210&lt;&gt;"",ROW(I$2:I$210)-1),ROW(A157))),"")</f>
        <v/>
      </c>
      <c r="K158" s="152" t="str">
        <f t="shared" si="13"/>
        <v/>
      </c>
      <c r="L158" s="154" t="str">
        <f t="array" ref="L158">IFERROR(INDEX(K$2:K$210,SMALL(IF(K$2:K$210&lt;&gt;"",ROW(K$2:K$210)-1),ROW(C157))),"")</f>
        <v/>
      </c>
      <c r="M158" s="152" t="str">
        <f t="shared" si="14"/>
        <v/>
      </c>
      <c r="N158" s="153" t="str">
        <f t="array" ref="N158">IFERROR(INDEX(M$2:M$210,SMALL(IF(M$2:M$210&lt;&gt;"",ROW(M$2:M$210)-1),ROW(E157))),"")</f>
        <v/>
      </c>
      <c r="O158" s="152" t="str">
        <f t="shared" si="15"/>
        <v/>
      </c>
      <c r="P158" s="154" t="str">
        <f t="array" ref="P158">IFERROR(INDEX(O$2:O$210,SMALL(IF(O$2:O$210&lt;&gt;"",ROW(O$2:O$210)-1),ROW(G157))),"")</f>
        <v/>
      </c>
      <c r="Q158" s="152" t="str">
        <f t="shared" si="16"/>
        <v/>
      </c>
      <c r="R158" s="153" t="str">
        <f t="array" ref="R158">IFERROR(INDEX(Q$2:Q$210,SMALL(IF(Q$2:Q$210&lt;&gt;"",ROW(Q$2:Q$210)-1),ROW(I157))),"")</f>
        <v/>
      </c>
      <c r="S158" s="143"/>
    </row>
    <row r="159" spans="1:19" s="151" customFormat="1" ht="12.75" x14ac:dyDescent="0.2">
      <c r="A159" s="144" t="str">
        <f t="shared" si="12"/>
        <v xml:space="preserve"> </v>
      </c>
      <c r="E159" s="155"/>
      <c r="F159" s="156"/>
      <c r="G159" s="147" t="str">
        <f>IF(E159="","",VLOOKUP(E159,'Liste des clubs'!$A:$B,2,FALSE))</f>
        <v/>
      </c>
      <c r="H159" s="143"/>
      <c r="I159" s="152" t="str">
        <f t="shared" si="6"/>
        <v/>
      </c>
      <c r="J159" s="153" t="str">
        <f t="array" ref="J159">IFERROR(INDEX(I$2:I$210,SMALL(IF(I$2:I$210&lt;&gt;"",ROW(I$2:I$210)-1),ROW(A158))),"")</f>
        <v/>
      </c>
      <c r="K159" s="152" t="str">
        <f t="shared" si="13"/>
        <v/>
      </c>
      <c r="L159" s="154" t="str">
        <f t="array" ref="L159">IFERROR(INDEX(K$2:K$210,SMALL(IF(K$2:K$210&lt;&gt;"",ROW(K$2:K$210)-1),ROW(C158))),"")</f>
        <v/>
      </c>
      <c r="M159" s="152" t="str">
        <f t="shared" si="14"/>
        <v/>
      </c>
      <c r="N159" s="153" t="str">
        <f t="array" ref="N159">IFERROR(INDEX(M$2:M$210,SMALL(IF(M$2:M$210&lt;&gt;"",ROW(M$2:M$210)-1),ROW(E158))),"")</f>
        <v/>
      </c>
      <c r="O159" s="152" t="str">
        <f t="shared" si="15"/>
        <v/>
      </c>
      <c r="P159" s="154" t="str">
        <f t="array" ref="P159">IFERROR(INDEX(O$2:O$210,SMALL(IF(O$2:O$210&lt;&gt;"",ROW(O$2:O$210)-1),ROW(G158))),"")</f>
        <v/>
      </c>
      <c r="Q159" s="152" t="str">
        <f t="shared" si="16"/>
        <v/>
      </c>
      <c r="R159" s="153" t="str">
        <f t="array" ref="R159">IFERROR(INDEX(Q$2:Q$210,SMALL(IF(Q$2:Q$210&lt;&gt;"",ROW(Q$2:Q$210)-1),ROW(I158))),"")</f>
        <v/>
      </c>
      <c r="S159" s="143"/>
    </row>
    <row r="160" spans="1:19" s="151" customFormat="1" ht="12.75" x14ac:dyDescent="0.2">
      <c r="A160" s="144" t="str">
        <f t="shared" si="12"/>
        <v xml:space="preserve"> </v>
      </c>
      <c r="E160" s="155"/>
      <c r="F160" s="156"/>
      <c r="G160" s="147" t="str">
        <f>IF(E160="","",VLOOKUP(E160,'Liste des clubs'!$A:$B,2,FALSE))</f>
        <v/>
      </c>
      <c r="H160" s="143"/>
      <c r="I160" s="152" t="str">
        <f t="shared" si="6"/>
        <v/>
      </c>
      <c r="J160" s="153" t="str">
        <f t="array" ref="J160">IFERROR(INDEX(I$2:I$210,SMALL(IF(I$2:I$210&lt;&gt;"",ROW(I$2:I$210)-1),ROW(A159))),"")</f>
        <v/>
      </c>
      <c r="K160" s="152" t="str">
        <f t="shared" si="13"/>
        <v/>
      </c>
      <c r="L160" s="154" t="str">
        <f t="array" ref="L160">IFERROR(INDEX(K$2:K$210,SMALL(IF(K$2:K$210&lt;&gt;"",ROW(K$2:K$210)-1),ROW(C159))),"")</f>
        <v/>
      </c>
      <c r="M160" s="152" t="str">
        <f t="shared" si="14"/>
        <v/>
      </c>
      <c r="N160" s="153" t="str">
        <f t="array" ref="N160">IFERROR(INDEX(M$2:M$210,SMALL(IF(M$2:M$210&lt;&gt;"",ROW(M$2:M$210)-1),ROW(E159))),"")</f>
        <v/>
      </c>
      <c r="O160" s="152" t="str">
        <f t="shared" si="15"/>
        <v/>
      </c>
      <c r="P160" s="154" t="str">
        <f t="array" ref="P160">IFERROR(INDEX(O$2:O$210,SMALL(IF(O$2:O$210&lt;&gt;"",ROW(O$2:O$210)-1),ROW(G159))),"")</f>
        <v/>
      </c>
      <c r="Q160" s="152" t="str">
        <f t="shared" si="16"/>
        <v/>
      </c>
      <c r="R160" s="153" t="str">
        <f t="array" ref="R160">IFERROR(INDEX(Q$2:Q$210,SMALL(IF(Q$2:Q$210&lt;&gt;"",ROW(Q$2:Q$210)-1),ROW(I159))),"")</f>
        <v/>
      </c>
      <c r="S160" s="143"/>
    </row>
    <row r="161" spans="1:19" s="151" customFormat="1" ht="12.75" x14ac:dyDescent="0.2">
      <c r="A161" s="144" t="str">
        <f t="shared" si="12"/>
        <v xml:space="preserve"> </v>
      </c>
      <c r="E161" s="155"/>
      <c r="F161" s="156"/>
      <c r="G161" s="147" t="str">
        <f>IF(E161="","",VLOOKUP(E161,'Liste des clubs'!$A:$B,2,FALSE))</f>
        <v/>
      </c>
      <c r="H161" s="143"/>
      <c r="I161" s="152" t="str">
        <f t="shared" si="6"/>
        <v/>
      </c>
      <c r="J161" s="153" t="str">
        <f t="array" ref="J161">IFERROR(INDEX(I$2:I$210,SMALL(IF(I$2:I$210&lt;&gt;"",ROW(I$2:I$210)-1),ROW(A160))),"")</f>
        <v/>
      </c>
      <c r="K161" s="152" t="str">
        <f t="shared" si="13"/>
        <v/>
      </c>
      <c r="L161" s="154" t="str">
        <f t="array" ref="L161">IFERROR(INDEX(K$2:K$210,SMALL(IF(K$2:K$210&lt;&gt;"",ROW(K$2:K$210)-1),ROW(C160))),"")</f>
        <v/>
      </c>
      <c r="M161" s="152" t="str">
        <f t="shared" si="14"/>
        <v/>
      </c>
      <c r="N161" s="153" t="str">
        <f t="array" ref="N161">IFERROR(INDEX(M$2:M$210,SMALL(IF(M$2:M$210&lt;&gt;"",ROW(M$2:M$210)-1),ROW(E160))),"")</f>
        <v/>
      </c>
      <c r="O161" s="152" t="str">
        <f t="shared" si="15"/>
        <v/>
      </c>
      <c r="P161" s="154" t="str">
        <f t="array" ref="P161">IFERROR(INDEX(O$2:O$210,SMALL(IF(O$2:O$210&lt;&gt;"",ROW(O$2:O$210)-1),ROW(G160))),"")</f>
        <v/>
      </c>
      <c r="Q161" s="152" t="str">
        <f t="shared" si="16"/>
        <v/>
      </c>
      <c r="R161" s="153" t="str">
        <f t="array" ref="R161">IFERROR(INDEX(Q$2:Q$210,SMALL(IF(Q$2:Q$210&lt;&gt;"",ROW(Q$2:Q$210)-1),ROW(I160))),"")</f>
        <v/>
      </c>
      <c r="S161" s="143"/>
    </row>
    <row r="162" spans="1:19" s="151" customFormat="1" ht="12.75" x14ac:dyDescent="0.2">
      <c r="A162" s="144" t="str">
        <f t="shared" si="12"/>
        <v xml:space="preserve"> </v>
      </c>
      <c r="E162" s="155"/>
      <c r="F162" s="156"/>
      <c r="G162" s="147" t="str">
        <f>IF(E162="","",VLOOKUP(E162,'Liste des clubs'!$A:$B,2,FALSE))</f>
        <v/>
      </c>
      <c r="H162" s="143"/>
      <c r="I162" s="152" t="str">
        <f t="shared" si="6"/>
        <v/>
      </c>
      <c r="J162" s="153" t="str">
        <f t="array" ref="J162">IFERROR(INDEX(I$2:I$210,SMALL(IF(I$2:I$210&lt;&gt;"",ROW(I$2:I$210)-1),ROW(A161))),"")</f>
        <v/>
      </c>
      <c r="K162" s="152" t="str">
        <f t="shared" si="13"/>
        <v/>
      </c>
      <c r="L162" s="154" t="str">
        <f t="array" ref="L162">IFERROR(INDEX(K$2:K$210,SMALL(IF(K$2:K$210&lt;&gt;"",ROW(K$2:K$210)-1),ROW(C161))),"")</f>
        <v/>
      </c>
      <c r="M162" s="152" t="str">
        <f t="shared" si="14"/>
        <v/>
      </c>
      <c r="N162" s="153" t="str">
        <f t="array" ref="N162">IFERROR(INDEX(M$2:M$210,SMALL(IF(M$2:M$210&lt;&gt;"",ROW(M$2:M$210)-1),ROW(E161))),"")</f>
        <v/>
      </c>
      <c r="O162" s="152" t="str">
        <f t="shared" si="15"/>
        <v/>
      </c>
      <c r="P162" s="154" t="str">
        <f t="array" ref="P162">IFERROR(INDEX(O$2:O$210,SMALL(IF(O$2:O$210&lt;&gt;"",ROW(O$2:O$210)-1),ROW(G161))),"")</f>
        <v/>
      </c>
      <c r="Q162" s="152" t="str">
        <f t="shared" si="16"/>
        <v/>
      </c>
      <c r="R162" s="153" t="str">
        <f t="array" ref="R162">IFERROR(INDEX(Q$2:Q$210,SMALL(IF(Q$2:Q$210&lt;&gt;"",ROW(Q$2:Q$210)-1),ROW(I161))),"")</f>
        <v/>
      </c>
      <c r="S162" s="143"/>
    </row>
    <row r="163" spans="1:19" s="151" customFormat="1" ht="12.75" x14ac:dyDescent="0.2">
      <c r="A163" s="144" t="str">
        <f t="shared" si="12"/>
        <v xml:space="preserve"> </v>
      </c>
      <c r="E163" s="155"/>
      <c r="F163" s="156"/>
      <c r="G163" s="147" t="str">
        <f>IF(E163="","",VLOOKUP(E163,'Liste des clubs'!$A:$B,2,FALSE))</f>
        <v/>
      </c>
      <c r="H163" s="143"/>
      <c r="I163" s="152" t="str">
        <f t="shared" si="6"/>
        <v/>
      </c>
      <c r="J163" s="153" t="str">
        <f t="array" ref="J163">IFERROR(INDEX(I$2:I$210,SMALL(IF(I$2:I$210&lt;&gt;"",ROW(I$2:I$210)-1),ROW(A162))),"")</f>
        <v/>
      </c>
      <c r="K163" s="152" t="str">
        <f t="shared" si="13"/>
        <v/>
      </c>
      <c r="L163" s="154" t="str">
        <f t="array" ref="L163">IFERROR(INDEX(K$2:K$210,SMALL(IF(K$2:K$210&lt;&gt;"",ROW(K$2:K$210)-1),ROW(C162))),"")</f>
        <v/>
      </c>
      <c r="M163" s="152" t="str">
        <f t="shared" si="14"/>
        <v/>
      </c>
      <c r="N163" s="153" t="str">
        <f t="array" ref="N163">IFERROR(INDEX(M$2:M$210,SMALL(IF(M$2:M$210&lt;&gt;"",ROW(M$2:M$210)-1),ROW(E162))),"")</f>
        <v/>
      </c>
      <c r="O163" s="152" t="str">
        <f t="shared" si="15"/>
        <v/>
      </c>
      <c r="P163" s="154" t="str">
        <f t="array" ref="P163">IFERROR(INDEX(O$2:O$210,SMALL(IF(O$2:O$210&lt;&gt;"",ROW(O$2:O$210)-1),ROW(G162))),"")</f>
        <v/>
      </c>
      <c r="Q163" s="152" t="str">
        <f t="shared" si="16"/>
        <v/>
      </c>
      <c r="R163" s="153" t="str">
        <f t="array" ref="R163">IFERROR(INDEX(Q$2:Q$210,SMALL(IF(Q$2:Q$210&lt;&gt;"",ROW(Q$2:Q$210)-1),ROW(I162))),"")</f>
        <v/>
      </c>
      <c r="S163" s="143"/>
    </row>
    <row r="164" spans="1:19" s="151" customFormat="1" ht="12.75" x14ac:dyDescent="0.2">
      <c r="A164" s="144" t="str">
        <f t="shared" si="12"/>
        <v xml:space="preserve"> </v>
      </c>
      <c r="E164" s="155"/>
      <c r="F164" s="156"/>
      <c r="G164" s="147" t="str">
        <f>IF(E164="","",VLOOKUP(E164,'Liste des clubs'!$A:$B,2,FALSE))</f>
        <v/>
      </c>
      <c r="H164" s="143"/>
      <c r="I164" s="152" t="str">
        <f t="shared" si="6"/>
        <v/>
      </c>
      <c r="J164" s="153" t="str">
        <f t="array" ref="J164">IFERROR(INDEX(I$2:I$210,SMALL(IF(I$2:I$210&lt;&gt;"",ROW(I$2:I$210)-1),ROW(A163))),"")</f>
        <v/>
      </c>
      <c r="K164" s="152" t="str">
        <f t="shared" si="13"/>
        <v/>
      </c>
      <c r="L164" s="154" t="str">
        <f t="array" ref="L164">IFERROR(INDEX(K$2:K$210,SMALL(IF(K$2:K$210&lt;&gt;"",ROW(K$2:K$210)-1),ROW(C163))),"")</f>
        <v/>
      </c>
      <c r="M164" s="152" t="str">
        <f t="shared" si="14"/>
        <v/>
      </c>
      <c r="N164" s="153" t="str">
        <f t="array" ref="N164">IFERROR(INDEX(M$2:M$210,SMALL(IF(M$2:M$210&lt;&gt;"",ROW(M$2:M$210)-1),ROW(E163))),"")</f>
        <v/>
      </c>
      <c r="O164" s="152" t="str">
        <f t="shared" si="15"/>
        <v/>
      </c>
      <c r="P164" s="154" t="str">
        <f t="array" ref="P164">IFERROR(INDEX(O$2:O$210,SMALL(IF(O$2:O$210&lt;&gt;"",ROW(O$2:O$210)-1),ROW(G163))),"")</f>
        <v/>
      </c>
      <c r="Q164" s="152" t="str">
        <f t="shared" si="16"/>
        <v/>
      </c>
      <c r="R164" s="153" t="str">
        <f t="array" ref="R164">IFERROR(INDEX(Q$2:Q$210,SMALL(IF(Q$2:Q$210&lt;&gt;"",ROW(Q$2:Q$210)-1),ROW(I163))),"")</f>
        <v/>
      </c>
      <c r="S164" s="143"/>
    </row>
    <row r="165" spans="1:19" s="151" customFormat="1" ht="12.75" x14ac:dyDescent="0.2">
      <c r="A165" s="144" t="str">
        <f t="shared" si="12"/>
        <v xml:space="preserve"> </v>
      </c>
      <c r="E165" s="155"/>
      <c r="F165" s="156"/>
      <c r="G165" s="147" t="str">
        <f>IF(E165="","",VLOOKUP(E165,'Liste des clubs'!$A:$B,2,FALSE))</f>
        <v/>
      </c>
      <c r="H165" s="143"/>
      <c r="I165" s="152" t="str">
        <f t="shared" si="6"/>
        <v/>
      </c>
      <c r="J165" s="153" t="str">
        <f t="array" ref="J165">IFERROR(INDEX(I$2:I$210,SMALL(IF(I$2:I$210&lt;&gt;"",ROW(I$2:I$210)-1),ROW(A164))),"")</f>
        <v/>
      </c>
      <c r="K165" s="152" t="str">
        <f t="shared" si="13"/>
        <v/>
      </c>
      <c r="L165" s="154" t="str">
        <f t="array" ref="L165">IFERROR(INDEX(K$2:K$210,SMALL(IF(K$2:K$210&lt;&gt;"",ROW(K$2:K$210)-1),ROW(C164))),"")</f>
        <v/>
      </c>
      <c r="M165" s="152" t="str">
        <f t="shared" si="14"/>
        <v/>
      </c>
      <c r="N165" s="153" t="str">
        <f t="array" ref="N165">IFERROR(INDEX(M$2:M$210,SMALL(IF(M$2:M$210&lt;&gt;"",ROW(M$2:M$210)-1),ROW(E164))),"")</f>
        <v/>
      </c>
      <c r="O165" s="152" t="str">
        <f t="shared" si="15"/>
        <v/>
      </c>
      <c r="P165" s="154" t="str">
        <f t="array" ref="P165">IFERROR(INDEX(O$2:O$210,SMALL(IF(O$2:O$210&lt;&gt;"",ROW(O$2:O$210)-1),ROW(G164))),"")</f>
        <v/>
      </c>
      <c r="Q165" s="152" t="str">
        <f t="shared" si="16"/>
        <v/>
      </c>
      <c r="R165" s="153" t="str">
        <f t="array" ref="R165">IFERROR(INDEX(Q$2:Q$210,SMALL(IF(Q$2:Q$210&lt;&gt;"",ROW(Q$2:Q$210)-1),ROW(I164))),"")</f>
        <v/>
      </c>
      <c r="S165" s="143"/>
    </row>
    <row r="166" spans="1:19" s="151" customFormat="1" ht="12.75" x14ac:dyDescent="0.2">
      <c r="A166" s="144" t="str">
        <f t="shared" si="12"/>
        <v xml:space="preserve"> </v>
      </c>
      <c r="E166" s="155"/>
      <c r="F166" s="156"/>
      <c r="G166" s="147" t="str">
        <f>IF(E166="","",VLOOKUP(E166,'Liste des clubs'!$A:$B,2,FALSE))</f>
        <v/>
      </c>
      <c r="H166" s="143"/>
      <c r="I166" s="152" t="str">
        <f t="shared" si="6"/>
        <v/>
      </c>
      <c r="J166" s="153" t="str">
        <f t="array" ref="J166">IFERROR(INDEX(I$2:I$210,SMALL(IF(I$2:I$210&lt;&gt;"",ROW(I$2:I$210)-1),ROW(A165))),"")</f>
        <v/>
      </c>
      <c r="K166" s="152" t="str">
        <f t="shared" si="13"/>
        <v/>
      </c>
      <c r="L166" s="154" t="str">
        <f t="array" ref="L166">IFERROR(INDEX(K$2:K$210,SMALL(IF(K$2:K$210&lt;&gt;"",ROW(K$2:K$210)-1),ROW(C165))),"")</f>
        <v/>
      </c>
      <c r="M166" s="152" t="str">
        <f t="shared" si="14"/>
        <v/>
      </c>
      <c r="N166" s="153" t="str">
        <f t="array" ref="N166">IFERROR(INDEX(M$2:M$210,SMALL(IF(M$2:M$210&lt;&gt;"",ROW(M$2:M$210)-1),ROW(E165))),"")</f>
        <v/>
      </c>
      <c r="O166" s="152" t="str">
        <f t="shared" si="15"/>
        <v/>
      </c>
      <c r="P166" s="154" t="str">
        <f t="array" ref="P166">IFERROR(INDEX(O$2:O$210,SMALL(IF(O$2:O$210&lt;&gt;"",ROW(O$2:O$210)-1),ROW(G165))),"")</f>
        <v/>
      </c>
      <c r="Q166" s="152" t="str">
        <f t="shared" si="16"/>
        <v/>
      </c>
      <c r="R166" s="153" t="str">
        <f t="array" ref="R166">IFERROR(INDEX(Q$2:Q$210,SMALL(IF(Q$2:Q$210&lt;&gt;"",ROW(Q$2:Q$210)-1),ROW(I165))),"")</f>
        <v/>
      </c>
      <c r="S166" s="143"/>
    </row>
    <row r="167" spans="1:19" s="151" customFormat="1" ht="12.75" x14ac:dyDescent="0.2">
      <c r="A167" s="144" t="str">
        <f t="shared" si="12"/>
        <v xml:space="preserve"> </v>
      </c>
      <c r="E167" s="155"/>
      <c r="F167" s="156"/>
      <c r="G167" s="147" t="str">
        <f>IF(E167="","",VLOOKUP(E167,'Liste des clubs'!$A:$B,2,FALSE))</f>
        <v/>
      </c>
      <c r="H167" s="143"/>
      <c r="I167" s="152" t="str">
        <f t="shared" si="6"/>
        <v/>
      </c>
      <c r="J167" s="153" t="str">
        <f t="array" ref="J167">IFERROR(INDEX(I$2:I$210,SMALL(IF(I$2:I$210&lt;&gt;"",ROW(I$2:I$210)-1),ROW(A166))),"")</f>
        <v/>
      </c>
      <c r="K167" s="152" t="str">
        <f t="shared" si="13"/>
        <v/>
      </c>
      <c r="L167" s="154" t="str">
        <f t="array" ref="L167">IFERROR(INDEX(K$2:K$210,SMALL(IF(K$2:K$210&lt;&gt;"",ROW(K$2:K$210)-1),ROW(C166))),"")</f>
        <v/>
      </c>
      <c r="M167" s="152" t="str">
        <f t="shared" si="14"/>
        <v/>
      </c>
      <c r="N167" s="153" t="str">
        <f t="array" ref="N167">IFERROR(INDEX(M$2:M$210,SMALL(IF(M$2:M$210&lt;&gt;"",ROW(M$2:M$210)-1),ROW(E166))),"")</f>
        <v/>
      </c>
      <c r="O167" s="152" t="str">
        <f t="shared" si="15"/>
        <v/>
      </c>
      <c r="P167" s="154" t="str">
        <f t="array" ref="P167">IFERROR(INDEX(O$2:O$210,SMALL(IF(O$2:O$210&lt;&gt;"",ROW(O$2:O$210)-1),ROW(G166))),"")</f>
        <v/>
      </c>
      <c r="Q167" s="152" t="str">
        <f t="shared" si="16"/>
        <v/>
      </c>
      <c r="R167" s="153" t="str">
        <f t="array" ref="R167">IFERROR(INDEX(Q$2:Q$210,SMALL(IF(Q$2:Q$210&lt;&gt;"",ROW(Q$2:Q$210)-1),ROW(I166))),"")</f>
        <v/>
      </c>
      <c r="S167" s="143"/>
    </row>
    <row r="168" spans="1:19" s="151" customFormat="1" ht="12.75" x14ac:dyDescent="0.2">
      <c r="A168" s="144" t="str">
        <f t="shared" si="12"/>
        <v xml:space="preserve"> </v>
      </c>
      <c r="E168" s="155"/>
      <c r="F168" s="156"/>
      <c r="G168" s="147" t="str">
        <f>IF(E168="","",VLOOKUP(E168,'Liste des clubs'!$A:$B,2,FALSE))</f>
        <v/>
      </c>
      <c r="H168" s="143"/>
      <c r="I168" s="152" t="str">
        <f t="shared" si="6"/>
        <v/>
      </c>
      <c r="J168" s="153" t="str">
        <f t="array" ref="J168">IFERROR(INDEX(I$2:I$210,SMALL(IF(I$2:I$210&lt;&gt;"",ROW(I$2:I$210)-1),ROW(A167))),"")</f>
        <v/>
      </c>
      <c r="K168" s="152" t="str">
        <f t="shared" si="13"/>
        <v/>
      </c>
      <c r="L168" s="154" t="str">
        <f t="array" ref="L168">IFERROR(INDEX(K$2:K$210,SMALL(IF(K$2:K$210&lt;&gt;"",ROW(K$2:K$210)-1),ROW(C167))),"")</f>
        <v/>
      </c>
      <c r="M168" s="152" t="str">
        <f t="shared" si="14"/>
        <v/>
      </c>
      <c r="N168" s="153" t="str">
        <f t="array" ref="N168">IFERROR(INDEX(M$2:M$210,SMALL(IF(M$2:M$210&lt;&gt;"",ROW(M$2:M$210)-1),ROW(E167))),"")</f>
        <v/>
      </c>
      <c r="O168" s="152" t="str">
        <f t="shared" si="15"/>
        <v/>
      </c>
      <c r="P168" s="154" t="str">
        <f t="array" ref="P168">IFERROR(INDEX(O$2:O$210,SMALL(IF(O$2:O$210&lt;&gt;"",ROW(O$2:O$210)-1),ROW(G167))),"")</f>
        <v/>
      </c>
      <c r="Q168" s="152" t="str">
        <f t="shared" si="16"/>
        <v/>
      </c>
      <c r="R168" s="153" t="str">
        <f t="array" ref="R168">IFERROR(INDEX(Q$2:Q$210,SMALL(IF(Q$2:Q$210&lt;&gt;"",ROW(Q$2:Q$210)-1),ROW(I167))),"")</f>
        <v/>
      </c>
      <c r="S168" s="143"/>
    </row>
    <row r="169" spans="1:19" s="151" customFormat="1" ht="12.75" x14ac:dyDescent="0.2">
      <c r="A169" s="144" t="str">
        <f t="shared" si="12"/>
        <v xml:space="preserve"> </v>
      </c>
      <c r="E169" s="155"/>
      <c r="F169" s="156"/>
      <c r="G169" s="147" t="str">
        <f>IF(E169="","",VLOOKUP(E169,'Liste des clubs'!$A:$B,2,FALSE))</f>
        <v/>
      </c>
      <c r="H169" s="143"/>
      <c r="I169" s="152" t="str">
        <f t="shared" si="6"/>
        <v/>
      </c>
      <c r="J169" s="153" t="str">
        <f t="array" ref="J169">IFERROR(INDEX(I$2:I$210,SMALL(IF(I$2:I$210&lt;&gt;"",ROW(I$2:I$210)-1),ROW(A168))),"")</f>
        <v/>
      </c>
      <c r="K169" s="152" t="str">
        <f t="shared" si="13"/>
        <v/>
      </c>
      <c r="L169" s="154" t="str">
        <f t="array" ref="L169">IFERROR(INDEX(K$2:K$210,SMALL(IF(K$2:K$210&lt;&gt;"",ROW(K$2:K$210)-1),ROW(C168))),"")</f>
        <v/>
      </c>
      <c r="M169" s="152" t="str">
        <f t="shared" si="14"/>
        <v/>
      </c>
      <c r="N169" s="153" t="str">
        <f t="array" ref="N169">IFERROR(INDEX(M$2:M$210,SMALL(IF(M$2:M$210&lt;&gt;"",ROW(M$2:M$210)-1),ROW(E168))),"")</f>
        <v/>
      </c>
      <c r="O169" s="152" t="str">
        <f t="shared" si="15"/>
        <v/>
      </c>
      <c r="P169" s="154" t="str">
        <f t="array" ref="P169">IFERROR(INDEX(O$2:O$210,SMALL(IF(O$2:O$210&lt;&gt;"",ROW(O$2:O$210)-1),ROW(G168))),"")</f>
        <v/>
      </c>
      <c r="Q169" s="152" t="str">
        <f t="shared" si="16"/>
        <v/>
      </c>
      <c r="R169" s="153" t="str">
        <f t="array" ref="R169">IFERROR(INDEX(Q$2:Q$210,SMALL(IF(Q$2:Q$210&lt;&gt;"",ROW(Q$2:Q$210)-1),ROW(I168))),"")</f>
        <v/>
      </c>
      <c r="S169" s="143"/>
    </row>
    <row r="170" spans="1:19" s="151" customFormat="1" ht="12.75" x14ac:dyDescent="0.2">
      <c r="A170" s="144" t="str">
        <f t="shared" si="12"/>
        <v xml:space="preserve"> </v>
      </c>
      <c r="E170" s="155"/>
      <c r="F170" s="156"/>
      <c r="G170" s="147" t="str">
        <f>IF(E170="","",VLOOKUP(E170,'Liste des clubs'!$A:$B,2,FALSE))</f>
        <v/>
      </c>
      <c r="H170" s="143"/>
      <c r="I170" s="152" t="str">
        <f t="shared" si="6"/>
        <v/>
      </c>
      <c r="J170" s="153" t="str">
        <f t="array" ref="J170">IFERROR(INDEX(I$2:I$210,SMALL(IF(I$2:I$210&lt;&gt;"",ROW(I$2:I$210)-1),ROW(A169))),"")</f>
        <v/>
      </c>
      <c r="K170" s="152" t="str">
        <f t="shared" si="13"/>
        <v/>
      </c>
      <c r="L170" s="154" t="str">
        <f t="array" ref="L170">IFERROR(INDEX(K$2:K$210,SMALL(IF(K$2:K$210&lt;&gt;"",ROW(K$2:K$210)-1),ROW(C169))),"")</f>
        <v/>
      </c>
      <c r="M170" s="152" t="str">
        <f t="shared" si="14"/>
        <v/>
      </c>
      <c r="N170" s="153" t="str">
        <f t="array" ref="N170">IFERROR(INDEX(M$2:M$210,SMALL(IF(M$2:M$210&lt;&gt;"",ROW(M$2:M$210)-1),ROW(E169))),"")</f>
        <v/>
      </c>
      <c r="O170" s="152" t="str">
        <f t="shared" si="15"/>
        <v/>
      </c>
      <c r="P170" s="154" t="str">
        <f t="array" ref="P170">IFERROR(INDEX(O$2:O$210,SMALL(IF(O$2:O$210&lt;&gt;"",ROW(O$2:O$210)-1),ROW(G169))),"")</f>
        <v/>
      </c>
      <c r="Q170" s="152" t="str">
        <f t="shared" si="16"/>
        <v/>
      </c>
      <c r="R170" s="153" t="str">
        <f t="array" ref="R170">IFERROR(INDEX(Q$2:Q$210,SMALL(IF(Q$2:Q$210&lt;&gt;"",ROW(Q$2:Q$210)-1),ROW(I169))),"")</f>
        <v/>
      </c>
      <c r="S170" s="143"/>
    </row>
    <row r="171" spans="1:19" s="151" customFormat="1" ht="12.75" x14ac:dyDescent="0.2">
      <c r="A171" s="144" t="str">
        <f t="shared" si="12"/>
        <v xml:space="preserve"> </v>
      </c>
      <c r="E171" s="155"/>
      <c r="F171" s="156"/>
      <c r="G171" s="147" t="str">
        <f>IF(E171="","",VLOOKUP(E171,'Liste des clubs'!$A:$B,2,FALSE))</f>
        <v/>
      </c>
      <c r="H171" s="143"/>
      <c r="I171" s="152" t="str">
        <f t="shared" si="6"/>
        <v/>
      </c>
      <c r="J171" s="153" t="str">
        <f t="array" ref="J171">IFERROR(INDEX(I$2:I$210,SMALL(IF(I$2:I$210&lt;&gt;"",ROW(I$2:I$210)-1),ROW(A170))),"")</f>
        <v/>
      </c>
      <c r="K171" s="152" t="str">
        <f t="shared" si="13"/>
        <v/>
      </c>
      <c r="L171" s="154" t="str">
        <f t="array" ref="L171">IFERROR(INDEX(K$2:K$210,SMALL(IF(K$2:K$210&lt;&gt;"",ROW(K$2:K$210)-1),ROW(C170))),"")</f>
        <v/>
      </c>
      <c r="M171" s="152" t="str">
        <f t="shared" si="14"/>
        <v/>
      </c>
      <c r="N171" s="153" t="str">
        <f t="array" ref="N171">IFERROR(INDEX(M$2:M$210,SMALL(IF(M$2:M$210&lt;&gt;"",ROW(M$2:M$210)-1),ROW(E170))),"")</f>
        <v/>
      </c>
      <c r="O171" s="152" t="str">
        <f t="shared" si="15"/>
        <v/>
      </c>
      <c r="P171" s="154" t="str">
        <f t="array" ref="P171">IFERROR(INDEX(O$2:O$210,SMALL(IF(O$2:O$210&lt;&gt;"",ROW(O$2:O$210)-1),ROW(G170))),"")</f>
        <v/>
      </c>
      <c r="Q171" s="152" t="str">
        <f t="shared" si="16"/>
        <v/>
      </c>
      <c r="R171" s="153" t="str">
        <f t="array" ref="R171">IFERROR(INDEX(Q$2:Q$210,SMALL(IF(Q$2:Q$210&lt;&gt;"",ROW(Q$2:Q$210)-1),ROW(I170))),"")</f>
        <v/>
      </c>
      <c r="S171" s="143"/>
    </row>
    <row r="172" spans="1:19" s="151" customFormat="1" ht="12.75" x14ac:dyDescent="0.2">
      <c r="A172" s="144" t="str">
        <f t="shared" si="12"/>
        <v xml:space="preserve"> </v>
      </c>
      <c r="E172" s="155"/>
      <c r="F172" s="156"/>
      <c r="G172" s="147" t="str">
        <f>IF(E172="","",VLOOKUP(E172,'Liste des clubs'!$A:$B,2,FALSE))</f>
        <v/>
      </c>
      <c r="H172" s="143"/>
      <c r="I172" s="152" t="str">
        <f t="shared" si="6"/>
        <v/>
      </c>
      <c r="J172" s="153" t="str">
        <f t="array" ref="J172">IFERROR(INDEX(I$2:I$210,SMALL(IF(I$2:I$210&lt;&gt;"",ROW(I$2:I$210)-1),ROW(A171))),"")</f>
        <v/>
      </c>
      <c r="K172" s="152" t="str">
        <f t="shared" si="13"/>
        <v/>
      </c>
      <c r="L172" s="154" t="str">
        <f t="array" ref="L172">IFERROR(INDEX(K$2:K$210,SMALL(IF(K$2:K$210&lt;&gt;"",ROW(K$2:K$210)-1),ROW(C171))),"")</f>
        <v/>
      </c>
      <c r="M172" s="152" t="str">
        <f t="shared" si="14"/>
        <v/>
      </c>
      <c r="N172" s="153" t="str">
        <f t="array" ref="N172">IFERROR(INDEX(M$2:M$210,SMALL(IF(M$2:M$210&lt;&gt;"",ROW(M$2:M$210)-1),ROW(E171))),"")</f>
        <v/>
      </c>
      <c r="O172" s="152" t="str">
        <f t="shared" si="15"/>
        <v/>
      </c>
      <c r="P172" s="154" t="str">
        <f t="array" ref="P172">IFERROR(INDEX(O$2:O$210,SMALL(IF(O$2:O$210&lt;&gt;"",ROW(O$2:O$210)-1),ROW(G171))),"")</f>
        <v/>
      </c>
      <c r="Q172" s="152" t="str">
        <f t="shared" si="16"/>
        <v/>
      </c>
      <c r="R172" s="153" t="str">
        <f t="array" ref="R172">IFERROR(INDEX(Q$2:Q$210,SMALL(IF(Q$2:Q$210&lt;&gt;"",ROW(Q$2:Q$210)-1),ROW(I171))),"")</f>
        <v/>
      </c>
      <c r="S172" s="143"/>
    </row>
    <row r="173" spans="1:19" s="151" customFormat="1" ht="12.75" x14ac:dyDescent="0.2">
      <c r="A173" s="144" t="str">
        <f t="shared" si="12"/>
        <v xml:space="preserve"> </v>
      </c>
      <c r="E173" s="155"/>
      <c r="F173" s="156"/>
      <c r="G173" s="147" t="str">
        <f>IF(E173="","",VLOOKUP(E173,'Liste des clubs'!$A:$B,2,FALSE))</f>
        <v/>
      </c>
      <c r="H173" s="143"/>
      <c r="I173" s="152" t="str">
        <f t="shared" si="6"/>
        <v/>
      </c>
      <c r="J173" s="153" t="str">
        <f t="array" ref="J173">IFERROR(INDEX(I$2:I$210,SMALL(IF(I$2:I$210&lt;&gt;"",ROW(I$2:I$210)-1),ROW(A172))),"")</f>
        <v/>
      </c>
      <c r="K173" s="152" t="str">
        <f t="shared" si="13"/>
        <v/>
      </c>
      <c r="L173" s="154" t="str">
        <f t="array" ref="L173">IFERROR(INDEX(K$2:K$210,SMALL(IF(K$2:K$210&lt;&gt;"",ROW(K$2:K$210)-1),ROW(C172))),"")</f>
        <v/>
      </c>
      <c r="M173" s="152" t="str">
        <f t="shared" si="14"/>
        <v/>
      </c>
      <c r="N173" s="153" t="str">
        <f t="array" ref="N173">IFERROR(INDEX(M$2:M$210,SMALL(IF(M$2:M$210&lt;&gt;"",ROW(M$2:M$210)-1),ROW(E172))),"")</f>
        <v/>
      </c>
      <c r="O173" s="152" t="str">
        <f t="shared" si="15"/>
        <v/>
      </c>
      <c r="P173" s="154" t="str">
        <f t="array" ref="P173">IFERROR(INDEX(O$2:O$210,SMALL(IF(O$2:O$210&lt;&gt;"",ROW(O$2:O$210)-1),ROW(G172))),"")</f>
        <v/>
      </c>
      <c r="Q173" s="152" t="str">
        <f t="shared" si="16"/>
        <v/>
      </c>
      <c r="R173" s="153" t="str">
        <f t="array" ref="R173">IFERROR(INDEX(Q$2:Q$210,SMALL(IF(Q$2:Q$210&lt;&gt;"",ROW(Q$2:Q$210)-1),ROW(I172))),"")</f>
        <v/>
      </c>
      <c r="S173" s="143"/>
    </row>
    <row r="174" spans="1:19" s="151" customFormat="1" ht="12.75" x14ac:dyDescent="0.2">
      <c r="A174" s="144" t="str">
        <f t="shared" si="12"/>
        <v xml:space="preserve"> </v>
      </c>
      <c r="E174" s="155"/>
      <c r="F174" s="156"/>
      <c r="G174" s="147" t="str">
        <f>IF(E174="","",VLOOKUP(E174,'Liste des clubs'!$A:$B,2,FALSE))</f>
        <v/>
      </c>
      <c r="H174" s="143"/>
      <c r="I174" s="152" t="str">
        <f t="shared" si="6"/>
        <v/>
      </c>
      <c r="J174" s="153" t="str">
        <f t="array" ref="J174">IFERROR(INDEX(I$2:I$210,SMALL(IF(I$2:I$210&lt;&gt;"",ROW(I$2:I$210)-1),ROW(A173))),"")</f>
        <v/>
      </c>
      <c r="K174" s="152" t="str">
        <f t="shared" si="13"/>
        <v/>
      </c>
      <c r="L174" s="154" t="str">
        <f t="array" ref="L174">IFERROR(INDEX(K$2:K$210,SMALL(IF(K$2:K$210&lt;&gt;"",ROW(K$2:K$210)-1),ROW(C173))),"")</f>
        <v/>
      </c>
      <c r="M174" s="152" t="str">
        <f t="shared" si="14"/>
        <v/>
      </c>
      <c r="N174" s="153" t="str">
        <f t="array" ref="N174">IFERROR(INDEX(M$2:M$210,SMALL(IF(M$2:M$210&lt;&gt;"",ROW(M$2:M$210)-1),ROW(E173))),"")</f>
        <v/>
      </c>
      <c r="O174" s="152" t="str">
        <f t="shared" si="15"/>
        <v/>
      </c>
      <c r="P174" s="154" t="str">
        <f t="array" ref="P174">IFERROR(INDEX(O$2:O$210,SMALL(IF(O$2:O$210&lt;&gt;"",ROW(O$2:O$210)-1),ROW(G173))),"")</f>
        <v/>
      </c>
      <c r="Q174" s="152" t="str">
        <f t="shared" si="16"/>
        <v/>
      </c>
      <c r="R174" s="153" t="str">
        <f t="array" ref="R174">IFERROR(INDEX(Q$2:Q$210,SMALL(IF(Q$2:Q$210&lt;&gt;"",ROW(Q$2:Q$210)-1),ROW(I173))),"")</f>
        <v/>
      </c>
      <c r="S174" s="143"/>
    </row>
    <row r="175" spans="1:19" s="151" customFormat="1" ht="12.75" x14ac:dyDescent="0.2">
      <c r="A175" s="144" t="str">
        <f t="shared" si="12"/>
        <v xml:space="preserve"> </v>
      </c>
      <c r="E175" s="155"/>
      <c r="F175" s="156"/>
      <c r="G175" s="147" t="str">
        <f>IF(E175="","",VLOOKUP(E175,'Liste des clubs'!$A:$B,2,FALSE))</f>
        <v/>
      </c>
      <c r="H175" s="143"/>
      <c r="I175" s="152" t="str">
        <f t="shared" si="6"/>
        <v/>
      </c>
      <c r="J175" s="153" t="str">
        <f t="array" ref="J175">IFERROR(INDEX(I$2:I$210,SMALL(IF(I$2:I$210&lt;&gt;"",ROW(I$2:I$210)-1),ROW(A174))),"")</f>
        <v/>
      </c>
      <c r="K175" s="152" t="str">
        <f t="shared" si="13"/>
        <v/>
      </c>
      <c r="L175" s="154" t="str">
        <f t="array" ref="L175">IFERROR(INDEX(K$2:K$210,SMALL(IF(K$2:K$210&lt;&gt;"",ROW(K$2:K$210)-1),ROW(C174))),"")</f>
        <v/>
      </c>
      <c r="M175" s="152" t="str">
        <f t="shared" si="14"/>
        <v/>
      </c>
      <c r="N175" s="153" t="str">
        <f t="array" ref="N175">IFERROR(INDEX(M$2:M$210,SMALL(IF(M$2:M$210&lt;&gt;"",ROW(M$2:M$210)-1),ROW(E174))),"")</f>
        <v/>
      </c>
      <c r="O175" s="152" t="str">
        <f t="shared" si="15"/>
        <v/>
      </c>
      <c r="P175" s="154" t="str">
        <f t="array" ref="P175">IFERROR(INDEX(O$2:O$210,SMALL(IF(O$2:O$210&lt;&gt;"",ROW(O$2:O$210)-1),ROW(G174))),"")</f>
        <v/>
      </c>
      <c r="Q175" s="152" t="str">
        <f t="shared" si="16"/>
        <v/>
      </c>
      <c r="R175" s="153" t="str">
        <f t="array" ref="R175">IFERROR(INDEX(Q$2:Q$210,SMALL(IF(Q$2:Q$210&lt;&gt;"",ROW(Q$2:Q$210)-1),ROW(I174))),"")</f>
        <v/>
      </c>
      <c r="S175" s="143"/>
    </row>
    <row r="176" spans="1:19" s="151" customFormat="1" ht="12.75" x14ac:dyDescent="0.2">
      <c r="A176" s="144" t="str">
        <f t="shared" si="12"/>
        <v xml:space="preserve"> </v>
      </c>
      <c r="E176" s="155"/>
      <c r="F176" s="156"/>
      <c r="G176" s="147" t="str">
        <f>IF(E176="","",VLOOKUP(E176,'Liste des clubs'!$A:$B,2,FALSE))</f>
        <v/>
      </c>
      <c r="H176" s="143"/>
      <c r="I176" s="152" t="str">
        <f t="shared" si="6"/>
        <v/>
      </c>
      <c r="J176" s="153" t="str">
        <f t="array" ref="J176">IFERROR(INDEX(I$2:I$210,SMALL(IF(I$2:I$210&lt;&gt;"",ROW(I$2:I$210)-1),ROW(A175))),"")</f>
        <v/>
      </c>
      <c r="K176" s="152" t="str">
        <f t="shared" si="13"/>
        <v/>
      </c>
      <c r="L176" s="154" t="str">
        <f t="array" ref="L176">IFERROR(INDEX(K$2:K$210,SMALL(IF(K$2:K$210&lt;&gt;"",ROW(K$2:K$210)-1),ROW(C175))),"")</f>
        <v/>
      </c>
      <c r="M176" s="152" t="str">
        <f t="shared" si="14"/>
        <v/>
      </c>
      <c r="N176" s="153" t="str">
        <f t="array" ref="N176">IFERROR(INDEX(M$2:M$210,SMALL(IF(M$2:M$210&lt;&gt;"",ROW(M$2:M$210)-1),ROW(E175))),"")</f>
        <v/>
      </c>
      <c r="O176" s="152" t="str">
        <f t="shared" si="15"/>
        <v/>
      </c>
      <c r="P176" s="154" t="str">
        <f t="array" ref="P176">IFERROR(INDEX(O$2:O$210,SMALL(IF(O$2:O$210&lt;&gt;"",ROW(O$2:O$210)-1),ROW(G175))),"")</f>
        <v/>
      </c>
      <c r="Q176" s="152" t="str">
        <f t="shared" si="16"/>
        <v/>
      </c>
      <c r="R176" s="153" t="str">
        <f t="array" ref="R176">IFERROR(INDEX(Q$2:Q$210,SMALL(IF(Q$2:Q$210&lt;&gt;"",ROW(Q$2:Q$210)-1),ROW(I175))),"")</f>
        <v/>
      </c>
      <c r="S176" s="143"/>
    </row>
    <row r="177" spans="1:19" s="151" customFormat="1" ht="12.75" x14ac:dyDescent="0.2">
      <c r="A177" s="144" t="str">
        <f t="shared" si="12"/>
        <v xml:space="preserve"> </v>
      </c>
      <c r="E177" s="155"/>
      <c r="F177" s="156"/>
      <c r="G177" s="147" t="str">
        <f>IF(E177="","",VLOOKUP(E177,'Liste des clubs'!$A:$B,2,FALSE))</f>
        <v/>
      </c>
      <c r="H177" s="143"/>
      <c r="I177" s="152" t="str">
        <f t="shared" si="6"/>
        <v/>
      </c>
      <c r="J177" s="153" t="str">
        <f t="array" ref="J177">IFERROR(INDEX(I$2:I$210,SMALL(IF(I$2:I$210&lt;&gt;"",ROW(I$2:I$210)-1),ROW(A176))),"")</f>
        <v/>
      </c>
      <c r="K177" s="152" t="str">
        <f t="shared" si="13"/>
        <v/>
      </c>
      <c r="L177" s="154" t="str">
        <f t="array" ref="L177">IFERROR(INDEX(K$2:K$210,SMALL(IF(K$2:K$210&lt;&gt;"",ROW(K$2:K$210)-1),ROW(C176))),"")</f>
        <v/>
      </c>
      <c r="M177" s="152" t="str">
        <f t="shared" si="14"/>
        <v/>
      </c>
      <c r="N177" s="153" t="str">
        <f t="array" ref="N177">IFERROR(INDEX(M$2:M$210,SMALL(IF(M$2:M$210&lt;&gt;"",ROW(M$2:M$210)-1),ROW(E176))),"")</f>
        <v/>
      </c>
      <c r="O177" s="152" t="str">
        <f t="shared" si="15"/>
        <v/>
      </c>
      <c r="P177" s="154" t="str">
        <f t="array" ref="P177">IFERROR(INDEX(O$2:O$210,SMALL(IF(O$2:O$210&lt;&gt;"",ROW(O$2:O$210)-1),ROW(G176))),"")</f>
        <v/>
      </c>
      <c r="Q177" s="152" t="str">
        <f t="shared" si="16"/>
        <v/>
      </c>
      <c r="R177" s="153" t="str">
        <f t="array" ref="R177">IFERROR(INDEX(Q$2:Q$210,SMALL(IF(Q$2:Q$210&lt;&gt;"",ROW(Q$2:Q$210)-1),ROW(I176))),"")</f>
        <v/>
      </c>
      <c r="S177" s="143"/>
    </row>
    <row r="178" spans="1:19" s="151" customFormat="1" ht="12.75" x14ac:dyDescent="0.2">
      <c r="A178" s="144" t="str">
        <f t="shared" si="12"/>
        <v xml:space="preserve"> </v>
      </c>
      <c r="E178" s="155"/>
      <c r="F178" s="156"/>
      <c r="G178" s="147" t="str">
        <f>IF(E178="","",VLOOKUP(E178,'Liste des clubs'!$A:$B,2,FALSE))</f>
        <v/>
      </c>
      <c r="H178" s="143"/>
      <c r="I178" s="152" t="str">
        <f t="shared" si="6"/>
        <v/>
      </c>
      <c r="J178" s="153" t="str">
        <f t="array" ref="J178">IFERROR(INDEX(I$2:I$210,SMALL(IF(I$2:I$210&lt;&gt;"",ROW(I$2:I$210)-1),ROW(A177))),"")</f>
        <v/>
      </c>
      <c r="K178" s="152" t="str">
        <f t="shared" si="13"/>
        <v/>
      </c>
      <c r="L178" s="154" t="str">
        <f t="array" ref="L178">IFERROR(INDEX(K$2:K$210,SMALL(IF(K$2:K$210&lt;&gt;"",ROW(K$2:K$210)-1),ROW(C177))),"")</f>
        <v/>
      </c>
      <c r="M178" s="152" t="str">
        <f t="shared" si="14"/>
        <v/>
      </c>
      <c r="N178" s="153" t="str">
        <f t="array" ref="N178">IFERROR(INDEX(M$2:M$210,SMALL(IF(M$2:M$210&lt;&gt;"",ROW(M$2:M$210)-1),ROW(E177))),"")</f>
        <v/>
      </c>
      <c r="O178" s="152" t="str">
        <f t="shared" si="15"/>
        <v/>
      </c>
      <c r="P178" s="154" t="str">
        <f t="array" ref="P178">IFERROR(INDEX(O$2:O$210,SMALL(IF(O$2:O$210&lt;&gt;"",ROW(O$2:O$210)-1),ROW(G177))),"")</f>
        <v/>
      </c>
      <c r="Q178" s="152" t="str">
        <f t="shared" si="16"/>
        <v/>
      </c>
      <c r="R178" s="153" t="str">
        <f t="array" ref="R178">IFERROR(INDEX(Q$2:Q$210,SMALL(IF(Q$2:Q$210&lt;&gt;"",ROW(Q$2:Q$210)-1),ROW(I177))),"")</f>
        <v/>
      </c>
      <c r="S178" s="143"/>
    </row>
    <row r="179" spans="1:19" s="151" customFormat="1" ht="12.75" x14ac:dyDescent="0.2">
      <c r="A179" s="144" t="str">
        <f t="shared" si="12"/>
        <v xml:space="preserve"> </v>
      </c>
      <c r="E179" s="155"/>
      <c r="F179" s="156"/>
      <c r="G179" s="147" t="str">
        <f>IF(E179="","",VLOOKUP(E179,'Liste des clubs'!$A:$B,2,FALSE))</f>
        <v/>
      </c>
      <c r="H179" s="143"/>
      <c r="I179" s="152" t="str">
        <f t="shared" si="6"/>
        <v/>
      </c>
      <c r="J179" s="153" t="str">
        <f t="array" ref="J179">IFERROR(INDEX(I$2:I$210,SMALL(IF(I$2:I$210&lt;&gt;"",ROW(I$2:I$210)-1),ROW(A178))),"")</f>
        <v/>
      </c>
      <c r="K179" s="152" t="str">
        <f t="shared" si="13"/>
        <v/>
      </c>
      <c r="L179" s="154" t="str">
        <f t="array" ref="L179">IFERROR(INDEX(K$2:K$210,SMALL(IF(K$2:K$210&lt;&gt;"",ROW(K$2:K$210)-1),ROW(C178))),"")</f>
        <v/>
      </c>
      <c r="M179" s="152" t="str">
        <f t="shared" si="14"/>
        <v/>
      </c>
      <c r="N179" s="153" t="str">
        <f t="array" ref="N179">IFERROR(INDEX(M$2:M$210,SMALL(IF(M$2:M$210&lt;&gt;"",ROW(M$2:M$210)-1),ROW(E178))),"")</f>
        <v/>
      </c>
      <c r="O179" s="152" t="str">
        <f t="shared" si="15"/>
        <v/>
      </c>
      <c r="P179" s="154" t="str">
        <f t="array" ref="P179">IFERROR(INDEX(O$2:O$210,SMALL(IF(O$2:O$210&lt;&gt;"",ROW(O$2:O$210)-1),ROW(G178))),"")</f>
        <v/>
      </c>
      <c r="Q179" s="152" t="str">
        <f t="shared" si="16"/>
        <v/>
      </c>
      <c r="R179" s="153" t="str">
        <f t="array" ref="R179">IFERROR(INDEX(Q$2:Q$210,SMALL(IF(Q$2:Q$210&lt;&gt;"",ROW(Q$2:Q$210)-1),ROW(I178))),"")</f>
        <v/>
      </c>
      <c r="S179" s="143"/>
    </row>
    <row r="180" spans="1:19" s="151" customFormat="1" ht="12.75" x14ac:dyDescent="0.2">
      <c r="A180" s="144" t="str">
        <f t="shared" si="12"/>
        <v xml:space="preserve"> </v>
      </c>
      <c r="E180" s="155"/>
      <c r="F180" s="156"/>
      <c r="G180" s="147" t="str">
        <f>IF(E180="","",VLOOKUP(E180,'Liste des clubs'!$A:$B,2,FALSE))</f>
        <v/>
      </c>
      <c r="H180" s="143"/>
      <c r="I180" s="152" t="str">
        <f t="shared" si="6"/>
        <v/>
      </c>
      <c r="J180" s="153" t="str">
        <f t="array" ref="J180">IFERROR(INDEX(I$2:I$210,SMALL(IF(I$2:I$210&lt;&gt;"",ROW(I$2:I$210)-1),ROW(A179))),"")</f>
        <v/>
      </c>
      <c r="K180" s="152" t="str">
        <f t="shared" si="13"/>
        <v/>
      </c>
      <c r="L180" s="154" t="str">
        <f t="array" ref="L180">IFERROR(INDEX(K$2:K$210,SMALL(IF(K$2:K$210&lt;&gt;"",ROW(K$2:K$210)-1),ROW(C179))),"")</f>
        <v/>
      </c>
      <c r="M180" s="152" t="str">
        <f t="shared" si="14"/>
        <v/>
      </c>
      <c r="N180" s="153" t="str">
        <f t="array" ref="N180">IFERROR(INDEX(M$2:M$210,SMALL(IF(M$2:M$210&lt;&gt;"",ROW(M$2:M$210)-1),ROW(E179))),"")</f>
        <v/>
      </c>
      <c r="O180" s="152" t="str">
        <f t="shared" si="15"/>
        <v/>
      </c>
      <c r="P180" s="154" t="str">
        <f t="array" ref="P180">IFERROR(INDEX(O$2:O$210,SMALL(IF(O$2:O$210&lt;&gt;"",ROW(O$2:O$210)-1),ROW(G179))),"")</f>
        <v/>
      </c>
      <c r="Q180" s="152" t="str">
        <f t="shared" si="16"/>
        <v/>
      </c>
      <c r="R180" s="153" t="str">
        <f t="array" ref="R180">IFERROR(INDEX(Q$2:Q$210,SMALL(IF(Q$2:Q$210&lt;&gt;"",ROW(Q$2:Q$210)-1),ROW(I179))),"")</f>
        <v/>
      </c>
      <c r="S180" s="143"/>
    </row>
    <row r="181" spans="1:19" s="151" customFormat="1" ht="12.75" x14ac:dyDescent="0.2">
      <c r="A181" s="144" t="str">
        <f t="shared" si="12"/>
        <v xml:space="preserve"> </v>
      </c>
      <c r="E181" s="155"/>
      <c r="F181" s="156"/>
      <c r="G181" s="147" t="str">
        <f>IF(E181="","",VLOOKUP(E181,'Liste des clubs'!$A:$B,2,FALSE))</f>
        <v/>
      </c>
      <c r="H181" s="143"/>
      <c r="I181" s="152" t="str">
        <f t="shared" si="6"/>
        <v/>
      </c>
      <c r="J181" s="153" t="str">
        <f t="array" ref="J181">IFERROR(INDEX(I$2:I$210,SMALL(IF(I$2:I$210&lt;&gt;"",ROW(I$2:I$210)-1),ROW(A180))),"")</f>
        <v/>
      </c>
      <c r="K181" s="152" t="str">
        <f t="shared" si="13"/>
        <v/>
      </c>
      <c r="L181" s="154" t="str">
        <f t="array" ref="L181">IFERROR(INDEX(K$2:K$210,SMALL(IF(K$2:K$210&lt;&gt;"",ROW(K$2:K$210)-1),ROW(C180))),"")</f>
        <v/>
      </c>
      <c r="M181" s="152" t="str">
        <f t="shared" si="14"/>
        <v/>
      </c>
      <c r="N181" s="153" t="str">
        <f t="array" ref="N181">IFERROR(INDEX(M$2:M$210,SMALL(IF(M$2:M$210&lt;&gt;"",ROW(M$2:M$210)-1),ROW(E180))),"")</f>
        <v/>
      </c>
      <c r="O181" s="152" t="str">
        <f t="shared" si="15"/>
        <v/>
      </c>
      <c r="P181" s="154" t="str">
        <f t="array" ref="P181">IFERROR(INDEX(O$2:O$210,SMALL(IF(O$2:O$210&lt;&gt;"",ROW(O$2:O$210)-1),ROW(G180))),"")</f>
        <v/>
      </c>
      <c r="Q181" s="152" t="str">
        <f t="shared" si="16"/>
        <v/>
      </c>
      <c r="R181" s="153" t="str">
        <f t="array" ref="R181">IFERROR(INDEX(Q$2:Q$210,SMALL(IF(Q$2:Q$210&lt;&gt;"",ROW(Q$2:Q$210)-1),ROW(I180))),"")</f>
        <v/>
      </c>
      <c r="S181" s="143"/>
    </row>
    <row r="182" spans="1:19" s="151" customFormat="1" ht="12.75" x14ac:dyDescent="0.2">
      <c r="A182" s="144" t="str">
        <f t="shared" si="12"/>
        <v xml:space="preserve"> </v>
      </c>
      <c r="E182" s="155"/>
      <c r="F182" s="156"/>
      <c r="G182" s="147" t="str">
        <f>IF(E182="","",VLOOKUP(E182,'Liste des clubs'!$A:$B,2,FALSE))</f>
        <v/>
      </c>
      <c r="H182" s="143"/>
      <c r="I182" s="152" t="str">
        <f t="shared" si="6"/>
        <v/>
      </c>
      <c r="J182" s="153" t="str">
        <f t="array" ref="J182">IFERROR(INDEX(I$2:I$210,SMALL(IF(I$2:I$210&lt;&gt;"",ROW(I$2:I$210)-1),ROW(A181))),"")</f>
        <v/>
      </c>
      <c r="K182" s="152" t="str">
        <f t="shared" si="13"/>
        <v/>
      </c>
      <c r="L182" s="154" t="str">
        <f t="array" ref="L182">IFERROR(INDEX(K$2:K$210,SMALL(IF(K$2:K$210&lt;&gt;"",ROW(K$2:K$210)-1),ROW(C181))),"")</f>
        <v/>
      </c>
      <c r="M182" s="152" t="str">
        <f t="shared" si="14"/>
        <v/>
      </c>
      <c r="N182" s="153" t="str">
        <f t="array" ref="N182">IFERROR(INDEX(M$2:M$210,SMALL(IF(M$2:M$210&lt;&gt;"",ROW(M$2:M$210)-1),ROW(E181))),"")</f>
        <v/>
      </c>
      <c r="O182" s="152" t="str">
        <f t="shared" si="15"/>
        <v/>
      </c>
      <c r="P182" s="154" t="str">
        <f t="array" ref="P182">IFERROR(INDEX(O$2:O$210,SMALL(IF(O$2:O$210&lt;&gt;"",ROW(O$2:O$210)-1),ROW(G181))),"")</f>
        <v/>
      </c>
      <c r="Q182" s="152" t="str">
        <f t="shared" si="16"/>
        <v/>
      </c>
      <c r="R182" s="153" t="str">
        <f t="array" ref="R182">IFERROR(INDEX(Q$2:Q$210,SMALL(IF(Q$2:Q$210&lt;&gt;"",ROW(Q$2:Q$210)-1),ROW(I181))),"")</f>
        <v/>
      </c>
      <c r="S182" s="143"/>
    </row>
    <row r="183" spans="1:19" s="151" customFormat="1" ht="12.75" x14ac:dyDescent="0.2">
      <c r="A183" s="144" t="str">
        <f t="shared" si="12"/>
        <v xml:space="preserve"> </v>
      </c>
      <c r="E183" s="155"/>
      <c r="F183" s="156"/>
      <c r="G183" s="147" t="str">
        <f>IF(E183="","",VLOOKUP(E183,'Liste des clubs'!$A:$B,2,FALSE))</f>
        <v/>
      </c>
      <c r="H183" s="143"/>
      <c r="I183" s="152" t="str">
        <f t="shared" si="6"/>
        <v/>
      </c>
      <c r="J183" s="153" t="str">
        <f t="array" ref="J183">IFERROR(INDEX(I$2:I$210,SMALL(IF(I$2:I$210&lt;&gt;"",ROW(I$2:I$210)-1),ROW(A182))),"")</f>
        <v/>
      </c>
      <c r="K183" s="152" t="str">
        <f t="shared" si="13"/>
        <v/>
      </c>
      <c r="L183" s="154" t="str">
        <f t="array" ref="L183">IFERROR(INDEX(K$2:K$210,SMALL(IF(K$2:K$210&lt;&gt;"",ROW(K$2:K$210)-1),ROW(C182))),"")</f>
        <v/>
      </c>
      <c r="M183" s="152" t="str">
        <f t="shared" si="14"/>
        <v/>
      </c>
      <c r="N183" s="153" t="str">
        <f t="array" ref="N183">IFERROR(INDEX(M$2:M$210,SMALL(IF(M$2:M$210&lt;&gt;"",ROW(M$2:M$210)-1),ROW(E182))),"")</f>
        <v/>
      </c>
      <c r="O183" s="152" t="str">
        <f t="shared" si="15"/>
        <v/>
      </c>
      <c r="P183" s="154" t="str">
        <f t="array" ref="P183">IFERROR(INDEX(O$2:O$210,SMALL(IF(O$2:O$210&lt;&gt;"",ROW(O$2:O$210)-1),ROW(G182))),"")</f>
        <v/>
      </c>
      <c r="Q183" s="152" t="str">
        <f t="shared" si="16"/>
        <v/>
      </c>
      <c r="R183" s="153" t="str">
        <f t="array" ref="R183">IFERROR(INDEX(Q$2:Q$210,SMALL(IF(Q$2:Q$210&lt;&gt;"",ROW(Q$2:Q$210)-1),ROW(I182))),"")</f>
        <v/>
      </c>
      <c r="S183" s="143"/>
    </row>
    <row r="184" spans="1:19" s="151" customFormat="1" ht="12.75" x14ac:dyDescent="0.2">
      <c r="A184" s="144" t="str">
        <f t="shared" si="12"/>
        <v xml:space="preserve"> </v>
      </c>
      <c r="E184" s="155"/>
      <c r="F184" s="156"/>
      <c r="G184" s="147" t="str">
        <f>IF(E184="","",VLOOKUP(E184,'Liste des clubs'!$A:$B,2,FALSE))</f>
        <v/>
      </c>
      <c r="H184" s="143"/>
      <c r="I184" s="152" t="str">
        <f t="shared" si="6"/>
        <v/>
      </c>
      <c r="J184" s="153" t="str">
        <f t="array" ref="J184">IFERROR(INDEX(I$2:I$210,SMALL(IF(I$2:I$210&lt;&gt;"",ROW(I$2:I$210)-1),ROW(A183))),"")</f>
        <v/>
      </c>
      <c r="K184" s="152" t="str">
        <f t="shared" si="13"/>
        <v/>
      </c>
      <c r="L184" s="154" t="str">
        <f t="array" ref="L184">IFERROR(INDEX(K$2:K$210,SMALL(IF(K$2:K$210&lt;&gt;"",ROW(K$2:K$210)-1),ROW(C183))),"")</f>
        <v/>
      </c>
      <c r="M184" s="152" t="str">
        <f t="shared" si="14"/>
        <v/>
      </c>
      <c r="N184" s="153" t="str">
        <f t="array" ref="N184">IFERROR(INDEX(M$2:M$210,SMALL(IF(M$2:M$210&lt;&gt;"",ROW(M$2:M$210)-1),ROW(E183))),"")</f>
        <v/>
      </c>
      <c r="O184" s="152" t="str">
        <f t="shared" si="15"/>
        <v/>
      </c>
      <c r="P184" s="154" t="str">
        <f t="array" ref="P184">IFERROR(INDEX(O$2:O$210,SMALL(IF(O$2:O$210&lt;&gt;"",ROW(O$2:O$210)-1),ROW(G183))),"")</f>
        <v/>
      </c>
      <c r="Q184" s="152" t="str">
        <f t="shared" si="16"/>
        <v/>
      </c>
      <c r="R184" s="153" t="str">
        <f t="array" ref="R184">IFERROR(INDEX(Q$2:Q$210,SMALL(IF(Q$2:Q$210&lt;&gt;"",ROW(Q$2:Q$210)-1),ROW(I183))),"")</f>
        <v/>
      </c>
      <c r="S184" s="143"/>
    </row>
    <row r="185" spans="1:19" s="151" customFormat="1" ht="12.75" x14ac:dyDescent="0.2">
      <c r="A185" s="144" t="str">
        <f t="shared" si="12"/>
        <v xml:space="preserve"> </v>
      </c>
      <c r="E185" s="155"/>
      <c r="F185" s="156"/>
      <c r="G185" s="147" t="str">
        <f>IF(E185="","",VLOOKUP(E185,'Liste des clubs'!$A:$B,2,FALSE))</f>
        <v/>
      </c>
      <c r="H185" s="143"/>
      <c r="I185" s="152" t="str">
        <f t="shared" si="6"/>
        <v/>
      </c>
      <c r="J185" s="153" t="str">
        <f t="array" ref="J185">IFERROR(INDEX(I$2:I$210,SMALL(IF(I$2:I$210&lt;&gt;"",ROW(I$2:I$210)-1),ROW(A184))),"")</f>
        <v/>
      </c>
      <c r="K185" s="152" t="str">
        <f t="shared" si="13"/>
        <v/>
      </c>
      <c r="L185" s="154" t="str">
        <f t="array" ref="L185">IFERROR(INDEX(K$2:K$210,SMALL(IF(K$2:K$210&lt;&gt;"",ROW(K$2:K$210)-1),ROW(C184))),"")</f>
        <v/>
      </c>
      <c r="M185" s="152" t="str">
        <f t="shared" si="14"/>
        <v/>
      </c>
      <c r="N185" s="153" t="str">
        <f t="array" ref="N185">IFERROR(INDEX(M$2:M$210,SMALL(IF(M$2:M$210&lt;&gt;"",ROW(M$2:M$210)-1),ROW(E184))),"")</f>
        <v/>
      </c>
      <c r="O185" s="152" t="str">
        <f t="shared" si="15"/>
        <v/>
      </c>
      <c r="P185" s="154" t="str">
        <f t="array" ref="P185">IFERROR(INDEX(O$2:O$210,SMALL(IF(O$2:O$210&lt;&gt;"",ROW(O$2:O$210)-1),ROW(G184))),"")</f>
        <v/>
      </c>
      <c r="Q185" s="152" t="str">
        <f t="shared" si="16"/>
        <v/>
      </c>
      <c r="R185" s="153" t="str">
        <f t="array" ref="R185">IFERROR(INDEX(Q$2:Q$210,SMALL(IF(Q$2:Q$210&lt;&gt;"",ROW(Q$2:Q$210)-1),ROW(I184))),"")</f>
        <v/>
      </c>
      <c r="S185" s="143"/>
    </row>
    <row r="186" spans="1:19" s="151" customFormat="1" ht="12.75" x14ac:dyDescent="0.2">
      <c r="A186" s="144" t="str">
        <f t="shared" si="12"/>
        <v xml:space="preserve"> </v>
      </c>
      <c r="E186" s="155"/>
      <c r="F186" s="156"/>
      <c r="G186" s="147" t="str">
        <f>IF(E186="","",VLOOKUP(E186,'Liste des clubs'!$A:$B,2,FALSE))</f>
        <v/>
      </c>
      <c r="H186" s="143"/>
      <c r="I186" s="152" t="str">
        <f t="shared" si="6"/>
        <v/>
      </c>
      <c r="J186" s="153" t="str">
        <f t="array" ref="J186">IFERROR(INDEX(I$2:I$210,SMALL(IF(I$2:I$210&lt;&gt;"",ROW(I$2:I$210)-1),ROW(A185))),"")</f>
        <v/>
      </c>
      <c r="K186" s="152" t="str">
        <f t="shared" si="13"/>
        <v/>
      </c>
      <c r="L186" s="154" t="str">
        <f t="array" ref="L186">IFERROR(INDEX(K$2:K$210,SMALL(IF(K$2:K$210&lt;&gt;"",ROW(K$2:K$210)-1),ROW(C185))),"")</f>
        <v/>
      </c>
      <c r="M186" s="152" t="str">
        <f t="shared" si="14"/>
        <v/>
      </c>
      <c r="N186" s="153" t="str">
        <f t="array" ref="N186">IFERROR(INDEX(M$2:M$210,SMALL(IF(M$2:M$210&lt;&gt;"",ROW(M$2:M$210)-1),ROW(E185))),"")</f>
        <v/>
      </c>
      <c r="O186" s="152" t="str">
        <f t="shared" si="15"/>
        <v/>
      </c>
      <c r="P186" s="154" t="str">
        <f t="array" ref="P186">IFERROR(INDEX(O$2:O$210,SMALL(IF(O$2:O$210&lt;&gt;"",ROW(O$2:O$210)-1),ROW(G185))),"")</f>
        <v/>
      </c>
      <c r="Q186" s="152" t="str">
        <f t="shared" si="16"/>
        <v/>
      </c>
      <c r="R186" s="153" t="str">
        <f t="array" ref="R186">IFERROR(INDEX(Q$2:Q$210,SMALL(IF(Q$2:Q$210&lt;&gt;"",ROW(Q$2:Q$210)-1),ROW(I185))),"")</f>
        <v/>
      </c>
      <c r="S186" s="143"/>
    </row>
    <row r="187" spans="1:19" s="151" customFormat="1" ht="12.75" x14ac:dyDescent="0.2">
      <c r="A187" s="144" t="str">
        <f t="shared" si="12"/>
        <v xml:space="preserve"> </v>
      </c>
      <c r="E187" s="155"/>
      <c r="F187" s="156"/>
      <c r="G187" s="147" t="str">
        <f>IF(E187="","",VLOOKUP(E187,'Liste des clubs'!$A:$B,2,FALSE))</f>
        <v/>
      </c>
      <c r="H187" s="143"/>
      <c r="I187" s="152" t="str">
        <f t="shared" si="6"/>
        <v/>
      </c>
      <c r="J187" s="153" t="str">
        <f t="array" ref="J187">IFERROR(INDEX(I$2:I$210,SMALL(IF(I$2:I$210&lt;&gt;"",ROW(I$2:I$210)-1),ROW(A186))),"")</f>
        <v/>
      </c>
      <c r="K187" s="152" t="str">
        <f t="shared" si="13"/>
        <v/>
      </c>
      <c r="L187" s="154" t="str">
        <f t="array" ref="L187">IFERROR(INDEX(K$2:K$210,SMALL(IF(K$2:K$210&lt;&gt;"",ROW(K$2:K$210)-1),ROW(C186))),"")</f>
        <v/>
      </c>
      <c r="M187" s="152" t="str">
        <f t="shared" si="14"/>
        <v/>
      </c>
      <c r="N187" s="153" t="str">
        <f t="array" ref="N187">IFERROR(INDEX(M$2:M$210,SMALL(IF(M$2:M$210&lt;&gt;"",ROW(M$2:M$210)-1),ROW(E186))),"")</f>
        <v/>
      </c>
      <c r="O187" s="152" t="str">
        <f t="shared" si="15"/>
        <v/>
      </c>
      <c r="P187" s="154" t="str">
        <f t="array" ref="P187">IFERROR(INDEX(O$2:O$210,SMALL(IF(O$2:O$210&lt;&gt;"",ROW(O$2:O$210)-1),ROW(G186))),"")</f>
        <v/>
      </c>
      <c r="Q187" s="152" t="str">
        <f t="shared" si="16"/>
        <v/>
      </c>
      <c r="R187" s="153" t="str">
        <f t="array" ref="R187">IFERROR(INDEX(Q$2:Q$210,SMALL(IF(Q$2:Q$210&lt;&gt;"",ROW(Q$2:Q$210)-1),ROW(I186))),"")</f>
        <v/>
      </c>
      <c r="S187" s="143"/>
    </row>
    <row r="188" spans="1:19" s="151" customFormat="1" ht="12.75" x14ac:dyDescent="0.2">
      <c r="A188" s="144" t="str">
        <f t="shared" si="12"/>
        <v xml:space="preserve"> </v>
      </c>
      <c r="E188" s="155"/>
      <c r="F188" s="156"/>
      <c r="G188" s="147" t="str">
        <f>IF(E188="","",VLOOKUP(E188,'Liste des clubs'!$A:$B,2,FALSE))</f>
        <v/>
      </c>
      <c r="H188" s="143"/>
      <c r="I188" s="152" t="str">
        <f t="shared" si="6"/>
        <v/>
      </c>
      <c r="J188" s="153" t="str">
        <f t="array" ref="J188">IFERROR(INDEX(I$2:I$210,SMALL(IF(I$2:I$210&lt;&gt;"",ROW(I$2:I$210)-1),ROW(A187))),"")</f>
        <v/>
      </c>
      <c r="K188" s="152" t="str">
        <f t="shared" si="13"/>
        <v/>
      </c>
      <c r="L188" s="154" t="str">
        <f t="array" ref="L188">IFERROR(INDEX(K$2:K$210,SMALL(IF(K$2:K$210&lt;&gt;"",ROW(K$2:K$210)-1),ROW(C187))),"")</f>
        <v/>
      </c>
      <c r="M188" s="152" t="str">
        <f t="shared" si="14"/>
        <v/>
      </c>
      <c r="N188" s="153" t="str">
        <f t="array" ref="N188">IFERROR(INDEX(M$2:M$210,SMALL(IF(M$2:M$210&lt;&gt;"",ROW(M$2:M$210)-1),ROW(E187))),"")</f>
        <v/>
      </c>
      <c r="O188" s="152" t="str">
        <f t="shared" si="15"/>
        <v/>
      </c>
      <c r="P188" s="154" t="str">
        <f t="array" ref="P188">IFERROR(INDEX(O$2:O$210,SMALL(IF(O$2:O$210&lt;&gt;"",ROW(O$2:O$210)-1),ROW(G187))),"")</f>
        <v/>
      </c>
      <c r="Q188" s="152" t="str">
        <f t="shared" si="16"/>
        <v/>
      </c>
      <c r="R188" s="153" t="str">
        <f t="array" ref="R188">IFERROR(INDEX(Q$2:Q$210,SMALL(IF(Q$2:Q$210&lt;&gt;"",ROW(Q$2:Q$210)-1),ROW(I187))),"")</f>
        <v/>
      </c>
      <c r="S188" s="143"/>
    </row>
    <row r="189" spans="1:19" s="151" customFormat="1" ht="12.75" x14ac:dyDescent="0.2">
      <c r="A189" s="144" t="str">
        <f t="shared" si="12"/>
        <v xml:space="preserve"> </v>
      </c>
      <c r="E189" s="155"/>
      <c r="F189" s="156"/>
      <c r="G189" s="147" t="str">
        <f>IF(E189="","",VLOOKUP(E189,'Liste des clubs'!$A:$B,2,FALSE))</f>
        <v/>
      </c>
      <c r="H189" s="143"/>
      <c r="I189" s="152" t="str">
        <f t="shared" si="6"/>
        <v/>
      </c>
      <c r="J189" s="153" t="str">
        <f t="array" ref="J189">IFERROR(INDEX(I$2:I$210,SMALL(IF(I$2:I$210&lt;&gt;"",ROW(I$2:I$210)-1),ROW(A188))),"")</f>
        <v/>
      </c>
      <c r="K189" s="152" t="str">
        <f t="shared" si="13"/>
        <v/>
      </c>
      <c r="L189" s="154" t="str">
        <f t="array" ref="L189">IFERROR(INDEX(K$2:K$210,SMALL(IF(K$2:K$210&lt;&gt;"",ROW(K$2:K$210)-1),ROW(C188))),"")</f>
        <v/>
      </c>
      <c r="M189" s="152" t="str">
        <f t="shared" si="14"/>
        <v/>
      </c>
      <c r="N189" s="153" t="str">
        <f t="array" ref="N189">IFERROR(INDEX(M$2:M$210,SMALL(IF(M$2:M$210&lt;&gt;"",ROW(M$2:M$210)-1),ROW(E188))),"")</f>
        <v/>
      </c>
      <c r="O189" s="152" t="str">
        <f t="shared" si="15"/>
        <v/>
      </c>
      <c r="P189" s="154" t="str">
        <f t="array" ref="P189">IFERROR(INDEX(O$2:O$210,SMALL(IF(O$2:O$210&lt;&gt;"",ROW(O$2:O$210)-1),ROW(G188))),"")</f>
        <v/>
      </c>
      <c r="Q189" s="152" t="str">
        <f t="shared" si="16"/>
        <v/>
      </c>
      <c r="R189" s="153" t="str">
        <f t="array" ref="R189">IFERROR(INDEX(Q$2:Q$210,SMALL(IF(Q$2:Q$210&lt;&gt;"",ROW(Q$2:Q$210)-1),ROW(I188))),"")</f>
        <v/>
      </c>
      <c r="S189" s="143"/>
    </row>
    <row r="190" spans="1:19" s="151" customFormat="1" ht="12.75" x14ac:dyDescent="0.2">
      <c r="A190" s="144" t="str">
        <f t="shared" si="12"/>
        <v xml:space="preserve"> </v>
      </c>
      <c r="E190" s="155"/>
      <c r="F190" s="156"/>
      <c r="G190" s="147" t="str">
        <f>IF(E190="","",VLOOKUP(E190,'Liste des clubs'!$A:$B,2,FALSE))</f>
        <v/>
      </c>
      <c r="H190" s="143"/>
      <c r="I190" s="152" t="str">
        <f t="shared" si="6"/>
        <v/>
      </c>
      <c r="J190" s="153" t="str">
        <f t="array" ref="J190">IFERROR(INDEX(I$2:I$210,SMALL(IF(I$2:I$210&lt;&gt;"",ROW(I$2:I$210)-1),ROW(A189))),"")</f>
        <v/>
      </c>
      <c r="K190" s="152" t="str">
        <f t="shared" si="13"/>
        <v/>
      </c>
      <c r="L190" s="154" t="str">
        <f t="array" ref="L190">IFERROR(INDEX(K$2:K$210,SMALL(IF(K$2:K$210&lt;&gt;"",ROW(K$2:K$210)-1),ROW(C189))),"")</f>
        <v/>
      </c>
      <c r="M190" s="152" t="str">
        <f t="shared" si="14"/>
        <v/>
      </c>
      <c r="N190" s="153" t="str">
        <f t="array" ref="N190">IFERROR(INDEX(M$2:M$210,SMALL(IF(M$2:M$210&lt;&gt;"",ROW(M$2:M$210)-1),ROW(E189))),"")</f>
        <v/>
      </c>
      <c r="O190" s="152" t="str">
        <f t="shared" si="15"/>
        <v/>
      </c>
      <c r="P190" s="154" t="str">
        <f t="array" ref="P190">IFERROR(INDEX(O$2:O$210,SMALL(IF(O$2:O$210&lt;&gt;"",ROW(O$2:O$210)-1),ROW(G189))),"")</f>
        <v/>
      </c>
      <c r="Q190" s="152" t="str">
        <f t="shared" si="16"/>
        <v/>
      </c>
      <c r="R190" s="153" t="str">
        <f t="array" ref="R190">IFERROR(INDEX(Q$2:Q$210,SMALL(IF(Q$2:Q$210&lt;&gt;"",ROW(Q$2:Q$210)-1),ROW(I189))),"")</f>
        <v/>
      </c>
      <c r="S190" s="143"/>
    </row>
    <row r="191" spans="1:19" s="151" customFormat="1" ht="12.75" x14ac:dyDescent="0.2">
      <c r="A191" s="144" t="str">
        <f t="shared" si="12"/>
        <v xml:space="preserve"> </v>
      </c>
      <c r="E191" s="155"/>
      <c r="F191" s="156"/>
      <c r="G191" s="147" t="str">
        <f>IF(E191="","",VLOOKUP(E191,'Liste des clubs'!$A:$B,2,FALSE))</f>
        <v/>
      </c>
      <c r="H191" s="143"/>
      <c r="I191" s="152" t="str">
        <f t="shared" si="6"/>
        <v/>
      </c>
      <c r="J191" s="153" t="str">
        <f t="array" ref="J191">IFERROR(INDEX(I$2:I$210,SMALL(IF(I$2:I$210&lt;&gt;"",ROW(I$2:I$210)-1),ROW(A190))),"")</f>
        <v/>
      </c>
      <c r="K191" s="152" t="str">
        <f t="shared" si="13"/>
        <v/>
      </c>
      <c r="L191" s="154" t="str">
        <f t="array" ref="L191">IFERROR(INDEX(K$2:K$210,SMALL(IF(K$2:K$210&lt;&gt;"",ROW(K$2:K$210)-1),ROW(C190))),"")</f>
        <v/>
      </c>
      <c r="M191" s="152" t="str">
        <f t="shared" si="14"/>
        <v/>
      </c>
      <c r="N191" s="153" t="str">
        <f t="array" ref="N191">IFERROR(INDEX(M$2:M$210,SMALL(IF(M$2:M$210&lt;&gt;"",ROW(M$2:M$210)-1),ROW(E190))),"")</f>
        <v/>
      </c>
      <c r="O191" s="152" t="str">
        <f t="shared" si="15"/>
        <v/>
      </c>
      <c r="P191" s="154" t="str">
        <f t="array" ref="P191">IFERROR(INDEX(O$2:O$210,SMALL(IF(O$2:O$210&lt;&gt;"",ROW(O$2:O$210)-1),ROW(G190))),"")</f>
        <v/>
      </c>
      <c r="Q191" s="152" t="str">
        <f t="shared" si="16"/>
        <v/>
      </c>
      <c r="R191" s="153" t="str">
        <f t="array" ref="R191">IFERROR(INDEX(Q$2:Q$210,SMALL(IF(Q$2:Q$210&lt;&gt;"",ROW(Q$2:Q$210)-1),ROW(I190))),"")</f>
        <v/>
      </c>
      <c r="S191" s="143"/>
    </row>
    <row r="192" spans="1:19" s="151" customFormat="1" ht="12.75" x14ac:dyDescent="0.2">
      <c r="A192" s="144" t="str">
        <f t="shared" si="12"/>
        <v xml:space="preserve"> </v>
      </c>
      <c r="E192" s="155"/>
      <c r="F192" s="156"/>
      <c r="G192" s="147" t="str">
        <f>IF(E192="","",VLOOKUP(E192,'Liste des clubs'!$A:$B,2,FALSE))</f>
        <v/>
      </c>
      <c r="H192" s="143"/>
      <c r="I192" s="152" t="str">
        <f t="shared" si="6"/>
        <v/>
      </c>
      <c r="J192" s="153" t="str">
        <f t="array" ref="J192">IFERROR(INDEX(I$2:I$210,SMALL(IF(I$2:I$210&lt;&gt;"",ROW(I$2:I$210)-1),ROW(A191))),"")</f>
        <v/>
      </c>
      <c r="K192" s="152" t="str">
        <f t="shared" si="13"/>
        <v/>
      </c>
      <c r="L192" s="154" t="str">
        <f t="array" ref="L192">IFERROR(INDEX(K$2:K$210,SMALL(IF(K$2:K$210&lt;&gt;"",ROW(K$2:K$210)-1),ROW(C191))),"")</f>
        <v/>
      </c>
      <c r="M192" s="152" t="str">
        <f t="shared" si="14"/>
        <v/>
      </c>
      <c r="N192" s="153" t="str">
        <f t="array" ref="N192">IFERROR(INDEX(M$2:M$210,SMALL(IF(M$2:M$210&lt;&gt;"",ROW(M$2:M$210)-1),ROW(E191))),"")</f>
        <v/>
      </c>
      <c r="O192" s="152" t="str">
        <f t="shared" si="15"/>
        <v/>
      </c>
      <c r="P192" s="154" t="str">
        <f t="array" ref="P192">IFERROR(INDEX(O$2:O$210,SMALL(IF(O$2:O$210&lt;&gt;"",ROW(O$2:O$210)-1),ROW(G191))),"")</f>
        <v/>
      </c>
      <c r="Q192" s="152" t="str">
        <f t="shared" si="16"/>
        <v/>
      </c>
      <c r="R192" s="153" t="str">
        <f t="array" ref="R192">IFERROR(INDEX(Q$2:Q$210,SMALL(IF(Q$2:Q$210&lt;&gt;"",ROW(Q$2:Q$210)-1),ROW(I191))),"")</f>
        <v/>
      </c>
      <c r="S192" s="143"/>
    </row>
    <row r="193" spans="1:19" s="151" customFormat="1" ht="12.75" x14ac:dyDescent="0.2">
      <c r="A193" s="144" t="str">
        <f t="shared" si="12"/>
        <v xml:space="preserve"> </v>
      </c>
      <c r="E193" s="155"/>
      <c r="F193" s="156"/>
      <c r="G193" s="147" t="str">
        <f>IF(E193="","",VLOOKUP(E193,'Liste des clubs'!$A:$B,2,FALSE))</f>
        <v/>
      </c>
      <c r="H193" s="143"/>
      <c r="I193" s="152" t="str">
        <f t="shared" si="6"/>
        <v/>
      </c>
      <c r="J193" s="153" t="str">
        <f t="array" ref="J193">IFERROR(INDEX(I$2:I$210,SMALL(IF(I$2:I$210&lt;&gt;"",ROW(I$2:I$210)-1),ROW(A192))),"")</f>
        <v/>
      </c>
      <c r="K193" s="152" t="str">
        <f t="shared" si="13"/>
        <v/>
      </c>
      <c r="L193" s="154" t="str">
        <f t="array" ref="L193">IFERROR(INDEX(K$2:K$210,SMALL(IF(K$2:K$210&lt;&gt;"",ROW(K$2:K$210)-1),ROW(C192))),"")</f>
        <v/>
      </c>
      <c r="M193" s="152" t="str">
        <f t="shared" si="14"/>
        <v/>
      </c>
      <c r="N193" s="153" t="str">
        <f t="array" ref="N193">IFERROR(INDEX(M$2:M$210,SMALL(IF(M$2:M$210&lt;&gt;"",ROW(M$2:M$210)-1),ROW(E192))),"")</f>
        <v/>
      </c>
      <c r="O193" s="152" t="str">
        <f t="shared" si="15"/>
        <v/>
      </c>
      <c r="P193" s="154" t="str">
        <f t="array" ref="P193">IFERROR(INDEX(O$2:O$210,SMALL(IF(O$2:O$210&lt;&gt;"",ROW(O$2:O$210)-1),ROW(G192))),"")</f>
        <v/>
      </c>
      <c r="Q193" s="152" t="str">
        <f t="shared" si="16"/>
        <v/>
      </c>
      <c r="R193" s="153" t="str">
        <f t="array" ref="R193">IFERROR(INDEX(Q$2:Q$210,SMALL(IF(Q$2:Q$210&lt;&gt;"",ROW(Q$2:Q$210)-1),ROW(I192))),"")</f>
        <v/>
      </c>
      <c r="S193" s="143"/>
    </row>
    <row r="194" spans="1:19" s="151" customFormat="1" ht="12.75" x14ac:dyDescent="0.2">
      <c r="A194" s="144" t="str">
        <f t="shared" ref="A194:A208" si="17">B194&amp;" "&amp;C194</f>
        <v xml:space="preserve"> </v>
      </c>
      <c r="E194" s="155"/>
      <c r="F194" s="156"/>
      <c r="G194" s="147" t="str">
        <f>IF(E194="","",VLOOKUP(E194,'Liste des clubs'!$A:$B,2,FALSE))</f>
        <v/>
      </c>
      <c r="H194" s="143"/>
      <c r="I194" s="152" t="str">
        <f t="shared" si="6"/>
        <v/>
      </c>
      <c r="J194" s="153" t="str">
        <f t="array" ref="J194">IFERROR(INDEX(I$2:I$210,SMALL(IF(I$2:I$210&lt;&gt;"",ROW(I$2:I$210)-1),ROW(A193))),"")</f>
        <v/>
      </c>
      <c r="K194" s="152" t="str">
        <f t="shared" ref="K194:K257" si="18">IF($H194=K$1,$A194,"")</f>
        <v/>
      </c>
      <c r="L194" s="154" t="str">
        <f t="array" ref="L194">IFERROR(INDEX(K$2:K$210,SMALL(IF(K$2:K$210&lt;&gt;"",ROW(K$2:K$210)-1),ROW(C193))),"")</f>
        <v/>
      </c>
      <c r="M194" s="152" t="str">
        <f t="shared" ref="M194:M257" si="19">IF($H194=M$1,$A194,"")</f>
        <v/>
      </c>
      <c r="N194" s="153" t="str">
        <f t="array" ref="N194">IFERROR(INDEX(M$2:M$210,SMALL(IF(M$2:M$210&lt;&gt;"",ROW(M$2:M$210)-1),ROW(E193))),"")</f>
        <v/>
      </c>
      <c r="O194" s="152" t="str">
        <f t="shared" ref="O194:O257" si="20">IF($H194=O$1,$A194,"")</f>
        <v/>
      </c>
      <c r="P194" s="154" t="str">
        <f t="array" ref="P194">IFERROR(INDEX(O$2:O$210,SMALL(IF(O$2:O$210&lt;&gt;"",ROW(O$2:O$210)-1),ROW(G193))),"")</f>
        <v/>
      </c>
      <c r="Q194" s="152" t="str">
        <f t="shared" ref="Q194:Q257" si="21">IF($H194=Q$1,$A194,"")</f>
        <v/>
      </c>
      <c r="R194" s="153" t="str">
        <f t="array" ref="R194">IFERROR(INDEX(Q$2:Q$210,SMALL(IF(Q$2:Q$210&lt;&gt;"",ROW(Q$2:Q$210)-1),ROW(I193))),"")</f>
        <v/>
      </c>
      <c r="S194" s="143"/>
    </row>
    <row r="195" spans="1:19" s="151" customFormat="1" ht="12.75" x14ac:dyDescent="0.2">
      <c r="A195" s="144" t="str">
        <f t="shared" si="17"/>
        <v xml:space="preserve"> </v>
      </c>
      <c r="E195" s="155"/>
      <c r="F195" s="156"/>
      <c r="G195" s="147" t="str">
        <f>IF(E195="","",VLOOKUP(E195,'Liste des clubs'!$A:$B,2,FALSE))</f>
        <v/>
      </c>
      <c r="H195" s="143"/>
      <c r="I195" s="152" t="str">
        <f t="shared" si="6"/>
        <v/>
      </c>
      <c r="J195" s="153" t="str">
        <f t="array" ref="J195">IFERROR(INDEX(I$2:I$210,SMALL(IF(I$2:I$210&lt;&gt;"",ROW(I$2:I$210)-1),ROW(A194))),"")</f>
        <v/>
      </c>
      <c r="K195" s="152" t="str">
        <f t="shared" si="18"/>
        <v/>
      </c>
      <c r="L195" s="154" t="str">
        <f t="array" ref="L195">IFERROR(INDEX(K$2:K$210,SMALL(IF(K$2:K$210&lt;&gt;"",ROW(K$2:K$210)-1),ROW(C194))),"")</f>
        <v/>
      </c>
      <c r="M195" s="152" t="str">
        <f t="shared" si="19"/>
        <v/>
      </c>
      <c r="N195" s="153" t="str">
        <f t="array" ref="N195">IFERROR(INDEX(M$2:M$210,SMALL(IF(M$2:M$210&lt;&gt;"",ROW(M$2:M$210)-1),ROW(E194))),"")</f>
        <v/>
      </c>
      <c r="O195" s="152" t="str">
        <f t="shared" si="20"/>
        <v/>
      </c>
      <c r="P195" s="154" t="str">
        <f t="array" ref="P195">IFERROR(INDEX(O$2:O$210,SMALL(IF(O$2:O$210&lt;&gt;"",ROW(O$2:O$210)-1),ROW(G194))),"")</f>
        <v/>
      </c>
      <c r="Q195" s="152" t="str">
        <f t="shared" si="21"/>
        <v/>
      </c>
      <c r="R195" s="153" t="str">
        <f t="array" ref="R195">IFERROR(INDEX(Q$2:Q$210,SMALL(IF(Q$2:Q$210&lt;&gt;"",ROW(Q$2:Q$210)-1),ROW(I194))),"")</f>
        <v/>
      </c>
      <c r="S195" s="143"/>
    </row>
    <row r="196" spans="1:19" s="151" customFormat="1" ht="12.75" x14ac:dyDescent="0.2">
      <c r="A196" s="144" t="str">
        <f t="shared" si="17"/>
        <v xml:space="preserve"> </v>
      </c>
      <c r="E196" s="155"/>
      <c r="F196" s="156"/>
      <c r="G196" s="147" t="str">
        <f>IF(E196="","",VLOOKUP(E196,'Liste des clubs'!$A:$B,2,FALSE))</f>
        <v/>
      </c>
      <c r="H196" s="143"/>
      <c r="I196" s="152" t="str">
        <f t="shared" si="6"/>
        <v/>
      </c>
      <c r="J196" s="153" t="str">
        <f t="array" ref="J196">IFERROR(INDEX(I$2:I$210,SMALL(IF(I$2:I$210&lt;&gt;"",ROW(I$2:I$210)-1),ROW(A195))),"")</f>
        <v/>
      </c>
      <c r="K196" s="152" t="str">
        <f t="shared" si="18"/>
        <v/>
      </c>
      <c r="L196" s="154" t="str">
        <f t="array" ref="L196">IFERROR(INDEX(K$2:K$210,SMALL(IF(K$2:K$210&lt;&gt;"",ROW(K$2:K$210)-1),ROW(C195))),"")</f>
        <v/>
      </c>
      <c r="M196" s="152" t="str">
        <f t="shared" si="19"/>
        <v/>
      </c>
      <c r="N196" s="153" t="str">
        <f t="array" ref="N196">IFERROR(INDEX(M$2:M$210,SMALL(IF(M$2:M$210&lt;&gt;"",ROW(M$2:M$210)-1),ROW(E195))),"")</f>
        <v/>
      </c>
      <c r="O196" s="152" t="str">
        <f t="shared" si="20"/>
        <v/>
      </c>
      <c r="P196" s="154" t="str">
        <f t="array" ref="P196">IFERROR(INDEX(O$2:O$210,SMALL(IF(O$2:O$210&lt;&gt;"",ROW(O$2:O$210)-1),ROW(G195))),"")</f>
        <v/>
      </c>
      <c r="Q196" s="152" t="str">
        <f t="shared" si="21"/>
        <v/>
      </c>
      <c r="R196" s="153" t="str">
        <f t="array" ref="R196">IFERROR(INDEX(Q$2:Q$210,SMALL(IF(Q$2:Q$210&lt;&gt;"",ROW(Q$2:Q$210)-1),ROW(I195))),"")</f>
        <v/>
      </c>
      <c r="S196" s="143"/>
    </row>
    <row r="197" spans="1:19" s="151" customFormat="1" ht="12.75" x14ac:dyDescent="0.2">
      <c r="A197" s="144" t="str">
        <f t="shared" si="17"/>
        <v xml:space="preserve"> </v>
      </c>
      <c r="E197" s="155"/>
      <c r="F197" s="156"/>
      <c r="G197" s="147" t="str">
        <f>IF(E197="","",VLOOKUP(E197,'Liste des clubs'!$A:$B,2,FALSE))</f>
        <v/>
      </c>
      <c r="H197" s="143"/>
      <c r="I197" s="152" t="str">
        <f t="shared" si="6"/>
        <v/>
      </c>
      <c r="J197" s="153" t="str">
        <f t="array" ref="J197">IFERROR(INDEX(I$2:I$210,SMALL(IF(I$2:I$210&lt;&gt;"",ROW(I$2:I$210)-1),ROW(A196))),"")</f>
        <v/>
      </c>
      <c r="K197" s="152" t="str">
        <f t="shared" si="18"/>
        <v/>
      </c>
      <c r="L197" s="154" t="str">
        <f t="array" ref="L197">IFERROR(INDEX(K$2:K$210,SMALL(IF(K$2:K$210&lt;&gt;"",ROW(K$2:K$210)-1),ROW(C196))),"")</f>
        <v/>
      </c>
      <c r="M197" s="152" t="str">
        <f t="shared" si="19"/>
        <v/>
      </c>
      <c r="N197" s="153" t="str">
        <f t="array" ref="N197">IFERROR(INDEX(M$2:M$210,SMALL(IF(M$2:M$210&lt;&gt;"",ROW(M$2:M$210)-1),ROW(E196))),"")</f>
        <v/>
      </c>
      <c r="O197" s="152" t="str">
        <f t="shared" si="20"/>
        <v/>
      </c>
      <c r="P197" s="154" t="str">
        <f t="array" ref="P197">IFERROR(INDEX(O$2:O$210,SMALL(IF(O$2:O$210&lt;&gt;"",ROW(O$2:O$210)-1),ROW(G196))),"")</f>
        <v/>
      </c>
      <c r="Q197" s="152" t="str">
        <f t="shared" si="21"/>
        <v/>
      </c>
      <c r="R197" s="153" t="str">
        <f t="array" ref="R197">IFERROR(INDEX(Q$2:Q$210,SMALL(IF(Q$2:Q$210&lt;&gt;"",ROW(Q$2:Q$210)-1),ROW(I196))),"")</f>
        <v/>
      </c>
      <c r="S197" s="143"/>
    </row>
    <row r="198" spans="1:19" s="151" customFormat="1" ht="12.75" x14ac:dyDescent="0.2">
      <c r="A198" s="144" t="str">
        <f t="shared" si="17"/>
        <v xml:space="preserve"> </v>
      </c>
      <c r="E198" s="155"/>
      <c r="F198" s="156"/>
      <c r="G198" s="147" t="str">
        <f>IF(E198="","",VLOOKUP(E198,'Liste des clubs'!$A:$B,2,FALSE))</f>
        <v/>
      </c>
      <c r="H198" s="143"/>
      <c r="I198" s="152" t="str">
        <f t="shared" si="6"/>
        <v/>
      </c>
      <c r="J198" s="153" t="str">
        <f t="array" ref="J198">IFERROR(INDEX(I$2:I$210,SMALL(IF(I$2:I$210&lt;&gt;"",ROW(I$2:I$210)-1),ROW(A197))),"")</f>
        <v/>
      </c>
      <c r="K198" s="152" t="str">
        <f t="shared" si="18"/>
        <v/>
      </c>
      <c r="L198" s="154" t="str">
        <f t="array" ref="L198">IFERROR(INDEX(K$2:K$210,SMALL(IF(K$2:K$210&lt;&gt;"",ROW(K$2:K$210)-1),ROW(C197))),"")</f>
        <v/>
      </c>
      <c r="M198" s="152" t="str">
        <f t="shared" si="19"/>
        <v/>
      </c>
      <c r="N198" s="153" t="str">
        <f t="array" ref="N198">IFERROR(INDEX(M$2:M$210,SMALL(IF(M$2:M$210&lt;&gt;"",ROW(M$2:M$210)-1),ROW(E197))),"")</f>
        <v/>
      </c>
      <c r="O198" s="152" t="str">
        <f t="shared" si="20"/>
        <v/>
      </c>
      <c r="P198" s="154" t="str">
        <f t="array" ref="P198">IFERROR(INDEX(O$2:O$210,SMALL(IF(O$2:O$210&lt;&gt;"",ROW(O$2:O$210)-1),ROW(G197))),"")</f>
        <v/>
      </c>
      <c r="Q198" s="152" t="str">
        <f t="shared" si="21"/>
        <v/>
      </c>
      <c r="R198" s="153" t="str">
        <f t="array" ref="R198">IFERROR(INDEX(Q$2:Q$210,SMALL(IF(Q$2:Q$210&lt;&gt;"",ROW(Q$2:Q$210)-1),ROW(I197))),"")</f>
        <v/>
      </c>
      <c r="S198" s="143"/>
    </row>
    <row r="199" spans="1:19" s="151" customFormat="1" ht="12.75" x14ac:dyDescent="0.2">
      <c r="A199" s="144" t="str">
        <f t="shared" si="17"/>
        <v xml:space="preserve"> </v>
      </c>
      <c r="E199" s="155"/>
      <c r="F199" s="156"/>
      <c r="G199" s="147" t="str">
        <f>IF(E199="","",VLOOKUP(E199,'Liste des clubs'!$A:$B,2,FALSE))</f>
        <v/>
      </c>
      <c r="H199" s="143"/>
      <c r="I199" s="152" t="str">
        <f t="shared" si="6"/>
        <v/>
      </c>
      <c r="J199" s="153" t="str">
        <f t="array" ref="J199">IFERROR(INDEX(I$2:I$210,SMALL(IF(I$2:I$210&lt;&gt;"",ROW(I$2:I$210)-1),ROW(A198))),"")</f>
        <v/>
      </c>
      <c r="K199" s="152" t="str">
        <f t="shared" si="18"/>
        <v/>
      </c>
      <c r="L199" s="154" t="str">
        <f t="array" ref="L199">IFERROR(INDEX(K$2:K$210,SMALL(IF(K$2:K$210&lt;&gt;"",ROW(K$2:K$210)-1),ROW(C198))),"")</f>
        <v/>
      </c>
      <c r="M199" s="152" t="str">
        <f t="shared" si="19"/>
        <v/>
      </c>
      <c r="N199" s="153" t="str">
        <f t="array" ref="N199">IFERROR(INDEX(M$2:M$210,SMALL(IF(M$2:M$210&lt;&gt;"",ROW(M$2:M$210)-1),ROW(E198))),"")</f>
        <v/>
      </c>
      <c r="O199" s="152" t="str">
        <f t="shared" si="20"/>
        <v/>
      </c>
      <c r="P199" s="154" t="str">
        <f t="array" ref="P199">IFERROR(INDEX(O$2:O$210,SMALL(IF(O$2:O$210&lt;&gt;"",ROW(O$2:O$210)-1),ROW(G198))),"")</f>
        <v/>
      </c>
      <c r="Q199" s="152" t="str">
        <f t="shared" si="21"/>
        <v/>
      </c>
      <c r="R199" s="153" t="str">
        <f t="array" ref="R199">IFERROR(INDEX(Q$2:Q$210,SMALL(IF(Q$2:Q$210&lt;&gt;"",ROW(Q$2:Q$210)-1),ROW(I198))),"")</f>
        <v/>
      </c>
      <c r="S199" s="143"/>
    </row>
    <row r="200" spans="1:19" s="151" customFormat="1" ht="12.75" x14ac:dyDescent="0.2">
      <c r="A200" s="144" t="str">
        <f t="shared" si="17"/>
        <v xml:space="preserve"> </v>
      </c>
      <c r="E200" s="155"/>
      <c r="F200" s="156"/>
      <c r="G200" s="147" t="str">
        <f>IF(E200="","",VLOOKUP(E200,'Liste des clubs'!$A:$B,2,FALSE))</f>
        <v/>
      </c>
      <c r="H200" s="143"/>
      <c r="I200" s="152" t="str">
        <f t="shared" si="6"/>
        <v/>
      </c>
      <c r="J200" s="153" t="str">
        <f t="array" ref="J200">IFERROR(INDEX(I$2:I$210,SMALL(IF(I$2:I$210&lt;&gt;"",ROW(I$2:I$210)-1),ROW(A199))),"")</f>
        <v/>
      </c>
      <c r="K200" s="152" t="str">
        <f t="shared" si="18"/>
        <v/>
      </c>
      <c r="L200" s="154" t="str">
        <f t="array" ref="L200">IFERROR(INDEX(K$2:K$210,SMALL(IF(K$2:K$210&lt;&gt;"",ROW(K$2:K$210)-1),ROW(C199))),"")</f>
        <v/>
      </c>
      <c r="M200" s="152" t="str">
        <f t="shared" si="19"/>
        <v/>
      </c>
      <c r="N200" s="153" t="str">
        <f t="array" ref="N200">IFERROR(INDEX(M$2:M$210,SMALL(IF(M$2:M$210&lt;&gt;"",ROW(M$2:M$210)-1),ROW(E199))),"")</f>
        <v/>
      </c>
      <c r="O200" s="152" t="str">
        <f t="shared" si="20"/>
        <v/>
      </c>
      <c r="P200" s="154" t="str">
        <f t="array" ref="P200">IFERROR(INDEX(O$2:O$210,SMALL(IF(O$2:O$210&lt;&gt;"",ROW(O$2:O$210)-1),ROW(G199))),"")</f>
        <v/>
      </c>
      <c r="Q200" s="152" t="str">
        <f t="shared" si="21"/>
        <v/>
      </c>
      <c r="R200" s="153" t="str">
        <f t="array" ref="R200">IFERROR(INDEX(Q$2:Q$210,SMALL(IF(Q$2:Q$210&lt;&gt;"",ROW(Q$2:Q$210)-1),ROW(I199))),"")</f>
        <v/>
      </c>
      <c r="S200" s="143"/>
    </row>
    <row r="201" spans="1:19" s="151" customFormat="1" ht="12.75" x14ac:dyDescent="0.2">
      <c r="A201" s="144" t="str">
        <f t="shared" si="17"/>
        <v xml:space="preserve"> </v>
      </c>
      <c r="E201" s="155"/>
      <c r="F201" s="156"/>
      <c r="G201" s="147" t="str">
        <f>IF(E201="","",VLOOKUP(E201,'Liste des clubs'!$A:$B,2,FALSE))</f>
        <v/>
      </c>
      <c r="H201" s="143"/>
      <c r="I201" s="152" t="str">
        <f t="shared" si="6"/>
        <v/>
      </c>
      <c r="J201" s="153" t="str">
        <f t="array" ref="J201">IFERROR(INDEX(I$2:I$210,SMALL(IF(I$2:I$210&lt;&gt;"",ROW(I$2:I$210)-1),ROW(A200))),"")</f>
        <v/>
      </c>
      <c r="K201" s="152" t="str">
        <f t="shared" si="18"/>
        <v/>
      </c>
      <c r="L201" s="154" t="str">
        <f t="array" ref="L201">IFERROR(INDEX(K$2:K$210,SMALL(IF(K$2:K$210&lt;&gt;"",ROW(K$2:K$210)-1),ROW(C200))),"")</f>
        <v/>
      </c>
      <c r="M201" s="152" t="str">
        <f t="shared" si="19"/>
        <v/>
      </c>
      <c r="N201" s="153" t="str">
        <f t="array" ref="N201">IFERROR(INDEX(M$2:M$210,SMALL(IF(M$2:M$210&lt;&gt;"",ROW(M$2:M$210)-1),ROW(E200))),"")</f>
        <v/>
      </c>
      <c r="O201" s="152" t="str">
        <f t="shared" si="20"/>
        <v/>
      </c>
      <c r="P201" s="154" t="str">
        <f t="array" ref="P201">IFERROR(INDEX(O$2:O$210,SMALL(IF(O$2:O$210&lt;&gt;"",ROW(O$2:O$210)-1),ROW(G200))),"")</f>
        <v/>
      </c>
      <c r="Q201" s="152" t="str">
        <f t="shared" si="21"/>
        <v/>
      </c>
      <c r="R201" s="153" t="str">
        <f t="array" ref="R201">IFERROR(INDEX(Q$2:Q$210,SMALL(IF(Q$2:Q$210&lt;&gt;"",ROW(Q$2:Q$210)-1),ROW(I200))),"")</f>
        <v/>
      </c>
      <c r="S201" s="143"/>
    </row>
    <row r="202" spans="1:19" s="151" customFormat="1" ht="12.75" x14ac:dyDescent="0.2">
      <c r="A202" s="144" t="str">
        <f t="shared" si="17"/>
        <v xml:space="preserve"> </v>
      </c>
      <c r="E202" s="155"/>
      <c r="F202" s="156"/>
      <c r="G202" s="147" t="str">
        <f>IF(E202="","",VLOOKUP(E202,'Liste des clubs'!$A:$B,2,FALSE))</f>
        <v/>
      </c>
      <c r="H202" s="143"/>
      <c r="I202" s="152" t="str">
        <f t="shared" si="6"/>
        <v/>
      </c>
      <c r="J202" s="153" t="str">
        <f t="array" ref="J202">IFERROR(INDEX(I$2:I$210,SMALL(IF(I$2:I$210&lt;&gt;"",ROW(I$2:I$210)-1),ROW(A201))),"")</f>
        <v/>
      </c>
      <c r="K202" s="152" t="str">
        <f t="shared" si="18"/>
        <v/>
      </c>
      <c r="L202" s="154" t="str">
        <f t="array" ref="L202">IFERROR(INDEX(K$2:K$210,SMALL(IF(K$2:K$210&lt;&gt;"",ROW(K$2:K$210)-1),ROW(C201))),"")</f>
        <v/>
      </c>
      <c r="M202" s="152" t="str">
        <f t="shared" si="19"/>
        <v/>
      </c>
      <c r="N202" s="153" t="str">
        <f t="array" ref="N202">IFERROR(INDEX(M$2:M$210,SMALL(IF(M$2:M$210&lt;&gt;"",ROW(M$2:M$210)-1),ROW(E201))),"")</f>
        <v/>
      </c>
      <c r="O202" s="152" t="str">
        <f t="shared" si="20"/>
        <v/>
      </c>
      <c r="P202" s="154" t="str">
        <f t="array" ref="P202">IFERROR(INDEX(O$2:O$210,SMALL(IF(O$2:O$210&lt;&gt;"",ROW(O$2:O$210)-1),ROW(G201))),"")</f>
        <v/>
      </c>
      <c r="Q202" s="152" t="str">
        <f t="shared" si="21"/>
        <v/>
      </c>
      <c r="R202" s="153" t="str">
        <f t="array" ref="R202">IFERROR(INDEX(Q$2:Q$210,SMALL(IF(Q$2:Q$210&lt;&gt;"",ROW(Q$2:Q$210)-1),ROW(I201))),"")</f>
        <v/>
      </c>
      <c r="S202" s="143"/>
    </row>
    <row r="203" spans="1:19" s="151" customFormat="1" ht="12.75" x14ac:dyDescent="0.2">
      <c r="A203" s="144" t="str">
        <f t="shared" si="17"/>
        <v xml:space="preserve"> </v>
      </c>
      <c r="E203" s="155"/>
      <c r="F203" s="156"/>
      <c r="G203" s="147" t="str">
        <f>IF(E203="","",VLOOKUP(E203,'Liste des clubs'!$A:$B,2,FALSE))</f>
        <v/>
      </c>
      <c r="H203" s="143"/>
      <c r="I203" s="152" t="str">
        <f t="shared" si="6"/>
        <v/>
      </c>
      <c r="J203" s="153" t="str">
        <f t="array" ref="J203">IFERROR(INDEX(I$2:I$210,SMALL(IF(I$2:I$210&lt;&gt;"",ROW(I$2:I$210)-1),ROW(A202))),"")</f>
        <v/>
      </c>
      <c r="K203" s="152" t="str">
        <f t="shared" si="18"/>
        <v/>
      </c>
      <c r="L203" s="154" t="str">
        <f t="array" ref="L203">IFERROR(INDEX(K$2:K$210,SMALL(IF(K$2:K$210&lt;&gt;"",ROW(K$2:K$210)-1),ROW(C202))),"")</f>
        <v/>
      </c>
      <c r="M203" s="152" t="str">
        <f t="shared" si="19"/>
        <v/>
      </c>
      <c r="N203" s="153" t="str">
        <f t="array" ref="N203">IFERROR(INDEX(M$2:M$210,SMALL(IF(M$2:M$210&lt;&gt;"",ROW(M$2:M$210)-1),ROW(E202))),"")</f>
        <v/>
      </c>
      <c r="O203" s="152" t="str">
        <f t="shared" si="20"/>
        <v/>
      </c>
      <c r="P203" s="154" t="str">
        <f t="array" ref="P203">IFERROR(INDEX(O$2:O$210,SMALL(IF(O$2:O$210&lt;&gt;"",ROW(O$2:O$210)-1),ROW(G202))),"")</f>
        <v/>
      </c>
      <c r="Q203" s="152" t="str">
        <f t="shared" si="21"/>
        <v/>
      </c>
      <c r="R203" s="153" t="str">
        <f t="array" ref="R203">IFERROR(INDEX(Q$2:Q$210,SMALL(IF(Q$2:Q$210&lt;&gt;"",ROW(Q$2:Q$210)-1),ROW(I202))),"")</f>
        <v/>
      </c>
      <c r="S203" s="143"/>
    </row>
    <row r="204" spans="1:19" s="151" customFormat="1" ht="12.75" x14ac:dyDescent="0.2">
      <c r="A204" s="144" t="str">
        <f t="shared" si="17"/>
        <v xml:space="preserve"> </v>
      </c>
      <c r="E204" s="155"/>
      <c r="F204" s="156"/>
      <c r="G204" s="147" t="str">
        <f>IF(E204="","",VLOOKUP(E204,'Liste des clubs'!$A:$B,2,FALSE))</f>
        <v/>
      </c>
      <c r="H204" s="143"/>
      <c r="I204" s="152" t="str">
        <f t="shared" si="6"/>
        <v/>
      </c>
      <c r="J204" s="153" t="str">
        <f t="array" ref="J204">IFERROR(INDEX(I$2:I$210,SMALL(IF(I$2:I$210&lt;&gt;"",ROW(I$2:I$210)-1),ROW(A203))),"")</f>
        <v/>
      </c>
      <c r="K204" s="152" t="str">
        <f t="shared" si="18"/>
        <v/>
      </c>
      <c r="L204" s="154" t="str">
        <f t="array" ref="L204">IFERROR(INDEX(K$2:K$210,SMALL(IF(K$2:K$210&lt;&gt;"",ROW(K$2:K$210)-1),ROW(C203))),"")</f>
        <v/>
      </c>
      <c r="M204" s="152" t="str">
        <f t="shared" si="19"/>
        <v/>
      </c>
      <c r="N204" s="153" t="str">
        <f t="array" ref="N204">IFERROR(INDEX(M$2:M$210,SMALL(IF(M$2:M$210&lt;&gt;"",ROW(M$2:M$210)-1),ROW(E203))),"")</f>
        <v/>
      </c>
      <c r="O204" s="152" t="str">
        <f t="shared" si="20"/>
        <v/>
      </c>
      <c r="P204" s="154" t="str">
        <f t="array" ref="P204">IFERROR(INDEX(O$2:O$210,SMALL(IF(O$2:O$210&lt;&gt;"",ROW(O$2:O$210)-1),ROW(G203))),"")</f>
        <v/>
      </c>
      <c r="Q204" s="152" t="str">
        <f t="shared" si="21"/>
        <v/>
      </c>
      <c r="R204" s="153" t="str">
        <f t="array" ref="R204">IFERROR(INDEX(Q$2:Q$210,SMALL(IF(Q$2:Q$210&lt;&gt;"",ROW(Q$2:Q$210)-1),ROW(I203))),"")</f>
        <v/>
      </c>
      <c r="S204" s="143"/>
    </row>
    <row r="205" spans="1:19" s="151" customFormat="1" ht="12.75" x14ac:dyDescent="0.2">
      <c r="A205" s="144" t="str">
        <f t="shared" si="17"/>
        <v xml:space="preserve"> </v>
      </c>
      <c r="E205" s="155"/>
      <c r="F205" s="156"/>
      <c r="G205" s="147" t="str">
        <f>IF(E205="","",VLOOKUP(E205,'Liste des clubs'!$A:$B,2,FALSE))</f>
        <v/>
      </c>
      <c r="H205" s="143"/>
      <c r="I205" s="152" t="str">
        <f t="shared" si="6"/>
        <v/>
      </c>
      <c r="J205" s="153" t="str">
        <f t="array" ref="J205">IFERROR(INDEX(I$2:I$210,SMALL(IF(I$2:I$210&lt;&gt;"",ROW(I$2:I$210)-1),ROW(A204))),"")</f>
        <v/>
      </c>
      <c r="K205" s="152" t="str">
        <f t="shared" si="18"/>
        <v/>
      </c>
      <c r="L205" s="154" t="str">
        <f t="array" ref="L205">IFERROR(INDEX(K$2:K$210,SMALL(IF(K$2:K$210&lt;&gt;"",ROW(K$2:K$210)-1),ROW(C204))),"")</f>
        <v/>
      </c>
      <c r="M205" s="152" t="str">
        <f t="shared" si="19"/>
        <v/>
      </c>
      <c r="N205" s="153" t="str">
        <f t="array" ref="N205">IFERROR(INDEX(M$2:M$210,SMALL(IF(M$2:M$210&lt;&gt;"",ROW(M$2:M$210)-1),ROW(E204))),"")</f>
        <v/>
      </c>
      <c r="O205" s="152" t="str">
        <f t="shared" si="20"/>
        <v/>
      </c>
      <c r="P205" s="154" t="str">
        <f t="array" ref="P205">IFERROR(INDEX(O$2:O$210,SMALL(IF(O$2:O$210&lt;&gt;"",ROW(O$2:O$210)-1),ROW(G204))),"")</f>
        <v/>
      </c>
      <c r="Q205" s="152" t="str">
        <f t="shared" si="21"/>
        <v/>
      </c>
      <c r="R205" s="153" t="str">
        <f t="array" ref="R205">IFERROR(INDEX(Q$2:Q$210,SMALL(IF(Q$2:Q$210&lt;&gt;"",ROW(Q$2:Q$210)-1),ROW(I204))),"")</f>
        <v/>
      </c>
      <c r="S205" s="143"/>
    </row>
    <row r="206" spans="1:19" s="151" customFormat="1" ht="12.75" x14ac:dyDescent="0.2">
      <c r="A206" s="144" t="str">
        <f t="shared" si="17"/>
        <v xml:space="preserve"> </v>
      </c>
      <c r="E206" s="155"/>
      <c r="F206" s="156"/>
      <c r="G206" s="147" t="str">
        <f>IF(E206="","",VLOOKUP(E206,'Liste des clubs'!$A:$B,2,FALSE))</f>
        <v/>
      </c>
      <c r="H206" s="143"/>
      <c r="I206" s="152" t="str">
        <f t="shared" si="6"/>
        <v/>
      </c>
      <c r="J206" s="153" t="str">
        <f t="array" ref="J206">IFERROR(INDEX(I$2:I$210,SMALL(IF(I$2:I$210&lt;&gt;"",ROW(I$2:I$210)-1),ROW(A205))),"")</f>
        <v/>
      </c>
      <c r="K206" s="152" t="str">
        <f t="shared" si="18"/>
        <v/>
      </c>
      <c r="L206" s="154" t="str">
        <f t="array" ref="L206">IFERROR(INDEX(K$2:K$210,SMALL(IF(K$2:K$210&lt;&gt;"",ROW(K$2:K$210)-1),ROW(C205))),"")</f>
        <v/>
      </c>
      <c r="M206" s="152" t="str">
        <f t="shared" si="19"/>
        <v/>
      </c>
      <c r="N206" s="153" t="str">
        <f t="array" ref="N206">IFERROR(INDEX(M$2:M$210,SMALL(IF(M$2:M$210&lt;&gt;"",ROW(M$2:M$210)-1),ROW(E205))),"")</f>
        <v/>
      </c>
      <c r="O206" s="152" t="str">
        <f t="shared" si="20"/>
        <v/>
      </c>
      <c r="P206" s="154" t="str">
        <f t="array" ref="P206">IFERROR(INDEX(O$2:O$210,SMALL(IF(O$2:O$210&lt;&gt;"",ROW(O$2:O$210)-1),ROW(G205))),"")</f>
        <v/>
      </c>
      <c r="Q206" s="152" t="str">
        <f t="shared" si="21"/>
        <v/>
      </c>
      <c r="R206" s="153" t="str">
        <f t="array" ref="R206">IFERROR(INDEX(Q$2:Q$210,SMALL(IF(Q$2:Q$210&lt;&gt;"",ROW(Q$2:Q$210)-1),ROW(I205))),"")</f>
        <v/>
      </c>
      <c r="S206" s="143"/>
    </row>
    <row r="207" spans="1:19" s="151" customFormat="1" ht="12.75" x14ac:dyDescent="0.2">
      <c r="A207" s="144" t="str">
        <f t="shared" si="17"/>
        <v xml:space="preserve"> </v>
      </c>
      <c r="E207" s="155"/>
      <c r="F207" s="156"/>
      <c r="G207" s="147" t="str">
        <f>IF(E207="","",VLOOKUP(E207,'Liste des clubs'!$A:$B,2,FALSE))</f>
        <v/>
      </c>
      <c r="H207" s="143"/>
      <c r="I207" s="152" t="str">
        <f t="shared" si="6"/>
        <v/>
      </c>
      <c r="J207" s="153" t="str">
        <f t="array" ref="J207">IFERROR(INDEX(I$2:I$210,SMALL(IF(I$2:I$210&lt;&gt;"",ROW(I$2:I$210)-1),ROW(A206))),"")</f>
        <v/>
      </c>
      <c r="K207" s="152" t="str">
        <f t="shared" si="18"/>
        <v/>
      </c>
      <c r="L207" s="154" t="str">
        <f t="array" ref="L207">IFERROR(INDEX(K$2:K$210,SMALL(IF(K$2:K$210&lt;&gt;"",ROW(K$2:K$210)-1),ROW(C206))),"")</f>
        <v/>
      </c>
      <c r="M207" s="152" t="str">
        <f t="shared" si="19"/>
        <v/>
      </c>
      <c r="N207" s="153" t="str">
        <f t="array" ref="N207">IFERROR(INDEX(M$2:M$210,SMALL(IF(M$2:M$210&lt;&gt;"",ROW(M$2:M$210)-1),ROW(E206))),"")</f>
        <v/>
      </c>
      <c r="O207" s="152" t="str">
        <f t="shared" si="20"/>
        <v/>
      </c>
      <c r="P207" s="154" t="str">
        <f t="array" ref="P207">IFERROR(INDEX(O$2:O$210,SMALL(IF(O$2:O$210&lt;&gt;"",ROW(O$2:O$210)-1),ROW(G206))),"")</f>
        <v/>
      </c>
      <c r="Q207" s="152" t="str">
        <f t="shared" si="21"/>
        <v/>
      </c>
      <c r="R207" s="153" t="str">
        <f t="array" ref="R207">IFERROR(INDEX(Q$2:Q$210,SMALL(IF(Q$2:Q$210&lt;&gt;"",ROW(Q$2:Q$210)-1),ROW(I206))),"")</f>
        <v/>
      </c>
      <c r="S207" s="143"/>
    </row>
    <row r="208" spans="1:19" s="151" customFormat="1" ht="12.75" x14ac:dyDescent="0.2">
      <c r="A208" s="144" t="str">
        <f t="shared" si="17"/>
        <v xml:space="preserve"> </v>
      </c>
      <c r="E208" s="155"/>
      <c r="F208" s="156"/>
      <c r="G208" s="147" t="str">
        <f>IF(E208="","",VLOOKUP(E208,'Liste des clubs'!$A:$B,2,FALSE))</f>
        <v/>
      </c>
      <c r="H208" s="143"/>
      <c r="I208" s="152" t="str">
        <f t="shared" si="6"/>
        <v/>
      </c>
      <c r="J208" s="153" t="str">
        <f t="array" ref="J208">IFERROR(INDEX(I$2:I$210,SMALL(IF(I$2:I$210&lt;&gt;"",ROW(I$2:I$210)-1),ROW(A207))),"")</f>
        <v/>
      </c>
      <c r="K208" s="152" t="str">
        <f t="shared" si="18"/>
        <v/>
      </c>
      <c r="L208" s="154" t="str">
        <f t="array" ref="L208">IFERROR(INDEX(K$2:K$210,SMALL(IF(K$2:K$210&lt;&gt;"",ROW(K$2:K$210)-1),ROW(C207))),"")</f>
        <v/>
      </c>
      <c r="M208" s="152" t="str">
        <f t="shared" si="19"/>
        <v/>
      </c>
      <c r="N208" s="153" t="str">
        <f t="array" ref="N208">IFERROR(INDEX(M$2:M$210,SMALL(IF(M$2:M$210&lt;&gt;"",ROW(M$2:M$210)-1),ROW(E207))),"")</f>
        <v/>
      </c>
      <c r="O208" s="152" t="str">
        <f t="shared" si="20"/>
        <v/>
      </c>
      <c r="P208" s="154" t="str">
        <f t="array" ref="P208">IFERROR(INDEX(O$2:O$210,SMALL(IF(O$2:O$210&lt;&gt;"",ROW(O$2:O$210)-1),ROW(G207))),"")</f>
        <v/>
      </c>
      <c r="Q208" s="152" t="str">
        <f t="shared" si="21"/>
        <v/>
      </c>
      <c r="R208" s="153" t="str">
        <f t="array" ref="R208">IFERROR(INDEX(Q$2:Q$210,SMALL(IF(Q$2:Q$210&lt;&gt;"",ROW(Q$2:Q$210)-1),ROW(I207))),"")</f>
        <v/>
      </c>
      <c r="S208" s="143"/>
    </row>
    <row r="209" spans="1:19" s="151" customFormat="1" ht="12.75" x14ac:dyDescent="0.2">
      <c r="A209" s="144"/>
      <c r="E209" s="155"/>
      <c r="F209" s="156"/>
      <c r="G209" s="147" t="str">
        <f>IF(E209="","",VLOOKUP(E209,'Liste des clubs'!$A:$B,2,FALSE))</f>
        <v/>
      </c>
      <c r="H209" s="143"/>
      <c r="I209" s="152" t="str">
        <f t="shared" si="6"/>
        <v/>
      </c>
      <c r="J209" s="153" t="str">
        <f t="array" ref="J209">IFERROR(INDEX(I$2:I$210,SMALL(IF(I$2:I$210&lt;&gt;"",ROW(I$2:I$210)-1),ROW(A208))),"")</f>
        <v/>
      </c>
      <c r="K209" s="152" t="str">
        <f t="shared" si="18"/>
        <v/>
      </c>
      <c r="L209" s="154" t="str">
        <f t="array" ref="L209">IFERROR(INDEX(K$2:K$210,SMALL(IF(K$2:K$210&lt;&gt;"",ROW(K$2:K$210)-1),ROW(C208))),"")</f>
        <v/>
      </c>
      <c r="M209" s="152" t="str">
        <f t="shared" si="19"/>
        <v/>
      </c>
      <c r="N209" s="153" t="str">
        <f t="array" ref="N209">IFERROR(INDEX(M$2:M$210,SMALL(IF(M$2:M$210&lt;&gt;"",ROW(M$2:M$210)-1),ROW(E208))),"")</f>
        <v/>
      </c>
      <c r="O209" s="152" t="str">
        <f t="shared" si="20"/>
        <v/>
      </c>
      <c r="P209" s="154" t="str">
        <f t="array" ref="P209">IFERROR(INDEX(O$2:O$210,SMALL(IF(O$2:O$210&lt;&gt;"",ROW(O$2:O$210)-1),ROW(G208))),"")</f>
        <v/>
      </c>
      <c r="Q209" s="152" t="str">
        <f t="shared" si="21"/>
        <v/>
      </c>
      <c r="R209" s="153" t="str">
        <f t="array" ref="R209">IFERROR(INDEX(Q$2:Q$210,SMALL(IF(Q$2:Q$210&lt;&gt;"",ROW(Q$2:Q$210)-1),ROW(I208))),"")</f>
        <v/>
      </c>
      <c r="S209" s="143"/>
    </row>
    <row r="210" spans="1:19" s="151" customFormat="1" ht="12.75" x14ac:dyDescent="0.2">
      <c r="A210" s="144"/>
      <c r="E210" s="155"/>
      <c r="F210" s="156"/>
      <c r="G210" s="147" t="str">
        <f>IF(E210="","",VLOOKUP(E210,'Liste des clubs'!$A:$B,2,FALSE))</f>
        <v/>
      </c>
      <c r="H210" s="143"/>
      <c r="I210" s="152" t="str">
        <f t="shared" si="6"/>
        <v/>
      </c>
      <c r="J210" s="153" t="str">
        <f t="array" ref="J210">IFERROR(INDEX(I$2:I$210,SMALL(IF(I$2:I$210&lt;&gt;"",ROW(I$2:I$210)-1),ROW(A209))),"")</f>
        <v/>
      </c>
      <c r="K210" s="152" t="str">
        <f t="shared" si="18"/>
        <v/>
      </c>
      <c r="L210" s="154" t="str">
        <f t="array" ref="L210">IFERROR(INDEX(K$2:K$210,SMALL(IF(K$2:K$210&lt;&gt;"",ROW(K$2:K$210)-1),ROW(C209))),"")</f>
        <v/>
      </c>
      <c r="M210" s="152" t="str">
        <f t="shared" si="19"/>
        <v/>
      </c>
      <c r="N210" s="153" t="str">
        <f t="array" ref="N210">IFERROR(INDEX(M$2:M$210,SMALL(IF(M$2:M$210&lt;&gt;"",ROW(M$2:M$210)-1),ROW(E209))),"")</f>
        <v/>
      </c>
      <c r="O210" s="152" t="str">
        <f t="shared" si="20"/>
        <v/>
      </c>
      <c r="P210" s="154" t="str">
        <f t="array" ref="P210">IFERROR(INDEX(O$2:O$210,SMALL(IF(O$2:O$210&lt;&gt;"",ROW(O$2:O$210)-1),ROW(G209))),"")</f>
        <v/>
      </c>
      <c r="Q210" s="152" t="str">
        <f t="shared" si="21"/>
        <v/>
      </c>
      <c r="R210" s="153" t="str">
        <f t="array" ref="R210">IFERROR(INDEX(Q$2:Q$210,SMALL(IF(Q$2:Q$210&lt;&gt;"",ROW(Q$2:Q$210)-1),ROW(I209))),"")</f>
        <v/>
      </c>
      <c r="S210" s="143"/>
    </row>
    <row r="211" spans="1:19" s="151" customFormat="1" ht="12.75" x14ac:dyDescent="0.2">
      <c r="A211" s="144"/>
      <c r="E211" s="155"/>
      <c r="F211" s="156"/>
      <c r="G211" s="147" t="str">
        <f>IF(E211="","",VLOOKUP(E211,'Liste des clubs'!$A:$B,2,FALSE))</f>
        <v/>
      </c>
      <c r="H211" s="143"/>
      <c r="I211" s="152" t="str">
        <f t="shared" si="6"/>
        <v/>
      </c>
      <c r="J211" s="153" t="str">
        <f t="array" ref="J211">IFERROR(INDEX(I$2:I$210,SMALL(IF(I$2:I$210&lt;&gt;"",ROW(I$2:I$210)-1),ROW(A210))),"")</f>
        <v/>
      </c>
      <c r="K211" s="152" t="str">
        <f t="shared" si="18"/>
        <v/>
      </c>
      <c r="L211" s="154" t="str">
        <f t="array" ref="L211">IFERROR(INDEX(K$2:K$210,SMALL(IF(K$2:K$210&lt;&gt;"",ROW(K$2:K$210)-1),ROW(C210))),"")</f>
        <v/>
      </c>
      <c r="M211" s="152" t="str">
        <f t="shared" si="19"/>
        <v/>
      </c>
      <c r="N211" s="153" t="str">
        <f t="array" ref="N211">IFERROR(INDEX(M$2:M$210,SMALL(IF(M$2:M$210&lt;&gt;"",ROW(M$2:M$210)-1),ROW(E210))),"")</f>
        <v/>
      </c>
      <c r="O211" s="152" t="str">
        <f t="shared" si="20"/>
        <v/>
      </c>
      <c r="P211" s="154" t="str">
        <f t="array" ref="P211">IFERROR(INDEX(O$2:O$210,SMALL(IF(O$2:O$210&lt;&gt;"",ROW(O$2:O$210)-1),ROW(G210))),"")</f>
        <v/>
      </c>
      <c r="Q211" s="152" t="str">
        <f t="shared" si="21"/>
        <v/>
      </c>
      <c r="R211" s="153" t="str">
        <f t="array" ref="R211">IFERROR(INDEX(Q$2:Q$210,SMALL(IF(Q$2:Q$210&lt;&gt;"",ROW(Q$2:Q$210)-1),ROW(I210))),"")</f>
        <v/>
      </c>
      <c r="S211" s="143"/>
    </row>
    <row r="212" spans="1:19" s="151" customFormat="1" ht="12.75" x14ac:dyDescent="0.2">
      <c r="A212" s="144"/>
      <c r="E212" s="155"/>
      <c r="F212" s="156"/>
      <c r="G212" s="147" t="str">
        <f>IF(E212="","",VLOOKUP(E212,'Liste des clubs'!$A:$B,2,FALSE))</f>
        <v/>
      </c>
      <c r="H212" s="143"/>
      <c r="I212" s="152" t="str">
        <f t="shared" si="6"/>
        <v/>
      </c>
      <c r="J212" s="153" t="str">
        <f t="array" ref="J212">IFERROR(INDEX(I$2:I$210,SMALL(IF(I$2:I$210&lt;&gt;"",ROW(I$2:I$210)-1),ROW(A211))),"")</f>
        <v/>
      </c>
      <c r="K212" s="152" t="str">
        <f t="shared" si="18"/>
        <v/>
      </c>
      <c r="L212" s="154" t="str">
        <f t="array" ref="L212">IFERROR(INDEX(K$2:K$210,SMALL(IF(K$2:K$210&lt;&gt;"",ROW(K$2:K$210)-1),ROW(C211))),"")</f>
        <v/>
      </c>
      <c r="M212" s="152" t="str">
        <f t="shared" si="19"/>
        <v/>
      </c>
      <c r="N212" s="153" t="str">
        <f t="array" ref="N212">IFERROR(INDEX(M$2:M$210,SMALL(IF(M$2:M$210&lt;&gt;"",ROW(M$2:M$210)-1),ROW(E211))),"")</f>
        <v/>
      </c>
      <c r="O212" s="152" t="str">
        <f t="shared" si="20"/>
        <v/>
      </c>
      <c r="P212" s="154" t="str">
        <f t="array" ref="P212">IFERROR(INDEX(O$2:O$210,SMALL(IF(O$2:O$210&lt;&gt;"",ROW(O$2:O$210)-1),ROW(G211))),"")</f>
        <v/>
      </c>
      <c r="Q212" s="152" t="str">
        <f t="shared" si="21"/>
        <v/>
      </c>
      <c r="R212" s="153" t="str">
        <f t="array" ref="R212">IFERROR(INDEX(Q$2:Q$210,SMALL(IF(Q$2:Q$210&lt;&gt;"",ROW(Q$2:Q$210)-1),ROW(I211))),"")</f>
        <v/>
      </c>
      <c r="S212" s="143"/>
    </row>
    <row r="213" spans="1:19" s="151" customFormat="1" ht="12.75" x14ac:dyDescent="0.2">
      <c r="A213" s="144"/>
      <c r="E213" s="155"/>
      <c r="F213" s="156"/>
      <c r="G213" s="147" t="str">
        <f>IF(E213="","",VLOOKUP(E213,'Liste des clubs'!$A:$B,2,FALSE))</f>
        <v/>
      </c>
      <c r="H213" s="143"/>
      <c r="I213" s="152" t="str">
        <f t="shared" si="6"/>
        <v/>
      </c>
      <c r="J213" s="153" t="str">
        <f t="array" ref="J213">IFERROR(INDEX(I$2:I$210,SMALL(IF(I$2:I$210&lt;&gt;"",ROW(I$2:I$210)-1),ROW(A212))),"")</f>
        <v/>
      </c>
      <c r="K213" s="152" t="str">
        <f t="shared" si="18"/>
        <v/>
      </c>
      <c r="L213" s="154" t="str">
        <f t="array" ref="L213">IFERROR(INDEX(K$2:K$210,SMALL(IF(K$2:K$210&lt;&gt;"",ROW(K$2:K$210)-1),ROW(C212))),"")</f>
        <v/>
      </c>
      <c r="M213" s="152" t="str">
        <f t="shared" si="19"/>
        <v/>
      </c>
      <c r="N213" s="153" t="str">
        <f t="array" ref="N213">IFERROR(INDEX(M$2:M$210,SMALL(IF(M$2:M$210&lt;&gt;"",ROW(M$2:M$210)-1),ROW(E212))),"")</f>
        <v/>
      </c>
      <c r="O213" s="152" t="str">
        <f t="shared" si="20"/>
        <v/>
      </c>
      <c r="P213" s="154" t="str">
        <f t="array" ref="P213">IFERROR(INDEX(O$2:O$210,SMALL(IF(O$2:O$210&lt;&gt;"",ROW(O$2:O$210)-1),ROW(G212))),"")</f>
        <v/>
      </c>
      <c r="Q213" s="152" t="str">
        <f t="shared" si="21"/>
        <v/>
      </c>
      <c r="R213" s="153" t="str">
        <f t="array" ref="R213">IFERROR(INDEX(Q$2:Q$210,SMALL(IF(Q$2:Q$210&lt;&gt;"",ROW(Q$2:Q$210)-1),ROW(I212))),"")</f>
        <v/>
      </c>
      <c r="S213" s="143"/>
    </row>
    <row r="214" spans="1:19" s="151" customFormat="1" ht="12.75" x14ac:dyDescent="0.2">
      <c r="A214" s="144"/>
      <c r="E214" s="155"/>
      <c r="F214" s="156"/>
      <c r="G214" s="147" t="str">
        <f>IF(E214="","",VLOOKUP(E214,'Liste des clubs'!$A:$B,2,FALSE))</f>
        <v/>
      </c>
      <c r="H214" s="143"/>
      <c r="I214" s="152" t="str">
        <f t="shared" si="6"/>
        <v/>
      </c>
      <c r="J214" s="153" t="str">
        <f t="array" ref="J214">IFERROR(INDEX(I$2:I$210,SMALL(IF(I$2:I$210&lt;&gt;"",ROW(I$2:I$210)-1),ROW(A213))),"")</f>
        <v/>
      </c>
      <c r="K214" s="152" t="str">
        <f t="shared" si="18"/>
        <v/>
      </c>
      <c r="L214" s="154" t="str">
        <f t="array" ref="L214">IFERROR(INDEX(K$2:K$210,SMALL(IF(K$2:K$210&lt;&gt;"",ROW(K$2:K$210)-1),ROW(C213))),"")</f>
        <v/>
      </c>
      <c r="M214" s="152" t="str">
        <f t="shared" si="19"/>
        <v/>
      </c>
      <c r="N214" s="153" t="str">
        <f t="array" ref="N214">IFERROR(INDEX(M$2:M$210,SMALL(IF(M$2:M$210&lt;&gt;"",ROW(M$2:M$210)-1),ROW(E213))),"")</f>
        <v/>
      </c>
      <c r="O214" s="152" t="str">
        <f t="shared" si="20"/>
        <v/>
      </c>
      <c r="P214" s="154" t="str">
        <f t="array" ref="P214">IFERROR(INDEX(O$2:O$210,SMALL(IF(O$2:O$210&lt;&gt;"",ROW(O$2:O$210)-1),ROW(G213))),"")</f>
        <v/>
      </c>
      <c r="Q214" s="152" t="str">
        <f t="shared" si="21"/>
        <v/>
      </c>
      <c r="R214" s="153" t="str">
        <f t="array" ref="R214">IFERROR(INDEX(Q$2:Q$210,SMALL(IF(Q$2:Q$210&lt;&gt;"",ROW(Q$2:Q$210)-1),ROW(I213))),"")</f>
        <v/>
      </c>
      <c r="S214" s="143"/>
    </row>
    <row r="215" spans="1:19" s="151" customFormat="1" ht="12.75" x14ac:dyDescent="0.2">
      <c r="A215" s="144"/>
      <c r="E215" s="155"/>
      <c r="F215" s="156"/>
      <c r="G215" s="147" t="str">
        <f>IF(E215="","",VLOOKUP(E215,'Liste des clubs'!$A:$B,2,FALSE))</f>
        <v/>
      </c>
      <c r="H215" s="143"/>
      <c r="I215" s="152" t="str">
        <f t="shared" si="6"/>
        <v/>
      </c>
      <c r="J215" s="153" t="str">
        <f t="array" ref="J215">IFERROR(INDEX(I$2:I$210,SMALL(IF(I$2:I$210&lt;&gt;"",ROW(I$2:I$210)-1),ROW(A214))),"")</f>
        <v/>
      </c>
      <c r="K215" s="152" t="str">
        <f t="shared" si="18"/>
        <v/>
      </c>
      <c r="L215" s="154" t="str">
        <f t="array" ref="L215">IFERROR(INDEX(K$2:K$210,SMALL(IF(K$2:K$210&lt;&gt;"",ROW(K$2:K$210)-1),ROW(C214))),"")</f>
        <v/>
      </c>
      <c r="M215" s="152" t="str">
        <f t="shared" si="19"/>
        <v/>
      </c>
      <c r="N215" s="153" t="str">
        <f t="array" ref="N215">IFERROR(INDEX(M$2:M$210,SMALL(IF(M$2:M$210&lt;&gt;"",ROW(M$2:M$210)-1),ROW(E214))),"")</f>
        <v/>
      </c>
      <c r="O215" s="152" t="str">
        <f t="shared" si="20"/>
        <v/>
      </c>
      <c r="P215" s="154" t="str">
        <f t="array" ref="P215">IFERROR(INDEX(O$2:O$210,SMALL(IF(O$2:O$210&lt;&gt;"",ROW(O$2:O$210)-1),ROW(G214))),"")</f>
        <v/>
      </c>
      <c r="Q215" s="152" t="str">
        <f t="shared" si="21"/>
        <v/>
      </c>
      <c r="R215" s="153" t="str">
        <f t="array" ref="R215">IFERROR(INDEX(Q$2:Q$210,SMALL(IF(Q$2:Q$210&lt;&gt;"",ROW(Q$2:Q$210)-1),ROW(I214))),"")</f>
        <v/>
      </c>
      <c r="S215" s="143"/>
    </row>
    <row r="216" spans="1:19" s="151" customFormat="1" ht="12.75" x14ac:dyDescent="0.2">
      <c r="A216" s="144"/>
      <c r="E216" s="155"/>
      <c r="F216" s="156"/>
      <c r="G216" s="147" t="str">
        <f>IF(E216="","",VLOOKUP(E216,'Liste des clubs'!$A:$B,2,FALSE))</f>
        <v/>
      </c>
      <c r="H216" s="143"/>
      <c r="I216" s="152" t="str">
        <f t="shared" ref="I216:I279" si="22">IF($H216=I$1,$A216,"")</f>
        <v/>
      </c>
      <c r="J216" s="153" t="str">
        <f t="array" ref="J216">IFERROR(INDEX(I$2:I$210,SMALL(IF(I$2:I$210&lt;&gt;"",ROW(I$2:I$210)-1),ROW(A215))),"")</f>
        <v/>
      </c>
      <c r="K216" s="152" t="str">
        <f t="shared" si="18"/>
        <v/>
      </c>
      <c r="L216" s="154" t="str">
        <f t="array" ref="L216">IFERROR(INDEX(K$2:K$210,SMALL(IF(K$2:K$210&lt;&gt;"",ROW(K$2:K$210)-1),ROW(C215))),"")</f>
        <v/>
      </c>
      <c r="M216" s="152" t="str">
        <f t="shared" si="19"/>
        <v/>
      </c>
      <c r="N216" s="153" t="str">
        <f t="array" ref="N216">IFERROR(INDEX(M$2:M$210,SMALL(IF(M$2:M$210&lt;&gt;"",ROW(M$2:M$210)-1),ROW(E215))),"")</f>
        <v/>
      </c>
      <c r="O216" s="152" t="str">
        <f t="shared" si="20"/>
        <v/>
      </c>
      <c r="P216" s="154" t="str">
        <f t="array" ref="P216">IFERROR(INDEX(O$2:O$210,SMALL(IF(O$2:O$210&lt;&gt;"",ROW(O$2:O$210)-1),ROW(G215))),"")</f>
        <v/>
      </c>
      <c r="Q216" s="152" t="str">
        <f t="shared" si="21"/>
        <v/>
      </c>
      <c r="R216" s="153" t="str">
        <f t="array" ref="R216">IFERROR(INDEX(Q$2:Q$210,SMALL(IF(Q$2:Q$210&lt;&gt;"",ROW(Q$2:Q$210)-1),ROW(I215))),"")</f>
        <v/>
      </c>
      <c r="S216" s="143"/>
    </row>
    <row r="217" spans="1:19" s="151" customFormat="1" ht="12.75" x14ac:dyDescent="0.2">
      <c r="A217" s="144"/>
      <c r="E217" s="155"/>
      <c r="F217" s="156"/>
      <c r="G217" s="147" t="str">
        <f>IF(E217="","",VLOOKUP(E217,'Liste des clubs'!$A:$B,2,FALSE))</f>
        <v/>
      </c>
      <c r="H217" s="143"/>
      <c r="I217" s="152" t="str">
        <f t="shared" si="22"/>
        <v/>
      </c>
      <c r="J217" s="153" t="str">
        <f t="array" ref="J217">IFERROR(INDEX(I$2:I$210,SMALL(IF(I$2:I$210&lt;&gt;"",ROW(I$2:I$210)-1),ROW(A216))),"")</f>
        <v/>
      </c>
      <c r="K217" s="152" t="str">
        <f t="shared" si="18"/>
        <v/>
      </c>
      <c r="L217" s="154" t="str">
        <f t="array" ref="L217">IFERROR(INDEX(K$2:K$210,SMALL(IF(K$2:K$210&lt;&gt;"",ROW(K$2:K$210)-1),ROW(C216))),"")</f>
        <v/>
      </c>
      <c r="M217" s="152" t="str">
        <f t="shared" si="19"/>
        <v/>
      </c>
      <c r="N217" s="153" t="str">
        <f t="array" ref="N217">IFERROR(INDEX(M$2:M$210,SMALL(IF(M$2:M$210&lt;&gt;"",ROW(M$2:M$210)-1),ROW(E216))),"")</f>
        <v/>
      </c>
      <c r="O217" s="152" t="str">
        <f t="shared" si="20"/>
        <v/>
      </c>
      <c r="P217" s="154" t="str">
        <f t="array" ref="P217">IFERROR(INDEX(O$2:O$210,SMALL(IF(O$2:O$210&lt;&gt;"",ROW(O$2:O$210)-1),ROW(G216))),"")</f>
        <v/>
      </c>
      <c r="Q217" s="152" t="str">
        <f t="shared" si="21"/>
        <v/>
      </c>
      <c r="R217" s="153" t="str">
        <f t="array" ref="R217">IFERROR(INDEX(Q$2:Q$210,SMALL(IF(Q$2:Q$210&lt;&gt;"",ROW(Q$2:Q$210)-1),ROW(I216))),"")</f>
        <v/>
      </c>
      <c r="S217" s="143"/>
    </row>
    <row r="218" spans="1:19" s="151" customFormat="1" ht="12.75" x14ac:dyDescent="0.2">
      <c r="A218" s="144"/>
      <c r="E218" s="155"/>
      <c r="F218" s="156"/>
      <c r="G218" s="147" t="str">
        <f>IF(E218="","",VLOOKUP(E218,'Liste des clubs'!$A:$B,2,FALSE))</f>
        <v/>
      </c>
      <c r="H218" s="143"/>
      <c r="I218" s="152" t="str">
        <f t="shared" si="22"/>
        <v/>
      </c>
      <c r="J218" s="153" t="str">
        <f t="array" ref="J218">IFERROR(INDEX(I$2:I$210,SMALL(IF(I$2:I$210&lt;&gt;"",ROW(I$2:I$210)-1),ROW(A217))),"")</f>
        <v/>
      </c>
      <c r="K218" s="152" t="str">
        <f t="shared" si="18"/>
        <v/>
      </c>
      <c r="L218" s="154" t="str">
        <f t="array" ref="L218">IFERROR(INDEX(K$2:K$210,SMALL(IF(K$2:K$210&lt;&gt;"",ROW(K$2:K$210)-1),ROW(C217))),"")</f>
        <v/>
      </c>
      <c r="M218" s="152" t="str">
        <f t="shared" si="19"/>
        <v/>
      </c>
      <c r="N218" s="153" t="str">
        <f t="array" ref="N218">IFERROR(INDEX(M$2:M$210,SMALL(IF(M$2:M$210&lt;&gt;"",ROW(M$2:M$210)-1),ROW(E217))),"")</f>
        <v/>
      </c>
      <c r="O218" s="152" t="str">
        <f t="shared" si="20"/>
        <v/>
      </c>
      <c r="P218" s="154" t="str">
        <f t="array" ref="P218">IFERROR(INDEX(O$2:O$210,SMALL(IF(O$2:O$210&lt;&gt;"",ROW(O$2:O$210)-1),ROW(G217))),"")</f>
        <v/>
      </c>
      <c r="Q218" s="152" t="str">
        <f t="shared" si="21"/>
        <v/>
      </c>
      <c r="R218" s="153" t="str">
        <f t="array" ref="R218">IFERROR(INDEX(Q$2:Q$210,SMALL(IF(Q$2:Q$210&lt;&gt;"",ROW(Q$2:Q$210)-1),ROW(I217))),"")</f>
        <v/>
      </c>
      <c r="S218" s="143"/>
    </row>
    <row r="219" spans="1:19" s="151" customFormat="1" ht="12.75" x14ac:dyDescent="0.2">
      <c r="A219" s="144"/>
      <c r="E219" s="155"/>
      <c r="F219" s="156"/>
      <c r="G219" s="147" t="str">
        <f>IF(E219="","",VLOOKUP(E219,'Liste des clubs'!$A:$B,2,FALSE))</f>
        <v/>
      </c>
      <c r="H219" s="143"/>
      <c r="I219" s="152" t="str">
        <f t="shared" si="22"/>
        <v/>
      </c>
      <c r="J219" s="153" t="str">
        <f t="array" ref="J219">IFERROR(INDEX(I$2:I$210,SMALL(IF(I$2:I$210&lt;&gt;"",ROW(I$2:I$210)-1),ROW(A218))),"")</f>
        <v/>
      </c>
      <c r="K219" s="152" t="str">
        <f t="shared" si="18"/>
        <v/>
      </c>
      <c r="L219" s="154" t="str">
        <f t="array" ref="L219">IFERROR(INDEX(K$2:K$210,SMALL(IF(K$2:K$210&lt;&gt;"",ROW(K$2:K$210)-1),ROW(C218))),"")</f>
        <v/>
      </c>
      <c r="M219" s="152" t="str">
        <f t="shared" si="19"/>
        <v/>
      </c>
      <c r="N219" s="153" t="str">
        <f t="array" ref="N219">IFERROR(INDEX(M$2:M$210,SMALL(IF(M$2:M$210&lt;&gt;"",ROW(M$2:M$210)-1),ROW(E218))),"")</f>
        <v/>
      </c>
      <c r="O219" s="152" t="str">
        <f t="shared" si="20"/>
        <v/>
      </c>
      <c r="P219" s="154" t="str">
        <f t="array" ref="P219">IFERROR(INDEX(O$2:O$210,SMALL(IF(O$2:O$210&lt;&gt;"",ROW(O$2:O$210)-1),ROW(G218))),"")</f>
        <v/>
      </c>
      <c r="Q219" s="152" t="str">
        <f t="shared" si="21"/>
        <v/>
      </c>
      <c r="R219" s="153" t="str">
        <f t="array" ref="R219">IFERROR(INDEX(Q$2:Q$210,SMALL(IF(Q$2:Q$210&lt;&gt;"",ROW(Q$2:Q$210)-1),ROW(I218))),"")</f>
        <v/>
      </c>
      <c r="S219" s="143"/>
    </row>
    <row r="220" spans="1:19" s="151" customFormat="1" ht="12.75" x14ac:dyDescent="0.2">
      <c r="A220" s="144"/>
      <c r="E220" s="155"/>
      <c r="F220" s="156"/>
      <c r="G220" s="147" t="str">
        <f>IF(E220="","",VLOOKUP(E220,'Liste des clubs'!$A:$B,2,FALSE))</f>
        <v/>
      </c>
      <c r="H220" s="143"/>
      <c r="I220" s="152" t="str">
        <f t="shared" si="22"/>
        <v/>
      </c>
      <c r="J220" s="153" t="str">
        <f t="array" ref="J220">IFERROR(INDEX(I$2:I$210,SMALL(IF(I$2:I$210&lt;&gt;"",ROW(I$2:I$210)-1),ROW(A219))),"")</f>
        <v/>
      </c>
      <c r="K220" s="152" t="str">
        <f t="shared" si="18"/>
        <v/>
      </c>
      <c r="L220" s="154" t="str">
        <f t="array" ref="L220">IFERROR(INDEX(K$2:K$210,SMALL(IF(K$2:K$210&lt;&gt;"",ROW(K$2:K$210)-1),ROW(C219))),"")</f>
        <v/>
      </c>
      <c r="M220" s="152" t="str">
        <f t="shared" si="19"/>
        <v/>
      </c>
      <c r="N220" s="153" t="str">
        <f t="array" ref="N220">IFERROR(INDEX(M$2:M$210,SMALL(IF(M$2:M$210&lt;&gt;"",ROW(M$2:M$210)-1),ROW(E219))),"")</f>
        <v/>
      </c>
      <c r="O220" s="152" t="str">
        <f t="shared" si="20"/>
        <v/>
      </c>
      <c r="P220" s="154" t="str">
        <f t="array" ref="P220">IFERROR(INDEX(O$2:O$210,SMALL(IF(O$2:O$210&lt;&gt;"",ROW(O$2:O$210)-1),ROW(G219))),"")</f>
        <v/>
      </c>
      <c r="Q220" s="152" t="str">
        <f t="shared" si="21"/>
        <v/>
      </c>
      <c r="R220" s="153" t="str">
        <f t="array" ref="R220">IFERROR(INDEX(Q$2:Q$210,SMALL(IF(Q$2:Q$210&lt;&gt;"",ROW(Q$2:Q$210)-1),ROW(I219))),"")</f>
        <v/>
      </c>
      <c r="S220" s="143"/>
    </row>
    <row r="221" spans="1:19" s="151" customFormat="1" ht="12.75" x14ac:dyDescent="0.2">
      <c r="A221" s="144"/>
      <c r="E221" s="155"/>
      <c r="F221" s="156"/>
      <c r="G221" s="147" t="str">
        <f>IF(E221="","",VLOOKUP(E221,'Liste des clubs'!$A:$B,2,FALSE))</f>
        <v/>
      </c>
      <c r="H221" s="143"/>
      <c r="I221" s="152" t="str">
        <f t="shared" si="22"/>
        <v/>
      </c>
      <c r="J221" s="153" t="str">
        <f t="array" ref="J221">IFERROR(INDEX(I$2:I$210,SMALL(IF(I$2:I$210&lt;&gt;"",ROW(I$2:I$210)-1),ROW(A220))),"")</f>
        <v/>
      </c>
      <c r="K221" s="152" t="str">
        <f t="shared" si="18"/>
        <v/>
      </c>
      <c r="L221" s="154" t="str">
        <f t="array" ref="L221">IFERROR(INDEX(K$2:K$210,SMALL(IF(K$2:K$210&lt;&gt;"",ROW(K$2:K$210)-1),ROW(C220))),"")</f>
        <v/>
      </c>
      <c r="M221" s="152" t="str">
        <f t="shared" si="19"/>
        <v/>
      </c>
      <c r="N221" s="153" t="str">
        <f t="array" ref="N221">IFERROR(INDEX(M$2:M$210,SMALL(IF(M$2:M$210&lt;&gt;"",ROW(M$2:M$210)-1),ROW(E220))),"")</f>
        <v/>
      </c>
      <c r="O221" s="152" t="str">
        <f t="shared" si="20"/>
        <v/>
      </c>
      <c r="P221" s="154" t="str">
        <f t="array" ref="P221">IFERROR(INDEX(O$2:O$210,SMALL(IF(O$2:O$210&lt;&gt;"",ROW(O$2:O$210)-1),ROW(G220))),"")</f>
        <v/>
      </c>
      <c r="Q221" s="152" t="str">
        <f t="shared" si="21"/>
        <v/>
      </c>
      <c r="R221" s="153" t="str">
        <f t="array" ref="R221">IFERROR(INDEX(Q$2:Q$210,SMALL(IF(Q$2:Q$210&lt;&gt;"",ROW(Q$2:Q$210)-1),ROW(I220))),"")</f>
        <v/>
      </c>
      <c r="S221" s="143"/>
    </row>
    <row r="222" spans="1:19" s="151" customFormat="1" ht="12.75" x14ac:dyDescent="0.2">
      <c r="A222" s="144"/>
      <c r="E222" s="155"/>
      <c r="F222" s="156"/>
      <c r="G222" s="147" t="str">
        <f>IF(E222="","",VLOOKUP(E222,'Liste des clubs'!$A:$B,2,FALSE))</f>
        <v/>
      </c>
      <c r="H222" s="143"/>
      <c r="I222" s="152" t="str">
        <f t="shared" si="22"/>
        <v/>
      </c>
      <c r="J222" s="153" t="str">
        <f t="array" ref="J222">IFERROR(INDEX(I$2:I$210,SMALL(IF(I$2:I$210&lt;&gt;"",ROW(I$2:I$210)-1),ROW(A221))),"")</f>
        <v/>
      </c>
      <c r="K222" s="152" t="str">
        <f t="shared" si="18"/>
        <v/>
      </c>
      <c r="L222" s="154" t="str">
        <f t="array" ref="L222">IFERROR(INDEX(K$2:K$210,SMALL(IF(K$2:K$210&lt;&gt;"",ROW(K$2:K$210)-1),ROW(C221))),"")</f>
        <v/>
      </c>
      <c r="M222" s="152" t="str">
        <f t="shared" si="19"/>
        <v/>
      </c>
      <c r="N222" s="153" t="str">
        <f t="array" ref="N222">IFERROR(INDEX(M$2:M$210,SMALL(IF(M$2:M$210&lt;&gt;"",ROW(M$2:M$210)-1),ROW(E221))),"")</f>
        <v/>
      </c>
      <c r="O222" s="152" t="str">
        <f t="shared" si="20"/>
        <v/>
      </c>
      <c r="P222" s="154" t="str">
        <f t="array" ref="P222">IFERROR(INDEX(O$2:O$210,SMALL(IF(O$2:O$210&lt;&gt;"",ROW(O$2:O$210)-1),ROW(G221))),"")</f>
        <v/>
      </c>
      <c r="Q222" s="152" t="str">
        <f t="shared" si="21"/>
        <v/>
      </c>
      <c r="R222" s="153" t="str">
        <f t="array" ref="R222">IFERROR(INDEX(Q$2:Q$210,SMALL(IF(Q$2:Q$210&lt;&gt;"",ROW(Q$2:Q$210)-1),ROW(I221))),"")</f>
        <v/>
      </c>
      <c r="S222" s="143"/>
    </row>
    <row r="223" spans="1:19" s="151" customFormat="1" ht="12.75" x14ac:dyDescent="0.2">
      <c r="A223" s="144"/>
      <c r="E223" s="155"/>
      <c r="F223" s="156"/>
      <c r="G223" s="147" t="str">
        <f>IF(E223="","",VLOOKUP(E223,'Liste des clubs'!$A:$B,2,FALSE))</f>
        <v/>
      </c>
      <c r="H223" s="143"/>
      <c r="I223" s="152" t="str">
        <f t="shared" si="22"/>
        <v/>
      </c>
      <c r="J223" s="153" t="str">
        <f t="array" ref="J223">IFERROR(INDEX(I$2:I$210,SMALL(IF(I$2:I$210&lt;&gt;"",ROW(I$2:I$210)-1),ROW(A222))),"")</f>
        <v/>
      </c>
      <c r="K223" s="152" t="str">
        <f t="shared" si="18"/>
        <v/>
      </c>
      <c r="L223" s="154" t="str">
        <f t="array" ref="L223">IFERROR(INDEX(K$2:K$210,SMALL(IF(K$2:K$210&lt;&gt;"",ROW(K$2:K$210)-1),ROW(C222))),"")</f>
        <v/>
      </c>
      <c r="M223" s="152" t="str">
        <f t="shared" si="19"/>
        <v/>
      </c>
      <c r="N223" s="153" t="str">
        <f t="array" ref="N223">IFERROR(INDEX(M$2:M$210,SMALL(IF(M$2:M$210&lt;&gt;"",ROW(M$2:M$210)-1),ROW(E222))),"")</f>
        <v/>
      </c>
      <c r="O223" s="152" t="str">
        <f t="shared" si="20"/>
        <v/>
      </c>
      <c r="P223" s="154" t="str">
        <f t="array" ref="P223">IFERROR(INDEX(O$2:O$210,SMALL(IF(O$2:O$210&lt;&gt;"",ROW(O$2:O$210)-1),ROW(G222))),"")</f>
        <v/>
      </c>
      <c r="Q223" s="152" t="str">
        <f t="shared" si="21"/>
        <v/>
      </c>
      <c r="R223" s="153" t="str">
        <f t="array" ref="R223">IFERROR(INDEX(Q$2:Q$210,SMALL(IF(Q$2:Q$210&lt;&gt;"",ROW(Q$2:Q$210)-1),ROW(I222))),"")</f>
        <v/>
      </c>
      <c r="S223" s="143"/>
    </row>
    <row r="224" spans="1:19" s="151" customFormat="1" ht="12.75" x14ac:dyDescent="0.2">
      <c r="A224" s="144"/>
      <c r="E224" s="155"/>
      <c r="F224" s="156"/>
      <c r="G224" s="147" t="str">
        <f>IF(E224="","",VLOOKUP(E224,'Liste des clubs'!$A:$B,2,FALSE))</f>
        <v/>
      </c>
      <c r="H224" s="143"/>
      <c r="I224" s="152" t="str">
        <f t="shared" si="22"/>
        <v/>
      </c>
      <c r="J224" s="153" t="str">
        <f t="array" ref="J224">IFERROR(INDEX(I$2:I$210,SMALL(IF(I$2:I$210&lt;&gt;"",ROW(I$2:I$210)-1),ROW(A223))),"")</f>
        <v/>
      </c>
      <c r="K224" s="152" t="str">
        <f t="shared" si="18"/>
        <v/>
      </c>
      <c r="L224" s="154" t="str">
        <f t="array" ref="L224">IFERROR(INDEX(K$2:K$210,SMALL(IF(K$2:K$210&lt;&gt;"",ROW(K$2:K$210)-1),ROW(C223))),"")</f>
        <v/>
      </c>
      <c r="M224" s="152" t="str">
        <f t="shared" si="19"/>
        <v/>
      </c>
      <c r="N224" s="153" t="str">
        <f t="array" ref="N224">IFERROR(INDEX(M$2:M$210,SMALL(IF(M$2:M$210&lt;&gt;"",ROW(M$2:M$210)-1),ROW(E223))),"")</f>
        <v/>
      </c>
      <c r="O224" s="152" t="str">
        <f t="shared" si="20"/>
        <v/>
      </c>
      <c r="P224" s="154" t="str">
        <f t="array" ref="P224">IFERROR(INDEX(O$2:O$210,SMALL(IF(O$2:O$210&lt;&gt;"",ROW(O$2:O$210)-1),ROW(G223))),"")</f>
        <v/>
      </c>
      <c r="Q224" s="152" t="str">
        <f t="shared" si="21"/>
        <v/>
      </c>
      <c r="R224" s="153" t="str">
        <f t="array" ref="R224">IFERROR(INDEX(Q$2:Q$210,SMALL(IF(Q$2:Q$210&lt;&gt;"",ROW(Q$2:Q$210)-1),ROW(I223))),"")</f>
        <v/>
      </c>
      <c r="S224" s="143"/>
    </row>
    <row r="225" spans="1:19" s="151" customFormat="1" ht="12.75" x14ac:dyDescent="0.2">
      <c r="A225" s="144"/>
      <c r="E225" s="155"/>
      <c r="F225" s="156"/>
      <c r="G225" s="147" t="str">
        <f>IF(E225="","",VLOOKUP(E225,'Liste des clubs'!$A:$B,2,FALSE))</f>
        <v/>
      </c>
      <c r="H225" s="143"/>
      <c r="I225" s="152" t="str">
        <f t="shared" si="22"/>
        <v/>
      </c>
      <c r="J225" s="153" t="str">
        <f t="array" ref="J225">IFERROR(INDEX(I$2:I$210,SMALL(IF(I$2:I$210&lt;&gt;"",ROW(I$2:I$210)-1),ROW(A224))),"")</f>
        <v/>
      </c>
      <c r="K225" s="152" t="str">
        <f t="shared" si="18"/>
        <v/>
      </c>
      <c r="L225" s="154" t="str">
        <f t="array" ref="L225">IFERROR(INDEX(K$2:K$210,SMALL(IF(K$2:K$210&lt;&gt;"",ROW(K$2:K$210)-1),ROW(C224))),"")</f>
        <v/>
      </c>
      <c r="M225" s="152" t="str">
        <f t="shared" si="19"/>
        <v/>
      </c>
      <c r="N225" s="153" t="str">
        <f t="array" ref="N225">IFERROR(INDEX(M$2:M$210,SMALL(IF(M$2:M$210&lt;&gt;"",ROW(M$2:M$210)-1),ROW(E224))),"")</f>
        <v/>
      </c>
      <c r="O225" s="152" t="str">
        <f t="shared" si="20"/>
        <v/>
      </c>
      <c r="P225" s="154" t="str">
        <f t="array" ref="P225">IFERROR(INDEX(O$2:O$210,SMALL(IF(O$2:O$210&lt;&gt;"",ROW(O$2:O$210)-1),ROW(G224))),"")</f>
        <v/>
      </c>
      <c r="Q225" s="152" t="str">
        <f t="shared" si="21"/>
        <v/>
      </c>
      <c r="R225" s="153" t="str">
        <f t="array" ref="R225">IFERROR(INDEX(Q$2:Q$210,SMALL(IF(Q$2:Q$210&lt;&gt;"",ROW(Q$2:Q$210)-1),ROW(I224))),"")</f>
        <v/>
      </c>
      <c r="S225" s="143"/>
    </row>
    <row r="226" spans="1:19" s="151" customFormat="1" ht="12.75" x14ac:dyDescent="0.2">
      <c r="A226" s="144"/>
      <c r="E226" s="155"/>
      <c r="F226" s="156"/>
      <c r="G226" s="147" t="str">
        <f>IF(E226="","",VLOOKUP(E226,'Liste des clubs'!$A:$B,2,FALSE))</f>
        <v/>
      </c>
      <c r="H226" s="143"/>
      <c r="I226" s="152" t="str">
        <f t="shared" si="22"/>
        <v/>
      </c>
      <c r="J226" s="153" t="str">
        <f t="array" ref="J226">IFERROR(INDEX(I$2:I$210,SMALL(IF(I$2:I$210&lt;&gt;"",ROW(I$2:I$210)-1),ROW(A225))),"")</f>
        <v/>
      </c>
      <c r="K226" s="152" t="str">
        <f t="shared" si="18"/>
        <v/>
      </c>
      <c r="L226" s="154" t="str">
        <f t="array" ref="L226">IFERROR(INDEX(K$2:K$210,SMALL(IF(K$2:K$210&lt;&gt;"",ROW(K$2:K$210)-1),ROW(C225))),"")</f>
        <v/>
      </c>
      <c r="M226" s="152" t="str">
        <f t="shared" si="19"/>
        <v/>
      </c>
      <c r="N226" s="153" t="str">
        <f t="array" ref="N226">IFERROR(INDEX(M$2:M$210,SMALL(IF(M$2:M$210&lt;&gt;"",ROW(M$2:M$210)-1),ROW(E225))),"")</f>
        <v/>
      </c>
      <c r="O226" s="152" t="str">
        <f t="shared" si="20"/>
        <v/>
      </c>
      <c r="P226" s="154" t="str">
        <f t="array" ref="P226">IFERROR(INDEX(O$2:O$210,SMALL(IF(O$2:O$210&lt;&gt;"",ROW(O$2:O$210)-1),ROW(G225))),"")</f>
        <v/>
      </c>
      <c r="Q226" s="152" t="str">
        <f t="shared" si="21"/>
        <v/>
      </c>
      <c r="R226" s="153" t="str">
        <f t="array" ref="R226">IFERROR(INDEX(Q$2:Q$210,SMALL(IF(Q$2:Q$210&lt;&gt;"",ROW(Q$2:Q$210)-1),ROW(I225))),"")</f>
        <v/>
      </c>
      <c r="S226" s="143"/>
    </row>
    <row r="227" spans="1:19" s="151" customFormat="1" ht="12.75" x14ac:dyDescent="0.2">
      <c r="A227" s="144"/>
      <c r="E227" s="155"/>
      <c r="F227" s="156"/>
      <c r="G227" s="147" t="str">
        <f>IF(E227="","",VLOOKUP(E227,'Liste des clubs'!$A:$B,2,FALSE))</f>
        <v/>
      </c>
      <c r="H227" s="143"/>
      <c r="I227" s="152" t="str">
        <f t="shared" si="22"/>
        <v/>
      </c>
      <c r="J227" s="153" t="str">
        <f t="array" ref="J227">IFERROR(INDEX(I$2:I$210,SMALL(IF(I$2:I$210&lt;&gt;"",ROW(I$2:I$210)-1),ROW(A226))),"")</f>
        <v/>
      </c>
      <c r="K227" s="152" t="str">
        <f t="shared" si="18"/>
        <v/>
      </c>
      <c r="L227" s="154" t="str">
        <f t="array" ref="L227">IFERROR(INDEX(K$2:K$210,SMALL(IF(K$2:K$210&lt;&gt;"",ROW(K$2:K$210)-1),ROW(C226))),"")</f>
        <v/>
      </c>
      <c r="M227" s="152" t="str">
        <f t="shared" si="19"/>
        <v/>
      </c>
      <c r="N227" s="153" t="str">
        <f t="array" ref="N227">IFERROR(INDEX(M$2:M$210,SMALL(IF(M$2:M$210&lt;&gt;"",ROW(M$2:M$210)-1),ROW(E226))),"")</f>
        <v/>
      </c>
      <c r="O227" s="152" t="str">
        <f t="shared" si="20"/>
        <v/>
      </c>
      <c r="P227" s="154" t="str">
        <f t="array" ref="P227">IFERROR(INDEX(O$2:O$210,SMALL(IF(O$2:O$210&lt;&gt;"",ROW(O$2:O$210)-1),ROW(G226))),"")</f>
        <v/>
      </c>
      <c r="Q227" s="152" t="str">
        <f t="shared" si="21"/>
        <v/>
      </c>
      <c r="R227" s="153" t="str">
        <f t="array" ref="R227">IFERROR(INDEX(Q$2:Q$210,SMALL(IF(Q$2:Q$210&lt;&gt;"",ROW(Q$2:Q$210)-1),ROW(I226))),"")</f>
        <v/>
      </c>
      <c r="S227" s="143"/>
    </row>
    <row r="228" spans="1:19" s="151" customFormat="1" ht="12.75" x14ac:dyDescent="0.2">
      <c r="A228" s="144"/>
      <c r="E228" s="155"/>
      <c r="F228" s="156"/>
      <c r="G228" s="147" t="str">
        <f>IF(E228="","",VLOOKUP(E228,'Liste des clubs'!$A:$B,2,FALSE))</f>
        <v/>
      </c>
      <c r="H228" s="143"/>
      <c r="I228" s="152" t="str">
        <f t="shared" si="22"/>
        <v/>
      </c>
      <c r="J228" s="153" t="str">
        <f t="array" ref="J228">IFERROR(INDEX(I$2:I$210,SMALL(IF(I$2:I$210&lt;&gt;"",ROW(I$2:I$210)-1),ROW(A227))),"")</f>
        <v/>
      </c>
      <c r="K228" s="152" t="str">
        <f t="shared" si="18"/>
        <v/>
      </c>
      <c r="L228" s="154" t="str">
        <f t="array" ref="L228">IFERROR(INDEX(K$2:K$210,SMALL(IF(K$2:K$210&lt;&gt;"",ROW(K$2:K$210)-1),ROW(C227))),"")</f>
        <v/>
      </c>
      <c r="M228" s="152" t="str">
        <f t="shared" si="19"/>
        <v/>
      </c>
      <c r="N228" s="153" t="str">
        <f t="array" ref="N228">IFERROR(INDEX(M$2:M$210,SMALL(IF(M$2:M$210&lt;&gt;"",ROW(M$2:M$210)-1),ROW(E227))),"")</f>
        <v/>
      </c>
      <c r="O228" s="152" t="str">
        <f t="shared" si="20"/>
        <v/>
      </c>
      <c r="P228" s="154" t="str">
        <f t="array" ref="P228">IFERROR(INDEX(O$2:O$210,SMALL(IF(O$2:O$210&lt;&gt;"",ROW(O$2:O$210)-1),ROW(G227))),"")</f>
        <v/>
      </c>
      <c r="Q228" s="152" t="str">
        <f t="shared" si="21"/>
        <v/>
      </c>
      <c r="R228" s="153" t="str">
        <f t="array" ref="R228">IFERROR(INDEX(Q$2:Q$210,SMALL(IF(Q$2:Q$210&lt;&gt;"",ROW(Q$2:Q$210)-1),ROW(I227))),"")</f>
        <v/>
      </c>
      <c r="S228" s="143"/>
    </row>
    <row r="229" spans="1:19" s="151" customFormat="1" ht="12.75" x14ac:dyDescent="0.2">
      <c r="A229" s="144"/>
      <c r="E229" s="155"/>
      <c r="F229" s="156"/>
      <c r="G229" s="147" t="str">
        <f>IF(E229="","",VLOOKUP(E229,'Liste des clubs'!$A:$B,2,FALSE))</f>
        <v/>
      </c>
      <c r="H229" s="143"/>
      <c r="I229" s="152" t="str">
        <f t="shared" si="22"/>
        <v/>
      </c>
      <c r="J229" s="153" t="str">
        <f t="array" ref="J229">IFERROR(INDEX(I$2:I$210,SMALL(IF(I$2:I$210&lt;&gt;"",ROW(I$2:I$210)-1),ROW(A228))),"")</f>
        <v/>
      </c>
      <c r="K229" s="152" t="str">
        <f t="shared" si="18"/>
        <v/>
      </c>
      <c r="L229" s="154" t="str">
        <f t="array" ref="L229">IFERROR(INDEX(K$2:K$210,SMALL(IF(K$2:K$210&lt;&gt;"",ROW(K$2:K$210)-1),ROW(C228))),"")</f>
        <v/>
      </c>
      <c r="M229" s="152" t="str">
        <f t="shared" si="19"/>
        <v/>
      </c>
      <c r="N229" s="153" t="str">
        <f t="array" ref="N229">IFERROR(INDEX(M$2:M$210,SMALL(IF(M$2:M$210&lt;&gt;"",ROW(M$2:M$210)-1),ROW(E228))),"")</f>
        <v/>
      </c>
      <c r="O229" s="152" t="str">
        <f t="shared" si="20"/>
        <v/>
      </c>
      <c r="P229" s="154" t="str">
        <f t="array" ref="P229">IFERROR(INDEX(O$2:O$210,SMALL(IF(O$2:O$210&lt;&gt;"",ROW(O$2:O$210)-1),ROW(G228))),"")</f>
        <v/>
      </c>
      <c r="Q229" s="152" t="str">
        <f t="shared" si="21"/>
        <v/>
      </c>
      <c r="R229" s="153" t="str">
        <f t="array" ref="R229">IFERROR(INDEX(Q$2:Q$210,SMALL(IF(Q$2:Q$210&lt;&gt;"",ROW(Q$2:Q$210)-1),ROW(I228))),"")</f>
        <v/>
      </c>
      <c r="S229" s="143"/>
    </row>
    <row r="230" spans="1:19" s="151" customFormat="1" ht="12.75" x14ac:dyDescent="0.2">
      <c r="A230" s="144"/>
      <c r="E230" s="155"/>
      <c r="F230" s="156"/>
      <c r="G230" s="147" t="str">
        <f>IF(E230="","",VLOOKUP(E230,'Liste des clubs'!$A:$B,2,FALSE))</f>
        <v/>
      </c>
      <c r="H230" s="143"/>
      <c r="I230" s="152" t="str">
        <f t="shared" si="22"/>
        <v/>
      </c>
      <c r="J230" s="153" t="str">
        <f t="array" ref="J230">IFERROR(INDEX(I$2:I$210,SMALL(IF(I$2:I$210&lt;&gt;"",ROW(I$2:I$210)-1),ROW(A229))),"")</f>
        <v/>
      </c>
      <c r="K230" s="152" t="str">
        <f t="shared" si="18"/>
        <v/>
      </c>
      <c r="L230" s="154" t="str">
        <f t="array" ref="L230">IFERROR(INDEX(K$2:K$210,SMALL(IF(K$2:K$210&lt;&gt;"",ROW(K$2:K$210)-1),ROW(C229))),"")</f>
        <v/>
      </c>
      <c r="M230" s="152" t="str">
        <f t="shared" si="19"/>
        <v/>
      </c>
      <c r="N230" s="153" t="str">
        <f t="array" ref="N230">IFERROR(INDEX(M$2:M$210,SMALL(IF(M$2:M$210&lt;&gt;"",ROW(M$2:M$210)-1),ROW(E229))),"")</f>
        <v/>
      </c>
      <c r="O230" s="152" t="str">
        <f t="shared" si="20"/>
        <v/>
      </c>
      <c r="P230" s="154" t="str">
        <f t="array" ref="P230">IFERROR(INDEX(O$2:O$210,SMALL(IF(O$2:O$210&lt;&gt;"",ROW(O$2:O$210)-1),ROW(G229))),"")</f>
        <v/>
      </c>
      <c r="Q230" s="152" t="str">
        <f t="shared" si="21"/>
        <v/>
      </c>
      <c r="R230" s="153" t="str">
        <f t="array" ref="R230">IFERROR(INDEX(Q$2:Q$210,SMALL(IF(Q$2:Q$210&lt;&gt;"",ROW(Q$2:Q$210)-1),ROW(I229))),"")</f>
        <v/>
      </c>
      <c r="S230" s="143"/>
    </row>
    <row r="231" spans="1:19" s="151" customFormat="1" ht="12.75" x14ac:dyDescent="0.2">
      <c r="A231" s="144"/>
      <c r="E231" s="155"/>
      <c r="F231" s="156"/>
      <c r="G231" s="147" t="str">
        <f>IF(E231="","",VLOOKUP(E231,'Liste des clubs'!$A:$B,2,FALSE))</f>
        <v/>
      </c>
      <c r="H231" s="143"/>
      <c r="I231" s="152" t="str">
        <f t="shared" si="22"/>
        <v/>
      </c>
      <c r="J231" s="153" t="str">
        <f t="array" ref="J231">IFERROR(INDEX(I$2:I$210,SMALL(IF(I$2:I$210&lt;&gt;"",ROW(I$2:I$210)-1),ROW(A230))),"")</f>
        <v/>
      </c>
      <c r="K231" s="152" t="str">
        <f t="shared" si="18"/>
        <v/>
      </c>
      <c r="L231" s="154" t="str">
        <f t="array" ref="L231">IFERROR(INDEX(K$2:K$210,SMALL(IF(K$2:K$210&lt;&gt;"",ROW(K$2:K$210)-1),ROW(C230))),"")</f>
        <v/>
      </c>
      <c r="M231" s="152" t="str">
        <f t="shared" si="19"/>
        <v/>
      </c>
      <c r="N231" s="153" t="str">
        <f t="array" ref="N231">IFERROR(INDEX(M$2:M$210,SMALL(IF(M$2:M$210&lt;&gt;"",ROW(M$2:M$210)-1),ROW(E230))),"")</f>
        <v/>
      </c>
      <c r="O231" s="152" t="str">
        <f t="shared" si="20"/>
        <v/>
      </c>
      <c r="P231" s="154" t="str">
        <f t="array" ref="P231">IFERROR(INDEX(O$2:O$210,SMALL(IF(O$2:O$210&lt;&gt;"",ROW(O$2:O$210)-1),ROW(G230))),"")</f>
        <v/>
      </c>
      <c r="Q231" s="152" t="str">
        <f t="shared" si="21"/>
        <v/>
      </c>
      <c r="R231" s="153" t="str">
        <f t="array" ref="R231">IFERROR(INDEX(Q$2:Q$210,SMALL(IF(Q$2:Q$210&lt;&gt;"",ROW(Q$2:Q$210)-1),ROW(I230))),"")</f>
        <v/>
      </c>
      <c r="S231" s="143"/>
    </row>
    <row r="232" spans="1:19" s="151" customFormat="1" ht="12.75" x14ac:dyDescent="0.2">
      <c r="A232" s="144"/>
      <c r="E232" s="155"/>
      <c r="F232" s="156"/>
      <c r="G232" s="147" t="str">
        <f>IF(E232="","",VLOOKUP(E232,'Liste des clubs'!$A:$B,2,FALSE))</f>
        <v/>
      </c>
      <c r="H232" s="143"/>
      <c r="I232" s="152" t="str">
        <f t="shared" si="22"/>
        <v/>
      </c>
      <c r="J232" s="153" t="str">
        <f t="array" ref="J232">IFERROR(INDEX(I$2:I$210,SMALL(IF(I$2:I$210&lt;&gt;"",ROW(I$2:I$210)-1),ROW(A231))),"")</f>
        <v/>
      </c>
      <c r="K232" s="152" t="str">
        <f t="shared" si="18"/>
        <v/>
      </c>
      <c r="L232" s="154" t="str">
        <f t="array" ref="L232">IFERROR(INDEX(K$2:K$210,SMALL(IF(K$2:K$210&lt;&gt;"",ROW(K$2:K$210)-1),ROW(C231))),"")</f>
        <v/>
      </c>
      <c r="M232" s="152" t="str">
        <f t="shared" si="19"/>
        <v/>
      </c>
      <c r="N232" s="153" t="str">
        <f t="array" ref="N232">IFERROR(INDEX(M$2:M$210,SMALL(IF(M$2:M$210&lt;&gt;"",ROW(M$2:M$210)-1),ROW(E231))),"")</f>
        <v/>
      </c>
      <c r="O232" s="152" t="str">
        <f t="shared" si="20"/>
        <v/>
      </c>
      <c r="P232" s="154" t="str">
        <f t="array" ref="P232">IFERROR(INDEX(O$2:O$210,SMALL(IF(O$2:O$210&lt;&gt;"",ROW(O$2:O$210)-1),ROW(G231))),"")</f>
        <v/>
      </c>
      <c r="Q232" s="152" t="str">
        <f t="shared" si="21"/>
        <v/>
      </c>
      <c r="R232" s="153" t="str">
        <f t="array" ref="R232">IFERROR(INDEX(Q$2:Q$210,SMALL(IF(Q$2:Q$210&lt;&gt;"",ROW(Q$2:Q$210)-1),ROW(I231))),"")</f>
        <v/>
      </c>
      <c r="S232" s="143"/>
    </row>
    <row r="233" spans="1:19" s="151" customFormat="1" ht="12.75" x14ac:dyDescent="0.2">
      <c r="A233" s="144"/>
      <c r="E233" s="155"/>
      <c r="F233" s="156"/>
      <c r="G233" s="147" t="str">
        <f>IF(E233="","",VLOOKUP(E233,'Liste des clubs'!$A:$B,2,FALSE))</f>
        <v/>
      </c>
      <c r="H233" s="143"/>
      <c r="I233" s="152" t="str">
        <f t="shared" si="22"/>
        <v/>
      </c>
      <c r="J233" s="153" t="str">
        <f t="array" ref="J233">IFERROR(INDEX(I$2:I$210,SMALL(IF(I$2:I$210&lt;&gt;"",ROW(I$2:I$210)-1),ROW(A232))),"")</f>
        <v/>
      </c>
      <c r="K233" s="152" t="str">
        <f t="shared" si="18"/>
        <v/>
      </c>
      <c r="L233" s="154" t="str">
        <f t="array" ref="L233">IFERROR(INDEX(K$2:K$210,SMALL(IF(K$2:K$210&lt;&gt;"",ROW(K$2:K$210)-1),ROW(C232))),"")</f>
        <v/>
      </c>
      <c r="M233" s="152" t="str">
        <f t="shared" si="19"/>
        <v/>
      </c>
      <c r="N233" s="153" t="str">
        <f t="array" ref="N233">IFERROR(INDEX(M$2:M$210,SMALL(IF(M$2:M$210&lt;&gt;"",ROW(M$2:M$210)-1),ROW(E232))),"")</f>
        <v/>
      </c>
      <c r="O233" s="152" t="str">
        <f t="shared" si="20"/>
        <v/>
      </c>
      <c r="P233" s="154" t="str">
        <f t="array" ref="P233">IFERROR(INDEX(O$2:O$210,SMALL(IF(O$2:O$210&lt;&gt;"",ROW(O$2:O$210)-1),ROW(G232))),"")</f>
        <v/>
      </c>
      <c r="Q233" s="152" t="str">
        <f t="shared" si="21"/>
        <v/>
      </c>
      <c r="R233" s="153" t="str">
        <f t="array" ref="R233">IFERROR(INDEX(Q$2:Q$210,SMALL(IF(Q$2:Q$210&lt;&gt;"",ROW(Q$2:Q$210)-1),ROW(I232))),"")</f>
        <v/>
      </c>
      <c r="S233" s="143"/>
    </row>
    <row r="234" spans="1:19" s="151" customFormat="1" ht="12.75" x14ac:dyDescent="0.2">
      <c r="A234" s="144"/>
      <c r="E234" s="155"/>
      <c r="F234" s="156"/>
      <c r="G234" s="147" t="str">
        <f>IF(E234="","",VLOOKUP(E234,'Liste des clubs'!$A:$B,2,FALSE))</f>
        <v/>
      </c>
      <c r="H234" s="143"/>
      <c r="I234" s="152" t="str">
        <f t="shared" si="22"/>
        <v/>
      </c>
      <c r="J234" s="153" t="str">
        <f t="array" ref="J234">IFERROR(INDEX(I$2:I$210,SMALL(IF(I$2:I$210&lt;&gt;"",ROW(I$2:I$210)-1),ROW(A233))),"")</f>
        <v/>
      </c>
      <c r="K234" s="152" t="str">
        <f t="shared" si="18"/>
        <v/>
      </c>
      <c r="L234" s="154" t="str">
        <f t="array" ref="L234">IFERROR(INDEX(K$2:K$210,SMALL(IF(K$2:K$210&lt;&gt;"",ROW(K$2:K$210)-1),ROW(C233))),"")</f>
        <v/>
      </c>
      <c r="M234" s="152" t="str">
        <f t="shared" si="19"/>
        <v/>
      </c>
      <c r="N234" s="153" t="str">
        <f t="array" ref="N234">IFERROR(INDEX(M$2:M$210,SMALL(IF(M$2:M$210&lt;&gt;"",ROW(M$2:M$210)-1),ROW(E233))),"")</f>
        <v/>
      </c>
      <c r="O234" s="152" t="str">
        <f t="shared" si="20"/>
        <v/>
      </c>
      <c r="P234" s="154" t="str">
        <f t="array" ref="P234">IFERROR(INDEX(O$2:O$210,SMALL(IF(O$2:O$210&lt;&gt;"",ROW(O$2:O$210)-1),ROW(G233))),"")</f>
        <v/>
      </c>
      <c r="Q234" s="152" t="str">
        <f t="shared" si="21"/>
        <v/>
      </c>
      <c r="R234" s="153" t="str">
        <f t="array" ref="R234">IFERROR(INDEX(Q$2:Q$210,SMALL(IF(Q$2:Q$210&lt;&gt;"",ROW(Q$2:Q$210)-1),ROW(I233))),"")</f>
        <v/>
      </c>
      <c r="S234" s="143"/>
    </row>
    <row r="235" spans="1:19" s="151" customFormat="1" ht="12.75" x14ac:dyDescent="0.2">
      <c r="A235" s="144"/>
      <c r="E235" s="155"/>
      <c r="F235" s="156"/>
      <c r="G235" s="147" t="str">
        <f>IF(E235="","",VLOOKUP(E235,'Liste des clubs'!$A:$B,2,FALSE))</f>
        <v/>
      </c>
      <c r="H235" s="143"/>
      <c r="I235" s="152" t="str">
        <f t="shared" si="22"/>
        <v/>
      </c>
      <c r="J235" s="153" t="str">
        <f t="array" ref="J235">IFERROR(INDEX(I$2:I$210,SMALL(IF(I$2:I$210&lt;&gt;"",ROW(I$2:I$210)-1),ROW(A234))),"")</f>
        <v/>
      </c>
      <c r="K235" s="152" t="str">
        <f t="shared" si="18"/>
        <v/>
      </c>
      <c r="L235" s="154" t="str">
        <f t="array" ref="L235">IFERROR(INDEX(K$2:K$210,SMALL(IF(K$2:K$210&lt;&gt;"",ROW(K$2:K$210)-1),ROW(C234))),"")</f>
        <v/>
      </c>
      <c r="M235" s="152" t="str">
        <f t="shared" si="19"/>
        <v/>
      </c>
      <c r="N235" s="153" t="str">
        <f t="array" ref="N235">IFERROR(INDEX(M$2:M$210,SMALL(IF(M$2:M$210&lt;&gt;"",ROW(M$2:M$210)-1),ROW(E234))),"")</f>
        <v/>
      </c>
      <c r="O235" s="152" t="str">
        <f t="shared" si="20"/>
        <v/>
      </c>
      <c r="P235" s="154" t="str">
        <f t="array" ref="P235">IFERROR(INDEX(O$2:O$210,SMALL(IF(O$2:O$210&lt;&gt;"",ROW(O$2:O$210)-1),ROW(G234))),"")</f>
        <v/>
      </c>
      <c r="Q235" s="152" t="str">
        <f t="shared" si="21"/>
        <v/>
      </c>
      <c r="R235" s="153" t="str">
        <f t="array" ref="R235">IFERROR(INDEX(Q$2:Q$210,SMALL(IF(Q$2:Q$210&lt;&gt;"",ROW(Q$2:Q$210)-1),ROW(I234))),"")</f>
        <v/>
      </c>
      <c r="S235" s="143"/>
    </row>
    <row r="236" spans="1:19" s="151" customFormat="1" ht="12.75" x14ac:dyDescent="0.2">
      <c r="A236" s="144"/>
      <c r="E236" s="155"/>
      <c r="F236" s="156"/>
      <c r="G236" s="147" t="str">
        <f>IF(E236="","",VLOOKUP(E236,'Liste des clubs'!$A:$B,2,FALSE))</f>
        <v/>
      </c>
      <c r="H236" s="143"/>
      <c r="I236" s="152" t="str">
        <f t="shared" si="22"/>
        <v/>
      </c>
      <c r="J236" s="153" t="str">
        <f t="array" ref="J236">IFERROR(INDEX(I$2:I$210,SMALL(IF(I$2:I$210&lt;&gt;"",ROW(I$2:I$210)-1),ROW(A235))),"")</f>
        <v/>
      </c>
      <c r="K236" s="152" t="str">
        <f t="shared" si="18"/>
        <v/>
      </c>
      <c r="L236" s="154" t="str">
        <f t="array" ref="L236">IFERROR(INDEX(K$2:K$210,SMALL(IF(K$2:K$210&lt;&gt;"",ROW(K$2:K$210)-1),ROW(C235))),"")</f>
        <v/>
      </c>
      <c r="M236" s="152" t="str">
        <f t="shared" si="19"/>
        <v/>
      </c>
      <c r="N236" s="153" t="str">
        <f t="array" ref="N236">IFERROR(INDEX(M$2:M$210,SMALL(IF(M$2:M$210&lt;&gt;"",ROW(M$2:M$210)-1),ROW(E235))),"")</f>
        <v/>
      </c>
      <c r="O236" s="152" t="str">
        <f t="shared" si="20"/>
        <v/>
      </c>
      <c r="P236" s="154" t="str">
        <f t="array" ref="P236">IFERROR(INDEX(O$2:O$210,SMALL(IF(O$2:O$210&lt;&gt;"",ROW(O$2:O$210)-1),ROW(G235))),"")</f>
        <v/>
      </c>
      <c r="Q236" s="152" t="str">
        <f t="shared" si="21"/>
        <v/>
      </c>
      <c r="R236" s="153" t="str">
        <f t="array" ref="R236">IFERROR(INDEX(Q$2:Q$210,SMALL(IF(Q$2:Q$210&lt;&gt;"",ROW(Q$2:Q$210)-1),ROW(I235))),"")</f>
        <v/>
      </c>
      <c r="S236" s="143"/>
    </row>
    <row r="237" spans="1:19" s="151" customFormat="1" ht="12.75" x14ac:dyDescent="0.2">
      <c r="A237" s="144"/>
      <c r="E237" s="155"/>
      <c r="F237" s="156"/>
      <c r="G237" s="147" t="str">
        <f>IF(E237="","",VLOOKUP(E237,'Liste des clubs'!$A:$B,2,FALSE))</f>
        <v/>
      </c>
      <c r="H237" s="143"/>
      <c r="I237" s="152" t="str">
        <f t="shared" si="22"/>
        <v/>
      </c>
      <c r="J237" s="153" t="str">
        <f t="array" ref="J237">IFERROR(INDEX(I$2:I$210,SMALL(IF(I$2:I$210&lt;&gt;"",ROW(I$2:I$210)-1),ROW(A236))),"")</f>
        <v/>
      </c>
      <c r="K237" s="152" t="str">
        <f t="shared" si="18"/>
        <v/>
      </c>
      <c r="L237" s="154" t="str">
        <f t="array" ref="L237">IFERROR(INDEX(K$2:K$210,SMALL(IF(K$2:K$210&lt;&gt;"",ROW(K$2:K$210)-1),ROW(C236))),"")</f>
        <v/>
      </c>
      <c r="M237" s="152" t="str">
        <f t="shared" si="19"/>
        <v/>
      </c>
      <c r="N237" s="153" t="str">
        <f t="array" ref="N237">IFERROR(INDEX(M$2:M$210,SMALL(IF(M$2:M$210&lt;&gt;"",ROW(M$2:M$210)-1),ROW(E236))),"")</f>
        <v/>
      </c>
      <c r="O237" s="152" t="str">
        <f t="shared" si="20"/>
        <v/>
      </c>
      <c r="P237" s="154" t="str">
        <f t="array" ref="P237">IFERROR(INDEX(O$2:O$210,SMALL(IF(O$2:O$210&lt;&gt;"",ROW(O$2:O$210)-1),ROW(G236))),"")</f>
        <v/>
      </c>
      <c r="Q237" s="152" t="str">
        <f t="shared" si="21"/>
        <v/>
      </c>
      <c r="R237" s="153" t="str">
        <f t="array" ref="R237">IFERROR(INDEX(Q$2:Q$210,SMALL(IF(Q$2:Q$210&lt;&gt;"",ROW(Q$2:Q$210)-1),ROW(I236))),"")</f>
        <v/>
      </c>
      <c r="S237" s="143"/>
    </row>
    <row r="238" spans="1:19" s="151" customFormat="1" ht="12.75" x14ac:dyDescent="0.2">
      <c r="A238" s="144"/>
      <c r="E238" s="155"/>
      <c r="F238" s="156"/>
      <c r="G238" s="147" t="str">
        <f>IF(E238="","",VLOOKUP(E238,'Liste des clubs'!$A:$B,2,FALSE))</f>
        <v/>
      </c>
      <c r="H238" s="143"/>
      <c r="I238" s="152" t="str">
        <f t="shared" si="22"/>
        <v/>
      </c>
      <c r="J238" s="153" t="str">
        <f t="array" ref="J238">IFERROR(INDEX(I$2:I$210,SMALL(IF(I$2:I$210&lt;&gt;"",ROW(I$2:I$210)-1),ROW(A237))),"")</f>
        <v/>
      </c>
      <c r="K238" s="152" t="str">
        <f t="shared" si="18"/>
        <v/>
      </c>
      <c r="L238" s="154" t="str">
        <f t="array" ref="L238">IFERROR(INDEX(K$2:K$210,SMALL(IF(K$2:K$210&lt;&gt;"",ROW(K$2:K$210)-1),ROW(C237))),"")</f>
        <v/>
      </c>
      <c r="M238" s="152" t="str">
        <f t="shared" si="19"/>
        <v/>
      </c>
      <c r="N238" s="153" t="str">
        <f t="array" ref="N238">IFERROR(INDEX(M$2:M$210,SMALL(IF(M$2:M$210&lt;&gt;"",ROW(M$2:M$210)-1),ROW(E237))),"")</f>
        <v/>
      </c>
      <c r="O238" s="152" t="str">
        <f t="shared" si="20"/>
        <v/>
      </c>
      <c r="P238" s="154" t="str">
        <f t="array" ref="P238">IFERROR(INDEX(O$2:O$210,SMALL(IF(O$2:O$210&lt;&gt;"",ROW(O$2:O$210)-1),ROW(G237))),"")</f>
        <v/>
      </c>
      <c r="Q238" s="152" t="str">
        <f t="shared" si="21"/>
        <v/>
      </c>
      <c r="R238" s="153" t="str">
        <f t="array" ref="R238">IFERROR(INDEX(Q$2:Q$210,SMALL(IF(Q$2:Q$210&lt;&gt;"",ROW(Q$2:Q$210)-1),ROW(I237))),"")</f>
        <v/>
      </c>
      <c r="S238" s="143"/>
    </row>
    <row r="239" spans="1:19" s="151" customFormat="1" ht="12.75" x14ac:dyDescent="0.2">
      <c r="A239" s="144"/>
      <c r="E239" s="155"/>
      <c r="F239" s="156"/>
      <c r="G239" s="147" t="str">
        <f>IF(E239="","",VLOOKUP(E239,'Liste des clubs'!$A:$B,2,FALSE))</f>
        <v/>
      </c>
      <c r="H239" s="143"/>
      <c r="I239" s="152" t="str">
        <f t="shared" si="22"/>
        <v/>
      </c>
      <c r="J239" s="153" t="str">
        <f t="array" ref="J239">IFERROR(INDEX(I$2:I$210,SMALL(IF(I$2:I$210&lt;&gt;"",ROW(I$2:I$210)-1),ROW(A238))),"")</f>
        <v/>
      </c>
      <c r="K239" s="152" t="str">
        <f t="shared" si="18"/>
        <v/>
      </c>
      <c r="L239" s="154" t="str">
        <f t="array" ref="L239">IFERROR(INDEX(K$2:K$210,SMALL(IF(K$2:K$210&lt;&gt;"",ROW(K$2:K$210)-1),ROW(C238))),"")</f>
        <v/>
      </c>
      <c r="M239" s="152" t="str">
        <f t="shared" si="19"/>
        <v/>
      </c>
      <c r="N239" s="153" t="str">
        <f t="array" ref="N239">IFERROR(INDEX(M$2:M$210,SMALL(IF(M$2:M$210&lt;&gt;"",ROW(M$2:M$210)-1),ROW(E238))),"")</f>
        <v/>
      </c>
      <c r="O239" s="152" t="str">
        <f t="shared" si="20"/>
        <v/>
      </c>
      <c r="P239" s="154" t="str">
        <f t="array" ref="P239">IFERROR(INDEX(O$2:O$210,SMALL(IF(O$2:O$210&lt;&gt;"",ROW(O$2:O$210)-1),ROW(G238))),"")</f>
        <v/>
      </c>
      <c r="Q239" s="152" t="str">
        <f t="shared" si="21"/>
        <v/>
      </c>
      <c r="R239" s="153" t="str">
        <f t="array" ref="R239">IFERROR(INDEX(Q$2:Q$210,SMALL(IF(Q$2:Q$210&lt;&gt;"",ROW(Q$2:Q$210)-1),ROW(I238))),"")</f>
        <v/>
      </c>
      <c r="S239" s="143"/>
    </row>
    <row r="240" spans="1:19" s="151" customFormat="1" ht="12.75" x14ac:dyDescent="0.2">
      <c r="A240" s="144"/>
      <c r="E240" s="155"/>
      <c r="F240" s="156"/>
      <c r="G240" s="147" t="str">
        <f>IF(E240="","",VLOOKUP(E240,'Liste des clubs'!$A:$B,2,FALSE))</f>
        <v/>
      </c>
      <c r="H240" s="143"/>
      <c r="I240" s="152" t="str">
        <f t="shared" si="22"/>
        <v/>
      </c>
      <c r="J240" s="153" t="str">
        <f t="array" ref="J240">IFERROR(INDEX(I$2:I$210,SMALL(IF(I$2:I$210&lt;&gt;"",ROW(I$2:I$210)-1),ROW(A239))),"")</f>
        <v/>
      </c>
      <c r="K240" s="152" t="str">
        <f t="shared" si="18"/>
        <v/>
      </c>
      <c r="L240" s="154" t="str">
        <f t="array" ref="L240">IFERROR(INDEX(K$2:K$210,SMALL(IF(K$2:K$210&lt;&gt;"",ROW(K$2:K$210)-1),ROW(C239))),"")</f>
        <v/>
      </c>
      <c r="M240" s="152" t="str">
        <f t="shared" si="19"/>
        <v/>
      </c>
      <c r="N240" s="153" t="str">
        <f t="array" ref="N240">IFERROR(INDEX(M$2:M$210,SMALL(IF(M$2:M$210&lt;&gt;"",ROW(M$2:M$210)-1),ROW(E239))),"")</f>
        <v/>
      </c>
      <c r="O240" s="152" t="str">
        <f t="shared" si="20"/>
        <v/>
      </c>
      <c r="P240" s="154" t="str">
        <f t="array" ref="P240">IFERROR(INDEX(O$2:O$210,SMALL(IF(O$2:O$210&lt;&gt;"",ROW(O$2:O$210)-1),ROW(G239))),"")</f>
        <v/>
      </c>
      <c r="Q240" s="152" t="str">
        <f t="shared" si="21"/>
        <v/>
      </c>
      <c r="R240" s="153" t="str">
        <f t="array" ref="R240">IFERROR(INDEX(Q$2:Q$210,SMALL(IF(Q$2:Q$210&lt;&gt;"",ROW(Q$2:Q$210)-1),ROW(I239))),"")</f>
        <v/>
      </c>
      <c r="S240" s="143"/>
    </row>
    <row r="241" spans="1:19" s="151" customFormat="1" ht="12.75" x14ac:dyDescent="0.2">
      <c r="A241" s="144"/>
      <c r="E241" s="155"/>
      <c r="F241" s="156"/>
      <c r="G241" s="147" t="str">
        <f>IF(E241="","",VLOOKUP(E241,'Liste des clubs'!$A:$B,2,FALSE))</f>
        <v/>
      </c>
      <c r="H241" s="143"/>
      <c r="I241" s="152" t="str">
        <f t="shared" si="22"/>
        <v/>
      </c>
      <c r="J241" s="153" t="str">
        <f t="array" ref="J241">IFERROR(INDEX(I$2:I$210,SMALL(IF(I$2:I$210&lt;&gt;"",ROW(I$2:I$210)-1),ROW(A240))),"")</f>
        <v/>
      </c>
      <c r="K241" s="152" t="str">
        <f t="shared" si="18"/>
        <v/>
      </c>
      <c r="L241" s="154" t="str">
        <f t="array" ref="L241">IFERROR(INDEX(K$2:K$210,SMALL(IF(K$2:K$210&lt;&gt;"",ROW(K$2:K$210)-1),ROW(C240))),"")</f>
        <v/>
      </c>
      <c r="M241" s="152" t="str">
        <f t="shared" si="19"/>
        <v/>
      </c>
      <c r="N241" s="153" t="str">
        <f t="array" ref="N241">IFERROR(INDEX(M$2:M$210,SMALL(IF(M$2:M$210&lt;&gt;"",ROW(M$2:M$210)-1),ROW(E240))),"")</f>
        <v/>
      </c>
      <c r="O241" s="152" t="str">
        <f t="shared" si="20"/>
        <v/>
      </c>
      <c r="P241" s="154" t="str">
        <f t="array" ref="P241">IFERROR(INDEX(O$2:O$210,SMALL(IF(O$2:O$210&lt;&gt;"",ROW(O$2:O$210)-1),ROW(G240))),"")</f>
        <v/>
      </c>
      <c r="Q241" s="152" t="str">
        <f t="shared" si="21"/>
        <v/>
      </c>
      <c r="R241" s="153" t="str">
        <f t="array" ref="R241">IFERROR(INDEX(Q$2:Q$210,SMALL(IF(Q$2:Q$210&lt;&gt;"",ROW(Q$2:Q$210)-1),ROW(I240))),"")</f>
        <v/>
      </c>
      <c r="S241" s="143"/>
    </row>
    <row r="242" spans="1:19" s="151" customFormat="1" ht="12.75" x14ac:dyDescent="0.2">
      <c r="A242" s="144"/>
      <c r="E242" s="155"/>
      <c r="F242" s="156"/>
      <c r="G242" s="147" t="str">
        <f>IF(E242="","",VLOOKUP(E242,'Liste des clubs'!$A:$B,2,FALSE))</f>
        <v/>
      </c>
      <c r="H242" s="143"/>
      <c r="I242" s="152" t="str">
        <f t="shared" si="22"/>
        <v/>
      </c>
      <c r="J242" s="153" t="str">
        <f t="array" ref="J242">IFERROR(INDEX(I$2:I$210,SMALL(IF(I$2:I$210&lt;&gt;"",ROW(I$2:I$210)-1),ROW(A241))),"")</f>
        <v/>
      </c>
      <c r="K242" s="152" t="str">
        <f t="shared" si="18"/>
        <v/>
      </c>
      <c r="L242" s="154" t="str">
        <f t="array" ref="L242">IFERROR(INDEX(K$2:K$210,SMALL(IF(K$2:K$210&lt;&gt;"",ROW(K$2:K$210)-1),ROW(C241))),"")</f>
        <v/>
      </c>
      <c r="M242" s="152" t="str">
        <f t="shared" si="19"/>
        <v/>
      </c>
      <c r="N242" s="153" t="str">
        <f t="array" ref="N242">IFERROR(INDEX(M$2:M$210,SMALL(IF(M$2:M$210&lt;&gt;"",ROW(M$2:M$210)-1),ROW(E241))),"")</f>
        <v/>
      </c>
      <c r="O242" s="152" t="str">
        <f t="shared" si="20"/>
        <v/>
      </c>
      <c r="P242" s="154" t="str">
        <f t="array" ref="P242">IFERROR(INDEX(O$2:O$210,SMALL(IF(O$2:O$210&lt;&gt;"",ROW(O$2:O$210)-1),ROW(G241))),"")</f>
        <v/>
      </c>
      <c r="Q242" s="152" t="str">
        <f t="shared" si="21"/>
        <v/>
      </c>
      <c r="R242" s="153" t="str">
        <f t="array" ref="R242">IFERROR(INDEX(Q$2:Q$210,SMALL(IF(Q$2:Q$210&lt;&gt;"",ROW(Q$2:Q$210)-1),ROW(I241))),"")</f>
        <v/>
      </c>
      <c r="S242" s="143"/>
    </row>
    <row r="243" spans="1:19" s="151" customFormat="1" ht="12.75" x14ac:dyDescent="0.2">
      <c r="A243" s="144"/>
      <c r="E243" s="155"/>
      <c r="F243" s="156"/>
      <c r="G243" s="147" t="str">
        <f>IF(E243="","",VLOOKUP(E243,'Liste des clubs'!$A:$B,2,FALSE))</f>
        <v/>
      </c>
      <c r="H243" s="143"/>
      <c r="I243" s="152" t="str">
        <f t="shared" si="22"/>
        <v/>
      </c>
      <c r="J243" s="153" t="str">
        <f t="array" ref="J243">IFERROR(INDEX(I$2:I$210,SMALL(IF(I$2:I$210&lt;&gt;"",ROW(I$2:I$210)-1),ROW(A242))),"")</f>
        <v/>
      </c>
      <c r="K243" s="152" t="str">
        <f t="shared" si="18"/>
        <v/>
      </c>
      <c r="L243" s="154" t="str">
        <f t="array" ref="L243">IFERROR(INDEX(K$2:K$210,SMALL(IF(K$2:K$210&lt;&gt;"",ROW(K$2:K$210)-1),ROW(C242))),"")</f>
        <v/>
      </c>
      <c r="M243" s="152" t="str">
        <f t="shared" si="19"/>
        <v/>
      </c>
      <c r="N243" s="153" t="str">
        <f t="array" ref="N243">IFERROR(INDEX(M$2:M$210,SMALL(IF(M$2:M$210&lt;&gt;"",ROW(M$2:M$210)-1),ROW(E242))),"")</f>
        <v/>
      </c>
      <c r="O243" s="152" t="str">
        <f t="shared" si="20"/>
        <v/>
      </c>
      <c r="P243" s="154" t="str">
        <f t="array" ref="P243">IFERROR(INDEX(O$2:O$210,SMALL(IF(O$2:O$210&lt;&gt;"",ROW(O$2:O$210)-1),ROW(G242))),"")</f>
        <v/>
      </c>
      <c r="Q243" s="152" t="str">
        <f t="shared" si="21"/>
        <v/>
      </c>
      <c r="R243" s="153" t="str">
        <f t="array" ref="R243">IFERROR(INDEX(Q$2:Q$210,SMALL(IF(Q$2:Q$210&lt;&gt;"",ROW(Q$2:Q$210)-1),ROW(I242))),"")</f>
        <v/>
      </c>
      <c r="S243" s="143"/>
    </row>
    <row r="244" spans="1:19" s="151" customFormat="1" ht="12.75" x14ac:dyDescent="0.2">
      <c r="A244" s="144"/>
      <c r="E244" s="155"/>
      <c r="F244" s="156"/>
      <c r="G244" s="147" t="str">
        <f>IF(E244="","",VLOOKUP(E244,'Liste des clubs'!$A:$B,2,FALSE))</f>
        <v/>
      </c>
      <c r="H244" s="143"/>
      <c r="I244" s="152" t="str">
        <f t="shared" si="22"/>
        <v/>
      </c>
      <c r="J244" s="153" t="str">
        <f t="array" ref="J244">IFERROR(INDEX(I$2:I$210,SMALL(IF(I$2:I$210&lt;&gt;"",ROW(I$2:I$210)-1),ROW(A243))),"")</f>
        <v/>
      </c>
      <c r="K244" s="152" t="str">
        <f t="shared" si="18"/>
        <v/>
      </c>
      <c r="L244" s="154" t="str">
        <f t="array" ref="L244">IFERROR(INDEX(K$2:K$210,SMALL(IF(K$2:K$210&lt;&gt;"",ROW(K$2:K$210)-1),ROW(C243))),"")</f>
        <v/>
      </c>
      <c r="M244" s="152" t="str">
        <f t="shared" si="19"/>
        <v/>
      </c>
      <c r="N244" s="153" t="str">
        <f t="array" ref="N244">IFERROR(INDEX(M$2:M$210,SMALL(IF(M$2:M$210&lt;&gt;"",ROW(M$2:M$210)-1),ROW(E243))),"")</f>
        <v/>
      </c>
      <c r="O244" s="152" t="str">
        <f t="shared" si="20"/>
        <v/>
      </c>
      <c r="P244" s="154" t="str">
        <f t="array" ref="P244">IFERROR(INDEX(O$2:O$210,SMALL(IF(O$2:O$210&lt;&gt;"",ROW(O$2:O$210)-1),ROW(G243))),"")</f>
        <v/>
      </c>
      <c r="Q244" s="152" t="str">
        <f t="shared" si="21"/>
        <v/>
      </c>
      <c r="R244" s="153" t="str">
        <f t="array" ref="R244">IFERROR(INDEX(Q$2:Q$210,SMALL(IF(Q$2:Q$210&lt;&gt;"",ROW(Q$2:Q$210)-1),ROW(I243))),"")</f>
        <v/>
      </c>
      <c r="S244" s="143"/>
    </row>
    <row r="245" spans="1:19" s="151" customFormat="1" ht="12.75" x14ac:dyDescent="0.2">
      <c r="A245" s="144"/>
      <c r="E245" s="155"/>
      <c r="F245" s="156"/>
      <c r="G245" s="147" t="str">
        <f>IF(E245="","",VLOOKUP(E245,'Liste des clubs'!$A:$B,2,FALSE))</f>
        <v/>
      </c>
      <c r="H245" s="143"/>
      <c r="I245" s="152" t="str">
        <f t="shared" si="22"/>
        <v/>
      </c>
      <c r="J245" s="153" t="str">
        <f t="array" ref="J245">IFERROR(INDEX(I$2:I$210,SMALL(IF(I$2:I$210&lt;&gt;"",ROW(I$2:I$210)-1),ROW(A244))),"")</f>
        <v/>
      </c>
      <c r="K245" s="152" t="str">
        <f t="shared" si="18"/>
        <v/>
      </c>
      <c r="L245" s="154" t="str">
        <f t="array" ref="L245">IFERROR(INDEX(K$2:K$210,SMALL(IF(K$2:K$210&lt;&gt;"",ROW(K$2:K$210)-1),ROW(C244))),"")</f>
        <v/>
      </c>
      <c r="M245" s="152" t="str">
        <f t="shared" si="19"/>
        <v/>
      </c>
      <c r="N245" s="153" t="str">
        <f t="array" ref="N245">IFERROR(INDEX(M$2:M$210,SMALL(IF(M$2:M$210&lt;&gt;"",ROW(M$2:M$210)-1),ROW(E244))),"")</f>
        <v/>
      </c>
      <c r="O245" s="152" t="str">
        <f t="shared" si="20"/>
        <v/>
      </c>
      <c r="P245" s="154" t="str">
        <f t="array" ref="P245">IFERROR(INDEX(O$2:O$210,SMALL(IF(O$2:O$210&lt;&gt;"",ROW(O$2:O$210)-1),ROW(G244))),"")</f>
        <v/>
      </c>
      <c r="Q245" s="152" t="str">
        <f t="shared" si="21"/>
        <v/>
      </c>
      <c r="R245" s="153" t="str">
        <f t="array" ref="R245">IFERROR(INDEX(Q$2:Q$210,SMALL(IF(Q$2:Q$210&lt;&gt;"",ROW(Q$2:Q$210)-1),ROW(I244))),"")</f>
        <v/>
      </c>
      <c r="S245" s="143"/>
    </row>
    <row r="246" spans="1:19" s="151" customFormat="1" ht="12.75" x14ac:dyDescent="0.2">
      <c r="A246" s="144"/>
      <c r="E246" s="155"/>
      <c r="F246" s="156"/>
      <c r="G246" s="147" t="str">
        <f>IF(E246="","",VLOOKUP(E246,'Liste des clubs'!$A:$B,2,FALSE))</f>
        <v/>
      </c>
      <c r="H246" s="143"/>
      <c r="I246" s="152" t="str">
        <f t="shared" si="22"/>
        <v/>
      </c>
      <c r="J246" s="153" t="str">
        <f t="array" ref="J246">IFERROR(INDEX(I$2:I$210,SMALL(IF(I$2:I$210&lt;&gt;"",ROW(I$2:I$210)-1),ROW(A245))),"")</f>
        <v/>
      </c>
      <c r="K246" s="152" t="str">
        <f t="shared" si="18"/>
        <v/>
      </c>
      <c r="L246" s="154" t="str">
        <f t="array" ref="L246">IFERROR(INDEX(K$2:K$210,SMALL(IF(K$2:K$210&lt;&gt;"",ROW(K$2:K$210)-1),ROW(C245))),"")</f>
        <v/>
      </c>
      <c r="M246" s="152" t="str">
        <f t="shared" si="19"/>
        <v/>
      </c>
      <c r="N246" s="153" t="str">
        <f t="array" ref="N246">IFERROR(INDEX(M$2:M$210,SMALL(IF(M$2:M$210&lt;&gt;"",ROW(M$2:M$210)-1),ROW(E245))),"")</f>
        <v/>
      </c>
      <c r="O246" s="152" t="str">
        <f t="shared" si="20"/>
        <v/>
      </c>
      <c r="P246" s="154" t="str">
        <f t="array" ref="P246">IFERROR(INDEX(O$2:O$210,SMALL(IF(O$2:O$210&lt;&gt;"",ROW(O$2:O$210)-1),ROW(G245))),"")</f>
        <v/>
      </c>
      <c r="Q246" s="152" t="str">
        <f t="shared" si="21"/>
        <v/>
      </c>
      <c r="R246" s="153" t="str">
        <f t="array" ref="R246">IFERROR(INDEX(Q$2:Q$210,SMALL(IF(Q$2:Q$210&lt;&gt;"",ROW(Q$2:Q$210)-1),ROW(I245))),"")</f>
        <v/>
      </c>
      <c r="S246" s="143"/>
    </row>
    <row r="247" spans="1:19" s="151" customFormat="1" ht="12.75" x14ac:dyDescent="0.2">
      <c r="A247" s="144"/>
      <c r="E247" s="155"/>
      <c r="F247" s="156"/>
      <c r="G247" s="147" t="str">
        <f>IF(E247="","",VLOOKUP(E247,'Liste des clubs'!$A:$B,2,FALSE))</f>
        <v/>
      </c>
      <c r="H247" s="143"/>
      <c r="I247" s="152" t="str">
        <f t="shared" si="22"/>
        <v/>
      </c>
      <c r="J247" s="153" t="str">
        <f t="array" ref="J247">IFERROR(INDEX(I$2:I$210,SMALL(IF(I$2:I$210&lt;&gt;"",ROW(I$2:I$210)-1),ROW(A246))),"")</f>
        <v/>
      </c>
      <c r="K247" s="152" t="str">
        <f t="shared" si="18"/>
        <v/>
      </c>
      <c r="L247" s="154" t="str">
        <f t="array" ref="L247">IFERROR(INDEX(K$2:K$210,SMALL(IF(K$2:K$210&lt;&gt;"",ROW(K$2:K$210)-1),ROW(C246))),"")</f>
        <v/>
      </c>
      <c r="M247" s="152" t="str">
        <f t="shared" si="19"/>
        <v/>
      </c>
      <c r="N247" s="153" t="str">
        <f t="array" ref="N247">IFERROR(INDEX(M$2:M$210,SMALL(IF(M$2:M$210&lt;&gt;"",ROW(M$2:M$210)-1),ROW(E246))),"")</f>
        <v/>
      </c>
      <c r="O247" s="152" t="str">
        <f t="shared" si="20"/>
        <v/>
      </c>
      <c r="P247" s="154" t="str">
        <f t="array" ref="P247">IFERROR(INDEX(O$2:O$210,SMALL(IF(O$2:O$210&lt;&gt;"",ROW(O$2:O$210)-1),ROW(G246))),"")</f>
        <v/>
      </c>
      <c r="Q247" s="152" t="str">
        <f t="shared" si="21"/>
        <v/>
      </c>
      <c r="R247" s="153" t="str">
        <f t="array" ref="R247">IFERROR(INDEX(Q$2:Q$210,SMALL(IF(Q$2:Q$210&lt;&gt;"",ROW(Q$2:Q$210)-1),ROW(I246))),"")</f>
        <v/>
      </c>
      <c r="S247" s="143"/>
    </row>
    <row r="248" spans="1:19" s="151" customFormat="1" ht="12.75" x14ac:dyDescent="0.2">
      <c r="A248" s="144"/>
      <c r="E248" s="155"/>
      <c r="F248" s="156"/>
      <c r="G248" s="147" t="str">
        <f>IF(E248="","",VLOOKUP(E248,'Liste des clubs'!$A:$B,2,FALSE))</f>
        <v/>
      </c>
      <c r="H248" s="143"/>
      <c r="I248" s="152" t="str">
        <f t="shared" si="22"/>
        <v/>
      </c>
      <c r="J248" s="153" t="str">
        <f t="array" ref="J248">IFERROR(INDEX(I$2:I$210,SMALL(IF(I$2:I$210&lt;&gt;"",ROW(I$2:I$210)-1),ROW(A247))),"")</f>
        <v/>
      </c>
      <c r="K248" s="152" t="str">
        <f t="shared" si="18"/>
        <v/>
      </c>
      <c r="L248" s="154" t="str">
        <f t="array" ref="L248">IFERROR(INDEX(K$2:K$210,SMALL(IF(K$2:K$210&lt;&gt;"",ROW(K$2:K$210)-1),ROW(C247))),"")</f>
        <v/>
      </c>
      <c r="M248" s="152" t="str">
        <f t="shared" si="19"/>
        <v/>
      </c>
      <c r="N248" s="153" t="str">
        <f t="array" ref="N248">IFERROR(INDEX(M$2:M$210,SMALL(IF(M$2:M$210&lt;&gt;"",ROW(M$2:M$210)-1),ROW(E247))),"")</f>
        <v/>
      </c>
      <c r="O248" s="152" t="str">
        <f t="shared" si="20"/>
        <v/>
      </c>
      <c r="P248" s="154" t="str">
        <f t="array" ref="P248">IFERROR(INDEX(O$2:O$210,SMALL(IF(O$2:O$210&lt;&gt;"",ROW(O$2:O$210)-1),ROW(G247))),"")</f>
        <v/>
      </c>
      <c r="Q248" s="152" t="str">
        <f t="shared" si="21"/>
        <v/>
      </c>
      <c r="R248" s="153" t="str">
        <f t="array" ref="R248">IFERROR(INDEX(Q$2:Q$210,SMALL(IF(Q$2:Q$210&lt;&gt;"",ROW(Q$2:Q$210)-1),ROW(I247))),"")</f>
        <v/>
      </c>
      <c r="S248" s="143"/>
    </row>
    <row r="249" spans="1:19" s="151" customFormat="1" ht="12.75" x14ac:dyDescent="0.2">
      <c r="A249" s="144"/>
      <c r="E249" s="155"/>
      <c r="F249" s="156"/>
      <c r="G249" s="147" t="str">
        <f>IF(E249="","",VLOOKUP(E249,'Liste des clubs'!$A:$B,2,FALSE))</f>
        <v/>
      </c>
      <c r="H249" s="143"/>
      <c r="I249" s="152" t="str">
        <f t="shared" si="22"/>
        <v/>
      </c>
      <c r="J249" s="153" t="str">
        <f t="array" ref="J249">IFERROR(INDEX(I$2:I$210,SMALL(IF(I$2:I$210&lt;&gt;"",ROW(I$2:I$210)-1),ROW(A248))),"")</f>
        <v/>
      </c>
      <c r="K249" s="152" t="str">
        <f t="shared" si="18"/>
        <v/>
      </c>
      <c r="L249" s="154" t="str">
        <f t="array" ref="L249">IFERROR(INDEX(K$2:K$210,SMALL(IF(K$2:K$210&lt;&gt;"",ROW(K$2:K$210)-1),ROW(C248))),"")</f>
        <v/>
      </c>
      <c r="M249" s="152" t="str">
        <f t="shared" si="19"/>
        <v/>
      </c>
      <c r="N249" s="153" t="str">
        <f t="array" ref="N249">IFERROR(INDEX(M$2:M$210,SMALL(IF(M$2:M$210&lt;&gt;"",ROW(M$2:M$210)-1),ROW(E248))),"")</f>
        <v/>
      </c>
      <c r="O249" s="152" t="str">
        <f t="shared" si="20"/>
        <v/>
      </c>
      <c r="P249" s="154" t="str">
        <f t="array" ref="P249">IFERROR(INDEX(O$2:O$210,SMALL(IF(O$2:O$210&lt;&gt;"",ROW(O$2:O$210)-1),ROW(G248))),"")</f>
        <v/>
      </c>
      <c r="Q249" s="152" t="str">
        <f t="shared" si="21"/>
        <v/>
      </c>
      <c r="R249" s="153" t="str">
        <f t="array" ref="R249">IFERROR(INDEX(Q$2:Q$210,SMALL(IF(Q$2:Q$210&lt;&gt;"",ROW(Q$2:Q$210)-1),ROW(I248))),"")</f>
        <v/>
      </c>
      <c r="S249" s="143"/>
    </row>
    <row r="250" spans="1:19" s="151" customFormat="1" ht="12.75" x14ac:dyDescent="0.2">
      <c r="A250" s="144"/>
      <c r="E250" s="155"/>
      <c r="F250" s="156"/>
      <c r="G250" s="147" t="str">
        <f>IF(E250="","",VLOOKUP(E250,'Liste des clubs'!$A:$B,2,FALSE))</f>
        <v/>
      </c>
      <c r="H250" s="143"/>
      <c r="I250" s="152" t="str">
        <f t="shared" si="22"/>
        <v/>
      </c>
      <c r="J250" s="153" t="str">
        <f t="array" ref="J250">IFERROR(INDEX(I$2:I$210,SMALL(IF(I$2:I$210&lt;&gt;"",ROW(I$2:I$210)-1),ROW(A249))),"")</f>
        <v/>
      </c>
      <c r="K250" s="152" t="str">
        <f t="shared" si="18"/>
        <v/>
      </c>
      <c r="L250" s="154" t="str">
        <f t="array" ref="L250">IFERROR(INDEX(K$2:K$210,SMALL(IF(K$2:K$210&lt;&gt;"",ROW(K$2:K$210)-1),ROW(C249))),"")</f>
        <v/>
      </c>
      <c r="M250" s="152" t="str">
        <f t="shared" si="19"/>
        <v/>
      </c>
      <c r="N250" s="153" t="str">
        <f t="array" ref="N250">IFERROR(INDEX(M$2:M$210,SMALL(IF(M$2:M$210&lt;&gt;"",ROW(M$2:M$210)-1),ROW(E249))),"")</f>
        <v/>
      </c>
      <c r="O250" s="152" t="str">
        <f t="shared" si="20"/>
        <v/>
      </c>
      <c r="P250" s="154" t="str">
        <f t="array" ref="P250">IFERROR(INDEX(O$2:O$210,SMALL(IF(O$2:O$210&lt;&gt;"",ROW(O$2:O$210)-1),ROW(G249))),"")</f>
        <v/>
      </c>
      <c r="Q250" s="152" t="str">
        <f t="shared" si="21"/>
        <v/>
      </c>
      <c r="R250" s="153" t="str">
        <f t="array" ref="R250">IFERROR(INDEX(Q$2:Q$210,SMALL(IF(Q$2:Q$210&lt;&gt;"",ROW(Q$2:Q$210)-1),ROW(I249))),"")</f>
        <v/>
      </c>
      <c r="S250" s="143"/>
    </row>
    <row r="251" spans="1:19" s="151" customFormat="1" ht="12.75" x14ac:dyDescent="0.2">
      <c r="A251" s="144"/>
      <c r="E251" s="155"/>
      <c r="F251" s="156"/>
      <c r="G251" s="147" t="str">
        <f>IF(E251="","",VLOOKUP(E251,'Liste des clubs'!$A:$B,2,FALSE))</f>
        <v/>
      </c>
      <c r="H251" s="143"/>
      <c r="I251" s="152" t="str">
        <f t="shared" si="22"/>
        <v/>
      </c>
      <c r="J251" s="153" t="str">
        <f t="array" ref="J251">IFERROR(INDEX(I$2:I$210,SMALL(IF(I$2:I$210&lt;&gt;"",ROW(I$2:I$210)-1),ROW(A250))),"")</f>
        <v/>
      </c>
      <c r="K251" s="152" t="str">
        <f t="shared" si="18"/>
        <v/>
      </c>
      <c r="L251" s="154" t="str">
        <f t="array" ref="L251">IFERROR(INDEX(K$2:K$210,SMALL(IF(K$2:K$210&lt;&gt;"",ROW(K$2:K$210)-1),ROW(C250))),"")</f>
        <v/>
      </c>
      <c r="M251" s="152" t="str">
        <f t="shared" si="19"/>
        <v/>
      </c>
      <c r="N251" s="153" t="str">
        <f t="array" ref="N251">IFERROR(INDEX(M$2:M$210,SMALL(IF(M$2:M$210&lt;&gt;"",ROW(M$2:M$210)-1),ROW(E250))),"")</f>
        <v/>
      </c>
      <c r="O251" s="152" t="str">
        <f t="shared" si="20"/>
        <v/>
      </c>
      <c r="P251" s="154" t="str">
        <f t="array" ref="P251">IFERROR(INDEX(O$2:O$210,SMALL(IF(O$2:O$210&lt;&gt;"",ROW(O$2:O$210)-1),ROW(G250))),"")</f>
        <v/>
      </c>
      <c r="Q251" s="152" t="str">
        <f t="shared" si="21"/>
        <v/>
      </c>
      <c r="R251" s="153" t="str">
        <f t="array" ref="R251">IFERROR(INDEX(Q$2:Q$210,SMALL(IF(Q$2:Q$210&lt;&gt;"",ROW(Q$2:Q$210)-1),ROW(I250))),"")</f>
        <v/>
      </c>
      <c r="S251" s="143"/>
    </row>
    <row r="252" spans="1:19" s="151" customFormat="1" ht="12.75" x14ac:dyDescent="0.2">
      <c r="A252" s="144"/>
      <c r="E252" s="155"/>
      <c r="F252" s="156"/>
      <c r="G252" s="147" t="str">
        <f>IF(E252="","",VLOOKUP(E252,'Liste des clubs'!$A:$B,2,FALSE))</f>
        <v/>
      </c>
      <c r="H252" s="143"/>
      <c r="I252" s="152" t="str">
        <f t="shared" si="22"/>
        <v/>
      </c>
      <c r="J252" s="153" t="str">
        <f t="array" ref="J252">IFERROR(INDEX(I$2:I$210,SMALL(IF(I$2:I$210&lt;&gt;"",ROW(I$2:I$210)-1),ROW(A251))),"")</f>
        <v/>
      </c>
      <c r="K252" s="152" t="str">
        <f t="shared" si="18"/>
        <v/>
      </c>
      <c r="L252" s="154" t="str">
        <f t="array" ref="L252">IFERROR(INDEX(K$2:K$210,SMALL(IF(K$2:K$210&lt;&gt;"",ROW(K$2:K$210)-1),ROW(C251))),"")</f>
        <v/>
      </c>
      <c r="M252" s="152" t="str">
        <f t="shared" si="19"/>
        <v/>
      </c>
      <c r="N252" s="153" t="str">
        <f t="array" ref="N252">IFERROR(INDEX(M$2:M$210,SMALL(IF(M$2:M$210&lt;&gt;"",ROW(M$2:M$210)-1),ROW(E251))),"")</f>
        <v/>
      </c>
      <c r="O252" s="152" t="str">
        <f t="shared" si="20"/>
        <v/>
      </c>
      <c r="P252" s="154" t="str">
        <f t="array" ref="P252">IFERROR(INDEX(O$2:O$210,SMALL(IF(O$2:O$210&lt;&gt;"",ROW(O$2:O$210)-1),ROW(G251))),"")</f>
        <v/>
      </c>
      <c r="Q252" s="152" t="str">
        <f t="shared" si="21"/>
        <v/>
      </c>
      <c r="R252" s="153" t="str">
        <f t="array" ref="R252">IFERROR(INDEX(Q$2:Q$210,SMALL(IF(Q$2:Q$210&lt;&gt;"",ROW(Q$2:Q$210)-1),ROW(I251))),"")</f>
        <v/>
      </c>
      <c r="S252" s="143"/>
    </row>
    <row r="253" spans="1:19" s="151" customFormat="1" ht="12.75" x14ac:dyDescent="0.2">
      <c r="A253" s="144"/>
      <c r="E253" s="155"/>
      <c r="F253" s="156"/>
      <c r="G253" s="147" t="str">
        <f>IF(E253="","",VLOOKUP(E253,'Liste des clubs'!$A:$B,2,FALSE))</f>
        <v/>
      </c>
      <c r="H253" s="143"/>
      <c r="I253" s="152" t="str">
        <f t="shared" si="22"/>
        <v/>
      </c>
      <c r="J253" s="153" t="str">
        <f t="array" ref="J253">IFERROR(INDEX(I$2:I$210,SMALL(IF(I$2:I$210&lt;&gt;"",ROW(I$2:I$210)-1),ROW(A252))),"")</f>
        <v/>
      </c>
      <c r="K253" s="152" t="str">
        <f t="shared" si="18"/>
        <v/>
      </c>
      <c r="L253" s="154" t="str">
        <f t="array" ref="L253">IFERROR(INDEX(K$2:K$210,SMALL(IF(K$2:K$210&lt;&gt;"",ROW(K$2:K$210)-1),ROW(C252))),"")</f>
        <v/>
      </c>
      <c r="M253" s="152" t="str">
        <f t="shared" si="19"/>
        <v/>
      </c>
      <c r="N253" s="153" t="str">
        <f t="array" ref="N253">IFERROR(INDEX(M$2:M$210,SMALL(IF(M$2:M$210&lt;&gt;"",ROW(M$2:M$210)-1),ROW(E252))),"")</f>
        <v/>
      </c>
      <c r="O253" s="152" t="str">
        <f t="shared" si="20"/>
        <v/>
      </c>
      <c r="P253" s="154" t="str">
        <f t="array" ref="P253">IFERROR(INDEX(O$2:O$210,SMALL(IF(O$2:O$210&lt;&gt;"",ROW(O$2:O$210)-1),ROW(G252))),"")</f>
        <v/>
      </c>
      <c r="Q253" s="152" t="str">
        <f t="shared" si="21"/>
        <v/>
      </c>
      <c r="R253" s="153" t="str">
        <f t="array" ref="R253">IFERROR(INDEX(Q$2:Q$210,SMALL(IF(Q$2:Q$210&lt;&gt;"",ROW(Q$2:Q$210)-1),ROW(I252))),"")</f>
        <v/>
      </c>
      <c r="S253" s="143"/>
    </row>
    <row r="254" spans="1:19" s="151" customFormat="1" ht="12.75" x14ac:dyDescent="0.2">
      <c r="A254" s="144"/>
      <c r="E254" s="155"/>
      <c r="F254" s="156"/>
      <c r="G254" s="147" t="str">
        <f>IF(E254="","",VLOOKUP(E254,'Liste des clubs'!$A:$B,2,FALSE))</f>
        <v/>
      </c>
      <c r="H254" s="143"/>
      <c r="I254" s="152" t="str">
        <f t="shared" si="22"/>
        <v/>
      </c>
      <c r="J254" s="153" t="str">
        <f t="array" ref="J254">IFERROR(INDEX(I$2:I$210,SMALL(IF(I$2:I$210&lt;&gt;"",ROW(I$2:I$210)-1),ROW(A253))),"")</f>
        <v/>
      </c>
      <c r="K254" s="152" t="str">
        <f t="shared" si="18"/>
        <v/>
      </c>
      <c r="L254" s="154" t="str">
        <f t="array" ref="L254">IFERROR(INDEX(K$2:K$210,SMALL(IF(K$2:K$210&lt;&gt;"",ROW(K$2:K$210)-1),ROW(C253))),"")</f>
        <v/>
      </c>
      <c r="M254" s="152" t="str">
        <f t="shared" si="19"/>
        <v/>
      </c>
      <c r="N254" s="153" t="str">
        <f t="array" ref="N254">IFERROR(INDEX(M$2:M$210,SMALL(IF(M$2:M$210&lt;&gt;"",ROW(M$2:M$210)-1),ROW(E253))),"")</f>
        <v/>
      </c>
      <c r="O254" s="152" t="str">
        <f t="shared" si="20"/>
        <v/>
      </c>
      <c r="P254" s="154" t="str">
        <f t="array" ref="P254">IFERROR(INDEX(O$2:O$210,SMALL(IF(O$2:O$210&lt;&gt;"",ROW(O$2:O$210)-1),ROW(G253))),"")</f>
        <v/>
      </c>
      <c r="Q254" s="152" t="str">
        <f t="shared" si="21"/>
        <v/>
      </c>
      <c r="R254" s="153" t="str">
        <f t="array" ref="R254">IFERROR(INDEX(Q$2:Q$210,SMALL(IF(Q$2:Q$210&lt;&gt;"",ROW(Q$2:Q$210)-1),ROW(I253))),"")</f>
        <v/>
      </c>
      <c r="S254" s="143"/>
    </row>
    <row r="255" spans="1:19" s="151" customFormat="1" ht="12.75" x14ac:dyDescent="0.2">
      <c r="A255" s="144"/>
      <c r="E255" s="155"/>
      <c r="F255" s="156"/>
      <c r="G255" s="147" t="str">
        <f>IF(E255="","",VLOOKUP(E255,'Liste des clubs'!$A:$B,2,FALSE))</f>
        <v/>
      </c>
      <c r="H255" s="143"/>
      <c r="I255" s="152" t="str">
        <f t="shared" si="22"/>
        <v/>
      </c>
      <c r="J255" s="153" t="str">
        <f t="array" ref="J255">IFERROR(INDEX(I$2:I$210,SMALL(IF(I$2:I$210&lt;&gt;"",ROW(I$2:I$210)-1),ROW(A254))),"")</f>
        <v/>
      </c>
      <c r="K255" s="152" t="str">
        <f t="shared" si="18"/>
        <v/>
      </c>
      <c r="L255" s="154" t="str">
        <f t="array" ref="L255">IFERROR(INDEX(K$2:K$210,SMALL(IF(K$2:K$210&lt;&gt;"",ROW(K$2:K$210)-1),ROW(C254))),"")</f>
        <v/>
      </c>
      <c r="M255" s="152" t="str">
        <f t="shared" si="19"/>
        <v/>
      </c>
      <c r="N255" s="153" t="str">
        <f t="array" ref="N255">IFERROR(INDEX(M$2:M$210,SMALL(IF(M$2:M$210&lt;&gt;"",ROW(M$2:M$210)-1),ROW(E254))),"")</f>
        <v/>
      </c>
      <c r="O255" s="152" t="str">
        <f t="shared" si="20"/>
        <v/>
      </c>
      <c r="P255" s="154" t="str">
        <f t="array" ref="P255">IFERROR(INDEX(O$2:O$210,SMALL(IF(O$2:O$210&lt;&gt;"",ROW(O$2:O$210)-1),ROW(G254))),"")</f>
        <v/>
      </c>
      <c r="Q255" s="152" t="str">
        <f t="shared" si="21"/>
        <v/>
      </c>
      <c r="R255" s="153" t="str">
        <f t="array" ref="R255">IFERROR(INDEX(Q$2:Q$210,SMALL(IF(Q$2:Q$210&lt;&gt;"",ROW(Q$2:Q$210)-1),ROW(I254))),"")</f>
        <v/>
      </c>
      <c r="S255" s="143"/>
    </row>
    <row r="256" spans="1:19" s="151" customFormat="1" ht="12.75" x14ac:dyDescent="0.2">
      <c r="A256" s="144"/>
      <c r="E256" s="155"/>
      <c r="F256" s="156"/>
      <c r="G256" s="147" t="str">
        <f>IF(E256="","",VLOOKUP(E256,'Liste des clubs'!$A:$B,2,FALSE))</f>
        <v/>
      </c>
      <c r="H256" s="143"/>
      <c r="I256" s="152" t="str">
        <f t="shared" si="22"/>
        <v/>
      </c>
      <c r="J256" s="153" t="str">
        <f t="array" ref="J256">IFERROR(INDEX(I$2:I$210,SMALL(IF(I$2:I$210&lt;&gt;"",ROW(I$2:I$210)-1),ROW(A255))),"")</f>
        <v/>
      </c>
      <c r="K256" s="152" t="str">
        <f t="shared" si="18"/>
        <v/>
      </c>
      <c r="L256" s="154" t="str">
        <f t="array" ref="L256">IFERROR(INDEX(K$2:K$210,SMALL(IF(K$2:K$210&lt;&gt;"",ROW(K$2:K$210)-1),ROW(C255))),"")</f>
        <v/>
      </c>
      <c r="M256" s="152" t="str">
        <f t="shared" si="19"/>
        <v/>
      </c>
      <c r="N256" s="153" t="str">
        <f t="array" ref="N256">IFERROR(INDEX(M$2:M$210,SMALL(IF(M$2:M$210&lt;&gt;"",ROW(M$2:M$210)-1),ROW(E255))),"")</f>
        <v/>
      </c>
      <c r="O256" s="152" t="str">
        <f t="shared" si="20"/>
        <v/>
      </c>
      <c r="P256" s="154" t="str">
        <f t="array" ref="P256">IFERROR(INDEX(O$2:O$210,SMALL(IF(O$2:O$210&lt;&gt;"",ROW(O$2:O$210)-1),ROW(G255))),"")</f>
        <v/>
      </c>
      <c r="Q256" s="152" t="str">
        <f t="shared" si="21"/>
        <v/>
      </c>
      <c r="R256" s="153" t="str">
        <f t="array" ref="R256">IFERROR(INDEX(Q$2:Q$210,SMALL(IF(Q$2:Q$210&lt;&gt;"",ROW(Q$2:Q$210)-1),ROW(I255))),"")</f>
        <v/>
      </c>
      <c r="S256" s="143"/>
    </row>
    <row r="257" spans="1:19" s="151" customFormat="1" ht="12.75" x14ac:dyDescent="0.2">
      <c r="A257" s="144"/>
      <c r="E257" s="155"/>
      <c r="F257" s="156"/>
      <c r="G257" s="147" t="str">
        <f>IF(E257="","",VLOOKUP(E257,'Liste des clubs'!$A:$B,2,FALSE))</f>
        <v/>
      </c>
      <c r="H257" s="143"/>
      <c r="I257" s="152" t="str">
        <f t="shared" si="22"/>
        <v/>
      </c>
      <c r="J257" s="153" t="str">
        <f t="array" ref="J257">IFERROR(INDEX(I$2:I$210,SMALL(IF(I$2:I$210&lt;&gt;"",ROW(I$2:I$210)-1),ROW(A256))),"")</f>
        <v/>
      </c>
      <c r="K257" s="152" t="str">
        <f t="shared" si="18"/>
        <v/>
      </c>
      <c r="L257" s="154" t="str">
        <f t="array" ref="L257">IFERROR(INDEX(K$2:K$210,SMALL(IF(K$2:K$210&lt;&gt;"",ROW(K$2:K$210)-1),ROW(C256))),"")</f>
        <v/>
      </c>
      <c r="M257" s="152" t="str">
        <f t="shared" si="19"/>
        <v/>
      </c>
      <c r="N257" s="153" t="str">
        <f t="array" ref="N257">IFERROR(INDEX(M$2:M$210,SMALL(IF(M$2:M$210&lt;&gt;"",ROW(M$2:M$210)-1),ROW(E256))),"")</f>
        <v/>
      </c>
      <c r="O257" s="152" t="str">
        <f t="shared" si="20"/>
        <v/>
      </c>
      <c r="P257" s="154" t="str">
        <f t="array" ref="P257">IFERROR(INDEX(O$2:O$210,SMALL(IF(O$2:O$210&lt;&gt;"",ROW(O$2:O$210)-1),ROW(G256))),"")</f>
        <v/>
      </c>
      <c r="Q257" s="152" t="str">
        <f t="shared" si="21"/>
        <v/>
      </c>
      <c r="R257" s="153" t="str">
        <f t="array" ref="R257">IFERROR(INDEX(Q$2:Q$210,SMALL(IF(Q$2:Q$210&lt;&gt;"",ROW(Q$2:Q$210)-1),ROW(I256))),"")</f>
        <v/>
      </c>
      <c r="S257" s="143"/>
    </row>
    <row r="258" spans="1:19" s="151" customFormat="1" ht="12.75" x14ac:dyDescent="0.2">
      <c r="A258" s="144"/>
      <c r="E258" s="155"/>
      <c r="F258" s="156"/>
      <c r="G258" s="147" t="str">
        <f>IF(E258="","",VLOOKUP(E258,'Liste des clubs'!$A:$B,2,FALSE))</f>
        <v/>
      </c>
      <c r="H258" s="143"/>
      <c r="I258" s="152" t="str">
        <f t="shared" si="22"/>
        <v/>
      </c>
      <c r="J258" s="153" t="str">
        <f t="array" ref="J258">IFERROR(INDEX(I$2:I$210,SMALL(IF(I$2:I$210&lt;&gt;"",ROW(I$2:I$210)-1),ROW(A257))),"")</f>
        <v/>
      </c>
      <c r="K258" s="152" t="str">
        <f t="shared" ref="K258:K300" si="23">IF($H258=K$1,$A258,"")</f>
        <v/>
      </c>
      <c r="L258" s="154" t="str">
        <f t="array" ref="L258">IFERROR(INDEX(K$2:K$210,SMALL(IF(K$2:K$210&lt;&gt;"",ROW(K$2:K$210)-1),ROW(C257))),"")</f>
        <v/>
      </c>
      <c r="M258" s="152" t="str">
        <f t="shared" ref="M258:M300" si="24">IF($H258=M$1,$A258,"")</f>
        <v/>
      </c>
      <c r="N258" s="153" t="str">
        <f t="array" ref="N258">IFERROR(INDEX(M$2:M$210,SMALL(IF(M$2:M$210&lt;&gt;"",ROW(M$2:M$210)-1),ROW(E257))),"")</f>
        <v/>
      </c>
      <c r="O258" s="152" t="str">
        <f t="shared" ref="O258:O300" si="25">IF($H258=O$1,$A258,"")</f>
        <v/>
      </c>
      <c r="P258" s="154" t="str">
        <f t="array" ref="P258">IFERROR(INDEX(O$2:O$210,SMALL(IF(O$2:O$210&lt;&gt;"",ROW(O$2:O$210)-1),ROW(G257))),"")</f>
        <v/>
      </c>
      <c r="Q258" s="152" t="str">
        <f t="shared" ref="Q258:Q300" si="26">IF($H258=Q$1,$A258,"")</f>
        <v/>
      </c>
      <c r="R258" s="153" t="str">
        <f t="array" ref="R258">IFERROR(INDEX(Q$2:Q$210,SMALL(IF(Q$2:Q$210&lt;&gt;"",ROW(Q$2:Q$210)-1),ROW(I257))),"")</f>
        <v/>
      </c>
      <c r="S258" s="143"/>
    </row>
    <row r="259" spans="1:19" s="151" customFormat="1" ht="12.75" x14ac:dyDescent="0.2">
      <c r="A259" s="144"/>
      <c r="E259" s="155"/>
      <c r="F259" s="156"/>
      <c r="G259" s="147" t="str">
        <f>IF(E259="","",VLOOKUP(E259,'Liste des clubs'!$A:$B,2,FALSE))</f>
        <v/>
      </c>
      <c r="H259" s="143"/>
      <c r="I259" s="152" t="str">
        <f t="shared" si="22"/>
        <v/>
      </c>
      <c r="J259" s="153" t="str">
        <f t="array" ref="J259">IFERROR(INDEX(I$2:I$210,SMALL(IF(I$2:I$210&lt;&gt;"",ROW(I$2:I$210)-1),ROW(A258))),"")</f>
        <v/>
      </c>
      <c r="K259" s="152" t="str">
        <f t="shared" si="23"/>
        <v/>
      </c>
      <c r="L259" s="154" t="str">
        <f t="array" ref="L259">IFERROR(INDEX(K$2:K$210,SMALL(IF(K$2:K$210&lt;&gt;"",ROW(K$2:K$210)-1),ROW(C258))),"")</f>
        <v/>
      </c>
      <c r="M259" s="152" t="str">
        <f t="shared" si="24"/>
        <v/>
      </c>
      <c r="N259" s="153" t="str">
        <f t="array" ref="N259">IFERROR(INDEX(M$2:M$210,SMALL(IF(M$2:M$210&lt;&gt;"",ROW(M$2:M$210)-1),ROW(E258))),"")</f>
        <v/>
      </c>
      <c r="O259" s="152" t="str">
        <f t="shared" si="25"/>
        <v/>
      </c>
      <c r="P259" s="154" t="str">
        <f t="array" ref="P259">IFERROR(INDEX(O$2:O$210,SMALL(IF(O$2:O$210&lt;&gt;"",ROW(O$2:O$210)-1),ROW(G258))),"")</f>
        <v/>
      </c>
      <c r="Q259" s="152" t="str">
        <f t="shared" si="26"/>
        <v/>
      </c>
      <c r="R259" s="153" t="str">
        <f t="array" ref="R259">IFERROR(INDEX(Q$2:Q$210,SMALL(IF(Q$2:Q$210&lt;&gt;"",ROW(Q$2:Q$210)-1),ROW(I258))),"")</f>
        <v/>
      </c>
      <c r="S259" s="143"/>
    </row>
    <row r="260" spans="1:19" s="151" customFormat="1" ht="12.75" x14ac:dyDescent="0.2">
      <c r="A260" s="144"/>
      <c r="E260" s="155"/>
      <c r="F260" s="156"/>
      <c r="G260" s="147" t="str">
        <f>IF(E260="","",VLOOKUP(E260,'Liste des clubs'!$A:$B,2,FALSE))</f>
        <v/>
      </c>
      <c r="H260" s="143"/>
      <c r="I260" s="152" t="str">
        <f t="shared" si="22"/>
        <v/>
      </c>
      <c r="J260" s="153" t="str">
        <f t="array" ref="J260">IFERROR(INDEX(I$2:I$210,SMALL(IF(I$2:I$210&lt;&gt;"",ROW(I$2:I$210)-1),ROW(A259))),"")</f>
        <v/>
      </c>
      <c r="K260" s="152" t="str">
        <f t="shared" si="23"/>
        <v/>
      </c>
      <c r="L260" s="154" t="str">
        <f t="array" ref="L260">IFERROR(INDEX(K$2:K$210,SMALL(IF(K$2:K$210&lt;&gt;"",ROW(K$2:K$210)-1),ROW(C259))),"")</f>
        <v/>
      </c>
      <c r="M260" s="152" t="str">
        <f t="shared" si="24"/>
        <v/>
      </c>
      <c r="N260" s="153" t="str">
        <f t="array" ref="N260">IFERROR(INDEX(M$2:M$210,SMALL(IF(M$2:M$210&lt;&gt;"",ROW(M$2:M$210)-1),ROW(E259))),"")</f>
        <v/>
      </c>
      <c r="O260" s="152" t="str">
        <f t="shared" si="25"/>
        <v/>
      </c>
      <c r="P260" s="154" t="str">
        <f t="array" ref="P260">IFERROR(INDEX(O$2:O$210,SMALL(IF(O$2:O$210&lt;&gt;"",ROW(O$2:O$210)-1),ROW(G259))),"")</f>
        <v/>
      </c>
      <c r="Q260" s="152" t="str">
        <f t="shared" si="26"/>
        <v/>
      </c>
      <c r="R260" s="153" t="str">
        <f t="array" ref="R260">IFERROR(INDEX(Q$2:Q$210,SMALL(IF(Q$2:Q$210&lt;&gt;"",ROW(Q$2:Q$210)-1),ROW(I259))),"")</f>
        <v/>
      </c>
      <c r="S260" s="143"/>
    </row>
    <row r="261" spans="1:19" s="151" customFormat="1" ht="12.75" x14ac:dyDescent="0.2">
      <c r="A261" s="144"/>
      <c r="E261" s="155"/>
      <c r="F261" s="156"/>
      <c r="G261" s="147" t="str">
        <f>IF(E261="","",VLOOKUP(E261,'Liste des clubs'!$A:$B,2,FALSE))</f>
        <v/>
      </c>
      <c r="H261" s="143"/>
      <c r="I261" s="152" t="str">
        <f t="shared" si="22"/>
        <v/>
      </c>
      <c r="J261" s="153" t="str">
        <f t="array" ref="J261">IFERROR(INDEX(I$2:I$210,SMALL(IF(I$2:I$210&lt;&gt;"",ROW(I$2:I$210)-1),ROW(A260))),"")</f>
        <v/>
      </c>
      <c r="K261" s="152" t="str">
        <f t="shared" si="23"/>
        <v/>
      </c>
      <c r="L261" s="154" t="str">
        <f t="array" ref="L261">IFERROR(INDEX(K$2:K$210,SMALL(IF(K$2:K$210&lt;&gt;"",ROW(K$2:K$210)-1),ROW(C260))),"")</f>
        <v/>
      </c>
      <c r="M261" s="152" t="str">
        <f t="shared" si="24"/>
        <v/>
      </c>
      <c r="N261" s="153" t="str">
        <f t="array" ref="N261">IFERROR(INDEX(M$2:M$210,SMALL(IF(M$2:M$210&lt;&gt;"",ROW(M$2:M$210)-1),ROW(E260))),"")</f>
        <v/>
      </c>
      <c r="O261" s="152" t="str">
        <f t="shared" si="25"/>
        <v/>
      </c>
      <c r="P261" s="154" t="str">
        <f t="array" ref="P261">IFERROR(INDEX(O$2:O$210,SMALL(IF(O$2:O$210&lt;&gt;"",ROW(O$2:O$210)-1),ROW(G260))),"")</f>
        <v/>
      </c>
      <c r="Q261" s="152" t="str">
        <f t="shared" si="26"/>
        <v/>
      </c>
      <c r="R261" s="153" t="str">
        <f t="array" ref="R261">IFERROR(INDEX(Q$2:Q$210,SMALL(IF(Q$2:Q$210&lt;&gt;"",ROW(Q$2:Q$210)-1),ROW(I260))),"")</f>
        <v/>
      </c>
      <c r="S261" s="143"/>
    </row>
    <row r="262" spans="1:19" s="151" customFormat="1" ht="12.75" x14ac:dyDescent="0.2">
      <c r="A262" s="144"/>
      <c r="E262" s="155"/>
      <c r="F262" s="156"/>
      <c r="G262" s="147" t="str">
        <f>IF(E262="","",VLOOKUP(E262,'Liste des clubs'!$A:$B,2,FALSE))</f>
        <v/>
      </c>
      <c r="H262" s="143"/>
      <c r="I262" s="152" t="str">
        <f t="shared" si="22"/>
        <v/>
      </c>
      <c r="J262" s="153" t="str">
        <f t="array" ref="J262">IFERROR(INDEX(I$2:I$210,SMALL(IF(I$2:I$210&lt;&gt;"",ROW(I$2:I$210)-1),ROW(A261))),"")</f>
        <v/>
      </c>
      <c r="K262" s="152" t="str">
        <f t="shared" si="23"/>
        <v/>
      </c>
      <c r="L262" s="154" t="str">
        <f t="array" ref="L262">IFERROR(INDEX(K$2:K$210,SMALL(IF(K$2:K$210&lt;&gt;"",ROW(K$2:K$210)-1),ROW(C261))),"")</f>
        <v/>
      </c>
      <c r="M262" s="152" t="str">
        <f t="shared" si="24"/>
        <v/>
      </c>
      <c r="N262" s="153" t="str">
        <f t="array" ref="N262">IFERROR(INDEX(M$2:M$210,SMALL(IF(M$2:M$210&lt;&gt;"",ROW(M$2:M$210)-1),ROW(E261))),"")</f>
        <v/>
      </c>
      <c r="O262" s="152" t="str">
        <f t="shared" si="25"/>
        <v/>
      </c>
      <c r="P262" s="154" t="str">
        <f t="array" ref="P262">IFERROR(INDEX(O$2:O$210,SMALL(IF(O$2:O$210&lt;&gt;"",ROW(O$2:O$210)-1),ROW(G261))),"")</f>
        <v/>
      </c>
      <c r="Q262" s="152" t="str">
        <f t="shared" si="26"/>
        <v/>
      </c>
      <c r="R262" s="153" t="str">
        <f t="array" ref="R262">IFERROR(INDEX(Q$2:Q$210,SMALL(IF(Q$2:Q$210&lt;&gt;"",ROW(Q$2:Q$210)-1),ROW(I261))),"")</f>
        <v/>
      </c>
      <c r="S262" s="143"/>
    </row>
    <row r="263" spans="1:19" s="151" customFormat="1" ht="12.75" x14ac:dyDescent="0.2">
      <c r="A263" s="144"/>
      <c r="E263" s="155"/>
      <c r="F263" s="156"/>
      <c r="G263" s="147" t="str">
        <f>IF(E263="","",VLOOKUP(E263,'Liste des clubs'!$A:$B,2,FALSE))</f>
        <v/>
      </c>
      <c r="H263" s="143"/>
      <c r="I263" s="152" t="str">
        <f t="shared" si="22"/>
        <v/>
      </c>
      <c r="J263" s="153" t="str">
        <f t="array" ref="J263">IFERROR(INDEX(I$2:I$210,SMALL(IF(I$2:I$210&lt;&gt;"",ROW(I$2:I$210)-1),ROW(A262))),"")</f>
        <v/>
      </c>
      <c r="K263" s="152" t="str">
        <f t="shared" si="23"/>
        <v/>
      </c>
      <c r="L263" s="154" t="str">
        <f t="array" ref="L263">IFERROR(INDEX(K$2:K$210,SMALL(IF(K$2:K$210&lt;&gt;"",ROW(K$2:K$210)-1),ROW(C262))),"")</f>
        <v/>
      </c>
      <c r="M263" s="152" t="str">
        <f t="shared" si="24"/>
        <v/>
      </c>
      <c r="N263" s="153" t="str">
        <f t="array" ref="N263">IFERROR(INDEX(M$2:M$210,SMALL(IF(M$2:M$210&lt;&gt;"",ROW(M$2:M$210)-1),ROW(E262))),"")</f>
        <v/>
      </c>
      <c r="O263" s="152" t="str">
        <f t="shared" si="25"/>
        <v/>
      </c>
      <c r="P263" s="154" t="str">
        <f t="array" ref="P263">IFERROR(INDEX(O$2:O$210,SMALL(IF(O$2:O$210&lt;&gt;"",ROW(O$2:O$210)-1),ROW(G262))),"")</f>
        <v/>
      </c>
      <c r="Q263" s="152" t="str">
        <f t="shared" si="26"/>
        <v/>
      </c>
      <c r="R263" s="153" t="str">
        <f t="array" ref="R263">IFERROR(INDEX(Q$2:Q$210,SMALL(IF(Q$2:Q$210&lt;&gt;"",ROW(Q$2:Q$210)-1),ROW(I262))),"")</f>
        <v/>
      </c>
      <c r="S263" s="143"/>
    </row>
    <row r="264" spans="1:19" s="151" customFormat="1" ht="12.75" x14ac:dyDescent="0.2">
      <c r="A264" s="144"/>
      <c r="E264" s="155"/>
      <c r="F264" s="156"/>
      <c r="G264" s="147" t="str">
        <f>IF(E264="","",VLOOKUP(E264,'Liste des clubs'!$A:$B,2,FALSE))</f>
        <v/>
      </c>
      <c r="H264" s="143"/>
      <c r="I264" s="152" t="str">
        <f t="shared" si="22"/>
        <v/>
      </c>
      <c r="J264" s="153" t="str">
        <f t="array" ref="J264">IFERROR(INDEX(I$2:I$210,SMALL(IF(I$2:I$210&lt;&gt;"",ROW(I$2:I$210)-1),ROW(A263))),"")</f>
        <v/>
      </c>
      <c r="K264" s="152" t="str">
        <f t="shared" si="23"/>
        <v/>
      </c>
      <c r="L264" s="154" t="str">
        <f t="array" ref="L264">IFERROR(INDEX(K$2:K$210,SMALL(IF(K$2:K$210&lt;&gt;"",ROW(K$2:K$210)-1),ROW(C263))),"")</f>
        <v/>
      </c>
      <c r="M264" s="152" t="str">
        <f t="shared" si="24"/>
        <v/>
      </c>
      <c r="N264" s="153" t="str">
        <f t="array" ref="N264">IFERROR(INDEX(M$2:M$210,SMALL(IF(M$2:M$210&lt;&gt;"",ROW(M$2:M$210)-1),ROW(E263))),"")</f>
        <v/>
      </c>
      <c r="O264" s="152" t="str">
        <f t="shared" si="25"/>
        <v/>
      </c>
      <c r="P264" s="154" t="str">
        <f t="array" ref="P264">IFERROR(INDEX(O$2:O$210,SMALL(IF(O$2:O$210&lt;&gt;"",ROW(O$2:O$210)-1),ROW(G263))),"")</f>
        <v/>
      </c>
      <c r="Q264" s="152" t="str">
        <f t="shared" si="26"/>
        <v/>
      </c>
      <c r="R264" s="153" t="str">
        <f t="array" ref="R264">IFERROR(INDEX(Q$2:Q$210,SMALL(IF(Q$2:Q$210&lt;&gt;"",ROW(Q$2:Q$210)-1),ROW(I263))),"")</f>
        <v/>
      </c>
      <c r="S264" s="143"/>
    </row>
    <row r="265" spans="1:19" s="151" customFormat="1" ht="12.75" x14ac:dyDescent="0.2">
      <c r="A265" s="144"/>
      <c r="E265" s="155"/>
      <c r="F265" s="156"/>
      <c r="G265" s="147" t="str">
        <f>IF(E265="","",VLOOKUP(E265,'Liste des clubs'!$A:$B,2,FALSE))</f>
        <v/>
      </c>
      <c r="H265" s="143"/>
      <c r="I265" s="152" t="str">
        <f t="shared" si="22"/>
        <v/>
      </c>
      <c r="J265" s="153" t="str">
        <f t="array" ref="J265">IFERROR(INDEX(I$2:I$210,SMALL(IF(I$2:I$210&lt;&gt;"",ROW(I$2:I$210)-1),ROW(A264))),"")</f>
        <v/>
      </c>
      <c r="K265" s="152" t="str">
        <f t="shared" si="23"/>
        <v/>
      </c>
      <c r="L265" s="154" t="str">
        <f t="array" ref="L265">IFERROR(INDEX(K$2:K$210,SMALL(IF(K$2:K$210&lt;&gt;"",ROW(K$2:K$210)-1),ROW(C264))),"")</f>
        <v/>
      </c>
      <c r="M265" s="152" t="str">
        <f t="shared" si="24"/>
        <v/>
      </c>
      <c r="N265" s="153" t="str">
        <f t="array" ref="N265">IFERROR(INDEX(M$2:M$210,SMALL(IF(M$2:M$210&lt;&gt;"",ROW(M$2:M$210)-1),ROW(E264))),"")</f>
        <v/>
      </c>
      <c r="O265" s="152" t="str">
        <f t="shared" si="25"/>
        <v/>
      </c>
      <c r="P265" s="154" t="str">
        <f t="array" ref="P265">IFERROR(INDEX(O$2:O$210,SMALL(IF(O$2:O$210&lt;&gt;"",ROW(O$2:O$210)-1),ROW(G264))),"")</f>
        <v/>
      </c>
      <c r="Q265" s="152" t="str">
        <f t="shared" si="26"/>
        <v/>
      </c>
      <c r="R265" s="153" t="str">
        <f t="array" ref="R265">IFERROR(INDEX(Q$2:Q$210,SMALL(IF(Q$2:Q$210&lt;&gt;"",ROW(Q$2:Q$210)-1),ROW(I264))),"")</f>
        <v/>
      </c>
      <c r="S265" s="143"/>
    </row>
    <row r="266" spans="1:19" s="151" customFormat="1" ht="12.75" x14ac:dyDescent="0.2">
      <c r="A266" s="144"/>
      <c r="E266" s="155"/>
      <c r="F266" s="156"/>
      <c r="G266" s="147" t="str">
        <f>IF(E266="","",VLOOKUP(E266,'Liste des clubs'!$A:$B,2,FALSE))</f>
        <v/>
      </c>
      <c r="H266" s="143"/>
      <c r="I266" s="152" t="str">
        <f t="shared" si="22"/>
        <v/>
      </c>
      <c r="J266" s="153" t="str">
        <f t="array" ref="J266">IFERROR(INDEX(I$2:I$210,SMALL(IF(I$2:I$210&lt;&gt;"",ROW(I$2:I$210)-1),ROW(A265))),"")</f>
        <v/>
      </c>
      <c r="K266" s="152" t="str">
        <f t="shared" si="23"/>
        <v/>
      </c>
      <c r="L266" s="154" t="str">
        <f t="array" ref="L266">IFERROR(INDEX(K$2:K$210,SMALL(IF(K$2:K$210&lt;&gt;"",ROW(K$2:K$210)-1),ROW(C265))),"")</f>
        <v/>
      </c>
      <c r="M266" s="152" t="str">
        <f t="shared" si="24"/>
        <v/>
      </c>
      <c r="N266" s="153" t="str">
        <f t="array" ref="N266">IFERROR(INDEX(M$2:M$210,SMALL(IF(M$2:M$210&lt;&gt;"",ROW(M$2:M$210)-1),ROW(E265))),"")</f>
        <v/>
      </c>
      <c r="O266" s="152" t="str">
        <f t="shared" si="25"/>
        <v/>
      </c>
      <c r="P266" s="154" t="str">
        <f t="array" ref="P266">IFERROR(INDEX(O$2:O$210,SMALL(IF(O$2:O$210&lt;&gt;"",ROW(O$2:O$210)-1),ROW(G265))),"")</f>
        <v/>
      </c>
      <c r="Q266" s="152" t="str">
        <f t="shared" si="26"/>
        <v/>
      </c>
      <c r="R266" s="153" t="str">
        <f t="array" ref="R266">IFERROR(INDEX(Q$2:Q$210,SMALL(IF(Q$2:Q$210&lt;&gt;"",ROW(Q$2:Q$210)-1),ROW(I265))),"")</f>
        <v/>
      </c>
      <c r="S266" s="143"/>
    </row>
    <row r="267" spans="1:19" s="151" customFormat="1" ht="12.75" x14ac:dyDescent="0.2">
      <c r="A267" s="144"/>
      <c r="E267" s="155"/>
      <c r="F267" s="156"/>
      <c r="G267" s="147" t="str">
        <f>IF(E267="","",VLOOKUP(E267,'Liste des clubs'!$A:$B,2,FALSE))</f>
        <v/>
      </c>
      <c r="H267" s="143"/>
      <c r="I267" s="152" t="str">
        <f t="shared" si="22"/>
        <v/>
      </c>
      <c r="J267" s="153" t="str">
        <f t="array" ref="J267">IFERROR(INDEX(I$2:I$210,SMALL(IF(I$2:I$210&lt;&gt;"",ROW(I$2:I$210)-1),ROW(A266))),"")</f>
        <v/>
      </c>
      <c r="K267" s="152" t="str">
        <f t="shared" si="23"/>
        <v/>
      </c>
      <c r="L267" s="154" t="str">
        <f t="array" ref="L267">IFERROR(INDEX(K$2:K$210,SMALL(IF(K$2:K$210&lt;&gt;"",ROW(K$2:K$210)-1),ROW(C266))),"")</f>
        <v/>
      </c>
      <c r="M267" s="152" t="str">
        <f t="shared" si="24"/>
        <v/>
      </c>
      <c r="N267" s="153" t="str">
        <f t="array" ref="N267">IFERROR(INDEX(M$2:M$210,SMALL(IF(M$2:M$210&lt;&gt;"",ROW(M$2:M$210)-1),ROW(E266))),"")</f>
        <v/>
      </c>
      <c r="O267" s="152" t="str">
        <f t="shared" si="25"/>
        <v/>
      </c>
      <c r="P267" s="154" t="str">
        <f t="array" ref="P267">IFERROR(INDEX(O$2:O$210,SMALL(IF(O$2:O$210&lt;&gt;"",ROW(O$2:O$210)-1),ROW(G266))),"")</f>
        <v/>
      </c>
      <c r="Q267" s="152" t="str">
        <f t="shared" si="26"/>
        <v/>
      </c>
      <c r="R267" s="153" t="str">
        <f t="array" ref="R267">IFERROR(INDEX(Q$2:Q$210,SMALL(IF(Q$2:Q$210&lt;&gt;"",ROW(Q$2:Q$210)-1),ROW(I266))),"")</f>
        <v/>
      </c>
      <c r="S267" s="143"/>
    </row>
    <row r="268" spans="1:19" s="151" customFormat="1" ht="12.75" x14ac:dyDescent="0.2">
      <c r="A268" s="144"/>
      <c r="E268" s="155"/>
      <c r="F268" s="156"/>
      <c r="G268" s="147" t="str">
        <f>IF(E268="","",VLOOKUP(E268,'Liste des clubs'!$A:$B,2,FALSE))</f>
        <v/>
      </c>
      <c r="H268" s="143"/>
      <c r="I268" s="152" t="str">
        <f t="shared" si="22"/>
        <v/>
      </c>
      <c r="J268" s="153" t="str">
        <f t="array" ref="J268">IFERROR(INDEX(I$2:I$210,SMALL(IF(I$2:I$210&lt;&gt;"",ROW(I$2:I$210)-1),ROW(A267))),"")</f>
        <v/>
      </c>
      <c r="K268" s="152" t="str">
        <f t="shared" si="23"/>
        <v/>
      </c>
      <c r="L268" s="154" t="str">
        <f t="array" ref="L268">IFERROR(INDEX(K$2:K$210,SMALL(IF(K$2:K$210&lt;&gt;"",ROW(K$2:K$210)-1),ROW(C267))),"")</f>
        <v/>
      </c>
      <c r="M268" s="152" t="str">
        <f t="shared" si="24"/>
        <v/>
      </c>
      <c r="N268" s="153" t="str">
        <f t="array" ref="N268">IFERROR(INDEX(M$2:M$210,SMALL(IF(M$2:M$210&lt;&gt;"",ROW(M$2:M$210)-1),ROW(E267))),"")</f>
        <v/>
      </c>
      <c r="O268" s="152" t="str">
        <f t="shared" si="25"/>
        <v/>
      </c>
      <c r="P268" s="154" t="str">
        <f t="array" ref="P268">IFERROR(INDEX(O$2:O$210,SMALL(IF(O$2:O$210&lt;&gt;"",ROW(O$2:O$210)-1),ROW(G267))),"")</f>
        <v/>
      </c>
      <c r="Q268" s="152" t="str">
        <f t="shared" si="26"/>
        <v/>
      </c>
      <c r="R268" s="153" t="str">
        <f t="array" ref="R268">IFERROR(INDEX(Q$2:Q$210,SMALL(IF(Q$2:Q$210&lt;&gt;"",ROW(Q$2:Q$210)-1),ROW(I267))),"")</f>
        <v/>
      </c>
      <c r="S268" s="143"/>
    </row>
    <row r="269" spans="1:19" s="151" customFormat="1" ht="12.75" x14ac:dyDescent="0.2">
      <c r="A269" s="144"/>
      <c r="E269" s="155"/>
      <c r="F269" s="156"/>
      <c r="G269" s="147" t="str">
        <f>IF(E269="","",VLOOKUP(E269,'Liste des clubs'!$A:$B,2,FALSE))</f>
        <v/>
      </c>
      <c r="H269" s="143"/>
      <c r="I269" s="152" t="str">
        <f t="shared" si="22"/>
        <v/>
      </c>
      <c r="J269" s="153" t="str">
        <f t="array" ref="J269">IFERROR(INDEX(I$2:I$210,SMALL(IF(I$2:I$210&lt;&gt;"",ROW(I$2:I$210)-1),ROW(A268))),"")</f>
        <v/>
      </c>
      <c r="K269" s="152" t="str">
        <f t="shared" si="23"/>
        <v/>
      </c>
      <c r="L269" s="154" t="str">
        <f t="array" ref="L269">IFERROR(INDEX(K$2:K$210,SMALL(IF(K$2:K$210&lt;&gt;"",ROW(K$2:K$210)-1),ROW(C268))),"")</f>
        <v/>
      </c>
      <c r="M269" s="152" t="str">
        <f t="shared" si="24"/>
        <v/>
      </c>
      <c r="N269" s="153" t="str">
        <f t="array" ref="N269">IFERROR(INDEX(M$2:M$210,SMALL(IF(M$2:M$210&lt;&gt;"",ROW(M$2:M$210)-1),ROW(E268))),"")</f>
        <v/>
      </c>
      <c r="O269" s="152" t="str">
        <f t="shared" si="25"/>
        <v/>
      </c>
      <c r="P269" s="154" t="str">
        <f t="array" ref="P269">IFERROR(INDEX(O$2:O$210,SMALL(IF(O$2:O$210&lt;&gt;"",ROW(O$2:O$210)-1),ROW(G268))),"")</f>
        <v/>
      </c>
      <c r="Q269" s="152" t="str">
        <f t="shared" si="26"/>
        <v/>
      </c>
      <c r="R269" s="153" t="str">
        <f t="array" ref="R269">IFERROR(INDEX(Q$2:Q$210,SMALL(IF(Q$2:Q$210&lt;&gt;"",ROW(Q$2:Q$210)-1),ROW(I268))),"")</f>
        <v/>
      </c>
      <c r="S269" s="143"/>
    </row>
    <row r="270" spans="1:19" s="151" customFormat="1" ht="12.75" x14ac:dyDescent="0.2">
      <c r="A270" s="144"/>
      <c r="E270" s="155"/>
      <c r="F270" s="156"/>
      <c r="G270" s="147" t="str">
        <f>IF(E270="","",VLOOKUP(E270,'Liste des clubs'!$A:$B,2,FALSE))</f>
        <v/>
      </c>
      <c r="H270" s="143"/>
      <c r="I270" s="152" t="str">
        <f t="shared" si="22"/>
        <v/>
      </c>
      <c r="J270" s="153" t="str">
        <f t="array" ref="J270">IFERROR(INDEX(I$2:I$210,SMALL(IF(I$2:I$210&lt;&gt;"",ROW(I$2:I$210)-1),ROW(A269))),"")</f>
        <v/>
      </c>
      <c r="K270" s="152" t="str">
        <f t="shared" si="23"/>
        <v/>
      </c>
      <c r="L270" s="154" t="str">
        <f t="array" ref="L270">IFERROR(INDEX(K$2:K$210,SMALL(IF(K$2:K$210&lt;&gt;"",ROW(K$2:K$210)-1),ROW(C269))),"")</f>
        <v/>
      </c>
      <c r="M270" s="152" t="str">
        <f t="shared" si="24"/>
        <v/>
      </c>
      <c r="N270" s="153" t="str">
        <f t="array" ref="N270">IFERROR(INDEX(M$2:M$210,SMALL(IF(M$2:M$210&lt;&gt;"",ROW(M$2:M$210)-1),ROW(E269))),"")</f>
        <v/>
      </c>
      <c r="O270" s="152" t="str">
        <f t="shared" si="25"/>
        <v/>
      </c>
      <c r="P270" s="154" t="str">
        <f t="array" ref="P270">IFERROR(INDEX(O$2:O$210,SMALL(IF(O$2:O$210&lt;&gt;"",ROW(O$2:O$210)-1),ROW(G269))),"")</f>
        <v/>
      </c>
      <c r="Q270" s="152" t="str">
        <f t="shared" si="26"/>
        <v/>
      </c>
      <c r="R270" s="153" t="str">
        <f t="array" ref="R270">IFERROR(INDEX(Q$2:Q$210,SMALL(IF(Q$2:Q$210&lt;&gt;"",ROW(Q$2:Q$210)-1),ROW(I269))),"")</f>
        <v/>
      </c>
      <c r="S270" s="143"/>
    </row>
    <row r="271" spans="1:19" s="151" customFormat="1" ht="12.75" x14ac:dyDescent="0.2">
      <c r="A271" s="144"/>
      <c r="E271" s="155"/>
      <c r="F271" s="156"/>
      <c r="G271" s="147" t="str">
        <f>IF(E271="","",VLOOKUP(E271,'Liste des clubs'!$A:$B,2,FALSE))</f>
        <v/>
      </c>
      <c r="H271" s="143"/>
      <c r="I271" s="152" t="str">
        <f t="shared" si="22"/>
        <v/>
      </c>
      <c r="J271" s="153" t="str">
        <f t="array" ref="J271">IFERROR(INDEX(I$2:I$210,SMALL(IF(I$2:I$210&lt;&gt;"",ROW(I$2:I$210)-1),ROW(A270))),"")</f>
        <v/>
      </c>
      <c r="K271" s="152" t="str">
        <f t="shared" si="23"/>
        <v/>
      </c>
      <c r="L271" s="154" t="str">
        <f t="array" ref="L271">IFERROR(INDEX(K$2:K$210,SMALL(IF(K$2:K$210&lt;&gt;"",ROW(K$2:K$210)-1),ROW(C270))),"")</f>
        <v/>
      </c>
      <c r="M271" s="152" t="str">
        <f t="shared" si="24"/>
        <v/>
      </c>
      <c r="N271" s="153" t="str">
        <f t="array" ref="N271">IFERROR(INDEX(M$2:M$210,SMALL(IF(M$2:M$210&lt;&gt;"",ROW(M$2:M$210)-1),ROW(E270))),"")</f>
        <v/>
      </c>
      <c r="O271" s="152" t="str">
        <f t="shared" si="25"/>
        <v/>
      </c>
      <c r="P271" s="154" t="str">
        <f t="array" ref="P271">IFERROR(INDEX(O$2:O$210,SMALL(IF(O$2:O$210&lt;&gt;"",ROW(O$2:O$210)-1),ROW(G270))),"")</f>
        <v/>
      </c>
      <c r="Q271" s="152" t="str">
        <f t="shared" si="26"/>
        <v/>
      </c>
      <c r="R271" s="153" t="str">
        <f t="array" ref="R271">IFERROR(INDEX(Q$2:Q$210,SMALL(IF(Q$2:Q$210&lt;&gt;"",ROW(Q$2:Q$210)-1),ROW(I270))),"")</f>
        <v/>
      </c>
      <c r="S271" s="143"/>
    </row>
    <row r="272" spans="1:19" s="151" customFormat="1" ht="12.75" x14ac:dyDescent="0.2">
      <c r="A272" s="144"/>
      <c r="E272" s="155"/>
      <c r="F272" s="156"/>
      <c r="G272" s="147" t="str">
        <f>IF(E272="","",VLOOKUP(E272,'Liste des clubs'!$A:$B,2,FALSE))</f>
        <v/>
      </c>
      <c r="H272" s="143"/>
      <c r="I272" s="152" t="str">
        <f t="shared" si="22"/>
        <v/>
      </c>
      <c r="J272" s="153" t="str">
        <f t="array" ref="J272">IFERROR(INDEX(I$2:I$210,SMALL(IF(I$2:I$210&lt;&gt;"",ROW(I$2:I$210)-1),ROW(A271))),"")</f>
        <v/>
      </c>
      <c r="K272" s="152" t="str">
        <f t="shared" si="23"/>
        <v/>
      </c>
      <c r="L272" s="154" t="str">
        <f t="array" ref="L272">IFERROR(INDEX(K$2:K$210,SMALL(IF(K$2:K$210&lt;&gt;"",ROW(K$2:K$210)-1),ROW(C271))),"")</f>
        <v/>
      </c>
      <c r="M272" s="152" t="str">
        <f t="shared" si="24"/>
        <v/>
      </c>
      <c r="N272" s="153" t="str">
        <f t="array" ref="N272">IFERROR(INDEX(M$2:M$210,SMALL(IF(M$2:M$210&lt;&gt;"",ROW(M$2:M$210)-1),ROW(E271))),"")</f>
        <v/>
      </c>
      <c r="O272" s="152" t="str">
        <f t="shared" si="25"/>
        <v/>
      </c>
      <c r="P272" s="154" t="str">
        <f t="array" ref="P272">IFERROR(INDEX(O$2:O$210,SMALL(IF(O$2:O$210&lt;&gt;"",ROW(O$2:O$210)-1),ROW(G271))),"")</f>
        <v/>
      </c>
      <c r="Q272" s="152" t="str">
        <f t="shared" si="26"/>
        <v/>
      </c>
      <c r="R272" s="153" t="str">
        <f t="array" ref="R272">IFERROR(INDEX(Q$2:Q$210,SMALL(IF(Q$2:Q$210&lt;&gt;"",ROW(Q$2:Q$210)-1),ROW(I271))),"")</f>
        <v/>
      </c>
      <c r="S272" s="143"/>
    </row>
    <row r="273" spans="1:19" s="151" customFormat="1" ht="12.75" x14ac:dyDescent="0.2">
      <c r="A273" s="144"/>
      <c r="E273" s="155"/>
      <c r="F273" s="156"/>
      <c r="G273" s="147" t="str">
        <f>IF(E273="","",VLOOKUP(E273,'Liste des clubs'!$A:$B,2,FALSE))</f>
        <v/>
      </c>
      <c r="H273" s="143"/>
      <c r="I273" s="152" t="str">
        <f t="shared" si="22"/>
        <v/>
      </c>
      <c r="J273" s="153" t="str">
        <f t="array" ref="J273">IFERROR(INDEX(I$2:I$210,SMALL(IF(I$2:I$210&lt;&gt;"",ROW(I$2:I$210)-1),ROW(A272))),"")</f>
        <v/>
      </c>
      <c r="K273" s="152" t="str">
        <f t="shared" si="23"/>
        <v/>
      </c>
      <c r="L273" s="154" t="str">
        <f t="array" ref="L273">IFERROR(INDEX(K$2:K$210,SMALL(IF(K$2:K$210&lt;&gt;"",ROW(K$2:K$210)-1),ROW(C272))),"")</f>
        <v/>
      </c>
      <c r="M273" s="152" t="str">
        <f t="shared" si="24"/>
        <v/>
      </c>
      <c r="N273" s="153" t="str">
        <f t="array" ref="N273">IFERROR(INDEX(M$2:M$210,SMALL(IF(M$2:M$210&lt;&gt;"",ROW(M$2:M$210)-1),ROW(E272))),"")</f>
        <v/>
      </c>
      <c r="O273" s="152" t="str">
        <f t="shared" si="25"/>
        <v/>
      </c>
      <c r="P273" s="154" t="str">
        <f t="array" ref="P273">IFERROR(INDEX(O$2:O$210,SMALL(IF(O$2:O$210&lt;&gt;"",ROW(O$2:O$210)-1),ROW(G272))),"")</f>
        <v/>
      </c>
      <c r="Q273" s="152" t="str">
        <f t="shared" si="26"/>
        <v/>
      </c>
      <c r="R273" s="153" t="str">
        <f t="array" ref="R273">IFERROR(INDEX(Q$2:Q$210,SMALL(IF(Q$2:Q$210&lt;&gt;"",ROW(Q$2:Q$210)-1),ROW(I272))),"")</f>
        <v/>
      </c>
      <c r="S273" s="143"/>
    </row>
    <row r="274" spans="1:19" s="151" customFormat="1" ht="12.75" x14ac:dyDescent="0.2">
      <c r="A274" s="144"/>
      <c r="E274" s="155"/>
      <c r="F274" s="156"/>
      <c r="G274" s="147" t="str">
        <f>IF(E274="","",VLOOKUP(E274,'Liste des clubs'!$A:$B,2,FALSE))</f>
        <v/>
      </c>
      <c r="H274" s="143"/>
      <c r="I274" s="152" t="str">
        <f t="shared" si="22"/>
        <v/>
      </c>
      <c r="J274" s="153" t="str">
        <f t="array" ref="J274">IFERROR(INDEX(I$2:I$210,SMALL(IF(I$2:I$210&lt;&gt;"",ROW(I$2:I$210)-1),ROW(A273))),"")</f>
        <v/>
      </c>
      <c r="K274" s="152" t="str">
        <f t="shared" si="23"/>
        <v/>
      </c>
      <c r="L274" s="154" t="str">
        <f t="array" ref="L274">IFERROR(INDEX(K$2:K$210,SMALL(IF(K$2:K$210&lt;&gt;"",ROW(K$2:K$210)-1),ROW(C273))),"")</f>
        <v/>
      </c>
      <c r="M274" s="152" t="str">
        <f t="shared" si="24"/>
        <v/>
      </c>
      <c r="N274" s="153" t="str">
        <f t="array" ref="N274">IFERROR(INDEX(M$2:M$210,SMALL(IF(M$2:M$210&lt;&gt;"",ROW(M$2:M$210)-1),ROW(E273))),"")</f>
        <v/>
      </c>
      <c r="O274" s="152" t="str">
        <f t="shared" si="25"/>
        <v/>
      </c>
      <c r="P274" s="154" t="str">
        <f t="array" ref="P274">IFERROR(INDEX(O$2:O$210,SMALL(IF(O$2:O$210&lt;&gt;"",ROW(O$2:O$210)-1),ROW(G273))),"")</f>
        <v/>
      </c>
      <c r="Q274" s="152" t="str">
        <f t="shared" si="26"/>
        <v/>
      </c>
      <c r="R274" s="153" t="str">
        <f t="array" ref="R274">IFERROR(INDEX(Q$2:Q$210,SMALL(IF(Q$2:Q$210&lt;&gt;"",ROW(Q$2:Q$210)-1),ROW(I273))),"")</f>
        <v/>
      </c>
      <c r="S274" s="143"/>
    </row>
    <row r="275" spans="1:19" s="151" customFormat="1" ht="12.75" x14ac:dyDescent="0.2">
      <c r="A275" s="144"/>
      <c r="E275" s="155"/>
      <c r="F275" s="156"/>
      <c r="G275" s="147" t="str">
        <f>IF(E275="","",VLOOKUP(E275,'Liste des clubs'!$A:$B,2,FALSE))</f>
        <v/>
      </c>
      <c r="H275" s="143"/>
      <c r="I275" s="152" t="str">
        <f t="shared" si="22"/>
        <v/>
      </c>
      <c r="J275" s="153" t="str">
        <f t="array" ref="J275">IFERROR(INDEX(I$2:I$210,SMALL(IF(I$2:I$210&lt;&gt;"",ROW(I$2:I$210)-1),ROW(A274))),"")</f>
        <v/>
      </c>
      <c r="K275" s="152" t="str">
        <f t="shared" si="23"/>
        <v/>
      </c>
      <c r="L275" s="154" t="str">
        <f t="array" ref="L275">IFERROR(INDEX(K$2:K$210,SMALL(IF(K$2:K$210&lt;&gt;"",ROW(K$2:K$210)-1),ROW(C274))),"")</f>
        <v/>
      </c>
      <c r="M275" s="152" t="str">
        <f t="shared" si="24"/>
        <v/>
      </c>
      <c r="N275" s="153" t="str">
        <f t="array" ref="N275">IFERROR(INDEX(M$2:M$210,SMALL(IF(M$2:M$210&lt;&gt;"",ROW(M$2:M$210)-1),ROW(E274))),"")</f>
        <v/>
      </c>
      <c r="O275" s="152" t="str">
        <f t="shared" si="25"/>
        <v/>
      </c>
      <c r="P275" s="154" t="str">
        <f t="array" ref="P275">IFERROR(INDEX(O$2:O$210,SMALL(IF(O$2:O$210&lt;&gt;"",ROW(O$2:O$210)-1),ROW(G274))),"")</f>
        <v/>
      </c>
      <c r="Q275" s="152" t="str">
        <f t="shared" si="26"/>
        <v/>
      </c>
      <c r="R275" s="153" t="str">
        <f t="array" ref="R275">IFERROR(INDEX(Q$2:Q$210,SMALL(IF(Q$2:Q$210&lt;&gt;"",ROW(Q$2:Q$210)-1),ROW(I274))),"")</f>
        <v/>
      </c>
      <c r="S275" s="143"/>
    </row>
    <row r="276" spans="1:19" s="151" customFormat="1" ht="12.75" x14ac:dyDescent="0.2">
      <c r="A276" s="144"/>
      <c r="E276" s="155"/>
      <c r="F276" s="156"/>
      <c r="G276" s="147" t="str">
        <f>IF(E276="","",VLOOKUP(E276,'Liste des clubs'!$A:$B,2,FALSE))</f>
        <v/>
      </c>
      <c r="H276" s="143"/>
      <c r="I276" s="152" t="str">
        <f t="shared" si="22"/>
        <v/>
      </c>
      <c r="J276" s="153" t="str">
        <f t="array" ref="J276">IFERROR(INDEX(I$2:I$210,SMALL(IF(I$2:I$210&lt;&gt;"",ROW(I$2:I$210)-1),ROW(A275))),"")</f>
        <v/>
      </c>
      <c r="K276" s="152" t="str">
        <f t="shared" si="23"/>
        <v/>
      </c>
      <c r="L276" s="154" t="str">
        <f t="array" ref="L276">IFERROR(INDEX(K$2:K$210,SMALL(IF(K$2:K$210&lt;&gt;"",ROW(K$2:K$210)-1),ROW(C275))),"")</f>
        <v/>
      </c>
      <c r="M276" s="152" t="str">
        <f t="shared" si="24"/>
        <v/>
      </c>
      <c r="N276" s="153" t="str">
        <f t="array" ref="N276">IFERROR(INDEX(M$2:M$210,SMALL(IF(M$2:M$210&lt;&gt;"",ROW(M$2:M$210)-1),ROW(E275))),"")</f>
        <v/>
      </c>
      <c r="O276" s="152" t="str">
        <f t="shared" si="25"/>
        <v/>
      </c>
      <c r="P276" s="154" t="str">
        <f t="array" ref="P276">IFERROR(INDEX(O$2:O$210,SMALL(IF(O$2:O$210&lt;&gt;"",ROW(O$2:O$210)-1),ROW(G275))),"")</f>
        <v/>
      </c>
      <c r="Q276" s="152" t="str">
        <f t="shared" si="26"/>
        <v/>
      </c>
      <c r="R276" s="153" t="str">
        <f t="array" ref="R276">IFERROR(INDEX(Q$2:Q$210,SMALL(IF(Q$2:Q$210&lt;&gt;"",ROW(Q$2:Q$210)-1),ROW(I275))),"")</f>
        <v/>
      </c>
      <c r="S276" s="143"/>
    </row>
    <row r="277" spans="1:19" s="151" customFormat="1" ht="12.75" x14ac:dyDescent="0.2">
      <c r="A277" s="144"/>
      <c r="E277" s="155"/>
      <c r="F277" s="156"/>
      <c r="G277" s="147" t="str">
        <f>IF(E277="","",VLOOKUP(E277,'Liste des clubs'!$A:$B,2,FALSE))</f>
        <v/>
      </c>
      <c r="H277" s="143"/>
      <c r="I277" s="152" t="str">
        <f t="shared" si="22"/>
        <v/>
      </c>
      <c r="J277" s="153" t="str">
        <f t="array" ref="J277">IFERROR(INDEX(I$2:I$210,SMALL(IF(I$2:I$210&lt;&gt;"",ROW(I$2:I$210)-1),ROW(A276))),"")</f>
        <v/>
      </c>
      <c r="K277" s="152" t="str">
        <f t="shared" si="23"/>
        <v/>
      </c>
      <c r="L277" s="154" t="str">
        <f t="array" ref="L277">IFERROR(INDEX(K$2:K$210,SMALL(IF(K$2:K$210&lt;&gt;"",ROW(K$2:K$210)-1),ROW(C276))),"")</f>
        <v/>
      </c>
      <c r="M277" s="152" t="str">
        <f t="shared" si="24"/>
        <v/>
      </c>
      <c r="N277" s="153" t="str">
        <f t="array" ref="N277">IFERROR(INDEX(M$2:M$210,SMALL(IF(M$2:M$210&lt;&gt;"",ROW(M$2:M$210)-1),ROW(E276))),"")</f>
        <v/>
      </c>
      <c r="O277" s="152" t="str">
        <f t="shared" si="25"/>
        <v/>
      </c>
      <c r="P277" s="154" t="str">
        <f t="array" ref="P277">IFERROR(INDEX(O$2:O$210,SMALL(IF(O$2:O$210&lt;&gt;"",ROW(O$2:O$210)-1),ROW(G276))),"")</f>
        <v/>
      </c>
      <c r="Q277" s="152" t="str">
        <f t="shared" si="26"/>
        <v/>
      </c>
      <c r="R277" s="153" t="str">
        <f t="array" ref="R277">IFERROR(INDEX(Q$2:Q$210,SMALL(IF(Q$2:Q$210&lt;&gt;"",ROW(Q$2:Q$210)-1),ROW(I276))),"")</f>
        <v/>
      </c>
      <c r="S277" s="143"/>
    </row>
    <row r="278" spans="1:19" s="151" customFormat="1" ht="12.75" x14ac:dyDescent="0.2">
      <c r="A278" s="144"/>
      <c r="E278" s="155"/>
      <c r="F278" s="156"/>
      <c r="G278" s="147" t="str">
        <f>IF(E278="","",VLOOKUP(E278,'Liste des clubs'!$A:$B,2,FALSE))</f>
        <v/>
      </c>
      <c r="H278" s="143"/>
      <c r="I278" s="152" t="str">
        <f t="shared" si="22"/>
        <v/>
      </c>
      <c r="J278" s="153" t="str">
        <f t="array" ref="J278">IFERROR(INDEX(I$2:I$210,SMALL(IF(I$2:I$210&lt;&gt;"",ROW(I$2:I$210)-1),ROW(A277))),"")</f>
        <v/>
      </c>
      <c r="K278" s="152" t="str">
        <f t="shared" si="23"/>
        <v/>
      </c>
      <c r="L278" s="154" t="str">
        <f t="array" ref="L278">IFERROR(INDEX(K$2:K$210,SMALL(IF(K$2:K$210&lt;&gt;"",ROW(K$2:K$210)-1),ROW(C277))),"")</f>
        <v/>
      </c>
      <c r="M278" s="152" t="str">
        <f t="shared" si="24"/>
        <v/>
      </c>
      <c r="N278" s="153" t="str">
        <f t="array" ref="N278">IFERROR(INDEX(M$2:M$210,SMALL(IF(M$2:M$210&lt;&gt;"",ROW(M$2:M$210)-1),ROW(E277))),"")</f>
        <v/>
      </c>
      <c r="O278" s="152" t="str">
        <f t="shared" si="25"/>
        <v/>
      </c>
      <c r="P278" s="154" t="str">
        <f t="array" ref="P278">IFERROR(INDEX(O$2:O$210,SMALL(IF(O$2:O$210&lt;&gt;"",ROW(O$2:O$210)-1),ROW(G277))),"")</f>
        <v/>
      </c>
      <c r="Q278" s="152" t="str">
        <f t="shared" si="26"/>
        <v/>
      </c>
      <c r="R278" s="153" t="str">
        <f t="array" ref="R278">IFERROR(INDEX(Q$2:Q$210,SMALL(IF(Q$2:Q$210&lt;&gt;"",ROW(Q$2:Q$210)-1),ROW(I277))),"")</f>
        <v/>
      </c>
      <c r="S278" s="143"/>
    </row>
    <row r="279" spans="1:19" s="151" customFormat="1" ht="12.75" x14ac:dyDescent="0.2">
      <c r="A279" s="144"/>
      <c r="E279" s="155"/>
      <c r="F279" s="156"/>
      <c r="G279" s="147" t="str">
        <f>IF(E279="","",VLOOKUP(E279,'Liste des clubs'!$A:$B,2,FALSE))</f>
        <v/>
      </c>
      <c r="H279" s="143"/>
      <c r="I279" s="152" t="str">
        <f t="shared" si="22"/>
        <v/>
      </c>
      <c r="J279" s="153" t="str">
        <f t="array" ref="J279">IFERROR(INDEX(I$2:I$210,SMALL(IF(I$2:I$210&lt;&gt;"",ROW(I$2:I$210)-1),ROW(A278))),"")</f>
        <v/>
      </c>
      <c r="K279" s="152" t="str">
        <f t="shared" si="23"/>
        <v/>
      </c>
      <c r="L279" s="154" t="str">
        <f t="array" ref="L279">IFERROR(INDEX(K$2:K$210,SMALL(IF(K$2:K$210&lt;&gt;"",ROW(K$2:K$210)-1),ROW(C278))),"")</f>
        <v/>
      </c>
      <c r="M279" s="152" t="str">
        <f t="shared" si="24"/>
        <v/>
      </c>
      <c r="N279" s="153" t="str">
        <f t="array" ref="N279">IFERROR(INDEX(M$2:M$210,SMALL(IF(M$2:M$210&lt;&gt;"",ROW(M$2:M$210)-1),ROW(E278))),"")</f>
        <v/>
      </c>
      <c r="O279" s="152" t="str">
        <f t="shared" si="25"/>
        <v/>
      </c>
      <c r="P279" s="154" t="str">
        <f t="array" ref="P279">IFERROR(INDEX(O$2:O$210,SMALL(IF(O$2:O$210&lt;&gt;"",ROW(O$2:O$210)-1),ROW(G278))),"")</f>
        <v/>
      </c>
      <c r="Q279" s="152" t="str">
        <f t="shared" si="26"/>
        <v/>
      </c>
      <c r="R279" s="153" t="str">
        <f t="array" ref="R279">IFERROR(INDEX(Q$2:Q$210,SMALL(IF(Q$2:Q$210&lt;&gt;"",ROW(Q$2:Q$210)-1),ROW(I278))),"")</f>
        <v/>
      </c>
      <c r="S279" s="143"/>
    </row>
    <row r="280" spans="1:19" s="151" customFormat="1" ht="12.75" x14ac:dyDescent="0.2">
      <c r="A280" s="144"/>
      <c r="E280" s="155"/>
      <c r="F280" s="156"/>
      <c r="G280" s="147" t="str">
        <f>IF(E280="","",VLOOKUP(E280,'Liste des clubs'!$A:$B,2,FALSE))</f>
        <v/>
      </c>
      <c r="H280" s="143"/>
      <c r="I280" s="152" t="str">
        <f t="shared" ref="I280:I300" si="27">IF($H280=I$1,$A280,"")</f>
        <v/>
      </c>
      <c r="J280" s="153" t="str">
        <f t="array" ref="J280">IFERROR(INDEX(I$2:I$210,SMALL(IF(I$2:I$210&lt;&gt;"",ROW(I$2:I$210)-1),ROW(A279))),"")</f>
        <v/>
      </c>
      <c r="K280" s="152" t="str">
        <f t="shared" si="23"/>
        <v/>
      </c>
      <c r="L280" s="154" t="str">
        <f t="array" ref="L280">IFERROR(INDEX(K$2:K$210,SMALL(IF(K$2:K$210&lt;&gt;"",ROW(K$2:K$210)-1),ROW(C279))),"")</f>
        <v/>
      </c>
      <c r="M280" s="152" t="str">
        <f t="shared" si="24"/>
        <v/>
      </c>
      <c r="N280" s="153" t="str">
        <f t="array" ref="N280">IFERROR(INDEX(M$2:M$210,SMALL(IF(M$2:M$210&lt;&gt;"",ROW(M$2:M$210)-1),ROW(E279))),"")</f>
        <v/>
      </c>
      <c r="O280" s="152" t="str">
        <f t="shared" si="25"/>
        <v/>
      </c>
      <c r="P280" s="154" t="str">
        <f t="array" ref="P280">IFERROR(INDEX(O$2:O$210,SMALL(IF(O$2:O$210&lt;&gt;"",ROW(O$2:O$210)-1),ROW(G279))),"")</f>
        <v/>
      </c>
      <c r="Q280" s="152" t="str">
        <f t="shared" si="26"/>
        <v/>
      </c>
      <c r="R280" s="153" t="str">
        <f t="array" ref="R280">IFERROR(INDEX(Q$2:Q$210,SMALL(IF(Q$2:Q$210&lt;&gt;"",ROW(Q$2:Q$210)-1),ROW(I279))),"")</f>
        <v/>
      </c>
      <c r="S280" s="143"/>
    </row>
    <row r="281" spans="1:19" s="151" customFormat="1" ht="12.75" x14ac:dyDescent="0.2">
      <c r="A281" s="144"/>
      <c r="E281" s="155"/>
      <c r="F281" s="156"/>
      <c r="G281" s="147" t="str">
        <f>IF(E281="","",VLOOKUP(E281,'Liste des clubs'!$A:$B,2,FALSE))</f>
        <v/>
      </c>
      <c r="H281" s="143"/>
      <c r="I281" s="152" t="str">
        <f t="shared" si="27"/>
        <v/>
      </c>
      <c r="J281" s="153" t="str">
        <f t="array" ref="J281">IFERROR(INDEX(I$2:I$210,SMALL(IF(I$2:I$210&lt;&gt;"",ROW(I$2:I$210)-1),ROW(A280))),"")</f>
        <v/>
      </c>
      <c r="K281" s="152" t="str">
        <f t="shared" si="23"/>
        <v/>
      </c>
      <c r="L281" s="154" t="str">
        <f t="array" ref="L281">IFERROR(INDEX(K$2:K$210,SMALL(IF(K$2:K$210&lt;&gt;"",ROW(K$2:K$210)-1),ROW(C280))),"")</f>
        <v/>
      </c>
      <c r="M281" s="152" t="str">
        <f t="shared" si="24"/>
        <v/>
      </c>
      <c r="N281" s="153" t="str">
        <f t="array" ref="N281">IFERROR(INDEX(M$2:M$210,SMALL(IF(M$2:M$210&lt;&gt;"",ROW(M$2:M$210)-1),ROW(E280))),"")</f>
        <v/>
      </c>
      <c r="O281" s="152" t="str">
        <f t="shared" si="25"/>
        <v/>
      </c>
      <c r="P281" s="154" t="str">
        <f t="array" ref="P281">IFERROR(INDEX(O$2:O$210,SMALL(IF(O$2:O$210&lt;&gt;"",ROW(O$2:O$210)-1),ROW(G280))),"")</f>
        <v/>
      </c>
      <c r="Q281" s="152" t="str">
        <f t="shared" si="26"/>
        <v/>
      </c>
      <c r="R281" s="153" t="str">
        <f t="array" ref="R281">IFERROR(INDEX(Q$2:Q$210,SMALL(IF(Q$2:Q$210&lt;&gt;"",ROW(Q$2:Q$210)-1),ROW(I280))),"")</f>
        <v/>
      </c>
      <c r="S281" s="143"/>
    </row>
    <row r="282" spans="1:19" s="151" customFormat="1" ht="12.75" x14ac:dyDescent="0.2">
      <c r="A282" s="144"/>
      <c r="E282" s="155"/>
      <c r="F282" s="156"/>
      <c r="G282" s="147" t="str">
        <f>IF(E282="","",VLOOKUP(E282,'Liste des clubs'!$A:$B,2,FALSE))</f>
        <v/>
      </c>
      <c r="H282" s="143"/>
      <c r="I282" s="152" t="str">
        <f t="shared" si="27"/>
        <v/>
      </c>
      <c r="J282" s="153" t="str">
        <f t="array" ref="J282">IFERROR(INDEX(I$2:I$210,SMALL(IF(I$2:I$210&lt;&gt;"",ROW(I$2:I$210)-1),ROW(A281))),"")</f>
        <v/>
      </c>
      <c r="K282" s="152" t="str">
        <f t="shared" si="23"/>
        <v/>
      </c>
      <c r="L282" s="154" t="str">
        <f t="array" ref="L282">IFERROR(INDEX(K$2:K$210,SMALL(IF(K$2:K$210&lt;&gt;"",ROW(K$2:K$210)-1),ROW(C281))),"")</f>
        <v/>
      </c>
      <c r="M282" s="152" t="str">
        <f t="shared" si="24"/>
        <v/>
      </c>
      <c r="N282" s="153" t="str">
        <f t="array" ref="N282">IFERROR(INDEX(M$2:M$210,SMALL(IF(M$2:M$210&lt;&gt;"",ROW(M$2:M$210)-1),ROW(E281))),"")</f>
        <v/>
      </c>
      <c r="O282" s="152" t="str">
        <f t="shared" si="25"/>
        <v/>
      </c>
      <c r="P282" s="154" t="str">
        <f t="array" ref="P282">IFERROR(INDEX(O$2:O$210,SMALL(IF(O$2:O$210&lt;&gt;"",ROW(O$2:O$210)-1),ROW(G281))),"")</f>
        <v/>
      </c>
      <c r="Q282" s="152" t="str">
        <f t="shared" si="26"/>
        <v/>
      </c>
      <c r="R282" s="153" t="str">
        <f t="array" ref="R282">IFERROR(INDEX(Q$2:Q$210,SMALL(IF(Q$2:Q$210&lt;&gt;"",ROW(Q$2:Q$210)-1),ROW(I281))),"")</f>
        <v/>
      </c>
      <c r="S282" s="143"/>
    </row>
    <row r="283" spans="1:19" s="151" customFormat="1" ht="12.75" x14ac:dyDescent="0.2">
      <c r="A283" s="144"/>
      <c r="E283" s="155"/>
      <c r="F283" s="156"/>
      <c r="G283" s="147" t="str">
        <f>IF(E283="","",VLOOKUP(E283,'Liste des clubs'!$A:$B,2,FALSE))</f>
        <v/>
      </c>
      <c r="H283" s="143"/>
      <c r="I283" s="152" t="str">
        <f t="shared" si="27"/>
        <v/>
      </c>
      <c r="J283" s="153" t="str">
        <f t="array" ref="J283">IFERROR(INDEX(I$2:I$210,SMALL(IF(I$2:I$210&lt;&gt;"",ROW(I$2:I$210)-1),ROW(A282))),"")</f>
        <v/>
      </c>
      <c r="K283" s="152" t="str">
        <f t="shared" si="23"/>
        <v/>
      </c>
      <c r="L283" s="154" t="str">
        <f t="array" ref="L283">IFERROR(INDEX(K$2:K$210,SMALL(IF(K$2:K$210&lt;&gt;"",ROW(K$2:K$210)-1),ROW(C282))),"")</f>
        <v/>
      </c>
      <c r="M283" s="152" t="str">
        <f t="shared" si="24"/>
        <v/>
      </c>
      <c r="N283" s="153" t="str">
        <f t="array" ref="N283">IFERROR(INDEX(M$2:M$210,SMALL(IF(M$2:M$210&lt;&gt;"",ROW(M$2:M$210)-1),ROW(E282))),"")</f>
        <v/>
      </c>
      <c r="O283" s="152" t="str">
        <f t="shared" si="25"/>
        <v/>
      </c>
      <c r="P283" s="154" t="str">
        <f t="array" ref="P283">IFERROR(INDEX(O$2:O$210,SMALL(IF(O$2:O$210&lt;&gt;"",ROW(O$2:O$210)-1),ROW(G282))),"")</f>
        <v/>
      </c>
      <c r="Q283" s="152" t="str">
        <f t="shared" si="26"/>
        <v/>
      </c>
      <c r="R283" s="153" t="str">
        <f t="array" ref="R283">IFERROR(INDEX(Q$2:Q$210,SMALL(IF(Q$2:Q$210&lt;&gt;"",ROW(Q$2:Q$210)-1),ROW(I282))),"")</f>
        <v/>
      </c>
      <c r="S283" s="143"/>
    </row>
    <row r="284" spans="1:19" s="151" customFormat="1" ht="12.75" x14ac:dyDescent="0.2">
      <c r="A284" s="144"/>
      <c r="E284" s="155"/>
      <c r="F284" s="156"/>
      <c r="G284" s="147" t="str">
        <f>IF(E284="","",VLOOKUP(E284,'Liste des clubs'!$A:$B,2,FALSE))</f>
        <v/>
      </c>
      <c r="H284" s="143"/>
      <c r="I284" s="152" t="str">
        <f t="shared" si="27"/>
        <v/>
      </c>
      <c r="J284" s="153" t="str">
        <f t="array" ref="J284">IFERROR(INDEX(I$2:I$210,SMALL(IF(I$2:I$210&lt;&gt;"",ROW(I$2:I$210)-1),ROW(A283))),"")</f>
        <v/>
      </c>
      <c r="K284" s="152" t="str">
        <f t="shared" si="23"/>
        <v/>
      </c>
      <c r="L284" s="154" t="str">
        <f t="array" ref="L284">IFERROR(INDEX(K$2:K$210,SMALL(IF(K$2:K$210&lt;&gt;"",ROW(K$2:K$210)-1),ROW(C283))),"")</f>
        <v/>
      </c>
      <c r="M284" s="152" t="str">
        <f t="shared" si="24"/>
        <v/>
      </c>
      <c r="N284" s="153" t="str">
        <f t="array" ref="N284">IFERROR(INDEX(M$2:M$210,SMALL(IF(M$2:M$210&lt;&gt;"",ROW(M$2:M$210)-1),ROW(E283))),"")</f>
        <v/>
      </c>
      <c r="O284" s="152" t="str">
        <f t="shared" si="25"/>
        <v/>
      </c>
      <c r="P284" s="154" t="str">
        <f t="array" ref="P284">IFERROR(INDEX(O$2:O$210,SMALL(IF(O$2:O$210&lt;&gt;"",ROW(O$2:O$210)-1),ROW(G283))),"")</f>
        <v/>
      </c>
      <c r="Q284" s="152" t="str">
        <f t="shared" si="26"/>
        <v/>
      </c>
      <c r="R284" s="153" t="str">
        <f t="array" ref="R284">IFERROR(INDEX(Q$2:Q$210,SMALL(IF(Q$2:Q$210&lt;&gt;"",ROW(Q$2:Q$210)-1),ROW(I283))),"")</f>
        <v/>
      </c>
      <c r="S284" s="143"/>
    </row>
    <row r="285" spans="1:19" s="151" customFormat="1" ht="12.75" x14ac:dyDescent="0.2">
      <c r="A285" s="144"/>
      <c r="E285" s="155"/>
      <c r="F285" s="156"/>
      <c r="G285" s="147" t="str">
        <f>IF(E285="","",VLOOKUP(E285,'Liste des clubs'!$A:$B,2,FALSE))</f>
        <v/>
      </c>
      <c r="H285" s="143"/>
      <c r="I285" s="152" t="str">
        <f t="shared" si="27"/>
        <v/>
      </c>
      <c r="J285" s="153" t="str">
        <f t="array" ref="J285">IFERROR(INDEX(I$2:I$210,SMALL(IF(I$2:I$210&lt;&gt;"",ROW(I$2:I$210)-1),ROW(A284))),"")</f>
        <v/>
      </c>
      <c r="K285" s="152" t="str">
        <f t="shared" si="23"/>
        <v/>
      </c>
      <c r="L285" s="154" t="str">
        <f t="array" ref="L285">IFERROR(INDEX(K$2:K$210,SMALL(IF(K$2:K$210&lt;&gt;"",ROW(K$2:K$210)-1),ROW(C284))),"")</f>
        <v/>
      </c>
      <c r="M285" s="152" t="str">
        <f t="shared" si="24"/>
        <v/>
      </c>
      <c r="N285" s="153" t="str">
        <f t="array" ref="N285">IFERROR(INDEX(M$2:M$210,SMALL(IF(M$2:M$210&lt;&gt;"",ROW(M$2:M$210)-1),ROW(E284))),"")</f>
        <v/>
      </c>
      <c r="O285" s="152" t="str">
        <f t="shared" si="25"/>
        <v/>
      </c>
      <c r="P285" s="154" t="str">
        <f t="array" ref="P285">IFERROR(INDEX(O$2:O$210,SMALL(IF(O$2:O$210&lt;&gt;"",ROW(O$2:O$210)-1),ROW(G284))),"")</f>
        <v/>
      </c>
      <c r="Q285" s="152" t="str">
        <f t="shared" si="26"/>
        <v/>
      </c>
      <c r="R285" s="153" t="str">
        <f t="array" ref="R285">IFERROR(INDEX(Q$2:Q$210,SMALL(IF(Q$2:Q$210&lt;&gt;"",ROW(Q$2:Q$210)-1),ROW(I284))),"")</f>
        <v/>
      </c>
      <c r="S285" s="143"/>
    </row>
    <row r="286" spans="1:19" s="151" customFormat="1" ht="12.75" x14ac:dyDescent="0.2">
      <c r="A286" s="144"/>
      <c r="E286" s="155"/>
      <c r="F286" s="156"/>
      <c r="G286" s="147" t="str">
        <f>IF(E286="","",VLOOKUP(E286,'Liste des clubs'!$A:$B,2,FALSE))</f>
        <v/>
      </c>
      <c r="H286" s="143"/>
      <c r="I286" s="152" t="str">
        <f t="shared" si="27"/>
        <v/>
      </c>
      <c r="J286" s="153" t="str">
        <f t="array" ref="J286">IFERROR(INDEX(I$2:I$210,SMALL(IF(I$2:I$210&lt;&gt;"",ROW(I$2:I$210)-1),ROW(A285))),"")</f>
        <v/>
      </c>
      <c r="K286" s="152" t="str">
        <f t="shared" si="23"/>
        <v/>
      </c>
      <c r="L286" s="154" t="str">
        <f t="array" ref="L286">IFERROR(INDEX(K$2:K$210,SMALL(IF(K$2:K$210&lt;&gt;"",ROW(K$2:K$210)-1),ROW(C285))),"")</f>
        <v/>
      </c>
      <c r="M286" s="152" t="str">
        <f t="shared" si="24"/>
        <v/>
      </c>
      <c r="N286" s="153" t="str">
        <f t="array" ref="N286">IFERROR(INDEX(M$2:M$210,SMALL(IF(M$2:M$210&lt;&gt;"",ROW(M$2:M$210)-1),ROW(E285))),"")</f>
        <v/>
      </c>
      <c r="O286" s="152" t="str">
        <f t="shared" si="25"/>
        <v/>
      </c>
      <c r="P286" s="154" t="str">
        <f t="array" ref="P286">IFERROR(INDEX(O$2:O$210,SMALL(IF(O$2:O$210&lt;&gt;"",ROW(O$2:O$210)-1),ROW(G285))),"")</f>
        <v/>
      </c>
      <c r="Q286" s="152" t="str">
        <f t="shared" si="26"/>
        <v/>
      </c>
      <c r="R286" s="153" t="str">
        <f t="array" ref="R286">IFERROR(INDEX(Q$2:Q$210,SMALL(IF(Q$2:Q$210&lt;&gt;"",ROW(Q$2:Q$210)-1),ROW(I285))),"")</f>
        <v/>
      </c>
      <c r="S286" s="143"/>
    </row>
    <row r="287" spans="1:19" s="151" customFormat="1" ht="12.75" x14ac:dyDescent="0.2">
      <c r="A287" s="144"/>
      <c r="E287" s="155"/>
      <c r="F287" s="156"/>
      <c r="G287" s="147" t="str">
        <f>IF(E287="","",VLOOKUP(E287,'Liste des clubs'!$A:$B,2,FALSE))</f>
        <v/>
      </c>
      <c r="H287" s="143"/>
      <c r="I287" s="152" t="str">
        <f t="shared" si="27"/>
        <v/>
      </c>
      <c r="J287" s="153" t="str">
        <f t="array" ref="J287">IFERROR(INDEX(I$2:I$210,SMALL(IF(I$2:I$210&lt;&gt;"",ROW(I$2:I$210)-1),ROW(A286))),"")</f>
        <v/>
      </c>
      <c r="K287" s="152" t="str">
        <f t="shared" si="23"/>
        <v/>
      </c>
      <c r="L287" s="154" t="str">
        <f t="array" ref="L287">IFERROR(INDEX(K$2:K$210,SMALL(IF(K$2:K$210&lt;&gt;"",ROW(K$2:K$210)-1),ROW(C286))),"")</f>
        <v/>
      </c>
      <c r="M287" s="152" t="str">
        <f t="shared" si="24"/>
        <v/>
      </c>
      <c r="N287" s="153" t="str">
        <f t="array" ref="N287">IFERROR(INDEX(M$2:M$210,SMALL(IF(M$2:M$210&lt;&gt;"",ROW(M$2:M$210)-1),ROW(E286))),"")</f>
        <v/>
      </c>
      <c r="O287" s="152" t="str">
        <f t="shared" si="25"/>
        <v/>
      </c>
      <c r="P287" s="154" t="str">
        <f t="array" ref="P287">IFERROR(INDEX(O$2:O$210,SMALL(IF(O$2:O$210&lt;&gt;"",ROW(O$2:O$210)-1),ROW(G286))),"")</f>
        <v/>
      </c>
      <c r="Q287" s="152" t="str">
        <f t="shared" si="26"/>
        <v/>
      </c>
      <c r="R287" s="153" t="str">
        <f t="array" ref="R287">IFERROR(INDEX(Q$2:Q$210,SMALL(IF(Q$2:Q$210&lt;&gt;"",ROW(Q$2:Q$210)-1),ROW(I286))),"")</f>
        <v/>
      </c>
      <c r="S287" s="143"/>
    </row>
    <row r="288" spans="1:19" s="151" customFormat="1" ht="12.75" x14ac:dyDescent="0.2">
      <c r="A288" s="144"/>
      <c r="E288" s="155"/>
      <c r="F288" s="156"/>
      <c r="G288" s="147" t="str">
        <f>IF(E288="","",VLOOKUP(E288,'Liste des clubs'!$A:$B,2,FALSE))</f>
        <v/>
      </c>
      <c r="H288" s="143"/>
      <c r="I288" s="152" t="str">
        <f t="shared" si="27"/>
        <v/>
      </c>
      <c r="J288" s="153" t="str">
        <f t="array" ref="J288">IFERROR(INDEX(I$2:I$210,SMALL(IF(I$2:I$210&lt;&gt;"",ROW(I$2:I$210)-1),ROW(A287))),"")</f>
        <v/>
      </c>
      <c r="K288" s="152" t="str">
        <f t="shared" si="23"/>
        <v/>
      </c>
      <c r="L288" s="154" t="str">
        <f t="array" ref="L288">IFERROR(INDEX(K$2:K$210,SMALL(IF(K$2:K$210&lt;&gt;"",ROW(K$2:K$210)-1),ROW(C287))),"")</f>
        <v/>
      </c>
      <c r="M288" s="152" t="str">
        <f t="shared" si="24"/>
        <v/>
      </c>
      <c r="N288" s="153" t="str">
        <f t="array" ref="N288">IFERROR(INDEX(M$2:M$210,SMALL(IF(M$2:M$210&lt;&gt;"",ROW(M$2:M$210)-1),ROW(E287))),"")</f>
        <v/>
      </c>
      <c r="O288" s="152" t="str">
        <f t="shared" si="25"/>
        <v/>
      </c>
      <c r="P288" s="154" t="str">
        <f t="array" ref="P288">IFERROR(INDEX(O$2:O$210,SMALL(IF(O$2:O$210&lt;&gt;"",ROW(O$2:O$210)-1),ROW(G287))),"")</f>
        <v/>
      </c>
      <c r="Q288" s="152" t="str">
        <f t="shared" si="26"/>
        <v/>
      </c>
      <c r="R288" s="153" t="str">
        <f t="array" ref="R288">IFERROR(INDEX(Q$2:Q$210,SMALL(IF(Q$2:Q$210&lt;&gt;"",ROW(Q$2:Q$210)-1),ROW(I287))),"")</f>
        <v/>
      </c>
      <c r="S288" s="143"/>
    </row>
    <row r="289" spans="1:19" s="151" customFormat="1" ht="12.75" x14ac:dyDescent="0.2">
      <c r="A289" s="144"/>
      <c r="E289" s="155"/>
      <c r="F289" s="156"/>
      <c r="G289" s="147" t="str">
        <f>IF(E289="","",VLOOKUP(E289,'Liste des clubs'!$A:$B,2,FALSE))</f>
        <v/>
      </c>
      <c r="H289" s="143"/>
      <c r="I289" s="152" t="str">
        <f t="shared" si="27"/>
        <v/>
      </c>
      <c r="J289" s="153" t="str">
        <f t="array" ref="J289">IFERROR(INDEX(I$2:I$210,SMALL(IF(I$2:I$210&lt;&gt;"",ROW(I$2:I$210)-1),ROW(A288))),"")</f>
        <v/>
      </c>
      <c r="K289" s="152" t="str">
        <f t="shared" si="23"/>
        <v/>
      </c>
      <c r="L289" s="154" t="str">
        <f t="array" ref="L289">IFERROR(INDEX(K$2:K$210,SMALL(IF(K$2:K$210&lt;&gt;"",ROW(K$2:K$210)-1),ROW(C288))),"")</f>
        <v/>
      </c>
      <c r="M289" s="152" t="str">
        <f t="shared" si="24"/>
        <v/>
      </c>
      <c r="N289" s="153" t="str">
        <f t="array" ref="N289">IFERROR(INDEX(M$2:M$210,SMALL(IF(M$2:M$210&lt;&gt;"",ROW(M$2:M$210)-1),ROW(E288))),"")</f>
        <v/>
      </c>
      <c r="O289" s="152" t="str">
        <f t="shared" si="25"/>
        <v/>
      </c>
      <c r="P289" s="154" t="str">
        <f t="array" ref="P289">IFERROR(INDEX(O$2:O$210,SMALL(IF(O$2:O$210&lt;&gt;"",ROW(O$2:O$210)-1),ROW(G288))),"")</f>
        <v/>
      </c>
      <c r="Q289" s="152" t="str">
        <f t="shared" si="26"/>
        <v/>
      </c>
      <c r="R289" s="153" t="str">
        <f t="array" ref="R289">IFERROR(INDEX(Q$2:Q$210,SMALL(IF(Q$2:Q$210&lt;&gt;"",ROW(Q$2:Q$210)-1),ROW(I288))),"")</f>
        <v/>
      </c>
      <c r="S289" s="143"/>
    </row>
    <row r="290" spans="1:19" s="151" customFormat="1" ht="12.75" x14ac:dyDescent="0.2">
      <c r="A290" s="144"/>
      <c r="E290" s="155"/>
      <c r="F290" s="156"/>
      <c r="G290" s="147" t="str">
        <f>IF(E290="","",VLOOKUP(E290,'Liste des clubs'!$A:$B,2,FALSE))</f>
        <v/>
      </c>
      <c r="H290" s="143"/>
      <c r="I290" s="152" t="str">
        <f t="shared" si="27"/>
        <v/>
      </c>
      <c r="J290" s="153" t="str">
        <f t="array" ref="J290">IFERROR(INDEX(I$2:I$210,SMALL(IF(I$2:I$210&lt;&gt;"",ROW(I$2:I$210)-1),ROW(A289))),"")</f>
        <v/>
      </c>
      <c r="K290" s="152" t="str">
        <f t="shared" si="23"/>
        <v/>
      </c>
      <c r="L290" s="154" t="str">
        <f t="array" ref="L290">IFERROR(INDEX(K$2:K$210,SMALL(IF(K$2:K$210&lt;&gt;"",ROW(K$2:K$210)-1),ROW(C289))),"")</f>
        <v/>
      </c>
      <c r="M290" s="152" t="str">
        <f t="shared" si="24"/>
        <v/>
      </c>
      <c r="N290" s="153" t="str">
        <f t="array" ref="N290">IFERROR(INDEX(M$2:M$210,SMALL(IF(M$2:M$210&lt;&gt;"",ROW(M$2:M$210)-1),ROW(E289))),"")</f>
        <v/>
      </c>
      <c r="O290" s="152" t="str">
        <f t="shared" si="25"/>
        <v/>
      </c>
      <c r="P290" s="154" t="str">
        <f t="array" ref="P290">IFERROR(INDEX(O$2:O$210,SMALL(IF(O$2:O$210&lt;&gt;"",ROW(O$2:O$210)-1),ROW(G289))),"")</f>
        <v/>
      </c>
      <c r="Q290" s="152" t="str">
        <f t="shared" si="26"/>
        <v/>
      </c>
      <c r="R290" s="153" t="str">
        <f t="array" ref="R290">IFERROR(INDEX(Q$2:Q$210,SMALL(IF(Q$2:Q$210&lt;&gt;"",ROW(Q$2:Q$210)-1),ROW(I289))),"")</f>
        <v/>
      </c>
      <c r="S290" s="143"/>
    </row>
    <row r="291" spans="1:19" s="151" customFormat="1" ht="12.75" x14ac:dyDescent="0.2">
      <c r="A291" s="144"/>
      <c r="E291" s="155"/>
      <c r="F291" s="156"/>
      <c r="G291" s="147" t="str">
        <f>IF(E291="","",VLOOKUP(E291,'Liste des clubs'!$A:$B,2,FALSE))</f>
        <v/>
      </c>
      <c r="H291" s="143"/>
      <c r="I291" s="152" t="str">
        <f t="shared" si="27"/>
        <v/>
      </c>
      <c r="J291" s="153" t="str">
        <f t="array" ref="J291">IFERROR(INDEX(I$2:I$210,SMALL(IF(I$2:I$210&lt;&gt;"",ROW(I$2:I$210)-1),ROW(A290))),"")</f>
        <v/>
      </c>
      <c r="K291" s="152" t="str">
        <f t="shared" si="23"/>
        <v/>
      </c>
      <c r="L291" s="154" t="str">
        <f t="array" ref="L291">IFERROR(INDEX(K$2:K$210,SMALL(IF(K$2:K$210&lt;&gt;"",ROW(K$2:K$210)-1),ROW(C290))),"")</f>
        <v/>
      </c>
      <c r="M291" s="152" t="str">
        <f t="shared" si="24"/>
        <v/>
      </c>
      <c r="N291" s="153" t="str">
        <f t="array" ref="N291">IFERROR(INDEX(M$2:M$210,SMALL(IF(M$2:M$210&lt;&gt;"",ROW(M$2:M$210)-1),ROW(E290))),"")</f>
        <v/>
      </c>
      <c r="O291" s="152" t="str">
        <f t="shared" si="25"/>
        <v/>
      </c>
      <c r="P291" s="154" t="str">
        <f t="array" ref="P291">IFERROR(INDEX(O$2:O$210,SMALL(IF(O$2:O$210&lt;&gt;"",ROW(O$2:O$210)-1),ROW(G290))),"")</f>
        <v/>
      </c>
      <c r="Q291" s="152" t="str">
        <f t="shared" si="26"/>
        <v/>
      </c>
      <c r="R291" s="153" t="str">
        <f t="array" ref="R291">IFERROR(INDEX(Q$2:Q$210,SMALL(IF(Q$2:Q$210&lt;&gt;"",ROW(Q$2:Q$210)-1),ROW(I290))),"")</f>
        <v/>
      </c>
      <c r="S291" s="143"/>
    </row>
    <row r="292" spans="1:19" s="151" customFormat="1" ht="12.75" x14ac:dyDescent="0.2">
      <c r="A292" s="144"/>
      <c r="E292" s="155"/>
      <c r="F292" s="156"/>
      <c r="G292" s="147" t="str">
        <f>IF(E292="","",VLOOKUP(E292,'Liste des clubs'!$A:$B,2,FALSE))</f>
        <v/>
      </c>
      <c r="H292" s="143"/>
      <c r="I292" s="152" t="str">
        <f t="shared" si="27"/>
        <v/>
      </c>
      <c r="J292" s="153" t="str">
        <f t="array" ref="J292">IFERROR(INDEX(I$2:I$210,SMALL(IF(I$2:I$210&lt;&gt;"",ROW(I$2:I$210)-1),ROW(A291))),"")</f>
        <v/>
      </c>
      <c r="K292" s="152" t="str">
        <f t="shared" si="23"/>
        <v/>
      </c>
      <c r="L292" s="154" t="str">
        <f t="array" ref="L292">IFERROR(INDEX(K$2:K$210,SMALL(IF(K$2:K$210&lt;&gt;"",ROW(K$2:K$210)-1),ROW(C291))),"")</f>
        <v/>
      </c>
      <c r="M292" s="152" t="str">
        <f t="shared" si="24"/>
        <v/>
      </c>
      <c r="N292" s="153" t="str">
        <f t="array" ref="N292">IFERROR(INDEX(M$2:M$210,SMALL(IF(M$2:M$210&lt;&gt;"",ROW(M$2:M$210)-1),ROW(E291))),"")</f>
        <v/>
      </c>
      <c r="O292" s="152" t="str">
        <f t="shared" si="25"/>
        <v/>
      </c>
      <c r="P292" s="154" t="str">
        <f t="array" ref="P292">IFERROR(INDEX(O$2:O$210,SMALL(IF(O$2:O$210&lt;&gt;"",ROW(O$2:O$210)-1),ROW(G291))),"")</f>
        <v/>
      </c>
      <c r="Q292" s="152" t="str">
        <f t="shared" si="26"/>
        <v/>
      </c>
      <c r="R292" s="153" t="str">
        <f t="array" ref="R292">IFERROR(INDEX(Q$2:Q$210,SMALL(IF(Q$2:Q$210&lt;&gt;"",ROW(Q$2:Q$210)-1),ROW(I291))),"")</f>
        <v/>
      </c>
      <c r="S292" s="143"/>
    </row>
    <row r="293" spans="1:19" s="151" customFormat="1" ht="12.75" x14ac:dyDescent="0.2">
      <c r="A293" s="144"/>
      <c r="E293" s="155"/>
      <c r="F293" s="156"/>
      <c r="G293" s="147" t="str">
        <f>IF(E293="","",VLOOKUP(E293,'Liste des clubs'!$A:$B,2,FALSE))</f>
        <v/>
      </c>
      <c r="H293" s="143"/>
      <c r="I293" s="152" t="str">
        <f t="shared" si="27"/>
        <v/>
      </c>
      <c r="J293" s="153" t="str">
        <f t="array" ref="J293">IFERROR(INDEX(I$2:I$210,SMALL(IF(I$2:I$210&lt;&gt;"",ROW(I$2:I$210)-1),ROW(A292))),"")</f>
        <v/>
      </c>
      <c r="K293" s="152" t="str">
        <f t="shared" si="23"/>
        <v/>
      </c>
      <c r="L293" s="154" t="str">
        <f t="array" ref="L293">IFERROR(INDEX(K$2:K$210,SMALL(IF(K$2:K$210&lt;&gt;"",ROW(K$2:K$210)-1),ROW(C292))),"")</f>
        <v/>
      </c>
      <c r="M293" s="152" t="str">
        <f t="shared" si="24"/>
        <v/>
      </c>
      <c r="N293" s="153" t="str">
        <f t="array" ref="N293">IFERROR(INDEX(M$2:M$210,SMALL(IF(M$2:M$210&lt;&gt;"",ROW(M$2:M$210)-1),ROW(E292))),"")</f>
        <v/>
      </c>
      <c r="O293" s="152" t="str">
        <f t="shared" si="25"/>
        <v/>
      </c>
      <c r="P293" s="154" t="str">
        <f t="array" ref="P293">IFERROR(INDEX(O$2:O$210,SMALL(IF(O$2:O$210&lt;&gt;"",ROW(O$2:O$210)-1),ROW(G292))),"")</f>
        <v/>
      </c>
      <c r="Q293" s="152" t="str">
        <f t="shared" si="26"/>
        <v/>
      </c>
      <c r="R293" s="153" t="str">
        <f t="array" ref="R293">IFERROR(INDEX(Q$2:Q$210,SMALL(IF(Q$2:Q$210&lt;&gt;"",ROW(Q$2:Q$210)-1),ROW(I292))),"")</f>
        <v/>
      </c>
      <c r="S293" s="143"/>
    </row>
    <row r="294" spans="1:19" s="151" customFormat="1" ht="12.75" x14ac:dyDescent="0.2">
      <c r="A294" s="144"/>
      <c r="E294" s="155"/>
      <c r="F294" s="156"/>
      <c r="G294" s="147" t="str">
        <f>IF(E294="","",VLOOKUP(E294,'Liste des clubs'!$A:$B,2,FALSE))</f>
        <v/>
      </c>
      <c r="H294" s="143"/>
      <c r="I294" s="152" t="str">
        <f t="shared" si="27"/>
        <v/>
      </c>
      <c r="J294" s="153" t="str">
        <f t="array" ref="J294">IFERROR(INDEX(I$2:I$210,SMALL(IF(I$2:I$210&lt;&gt;"",ROW(I$2:I$210)-1),ROW(A293))),"")</f>
        <v/>
      </c>
      <c r="K294" s="152" t="str">
        <f t="shared" si="23"/>
        <v/>
      </c>
      <c r="L294" s="154" t="str">
        <f t="array" ref="L294">IFERROR(INDEX(K$2:K$210,SMALL(IF(K$2:K$210&lt;&gt;"",ROW(K$2:K$210)-1),ROW(C293))),"")</f>
        <v/>
      </c>
      <c r="M294" s="152" t="str">
        <f t="shared" si="24"/>
        <v/>
      </c>
      <c r="N294" s="153" t="str">
        <f t="array" ref="N294">IFERROR(INDEX(M$2:M$210,SMALL(IF(M$2:M$210&lt;&gt;"",ROW(M$2:M$210)-1),ROW(E293))),"")</f>
        <v/>
      </c>
      <c r="O294" s="152" t="str">
        <f t="shared" si="25"/>
        <v/>
      </c>
      <c r="P294" s="154" t="str">
        <f t="array" ref="P294">IFERROR(INDEX(O$2:O$210,SMALL(IF(O$2:O$210&lt;&gt;"",ROW(O$2:O$210)-1),ROW(G293))),"")</f>
        <v/>
      </c>
      <c r="Q294" s="152" t="str">
        <f t="shared" si="26"/>
        <v/>
      </c>
      <c r="R294" s="153" t="str">
        <f t="array" ref="R294">IFERROR(INDEX(Q$2:Q$210,SMALL(IF(Q$2:Q$210&lt;&gt;"",ROW(Q$2:Q$210)-1),ROW(I293))),"")</f>
        <v/>
      </c>
      <c r="S294" s="143"/>
    </row>
    <row r="295" spans="1:19" s="151" customFormat="1" ht="12.75" x14ac:dyDescent="0.2">
      <c r="A295" s="144"/>
      <c r="E295" s="155"/>
      <c r="F295" s="156"/>
      <c r="G295" s="147" t="str">
        <f>IF(E295="","",VLOOKUP(E295,'Liste des clubs'!$A:$B,2,FALSE))</f>
        <v/>
      </c>
      <c r="H295" s="143"/>
      <c r="I295" s="152" t="str">
        <f t="shared" si="27"/>
        <v/>
      </c>
      <c r="J295" s="153" t="str">
        <f t="array" ref="J295">IFERROR(INDEX(I$2:I$210,SMALL(IF(I$2:I$210&lt;&gt;"",ROW(I$2:I$210)-1),ROW(A294))),"")</f>
        <v/>
      </c>
      <c r="K295" s="152" t="str">
        <f t="shared" si="23"/>
        <v/>
      </c>
      <c r="L295" s="154" t="str">
        <f t="array" ref="L295">IFERROR(INDEX(K$2:K$210,SMALL(IF(K$2:K$210&lt;&gt;"",ROW(K$2:K$210)-1),ROW(C294))),"")</f>
        <v/>
      </c>
      <c r="M295" s="152" t="str">
        <f t="shared" si="24"/>
        <v/>
      </c>
      <c r="N295" s="153" t="str">
        <f t="array" ref="N295">IFERROR(INDEX(M$2:M$210,SMALL(IF(M$2:M$210&lt;&gt;"",ROW(M$2:M$210)-1),ROW(E294))),"")</f>
        <v/>
      </c>
      <c r="O295" s="152" t="str">
        <f t="shared" si="25"/>
        <v/>
      </c>
      <c r="P295" s="154" t="str">
        <f t="array" ref="P295">IFERROR(INDEX(O$2:O$210,SMALL(IF(O$2:O$210&lt;&gt;"",ROW(O$2:O$210)-1),ROW(G294))),"")</f>
        <v/>
      </c>
      <c r="Q295" s="152" t="str">
        <f t="shared" si="26"/>
        <v/>
      </c>
      <c r="R295" s="153" t="str">
        <f t="array" ref="R295">IFERROR(INDEX(Q$2:Q$210,SMALL(IF(Q$2:Q$210&lt;&gt;"",ROW(Q$2:Q$210)-1),ROW(I294))),"")</f>
        <v/>
      </c>
      <c r="S295" s="143"/>
    </row>
    <row r="296" spans="1:19" s="151" customFormat="1" ht="12.75" x14ac:dyDescent="0.2">
      <c r="A296" s="144"/>
      <c r="E296" s="155"/>
      <c r="F296" s="156"/>
      <c r="G296" s="147" t="str">
        <f>IF(E296="","",VLOOKUP(E296,'Liste des clubs'!$A:$B,2,FALSE))</f>
        <v/>
      </c>
      <c r="H296" s="143"/>
      <c r="I296" s="152" t="str">
        <f t="shared" si="27"/>
        <v/>
      </c>
      <c r="J296" s="153" t="str">
        <f t="array" ref="J296">IFERROR(INDEX(I$2:I$210,SMALL(IF(I$2:I$210&lt;&gt;"",ROW(I$2:I$210)-1),ROW(A295))),"")</f>
        <v/>
      </c>
      <c r="K296" s="152" t="str">
        <f t="shared" si="23"/>
        <v/>
      </c>
      <c r="L296" s="154" t="str">
        <f t="array" ref="L296">IFERROR(INDEX(K$2:K$210,SMALL(IF(K$2:K$210&lt;&gt;"",ROW(K$2:K$210)-1),ROW(C295))),"")</f>
        <v/>
      </c>
      <c r="M296" s="152" t="str">
        <f t="shared" si="24"/>
        <v/>
      </c>
      <c r="N296" s="153" t="str">
        <f t="array" ref="N296">IFERROR(INDEX(M$2:M$210,SMALL(IF(M$2:M$210&lt;&gt;"",ROW(M$2:M$210)-1),ROW(E295))),"")</f>
        <v/>
      </c>
      <c r="O296" s="152" t="str">
        <f t="shared" si="25"/>
        <v/>
      </c>
      <c r="P296" s="154" t="str">
        <f t="array" ref="P296">IFERROR(INDEX(O$2:O$210,SMALL(IF(O$2:O$210&lt;&gt;"",ROW(O$2:O$210)-1),ROW(G295))),"")</f>
        <v/>
      </c>
      <c r="Q296" s="152" t="str">
        <f t="shared" si="26"/>
        <v/>
      </c>
      <c r="R296" s="153" t="str">
        <f t="array" ref="R296">IFERROR(INDEX(Q$2:Q$210,SMALL(IF(Q$2:Q$210&lt;&gt;"",ROW(Q$2:Q$210)-1),ROW(I295))),"")</f>
        <v/>
      </c>
      <c r="S296" s="143"/>
    </row>
    <row r="297" spans="1:19" s="151" customFormat="1" ht="12.75" x14ac:dyDescent="0.2">
      <c r="A297" s="144"/>
      <c r="E297" s="155"/>
      <c r="F297" s="156"/>
      <c r="G297" s="147" t="str">
        <f>IF(E297="","",VLOOKUP(E297,'Liste des clubs'!$A:$B,2,FALSE))</f>
        <v/>
      </c>
      <c r="H297" s="143"/>
      <c r="I297" s="152" t="str">
        <f t="shared" si="27"/>
        <v/>
      </c>
      <c r="J297" s="153" t="str">
        <f t="array" ref="J297">IFERROR(INDEX(I$2:I$210,SMALL(IF(I$2:I$210&lt;&gt;"",ROW(I$2:I$210)-1),ROW(A296))),"")</f>
        <v/>
      </c>
      <c r="K297" s="152" t="str">
        <f t="shared" si="23"/>
        <v/>
      </c>
      <c r="L297" s="154" t="str">
        <f t="array" ref="L297">IFERROR(INDEX(K$2:K$210,SMALL(IF(K$2:K$210&lt;&gt;"",ROW(K$2:K$210)-1),ROW(C296))),"")</f>
        <v/>
      </c>
      <c r="M297" s="152" t="str">
        <f t="shared" si="24"/>
        <v/>
      </c>
      <c r="N297" s="153" t="str">
        <f t="array" ref="N297">IFERROR(INDEX(M$2:M$210,SMALL(IF(M$2:M$210&lt;&gt;"",ROW(M$2:M$210)-1),ROW(E296))),"")</f>
        <v/>
      </c>
      <c r="O297" s="152" t="str">
        <f t="shared" si="25"/>
        <v/>
      </c>
      <c r="P297" s="154" t="str">
        <f t="array" ref="P297">IFERROR(INDEX(O$2:O$210,SMALL(IF(O$2:O$210&lt;&gt;"",ROW(O$2:O$210)-1),ROW(G296))),"")</f>
        <v/>
      </c>
      <c r="Q297" s="152" t="str">
        <f t="shared" si="26"/>
        <v/>
      </c>
      <c r="R297" s="153" t="str">
        <f t="array" ref="R297">IFERROR(INDEX(Q$2:Q$210,SMALL(IF(Q$2:Q$210&lt;&gt;"",ROW(Q$2:Q$210)-1),ROW(I296))),"")</f>
        <v/>
      </c>
      <c r="S297" s="143"/>
    </row>
    <row r="298" spans="1:19" s="151" customFormat="1" ht="12.75" x14ac:dyDescent="0.2">
      <c r="A298" s="144"/>
      <c r="E298" s="155"/>
      <c r="F298" s="156"/>
      <c r="G298" s="147" t="str">
        <f>IF(E298="","",VLOOKUP(E298,'Liste des clubs'!$A:$B,2,FALSE))</f>
        <v/>
      </c>
      <c r="H298" s="143"/>
      <c r="I298" s="152" t="str">
        <f t="shared" si="27"/>
        <v/>
      </c>
      <c r="J298" s="153" t="str">
        <f t="array" ref="J298">IFERROR(INDEX(I$2:I$210,SMALL(IF(I$2:I$210&lt;&gt;"",ROW(I$2:I$210)-1),ROW(A297))),"")</f>
        <v/>
      </c>
      <c r="K298" s="152" t="str">
        <f t="shared" si="23"/>
        <v/>
      </c>
      <c r="L298" s="154" t="str">
        <f t="array" ref="L298">IFERROR(INDEX(K$2:K$210,SMALL(IF(K$2:K$210&lt;&gt;"",ROW(K$2:K$210)-1),ROW(C297))),"")</f>
        <v/>
      </c>
      <c r="M298" s="152" t="str">
        <f t="shared" si="24"/>
        <v/>
      </c>
      <c r="N298" s="153" t="str">
        <f t="array" ref="N298">IFERROR(INDEX(M$2:M$210,SMALL(IF(M$2:M$210&lt;&gt;"",ROW(M$2:M$210)-1),ROW(E297))),"")</f>
        <v/>
      </c>
      <c r="O298" s="152" t="str">
        <f t="shared" si="25"/>
        <v/>
      </c>
      <c r="P298" s="154" t="str">
        <f t="array" ref="P298">IFERROR(INDEX(O$2:O$210,SMALL(IF(O$2:O$210&lt;&gt;"",ROW(O$2:O$210)-1),ROW(G297))),"")</f>
        <v/>
      </c>
      <c r="Q298" s="152" t="str">
        <f t="shared" si="26"/>
        <v/>
      </c>
      <c r="R298" s="153" t="str">
        <f t="array" ref="R298">IFERROR(INDEX(Q$2:Q$210,SMALL(IF(Q$2:Q$210&lt;&gt;"",ROW(Q$2:Q$210)-1),ROW(I297))),"")</f>
        <v/>
      </c>
      <c r="S298" s="143"/>
    </row>
    <row r="299" spans="1:19" s="151" customFormat="1" ht="12.75" x14ac:dyDescent="0.2">
      <c r="A299" s="144"/>
      <c r="E299" s="155"/>
      <c r="F299" s="156"/>
      <c r="G299" s="147" t="str">
        <f>IF(E299="","",VLOOKUP(E299,'Liste des clubs'!$A:$B,2,FALSE))</f>
        <v/>
      </c>
      <c r="H299" s="143"/>
      <c r="I299" s="152" t="str">
        <f t="shared" si="27"/>
        <v/>
      </c>
      <c r="J299" s="153" t="str">
        <f t="array" ref="J299">IFERROR(INDEX(I$2:I$210,SMALL(IF(I$2:I$210&lt;&gt;"",ROW(I$2:I$210)-1),ROW(A298))),"")</f>
        <v/>
      </c>
      <c r="K299" s="152" t="str">
        <f t="shared" si="23"/>
        <v/>
      </c>
      <c r="L299" s="154" t="str">
        <f t="array" ref="L299">IFERROR(INDEX(K$2:K$210,SMALL(IF(K$2:K$210&lt;&gt;"",ROW(K$2:K$210)-1),ROW(C298))),"")</f>
        <v/>
      </c>
      <c r="M299" s="152" t="str">
        <f t="shared" si="24"/>
        <v/>
      </c>
      <c r="N299" s="153" t="str">
        <f t="array" ref="N299">IFERROR(INDEX(M$2:M$210,SMALL(IF(M$2:M$210&lt;&gt;"",ROW(M$2:M$210)-1),ROW(E298))),"")</f>
        <v/>
      </c>
      <c r="O299" s="152" t="str">
        <f t="shared" si="25"/>
        <v/>
      </c>
      <c r="P299" s="154" t="str">
        <f t="array" ref="P299">IFERROR(INDEX(O$2:O$210,SMALL(IF(O$2:O$210&lt;&gt;"",ROW(O$2:O$210)-1),ROW(G298))),"")</f>
        <v/>
      </c>
      <c r="Q299" s="152" t="str">
        <f t="shared" si="26"/>
        <v/>
      </c>
      <c r="R299" s="153" t="str">
        <f t="array" ref="R299">IFERROR(INDEX(Q$2:Q$210,SMALL(IF(Q$2:Q$210&lt;&gt;"",ROW(Q$2:Q$210)-1),ROW(I298))),"")</f>
        <v/>
      </c>
      <c r="S299" s="143"/>
    </row>
    <row r="300" spans="1:19" s="151" customFormat="1" ht="12.75" x14ac:dyDescent="0.2">
      <c r="A300" s="144"/>
      <c r="E300" s="155"/>
      <c r="F300" s="156"/>
      <c r="G300" s="147" t="str">
        <f>IF(E300="","",VLOOKUP(E300,'Liste des clubs'!$A:$B,2,FALSE))</f>
        <v/>
      </c>
      <c r="H300" s="143"/>
      <c r="I300" s="152" t="str">
        <f t="shared" si="27"/>
        <v/>
      </c>
      <c r="J300" s="153" t="str">
        <f t="array" ref="J300">IFERROR(INDEX(I$2:I$210,SMALL(IF(I$2:I$210&lt;&gt;"",ROW(I$2:I$210)-1),ROW(A299))),"")</f>
        <v/>
      </c>
      <c r="K300" s="152" t="str">
        <f t="shared" si="23"/>
        <v/>
      </c>
      <c r="L300" s="154" t="str">
        <f t="array" ref="L300">IFERROR(INDEX(K$2:K$210,SMALL(IF(K$2:K$210&lt;&gt;"",ROW(K$2:K$210)-1),ROW(C299))),"")</f>
        <v/>
      </c>
      <c r="M300" s="152" t="str">
        <f t="shared" si="24"/>
        <v/>
      </c>
      <c r="N300" s="153" t="str">
        <f t="array" ref="N300">IFERROR(INDEX(M$2:M$210,SMALL(IF(M$2:M$210&lt;&gt;"",ROW(M$2:M$210)-1),ROW(E299))),"")</f>
        <v/>
      </c>
      <c r="O300" s="152" t="str">
        <f t="shared" si="25"/>
        <v/>
      </c>
      <c r="P300" s="154" t="str">
        <f t="array" ref="P300">IFERROR(INDEX(O$2:O$210,SMALL(IF(O$2:O$210&lt;&gt;"",ROW(O$2:O$210)-1),ROW(G299))),"")</f>
        <v/>
      </c>
      <c r="Q300" s="152" t="str">
        <f t="shared" si="26"/>
        <v/>
      </c>
      <c r="R300" s="153" t="str">
        <f t="array" ref="R300">IFERROR(INDEX(Q$2:Q$210,SMALL(IF(Q$2:Q$210&lt;&gt;"",ROW(Q$2:Q$210)-1),ROW(I299))),"")</f>
        <v/>
      </c>
      <c r="S300" s="143"/>
    </row>
  </sheetData>
  <sortState ref="A2:G300">
    <sortCondition ref="B2:B300"/>
    <sortCondition ref="C2:C300"/>
  </sortState>
  <mergeCells count="5">
    <mergeCell ref="I1:J1"/>
    <mergeCell ref="K1:L1"/>
    <mergeCell ref="M1:N1"/>
    <mergeCell ref="O1:P1"/>
    <mergeCell ref="Q1:R1"/>
  </mergeCells>
  <dataValidations disablePrompts="1" count="1">
    <dataValidation type="list" allowBlank="1" showInputMessage="1" showErrorMessage="1" sqref="H2:H1048576">
      <formula1>$S$2:$S$6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40"/>
  <sheetViews>
    <sheetView topLeftCell="A130" workbookViewId="0">
      <selection activeCell="A48" sqref="A48"/>
    </sheetView>
  </sheetViews>
  <sheetFormatPr baseColWidth="10" defaultColWidth="14.42578125" defaultRowHeight="15.75" customHeight="1" x14ac:dyDescent="0.2"/>
  <cols>
    <col min="1" max="1" width="71.7109375" style="117" customWidth="1"/>
    <col min="2" max="2" width="35.7109375" style="5" customWidth="1"/>
    <col min="3" max="16384" width="14.42578125" style="1"/>
  </cols>
  <sheetData>
    <row r="1" spans="1:2" ht="15.75" customHeight="1" x14ac:dyDescent="0.2">
      <c r="A1" s="116" t="s">
        <v>467</v>
      </c>
      <c r="B1" s="4" t="s">
        <v>468</v>
      </c>
    </row>
    <row r="2" spans="1:2" ht="15.75" customHeight="1" x14ac:dyDescent="0.2">
      <c r="A2" s="116" t="s">
        <v>469</v>
      </c>
      <c r="B2" s="4" t="s">
        <v>470</v>
      </c>
    </row>
    <row r="3" spans="1:2" ht="15.75" customHeight="1" x14ac:dyDescent="0.2">
      <c r="A3" s="117" t="s">
        <v>471</v>
      </c>
      <c r="B3" s="4" t="s">
        <v>472</v>
      </c>
    </row>
    <row r="4" spans="1:2" ht="15.75" customHeight="1" x14ac:dyDescent="0.2">
      <c r="A4" s="117" t="s">
        <v>473</v>
      </c>
      <c r="B4" s="4" t="s">
        <v>474</v>
      </c>
    </row>
    <row r="5" spans="1:2" ht="15.75" customHeight="1" x14ac:dyDescent="0.2">
      <c r="A5" s="117" t="s">
        <v>475</v>
      </c>
      <c r="B5" s="4" t="s">
        <v>476</v>
      </c>
    </row>
    <row r="6" spans="1:2" ht="15.75" customHeight="1" x14ac:dyDescent="0.2">
      <c r="A6" s="117" t="s">
        <v>67</v>
      </c>
      <c r="B6" s="4" t="s">
        <v>477</v>
      </c>
    </row>
    <row r="7" spans="1:2" ht="15.75" customHeight="1" x14ac:dyDescent="0.2">
      <c r="A7" s="117" t="s">
        <v>478</v>
      </c>
      <c r="B7" s="4" t="s">
        <v>479</v>
      </c>
    </row>
    <row r="8" spans="1:2" ht="15.75" customHeight="1" x14ac:dyDescent="0.2">
      <c r="A8" s="118" t="s">
        <v>77</v>
      </c>
      <c r="B8" s="4" t="s">
        <v>480</v>
      </c>
    </row>
    <row r="9" spans="1:2" ht="15.75" customHeight="1" x14ac:dyDescent="0.2">
      <c r="A9" s="119" t="s">
        <v>481</v>
      </c>
      <c r="B9" s="4" t="s">
        <v>482</v>
      </c>
    </row>
    <row r="10" spans="1:2" ht="15.75" customHeight="1" x14ac:dyDescent="0.2">
      <c r="A10" s="117" t="s">
        <v>483</v>
      </c>
      <c r="B10" s="4" t="s">
        <v>484</v>
      </c>
    </row>
    <row r="11" spans="1:2" ht="15.75" customHeight="1" x14ac:dyDescent="0.2">
      <c r="A11" s="119" t="s">
        <v>485</v>
      </c>
      <c r="B11" s="6" t="s">
        <v>485</v>
      </c>
    </row>
    <row r="12" spans="1:2" ht="15.75" customHeight="1" x14ac:dyDescent="0.2">
      <c r="A12" s="116" t="s">
        <v>486</v>
      </c>
      <c r="B12" s="4" t="s">
        <v>487</v>
      </c>
    </row>
    <row r="13" spans="1:2" ht="15.75" customHeight="1" x14ac:dyDescent="0.2">
      <c r="A13" s="116" t="s">
        <v>488</v>
      </c>
      <c r="B13" s="4" t="s">
        <v>489</v>
      </c>
    </row>
    <row r="14" spans="1:2" ht="15.75" customHeight="1" x14ac:dyDescent="0.2">
      <c r="A14" s="119" t="s">
        <v>490</v>
      </c>
      <c r="B14" s="4" t="s">
        <v>491</v>
      </c>
    </row>
    <row r="15" spans="1:2" ht="15.75" customHeight="1" x14ac:dyDescent="0.2">
      <c r="A15" s="116" t="s">
        <v>492</v>
      </c>
      <c r="B15" s="4" t="s">
        <v>493</v>
      </c>
    </row>
    <row r="16" spans="1:2" ht="15.75" customHeight="1" x14ac:dyDescent="0.2">
      <c r="A16" s="117" t="s">
        <v>494</v>
      </c>
      <c r="B16" s="4" t="s">
        <v>789</v>
      </c>
    </row>
    <row r="17" spans="1:2" ht="15.75" customHeight="1" x14ac:dyDescent="0.2">
      <c r="A17" s="114" t="s">
        <v>159</v>
      </c>
      <c r="B17" s="4" t="s">
        <v>495</v>
      </c>
    </row>
    <row r="18" spans="1:2" ht="15.75" customHeight="1" x14ac:dyDescent="0.2">
      <c r="A18" s="117" t="s">
        <v>16</v>
      </c>
      <c r="B18" s="4" t="s">
        <v>496</v>
      </c>
    </row>
    <row r="19" spans="1:2" ht="15.75" customHeight="1" x14ac:dyDescent="0.2">
      <c r="A19" s="117" t="s">
        <v>497</v>
      </c>
      <c r="B19" s="4" t="s">
        <v>498</v>
      </c>
    </row>
    <row r="20" spans="1:2" ht="15.75" customHeight="1" x14ac:dyDescent="0.2">
      <c r="A20" s="117" t="s">
        <v>499</v>
      </c>
      <c r="B20" s="4" t="s">
        <v>500</v>
      </c>
    </row>
    <row r="21" spans="1:2" ht="15.75" customHeight="1" x14ac:dyDescent="0.2">
      <c r="A21" s="118" t="s">
        <v>50</v>
      </c>
      <c r="B21" s="4" t="s">
        <v>501</v>
      </c>
    </row>
    <row r="22" spans="1:2" ht="15.75" customHeight="1" x14ac:dyDescent="0.2">
      <c r="A22" s="119" t="s">
        <v>502</v>
      </c>
      <c r="B22" s="4" t="s">
        <v>503</v>
      </c>
    </row>
    <row r="23" spans="1:2" ht="15.75" customHeight="1" x14ac:dyDescent="0.2">
      <c r="A23" s="117" t="s">
        <v>504</v>
      </c>
      <c r="B23" s="4" t="s">
        <v>505</v>
      </c>
    </row>
    <row r="24" spans="1:2" ht="12.75" x14ac:dyDescent="0.2">
      <c r="A24" s="117" t="s">
        <v>506</v>
      </c>
      <c r="B24" s="4" t="s">
        <v>507</v>
      </c>
    </row>
    <row r="25" spans="1:2" ht="12.75" x14ac:dyDescent="0.2">
      <c r="A25" s="117" t="s">
        <v>110</v>
      </c>
      <c r="B25" s="4" t="s">
        <v>508</v>
      </c>
    </row>
    <row r="26" spans="1:2" ht="12.75" x14ac:dyDescent="0.2">
      <c r="A26" s="117" t="s">
        <v>38</v>
      </c>
      <c r="B26" s="4" t="s">
        <v>509</v>
      </c>
    </row>
    <row r="27" spans="1:2" ht="12.75" x14ac:dyDescent="0.2">
      <c r="A27" s="119" t="s">
        <v>510</v>
      </c>
      <c r="B27" s="4" t="s">
        <v>511</v>
      </c>
    </row>
    <row r="28" spans="1:2" ht="12.75" x14ac:dyDescent="0.2">
      <c r="A28" s="117" t="s">
        <v>512</v>
      </c>
      <c r="B28" s="4" t="s">
        <v>513</v>
      </c>
    </row>
    <row r="29" spans="1:2" ht="12.75" x14ac:dyDescent="0.2">
      <c r="A29" s="119" t="s">
        <v>514</v>
      </c>
      <c r="B29" s="4" t="s">
        <v>515</v>
      </c>
    </row>
    <row r="30" spans="1:2" ht="12.75" x14ac:dyDescent="0.2">
      <c r="A30" s="117" t="s">
        <v>516</v>
      </c>
      <c r="B30" s="4" t="s">
        <v>517</v>
      </c>
    </row>
    <row r="31" spans="1:2" ht="12.75" x14ac:dyDescent="0.2">
      <c r="A31" s="116" t="s">
        <v>518</v>
      </c>
      <c r="B31" s="4" t="s">
        <v>519</v>
      </c>
    </row>
    <row r="32" spans="1:2" ht="12.75" x14ac:dyDescent="0.2">
      <c r="A32" s="118" t="s">
        <v>520</v>
      </c>
      <c r="B32" s="4" t="s">
        <v>521</v>
      </c>
    </row>
    <row r="33" spans="1:2" ht="12.75" x14ac:dyDescent="0.2">
      <c r="A33" s="116" t="s">
        <v>522</v>
      </c>
      <c r="B33" s="4" t="s">
        <v>523</v>
      </c>
    </row>
    <row r="34" spans="1:2" ht="12.75" x14ac:dyDescent="0.2">
      <c r="A34" s="120" t="s">
        <v>524</v>
      </c>
      <c r="B34" s="7" t="s">
        <v>524</v>
      </c>
    </row>
    <row r="35" spans="1:2" ht="12.75" x14ac:dyDescent="0.2">
      <c r="A35" s="117" t="s">
        <v>525</v>
      </c>
      <c r="B35" s="4" t="s">
        <v>526</v>
      </c>
    </row>
    <row r="36" spans="1:2" ht="12.75" x14ac:dyDescent="0.2">
      <c r="A36" s="117" t="s">
        <v>527</v>
      </c>
      <c r="B36" s="4" t="s">
        <v>528</v>
      </c>
    </row>
    <row r="37" spans="1:2" ht="12.75" x14ac:dyDescent="0.2">
      <c r="A37" s="116" t="s">
        <v>529</v>
      </c>
      <c r="B37" s="4" t="s">
        <v>530</v>
      </c>
    </row>
    <row r="38" spans="1:2" ht="12.75" x14ac:dyDescent="0.2">
      <c r="A38" s="117" t="s">
        <v>531</v>
      </c>
      <c r="B38" s="4" t="s">
        <v>532</v>
      </c>
    </row>
    <row r="39" spans="1:2" ht="12.75" x14ac:dyDescent="0.2">
      <c r="A39" s="116" t="s">
        <v>533</v>
      </c>
      <c r="B39" s="4" t="s">
        <v>517</v>
      </c>
    </row>
    <row r="40" spans="1:2" ht="12.75" x14ac:dyDescent="0.2">
      <c r="A40" s="117" t="s">
        <v>534</v>
      </c>
      <c r="B40" s="4" t="s">
        <v>535</v>
      </c>
    </row>
    <row r="41" spans="1:2" ht="12.75" x14ac:dyDescent="0.2">
      <c r="A41" s="116" t="s">
        <v>536</v>
      </c>
      <c r="B41" s="4" t="s">
        <v>537</v>
      </c>
    </row>
    <row r="42" spans="1:2" ht="12.75" x14ac:dyDescent="0.2">
      <c r="A42" s="116" t="s">
        <v>538</v>
      </c>
      <c r="B42" s="4" t="s">
        <v>539</v>
      </c>
    </row>
    <row r="43" spans="1:2" ht="12.75" x14ac:dyDescent="0.2">
      <c r="A43" s="116" t="s">
        <v>540</v>
      </c>
      <c r="B43" s="4" t="s">
        <v>541</v>
      </c>
    </row>
    <row r="44" spans="1:2" ht="12.75" x14ac:dyDescent="0.2">
      <c r="A44" s="117" t="s">
        <v>542</v>
      </c>
      <c r="B44" s="4" t="s">
        <v>543</v>
      </c>
    </row>
    <row r="45" spans="1:2" ht="12.75" x14ac:dyDescent="0.2">
      <c r="A45" s="116" t="s">
        <v>544</v>
      </c>
      <c r="B45" s="4" t="s">
        <v>543</v>
      </c>
    </row>
    <row r="46" spans="1:2" ht="12.75" x14ac:dyDescent="0.2">
      <c r="A46" s="116" t="s">
        <v>545</v>
      </c>
      <c r="B46" s="4" t="s">
        <v>546</v>
      </c>
    </row>
    <row r="47" spans="1:2" ht="12.75" x14ac:dyDescent="0.2">
      <c r="A47" s="117" t="s">
        <v>547</v>
      </c>
      <c r="B47" s="4" t="s">
        <v>548</v>
      </c>
    </row>
    <row r="48" spans="1:2" ht="12.75" x14ac:dyDescent="0.2">
      <c r="A48" s="116" t="s">
        <v>549</v>
      </c>
      <c r="B48" s="4" t="s">
        <v>548</v>
      </c>
    </row>
    <row r="49" spans="1:2" ht="12.75" x14ac:dyDescent="0.2">
      <c r="A49" s="117" t="s">
        <v>550</v>
      </c>
      <c r="B49" s="4" t="s">
        <v>551</v>
      </c>
    </row>
    <row r="50" spans="1:2" ht="12.75" x14ac:dyDescent="0.2">
      <c r="A50" s="117" t="s">
        <v>553</v>
      </c>
      <c r="B50" s="4" t="s">
        <v>554</v>
      </c>
    </row>
    <row r="51" spans="1:2" ht="12.75" x14ac:dyDescent="0.2">
      <c r="A51" s="117" t="s">
        <v>555</v>
      </c>
      <c r="B51" s="4" t="s">
        <v>556</v>
      </c>
    </row>
    <row r="52" spans="1:2" ht="12.75" x14ac:dyDescent="0.2">
      <c r="A52" s="116" t="s">
        <v>557</v>
      </c>
      <c r="B52" s="4" t="s">
        <v>558</v>
      </c>
    </row>
    <row r="53" spans="1:2" ht="12.75" x14ac:dyDescent="0.2">
      <c r="A53" s="117" t="s">
        <v>559</v>
      </c>
      <c r="B53" s="4" t="s">
        <v>560</v>
      </c>
    </row>
    <row r="54" spans="1:2" ht="12.75" x14ac:dyDescent="0.2">
      <c r="A54" s="116" t="s">
        <v>561</v>
      </c>
      <c r="B54" s="4" t="s">
        <v>562</v>
      </c>
    </row>
    <row r="55" spans="1:2" ht="12.75" x14ac:dyDescent="0.2">
      <c r="A55" s="116" t="s">
        <v>563</v>
      </c>
      <c r="B55" s="4" t="s">
        <v>564</v>
      </c>
    </row>
    <row r="56" spans="1:2" ht="12.75" x14ac:dyDescent="0.2">
      <c r="A56" s="117" t="s">
        <v>565</v>
      </c>
      <c r="B56" s="4" t="s">
        <v>564</v>
      </c>
    </row>
    <row r="57" spans="1:2" ht="12.75" x14ac:dyDescent="0.2">
      <c r="A57" s="116" t="s">
        <v>566</v>
      </c>
      <c r="B57" s="4" t="s">
        <v>786</v>
      </c>
    </row>
    <row r="58" spans="1:2" ht="12.75" x14ac:dyDescent="0.2">
      <c r="A58" s="117" t="s">
        <v>567</v>
      </c>
      <c r="B58" s="4" t="s">
        <v>787</v>
      </c>
    </row>
    <row r="59" spans="1:2" ht="12.75" x14ac:dyDescent="0.2">
      <c r="A59" s="119" t="s">
        <v>568</v>
      </c>
      <c r="B59" s="4" t="s">
        <v>569</v>
      </c>
    </row>
    <row r="60" spans="1:2" ht="12.75" x14ac:dyDescent="0.2">
      <c r="A60" s="116" t="s">
        <v>570</v>
      </c>
      <c r="B60" s="4" t="s">
        <v>571</v>
      </c>
    </row>
    <row r="61" spans="1:2" ht="12.75" x14ac:dyDescent="0.2">
      <c r="A61" s="117" t="s">
        <v>572</v>
      </c>
      <c r="B61" s="4" t="s">
        <v>573</v>
      </c>
    </row>
    <row r="62" spans="1:2" ht="12.75" x14ac:dyDescent="0.2">
      <c r="A62" s="117" t="s">
        <v>574</v>
      </c>
      <c r="B62" s="4" t="s">
        <v>575</v>
      </c>
    </row>
    <row r="63" spans="1:2" ht="12.75" x14ac:dyDescent="0.2">
      <c r="A63" s="114" t="s">
        <v>576</v>
      </c>
      <c r="B63" s="6" t="s">
        <v>577</v>
      </c>
    </row>
    <row r="64" spans="1:2" ht="12.75" x14ac:dyDescent="0.2">
      <c r="A64" s="117" t="s">
        <v>578</v>
      </c>
      <c r="B64" s="4" t="s">
        <v>579</v>
      </c>
    </row>
    <row r="65" spans="1:2" ht="12.75" x14ac:dyDescent="0.2">
      <c r="A65" s="117" t="s">
        <v>580</v>
      </c>
      <c r="B65" s="4" t="s">
        <v>581</v>
      </c>
    </row>
    <row r="66" spans="1:2" ht="12.75" x14ac:dyDescent="0.2">
      <c r="A66" s="116" t="s">
        <v>582</v>
      </c>
      <c r="B66" s="4" t="s">
        <v>583</v>
      </c>
    </row>
    <row r="67" spans="1:2" ht="12.75" x14ac:dyDescent="0.2">
      <c r="A67" s="116" t="s">
        <v>584</v>
      </c>
      <c r="B67" s="4" t="s">
        <v>788</v>
      </c>
    </row>
    <row r="68" spans="1:2" ht="12.75" x14ac:dyDescent="0.2">
      <c r="A68" s="116" t="s">
        <v>585</v>
      </c>
      <c r="B68" s="4" t="s">
        <v>586</v>
      </c>
    </row>
    <row r="69" spans="1:2" ht="12.75" x14ac:dyDescent="0.2">
      <c r="A69" s="116" t="s">
        <v>587</v>
      </c>
      <c r="B69" s="4" t="s">
        <v>588</v>
      </c>
    </row>
    <row r="70" spans="1:2" ht="12.75" x14ac:dyDescent="0.2">
      <c r="A70" s="116" t="s">
        <v>589</v>
      </c>
      <c r="B70" s="4" t="s">
        <v>590</v>
      </c>
    </row>
    <row r="71" spans="1:2" ht="12.75" x14ac:dyDescent="0.2">
      <c r="A71" s="114" t="s">
        <v>591</v>
      </c>
      <c r="B71" s="8" t="s">
        <v>592</v>
      </c>
    </row>
    <row r="72" spans="1:2" ht="12.75" x14ac:dyDescent="0.2">
      <c r="A72" s="117" t="s">
        <v>593</v>
      </c>
      <c r="B72" s="4" t="s">
        <v>583</v>
      </c>
    </row>
    <row r="73" spans="1:2" ht="12.75" x14ac:dyDescent="0.2">
      <c r="A73" s="116" t="s">
        <v>594</v>
      </c>
      <c r="B73" s="4" t="s">
        <v>595</v>
      </c>
    </row>
    <row r="74" spans="1:2" ht="12.75" x14ac:dyDescent="0.2">
      <c r="A74" s="119" t="s">
        <v>596</v>
      </c>
      <c r="B74" s="4" t="s">
        <v>597</v>
      </c>
    </row>
    <row r="75" spans="1:2" ht="12.75" x14ac:dyDescent="0.2">
      <c r="A75" s="117" t="s">
        <v>87</v>
      </c>
      <c r="B75" s="4" t="s">
        <v>598</v>
      </c>
    </row>
    <row r="76" spans="1:2" ht="12.75" x14ac:dyDescent="0.2">
      <c r="A76" s="117" t="s">
        <v>62</v>
      </c>
      <c r="B76" s="4" t="s">
        <v>599</v>
      </c>
    </row>
    <row r="77" spans="1:2" ht="12.75" x14ac:dyDescent="0.2">
      <c r="A77" s="117" t="s">
        <v>21</v>
      </c>
      <c r="B77" s="4" t="s">
        <v>600</v>
      </c>
    </row>
    <row r="78" spans="1:2" ht="12.75" x14ac:dyDescent="0.2">
      <c r="A78" s="117" t="s">
        <v>121</v>
      </c>
      <c r="B78" s="4" t="s">
        <v>601</v>
      </c>
    </row>
    <row r="79" spans="1:2" ht="12.75" x14ac:dyDescent="0.2">
      <c r="A79" s="119" t="s">
        <v>602</v>
      </c>
      <c r="B79" s="4" t="s">
        <v>603</v>
      </c>
    </row>
    <row r="80" spans="1:2" ht="12.75" x14ac:dyDescent="0.2">
      <c r="A80" s="117" t="s">
        <v>604</v>
      </c>
      <c r="B80" s="4" t="s">
        <v>605</v>
      </c>
    </row>
    <row r="81" spans="1:2" ht="12.75" x14ac:dyDescent="0.2">
      <c r="A81" s="117" t="s">
        <v>606</v>
      </c>
      <c r="B81" s="4" t="s">
        <v>607</v>
      </c>
    </row>
    <row r="82" spans="1:2" ht="12.75" x14ac:dyDescent="0.2">
      <c r="A82" s="117" t="s">
        <v>608</v>
      </c>
      <c r="B82" s="4" t="s">
        <v>609</v>
      </c>
    </row>
    <row r="83" spans="1:2" ht="12.75" x14ac:dyDescent="0.2">
      <c r="A83" s="114" t="s">
        <v>610</v>
      </c>
      <c r="B83" s="6" t="s">
        <v>611</v>
      </c>
    </row>
    <row r="84" spans="1:2" ht="12.75" x14ac:dyDescent="0.2">
      <c r="A84" s="117" t="s">
        <v>612</v>
      </c>
      <c r="B84" s="4" t="s">
        <v>613</v>
      </c>
    </row>
    <row r="85" spans="1:2" ht="12.75" x14ac:dyDescent="0.2">
      <c r="A85" s="117" t="s">
        <v>614</v>
      </c>
      <c r="B85" s="4" t="s">
        <v>615</v>
      </c>
    </row>
    <row r="86" spans="1:2" ht="12.75" x14ac:dyDescent="0.2">
      <c r="A86" s="116" t="s">
        <v>616</v>
      </c>
      <c r="B86" s="4" t="s">
        <v>617</v>
      </c>
    </row>
    <row r="87" spans="1:2" ht="12.75" x14ac:dyDescent="0.2">
      <c r="A87" s="117" t="s">
        <v>618</v>
      </c>
      <c r="B87" s="4" t="s">
        <v>619</v>
      </c>
    </row>
    <row r="88" spans="1:2" ht="12.75" x14ac:dyDescent="0.2">
      <c r="A88" s="114" t="s">
        <v>282</v>
      </c>
      <c r="B88" s="6" t="s">
        <v>645</v>
      </c>
    </row>
    <row r="89" spans="1:2" ht="12.75" x14ac:dyDescent="0.2">
      <c r="A89" s="117" t="s">
        <v>397</v>
      </c>
      <c r="B89" s="4" t="s">
        <v>620</v>
      </c>
    </row>
    <row r="90" spans="1:2" ht="12.75" x14ac:dyDescent="0.2">
      <c r="A90" s="117" t="s">
        <v>621</v>
      </c>
      <c r="B90" s="4" t="s">
        <v>622</v>
      </c>
    </row>
    <row r="91" spans="1:2" ht="12.75" x14ac:dyDescent="0.2">
      <c r="A91" s="117" t="s">
        <v>73</v>
      </c>
      <c r="B91" s="4" t="s">
        <v>623</v>
      </c>
    </row>
    <row r="92" spans="1:2" ht="12.75" x14ac:dyDescent="0.2">
      <c r="A92" s="117" t="s">
        <v>624</v>
      </c>
      <c r="B92" s="4" t="s">
        <v>790</v>
      </c>
    </row>
    <row r="93" spans="1:2" ht="12.75" x14ac:dyDescent="0.2">
      <c r="A93" s="120" t="s">
        <v>625</v>
      </c>
      <c r="B93" s="7" t="s">
        <v>626</v>
      </c>
    </row>
    <row r="94" spans="1:2" ht="12.75" x14ac:dyDescent="0.2">
      <c r="A94" s="117" t="s">
        <v>627</v>
      </c>
      <c r="B94" s="4" t="s">
        <v>628</v>
      </c>
    </row>
    <row r="95" spans="1:2" ht="12.75" x14ac:dyDescent="0.2">
      <c r="A95" s="117" t="s">
        <v>191</v>
      </c>
      <c r="B95" s="4" t="s">
        <v>629</v>
      </c>
    </row>
    <row r="96" spans="1:2" ht="12.75" x14ac:dyDescent="0.2">
      <c r="A96" s="116" t="s">
        <v>631</v>
      </c>
      <c r="B96" s="4" t="s">
        <v>632</v>
      </c>
    </row>
    <row r="97" spans="1:2" ht="12.75" x14ac:dyDescent="0.2">
      <c r="A97" s="119" t="s">
        <v>634</v>
      </c>
      <c r="B97" s="4" t="s">
        <v>635</v>
      </c>
    </row>
    <row r="98" spans="1:2" ht="12.75" x14ac:dyDescent="0.2">
      <c r="A98" s="117" t="s">
        <v>99</v>
      </c>
      <c r="B98" s="4" t="s">
        <v>640</v>
      </c>
    </row>
    <row r="99" spans="1:2" ht="12.75" x14ac:dyDescent="0.2">
      <c r="A99" s="117" t="s">
        <v>390</v>
      </c>
      <c r="B99" s="4" t="s">
        <v>644</v>
      </c>
    </row>
    <row r="100" spans="1:2" ht="12.75" x14ac:dyDescent="0.2">
      <c r="A100" s="117" t="s">
        <v>646</v>
      </c>
      <c r="B100" s="4" t="s">
        <v>647</v>
      </c>
    </row>
    <row r="101" spans="1:2" ht="12.75" x14ac:dyDescent="0.2">
      <c r="A101" s="117" t="s">
        <v>650</v>
      </c>
      <c r="B101" s="4" t="s">
        <v>651</v>
      </c>
    </row>
    <row r="102" spans="1:2" ht="12.75" x14ac:dyDescent="0.2">
      <c r="A102" s="119" t="s">
        <v>652</v>
      </c>
      <c r="B102" s="4" t="s">
        <v>653</v>
      </c>
    </row>
    <row r="103" spans="1:2" ht="12.75" x14ac:dyDescent="0.2">
      <c r="A103" s="117" t="s">
        <v>26</v>
      </c>
      <c r="B103" s="4" t="s">
        <v>654</v>
      </c>
    </row>
    <row r="104" spans="1:2" ht="12.75" x14ac:dyDescent="0.2">
      <c r="A104" s="117" t="s">
        <v>655</v>
      </c>
      <c r="B104" s="4" t="s">
        <v>656</v>
      </c>
    </row>
    <row r="105" spans="1:2" ht="12.75" x14ac:dyDescent="0.2">
      <c r="A105" s="116" t="s">
        <v>657</v>
      </c>
      <c r="B105" s="4" t="s">
        <v>658</v>
      </c>
    </row>
    <row r="106" spans="1:2" ht="12.75" x14ac:dyDescent="0.2">
      <c r="A106" s="114" t="s">
        <v>638</v>
      </c>
      <c r="B106" s="6" t="s">
        <v>639</v>
      </c>
    </row>
    <row r="107" spans="1:2" ht="12.75" x14ac:dyDescent="0.2">
      <c r="A107" s="116" t="s">
        <v>659</v>
      </c>
      <c r="B107" s="4" t="s">
        <v>660</v>
      </c>
    </row>
    <row r="108" spans="1:2" ht="12.75" x14ac:dyDescent="0.2">
      <c r="A108" s="117" t="s">
        <v>661</v>
      </c>
      <c r="B108" s="4" t="s">
        <v>662</v>
      </c>
    </row>
    <row r="109" spans="1:2" ht="12.75" x14ac:dyDescent="0.2">
      <c r="A109" s="117" t="s">
        <v>94</v>
      </c>
      <c r="B109" s="4" t="s">
        <v>663</v>
      </c>
    </row>
    <row r="110" spans="1:2" ht="12.75" x14ac:dyDescent="0.2">
      <c r="A110" s="114" t="s">
        <v>94</v>
      </c>
      <c r="B110" s="2" t="s">
        <v>552</v>
      </c>
    </row>
    <row r="111" spans="1:2" ht="12.75" x14ac:dyDescent="0.2">
      <c r="A111" s="119" t="s">
        <v>236</v>
      </c>
      <c r="B111" s="4" t="s">
        <v>637</v>
      </c>
    </row>
    <row r="112" spans="1:2" ht="12.75" x14ac:dyDescent="0.2">
      <c r="A112" s="119" t="s">
        <v>163</v>
      </c>
      <c r="B112" s="4" t="s">
        <v>636</v>
      </c>
    </row>
    <row r="113" spans="1:2" ht="12.75" x14ac:dyDescent="0.2">
      <c r="A113" s="114" t="s">
        <v>263</v>
      </c>
      <c r="B113" s="6" t="s">
        <v>643</v>
      </c>
    </row>
    <row r="114" spans="1:2" ht="12.75" x14ac:dyDescent="0.2">
      <c r="A114" s="114" t="s">
        <v>209</v>
      </c>
      <c r="B114" s="4" t="s">
        <v>633</v>
      </c>
    </row>
    <row r="115" spans="1:2" ht="12.75" x14ac:dyDescent="0.2">
      <c r="A115" s="115" t="s">
        <v>103</v>
      </c>
      <c r="B115" s="5" t="s">
        <v>630</v>
      </c>
    </row>
    <row r="116" spans="1:2" ht="12.75" x14ac:dyDescent="0.2">
      <c r="A116" s="116" t="s">
        <v>664</v>
      </c>
      <c r="B116" s="4" t="s">
        <v>665</v>
      </c>
    </row>
    <row r="117" spans="1:2" ht="12.75" x14ac:dyDescent="0.2">
      <c r="A117" s="117" t="s">
        <v>666</v>
      </c>
      <c r="B117" s="4" t="s">
        <v>667</v>
      </c>
    </row>
    <row r="118" spans="1:2" ht="12.75" x14ac:dyDescent="0.2">
      <c r="A118" s="115" t="s">
        <v>106</v>
      </c>
      <c r="B118" s="5" t="s">
        <v>791</v>
      </c>
    </row>
    <row r="119" spans="1:2" ht="12.75" x14ac:dyDescent="0.2">
      <c r="A119" s="114" t="s">
        <v>648</v>
      </c>
      <c r="B119" s="6" t="s">
        <v>649</v>
      </c>
    </row>
    <row r="120" spans="1:2" ht="15.75" customHeight="1" x14ac:dyDescent="0.2">
      <c r="A120" s="117" t="s">
        <v>668</v>
      </c>
      <c r="B120" s="4" t="s">
        <v>669</v>
      </c>
    </row>
    <row r="121" spans="1:2" ht="15.75" customHeight="1" x14ac:dyDescent="0.2">
      <c r="A121" s="117" t="s">
        <v>670</v>
      </c>
      <c r="B121" s="4" t="s">
        <v>671</v>
      </c>
    </row>
    <row r="122" spans="1:2" ht="15.75" customHeight="1" x14ac:dyDescent="0.2">
      <c r="A122" s="116" t="s">
        <v>672</v>
      </c>
      <c r="B122" s="4" t="s">
        <v>673</v>
      </c>
    </row>
    <row r="123" spans="1:2" ht="15.75" customHeight="1" x14ac:dyDescent="0.2">
      <c r="A123" s="116" t="s">
        <v>674</v>
      </c>
      <c r="B123" s="4" t="s">
        <v>675</v>
      </c>
    </row>
    <row r="124" spans="1:2" ht="15.75" customHeight="1" x14ac:dyDescent="0.2">
      <c r="A124" s="117" t="s">
        <v>676</v>
      </c>
      <c r="B124" s="4" t="s">
        <v>677</v>
      </c>
    </row>
    <row r="125" spans="1:2" ht="15.75" customHeight="1" x14ac:dyDescent="0.2">
      <c r="A125" s="117" t="s">
        <v>678</v>
      </c>
      <c r="B125" s="4" t="s">
        <v>679</v>
      </c>
    </row>
    <row r="126" spans="1:2" ht="15.75" customHeight="1" x14ac:dyDescent="0.2">
      <c r="A126" s="116" t="s">
        <v>680</v>
      </c>
      <c r="B126" s="4" t="s">
        <v>681</v>
      </c>
    </row>
    <row r="127" spans="1:2" ht="15.75" customHeight="1" x14ac:dyDescent="0.2">
      <c r="A127" s="117" t="s">
        <v>682</v>
      </c>
      <c r="B127" s="4" t="s">
        <v>683</v>
      </c>
    </row>
    <row r="128" spans="1:2" ht="15.75" customHeight="1" x14ac:dyDescent="0.2">
      <c r="A128" s="119" t="s">
        <v>684</v>
      </c>
      <c r="B128" s="4" t="s">
        <v>685</v>
      </c>
    </row>
    <row r="129" spans="1:2" ht="15.75" customHeight="1" x14ac:dyDescent="0.2">
      <c r="A129" s="117" t="s">
        <v>686</v>
      </c>
      <c r="B129" s="4" t="s">
        <v>687</v>
      </c>
    </row>
    <row r="130" spans="1:2" ht="15.75" customHeight="1" x14ac:dyDescent="0.2">
      <c r="A130" s="117" t="s">
        <v>688</v>
      </c>
      <c r="B130" s="4" t="s">
        <v>689</v>
      </c>
    </row>
    <row r="131" spans="1:2" ht="15.75" customHeight="1" x14ac:dyDescent="0.2">
      <c r="A131" s="116" t="s">
        <v>690</v>
      </c>
      <c r="B131" s="4" t="s">
        <v>691</v>
      </c>
    </row>
    <row r="132" spans="1:2" ht="15.75" customHeight="1" x14ac:dyDescent="0.2">
      <c r="A132" s="117" t="s">
        <v>692</v>
      </c>
      <c r="B132" s="4" t="s">
        <v>577</v>
      </c>
    </row>
    <row r="133" spans="1:2" ht="15.75" customHeight="1" x14ac:dyDescent="0.2">
      <c r="A133" s="119" t="s">
        <v>693</v>
      </c>
      <c r="B133" s="4" t="s">
        <v>694</v>
      </c>
    </row>
    <row r="134" spans="1:2" ht="15.75" customHeight="1" x14ac:dyDescent="0.2">
      <c r="A134" s="116" t="s">
        <v>695</v>
      </c>
      <c r="B134" s="4" t="s">
        <v>696</v>
      </c>
    </row>
    <row r="135" spans="1:2" ht="15.75" customHeight="1" x14ac:dyDescent="0.2">
      <c r="A135" s="116" t="s">
        <v>697</v>
      </c>
      <c r="B135" s="4" t="s">
        <v>698</v>
      </c>
    </row>
    <row r="136" spans="1:2" ht="15.75" customHeight="1" x14ac:dyDescent="0.2">
      <c r="A136" s="117" t="s">
        <v>699</v>
      </c>
      <c r="B136" s="4" t="s">
        <v>700</v>
      </c>
    </row>
    <row r="137" spans="1:2" ht="15.75" customHeight="1" x14ac:dyDescent="0.2">
      <c r="A137" s="116" t="s">
        <v>701</v>
      </c>
      <c r="B137" s="4" t="s">
        <v>702</v>
      </c>
    </row>
    <row r="138" spans="1:2" ht="15.75" customHeight="1" x14ac:dyDescent="0.2">
      <c r="A138" s="117" t="s">
        <v>641</v>
      </c>
      <c r="B138" s="4" t="s">
        <v>703</v>
      </c>
    </row>
    <row r="139" spans="1:2" ht="15.75" customHeight="1" x14ac:dyDescent="0.2">
      <c r="A139" s="114" t="s">
        <v>641</v>
      </c>
      <c r="B139" s="6" t="s">
        <v>642</v>
      </c>
    </row>
    <row r="140" spans="1:2" ht="15.75" customHeight="1" x14ac:dyDescent="0.2">
      <c r="A140" s="117" t="s">
        <v>704</v>
      </c>
      <c r="B140" s="4" t="s">
        <v>705</v>
      </c>
    </row>
  </sheetData>
  <sortState ref="A3:B141">
    <sortCondition ref="A4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69"/>
  <sheetViews>
    <sheetView zoomScaleNormal="100" workbookViewId="0">
      <selection activeCell="R33" sqref="R33"/>
    </sheetView>
  </sheetViews>
  <sheetFormatPr baseColWidth="10" defaultColWidth="11.42578125" defaultRowHeight="12.75" x14ac:dyDescent="0.2"/>
  <cols>
    <col min="1" max="1" width="7.5703125" style="89" customWidth="1"/>
    <col min="2" max="2" width="11.42578125" style="89" customWidth="1"/>
    <col min="3" max="3" width="24.7109375" style="89" customWidth="1"/>
    <col min="4" max="4" width="9.7109375" style="89" customWidth="1"/>
    <col min="5" max="5" width="8.42578125" style="89" customWidth="1"/>
    <col min="6" max="6" width="5.7109375" style="89" customWidth="1"/>
    <col min="7" max="7" width="14.42578125" style="89" customWidth="1"/>
    <col min="8" max="8" width="7.5703125" style="89" customWidth="1"/>
    <col min="9" max="9" width="7.85546875" style="89" customWidth="1"/>
    <col min="10" max="10" width="20.85546875" style="89" customWidth="1"/>
    <col min="11" max="11" width="9.42578125" style="89" customWidth="1"/>
    <col min="12" max="12" width="10" style="89" customWidth="1"/>
    <col min="13" max="13" width="5.7109375" style="89" customWidth="1"/>
    <col min="14" max="14" width="14.85546875" style="89" customWidth="1"/>
    <col min="15" max="15" width="7.5703125" style="89" customWidth="1"/>
    <col min="16" max="16" width="7.140625" style="89" customWidth="1"/>
    <col min="17" max="17" width="25.42578125" style="89" customWidth="1"/>
    <col min="18" max="18" width="9.42578125" style="89" customWidth="1"/>
    <col min="19" max="19" width="10" style="89" customWidth="1"/>
    <col min="20" max="20" width="5.7109375" style="89" customWidth="1"/>
    <col min="21" max="21" width="14.85546875" style="89" customWidth="1"/>
    <col min="22" max="22" width="7.5703125" style="89" customWidth="1"/>
    <col min="23" max="23" width="7.140625" style="89" customWidth="1"/>
    <col min="24" max="24" width="25.42578125" style="89" customWidth="1"/>
    <col min="25" max="25" width="9.42578125" style="89" customWidth="1"/>
    <col min="26" max="26" width="10" style="89" customWidth="1"/>
    <col min="27" max="27" width="5.7109375" style="89" customWidth="1"/>
    <col min="28" max="28" width="14.85546875" style="89" customWidth="1"/>
    <col min="29" max="29" width="11.42578125" style="89"/>
    <col min="30" max="30" width="12" style="89" bestFit="1" customWidth="1"/>
    <col min="31" max="31" width="6.28515625" style="89" customWidth="1"/>
    <col min="32" max="16384" width="11.42578125" style="89"/>
  </cols>
  <sheetData>
    <row r="1" spans="1:14" x14ac:dyDescent="0.2">
      <c r="A1" s="187" t="s">
        <v>706</v>
      </c>
      <c r="B1" s="188"/>
      <c r="C1" s="188"/>
      <c r="D1" s="188"/>
      <c r="E1" s="188"/>
      <c r="F1" s="188"/>
      <c r="G1" s="189"/>
      <c r="H1" s="187" t="s">
        <v>707</v>
      </c>
      <c r="I1" s="188"/>
      <c r="J1" s="188"/>
      <c r="K1" s="188"/>
      <c r="L1" s="188"/>
      <c r="M1" s="188"/>
      <c r="N1" s="189"/>
    </row>
    <row r="2" spans="1:14" ht="13.5" thickBot="1" x14ac:dyDescent="0.25">
      <c r="A2" s="90" t="s">
        <v>708</v>
      </c>
      <c r="B2" s="91" t="s">
        <v>709</v>
      </c>
      <c r="C2" s="92" t="s">
        <v>710</v>
      </c>
      <c r="D2" s="93" t="s">
        <v>711</v>
      </c>
      <c r="E2" s="93" t="s">
        <v>712</v>
      </c>
      <c r="F2" s="196" t="s">
        <v>799</v>
      </c>
      <c r="G2" s="94" t="s">
        <v>714</v>
      </c>
      <c r="H2" s="90" t="s">
        <v>708</v>
      </c>
      <c r="I2" s="91" t="s">
        <v>709</v>
      </c>
      <c r="J2" s="92" t="s">
        <v>710</v>
      </c>
      <c r="K2" s="93" t="s">
        <v>711</v>
      </c>
      <c r="L2" s="93" t="s">
        <v>712</v>
      </c>
      <c r="M2" s="196" t="s">
        <v>799</v>
      </c>
      <c r="N2" s="94" t="s">
        <v>714</v>
      </c>
    </row>
    <row r="3" spans="1:14" x14ac:dyDescent="0.2">
      <c r="A3" s="178" t="s">
        <v>715</v>
      </c>
      <c r="B3" s="180" t="s">
        <v>728</v>
      </c>
      <c r="C3" s="95" t="s">
        <v>800</v>
      </c>
      <c r="D3" s="95" t="str">
        <f ca="1">IF(ISBLANK(C3),"",VLOOKUP(C3,INDIRECT("matrice_"&amp;B3),6,FALSE))</f>
        <v>30</v>
      </c>
      <c r="E3" s="95" t="s">
        <v>718</v>
      </c>
      <c r="F3" s="95"/>
      <c r="G3" s="182" t="s">
        <v>719</v>
      </c>
      <c r="H3" s="178" t="s">
        <v>715</v>
      </c>
      <c r="I3" s="180" t="s">
        <v>720</v>
      </c>
      <c r="J3" s="95" t="s">
        <v>721</v>
      </c>
      <c r="K3" s="95" t="str">
        <f ca="1">IF(ISBLANK(J3),"",VLOOKUP(J3,INDIRECT("matrice_"&amp;I3),6,FALSE))</f>
        <v>15/2</v>
      </c>
      <c r="L3" s="95"/>
      <c r="M3" s="95" t="s">
        <v>722</v>
      </c>
      <c r="N3" s="182" t="s">
        <v>723</v>
      </c>
    </row>
    <row r="4" spans="1:14" ht="13.5" thickBot="1" x14ac:dyDescent="0.25">
      <c r="A4" s="179"/>
      <c r="B4" s="181"/>
      <c r="C4" s="92" t="s">
        <v>724</v>
      </c>
      <c r="D4" s="92" t="str">
        <f ca="1">IF(ISBLANK(C4),"",VLOOKUP(C4,INDIRECT("matrice_"&amp;B3),6,FALSE))</f>
        <v>4/6</v>
      </c>
      <c r="E4" s="92"/>
      <c r="F4" s="92"/>
      <c r="G4" s="183"/>
      <c r="H4" s="179"/>
      <c r="I4" s="181"/>
      <c r="J4" s="92" t="s">
        <v>725</v>
      </c>
      <c r="K4" s="92" t="str">
        <f ca="1">IF(ISBLANK(J4),"",VLOOKUP(J4,INDIRECT("matrice_"&amp;I3),6,FALSE))</f>
        <v>15/1</v>
      </c>
      <c r="L4" s="92" t="s">
        <v>718</v>
      </c>
      <c r="M4" s="92"/>
      <c r="N4" s="183"/>
    </row>
    <row r="5" spans="1:14" x14ac:dyDescent="0.2">
      <c r="A5" s="178" t="s">
        <v>726</v>
      </c>
      <c r="B5" s="180" t="s">
        <v>728</v>
      </c>
      <c r="C5" s="95" t="s">
        <v>798</v>
      </c>
      <c r="D5" s="95" t="str">
        <f ca="1">IF(ISBLANK(C5),"",VLOOKUP(C5,INDIRECT("matrice_"&amp;B5),6,FALSE))</f>
        <v>4/6</v>
      </c>
      <c r="E5" s="95"/>
      <c r="F5" s="95"/>
      <c r="G5" s="182" t="s">
        <v>727</v>
      </c>
      <c r="H5" s="178" t="s">
        <v>726</v>
      </c>
      <c r="I5" s="180" t="s">
        <v>728</v>
      </c>
      <c r="J5" s="95" t="s">
        <v>717</v>
      </c>
      <c r="K5" s="95" t="str">
        <f ca="1">IF(ISBLANK(J5),"",VLOOKUP(J5,INDIRECT("matrice_"&amp;I5),6,FALSE))</f>
        <v>30/4</v>
      </c>
      <c r="L5" s="95"/>
      <c r="M5" s="95"/>
      <c r="N5" s="182" t="s">
        <v>729</v>
      </c>
    </row>
    <row r="6" spans="1:14" ht="13.5" thickBot="1" x14ac:dyDescent="0.25">
      <c r="A6" s="179"/>
      <c r="B6" s="181"/>
      <c r="C6" s="92" t="s">
        <v>724</v>
      </c>
      <c r="D6" s="92" t="str">
        <f ca="1">IF(ISBLANK(C6),"",VLOOKUP(C6,INDIRECT("matrice_"&amp;B5),6,FALSE))</f>
        <v>4/6</v>
      </c>
      <c r="E6" s="92" t="s">
        <v>718</v>
      </c>
      <c r="F6" s="92"/>
      <c r="G6" s="183"/>
      <c r="H6" s="179"/>
      <c r="I6" s="181"/>
      <c r="J6" s="92" t="s">
        <v>717</v>
      </c>
      <c r="K6" s="92" t="str">
        <f ca="1">IF(ISBLANK(J6),"",VLOOKUP(J6,INDIRECT("matrice_"&amp;I5),6,FALSE))</f>
        <v>30/4</v>
      </c>
      <c r="L6" s="92" t="s">
        <v>718</v>
      </c>
      <c r="M6" s="92"/>
      <c r="N6" s="183"/>
    </row>
    <row r="7" spans="1:14" x14ac:dyDescent="0.2">
      <c r="A7" s="178" t="s">
        <v>730</v>
      </c>
      <c r="B7" s="180" t="s">
        <v>716</v>
      </c>
      <c r="C7" s="95" t="s">
        <v>721</v>
      </c>
      <c r="D7" s="95" t="str">
        <f ca="1">IF(ISBLANK(C7),"",VLOOKUP(C7,INDIRECT("matrice_"&amp;B7),6,FALSE))</f>
        <v>15/2</v>
      </c>
      <c r="E7" s="95"/>
      <c r="F7" s="95"/>
      <c r="G7" s="182" t="s">
        <v>723</v>
      </c>
      <c r="H7" s="178" t="s">
        <v>730</v>
      </c>
      <c r="I7" s="180" t="s">
        <v>720</v>
      </c>
      <c r="J7" s="95" t="s">
        <v>721</v>
      </c>
      <c r="K7" s="95" t="str">
        <f ca="1">IF(ISBLANK(J7),"",VLOOKUP(J7,INDIRECT("matrice_"&amp;I7),6,FALSE))</f>
        <v>15/2</v>
      </c>
      <c r="L7" s="95"/>
      <c r="M7" s="95"/>
      <c r="N7" s="182" t="s">
        <v>723</v>
      </c>
    </row>
    <row r="8" spans="1:14" ht="13.5" thickBot="1" x14ac:dyDescent="0.25">
      <c r="A8" s="179"/>
      <c r="B8" s="181"/>
      <c r="C8" s="92" t="s">
        <v>725</v>
      </c>
      <c r="D8" s="92" t="str">
        <f ca="1">IF(ISBLANK(C8),"",VLOOKUP(C8,INDIRECT("matrice_"&amp;B7),6,FALSE))</f>
        <v>15/1</v>
      </c>
      <c r="E8" s="92" t="s">
        <v>718</v>
      </c>
      <c r="F8" s="92"/>
      <c r="G8" s="183"/>
      <c r="H8" s="179"/>
      <c r="I8" s="181"/>
      <c r="J8" s="92" t="s">
        <v>731</v>
      </c>
      <c r="K8" s="92" t="str">
        <f ca="1">IF(ISBLANK(J8),"",VLOOKUP(J8,INDIRECT("matrice_"&amp;I7),6,FALSE))</f>
        <v>30/1</v>
      </c>
      <c r="L8" s="92" t="s">
        <v>718</v>
      </c>
      <c r="M8" s="92"/>
      <c r="N8" s="183"/>
    </row>
    <row r="9" spans="1:14" x14ac:dyDescent="0.2">
      <c r="A9" s="178" t="s">
        <v>732</v>
      </c>
      <c r="B9" s="180" t="s">
        <v>720</v>
      </c>
      <c r="C9" s="95"/>
      <c r="D9" s="95" t="str">
        <f ca="1">IF(ISBLANK(C9),"",VLOOKUP(C9,INDIRECT("matrice_"&amp;B9),6,FALSE))</f>
        <v/>
      </c>
      <c r="E9" s="95"/>
      <c r="F9" s="95"/>
      <c r="G9" s="182"/>
      <c r="H9" s="178" t="s">
        <v>732</v>
      </c>
      <c r="I9" s="180" t="s">
        <v>728</v>
      </c>
      <c r="J9" s="95"/>
      <c r="K9" s="95" t="str">
        <f ca="1">IF(ISBLANK(J9),"",VLOOKUP(J9,INDIRECT("matrice_"&amp;I9),6,FALSE))</f>
        <v/>
      </c>
      <c r="L9" s="95"/>
      <c r="M9" s="95"/>
      <c r="N9" s="182"/>
    </row>
    <row r="10" spans="1:14" ht="13.5" thickBot="1" x14ac:dyDescent="0.25">
      <c r="A10" s="179"/>
      <c r="B10" s="181"/>
      <c r="C10" s="92"/>
      <c r="D10" s="92" t="str">
        <f ca="1">IF(ISBLANK(C10),"",VLOOKUP(C10,INDIRECT("matrice_"&amp;B9),6,FALSE))</f>
        <v/>
      </c>
      <c r="E10" s="92"/>
      <c r="F10" s="92"/>
      <c r="G10" s="183"/>
      <c r="H10" s="179"/>
      <c r="I10" s="181"/>
      <c r="J10" s="92"/>
      <c r="K10" s="92" t="str">
        <f ca="1">IF(ISBLANK(J10),"",VLOOKUP(J10,INDIRECT("matrice_"&amp;I9),6,FALSE))</f>
        <v/>
      </c>
      <c r="L10" s="92"/>
      <c r="M10" s="92"/>
      <c r="N10" s="183"/>
    </row>
    <row r="11" spans="1:14" x14ac:dyDescent="0.2">
      <c r="A11" s="178" t="s">
        <v>733</v>
      </c>
      <c r="B11" s="180" t="s">
        <v>728</v>
      </c>
      <c r="C11" s="95"/>
      <c r="D11" s="95" t="str">
        <f ca="1">IF(ISBLANK(C11),"",VLOOKUP(C11,INDIRECT("matrice_"&amp;B11),6,FALSE))</f>
        <v/>
      </c>
      <c r="E11" s="95"/>
      <c r="F11" s="95"/>
      <c r="G11" s="182"/>
      <c r="H11" s="178" t="s">
        <v>733</v>
      </c>
      <c r="I11" s="180" t="s">
        <v>720</v>
      </c>
      <c r="J11" s="95"/>
      <c r="K11" s="95" t="str">
        <f ca="1">IF(ISBLANK(J11),"",VLOOKUP(J11,INDIRECT("matrice_"&amp;I11),6,FALSE))</f>
        <v/>
      </c>
      <c r="L11" s="95"/>
      <c r="M11" s="95"/>
      <c r="N11" s="182"/>
    </row>
    <row r="12" spans="1:14" ht="13.5" thickBot="1" x14ac:dyDescent="0.25">
      <c r="A12" s="179"/>
      <c r="B12" s="181"/>
      <c r="C12" s="92"/>
      <c r="D12" s="92" t="str">
        <f ca="1">IF(ISBLANK(C12),"",VLOOKUP(C12,INDIRECT("matrice_"&amp;B11),6,FALSE))</f>
        <v/>
      </c>
      <c r="E12" s="92"/>
      <c r="F12" s="92"/>
      <c r="G12" s="183"/>
      <c r="H12" s="179"/>
      <c r="I12" s="181"/>
      <c r="J12" s="92"/>
      <c r="K12" s="92" t="str">
        <f ca="1">IF(ISBLANK(J12),"",VLOOKUP(J12,INDIRECT("matrice_"&amp;I11),6,FALSE))</f>
        <v/>
      </c>
      <c r="L12" s="92"/>
      <c r="M12" s="92"/>
      <c r="N12" s="183"/>
    </row>
    <row r="13" spans="1:14" x14ac:dyDescent="0.2">
      <c r="A13" s="172" t="s">
        <v>734</v>
      </c>
      <c r="B13" s="180" t="s">
        <v>728</v>
      </c>
      <c r="C13" s="95"/>
      <c r="D13" s="95" t="str">
        <f ca="1">IF(ISBLANK(C13),"",VLOOKUP(C13,INDIRECT("matrice_"&amp;B13),6,FALSE))</f>
        <v/>
      </c>
      <c r="E13" s="95"/>
      <c r="F13" s="95"/>
      <c r="G13" s="182"/>
      <c r="H13" s="172" t="s">
        <v>734</v>
      </c>
      <c r="I13" s="180" t="s">
        <v>728</v>
      </c>
      <c r="J13" s="95"/>
      <c r="K13" s="95" t="str">
        <f ca="1">IF(ISBLANK(J13),"",VLOOKUP(J13,INDIRECT("matrice_"&amp;I13),6,FALSE))</f>
        <v/>
      </c>
      <c r="L13" s="95"/>
      <c r="M13" s="95"/>
      <c r="N13" s="182"/>
    </row>
    <row r="14" spans="1:14" ht="13.5" thickBot="1" x14ac:dyDescent="0.25">
      <c r="A14" s="173"/>
      <c r="B14" s="181"/>
      <c r="C14" s="92"/>
      <c r="D14" s="92" t="str">
        <f ca="1">IF(ISBLANK(C14),"",VLOOKUP(C14,INDIRECT("matrice_"&amp;B13),6,FALSE))</f>
        <v/>
      </c>
      <c r="E14" s="92"/>
      <c r="F14" s="92"/>
      <c r="G14" s="183"/>
      <c r="H14" s="173"/>
      <c r="I14" s="181"/>
      <c r="J14" s="92"/>
      <c r="K14" s="92" t="str">
        <f ca="1">IF(ISBLANK(J14),"",VLOOKUP(J14,INDIRECT("matrice_"&amp;I13),6,FALSE))</f>
        <v/>
      </c>
      <c r="L14" s="92"/>
      <c r="M14" s="92"/>
      <c r="N14" s="183"/>
    </row>
    <row r="15" spans="1:14" x14ac:dyDescent="0.2">
      <c r="A15" s="178" t="s">
        <v>735</v>
      </c>
      <c r="B15" s="180" t="s">
        <v>720</v>
      </c>
      <c r="C15" s="95"/>
      <c r="D15" s="95" t="str">
        <f ca="1">IF(ISBLANK(C15),"",VLOOKUP(C15,INDIRECT("matrice_"&amp;B15),6,FALSE))</f>
        <v/>
      </c>
      <c r="E15" s="95"/>
      <c r="F15" s="95"/>
      <c r="G15" s="182"/>
      <c r="H15" s="178" t="s">
        <v>735</v>
      </c>
      <c r="I15" s="180" t="s">
        <v>720</v>
      </c>
      <c r="J15" s="95"/>
      <c r="K15" s="95" t="str">
        <f ca="1">IF(ISBLANK(J15),"",VLOOKUP(J15,INDIRECT("matrice_"&amp;I15),6,FALSE))</f>
        <v/>
      </c>
      <c r="L15" s="95"/>
      <c r="M15" s="95"/>
      <c r="N15" s="182"/>
    </row>
    <row r="16" spans="1:14" ht="13.5" thickBot="1" x14ac:dyDescent="0.25">
      <c r="A16" s="179"/>
      <c r="B16" s="181"/>
      <c r="C16" s="92"/>
      <c r="D16" s="92" t="str">
        <f ca="1">IF(ISBLANK(C16),"",VLOOKUP(C16,INDIRECT("matrice_"&amp;B15),6,FALSE))</f>
        <v/>
      </c>
      <c r="E16" s="92"/>
      <c r="F16" s="92"/>
      <c r="G16" s="183"/>
      <c r="H16" s="179"/>
      <c r="I16" s="181"/>
      <c r="J16" s="92"/>
      <c r="K16" s="92" t="str">
        <f ca="1">IF(ISBLANK(J16),"",VLOOKUP(J16,INDIRECT("matrice_"&amp;I15),6,FALSE))</f>
        <v/>
      </c>
      <c r="L16" s="92"/>
      <c r="M16" s="92"/>
      <c r="N16" s="183"/>
    </row>
    <row r="17" spans="1:31" x14ac:dyDescent="0.2">
      <c r="A17" s="178" t="s">
        <v>736</v>
      </c>
      <c r="B17" s="180" t="s">
        <v>728</v>
      </c>
      <c r="C17" s="95"/>
      <c r="D17" s="95" t="str">
        <f ca="1">IF(ISBLANK(C17),"",VLOOKUP(C17,INDIRECT("matrice_"&amp;B17),6,FALSE))</f>
        <v/>
      </c>
      <c r="E17" s="95"/>
      <c r="F17" s="95"/>
      <c r="G17" s="182"/>
      <c r="H17" s="178" t="s">
        <v>736</v>
      </c>
      <c r="I17" s="180" t="s">
        <v>720</v>
      </c>
      <c r="J17" s="95"/>
      <c r="K17" s="95" t="str">
        <f ca="1">IF(ISBLANK(J17),"",VLOOKUP(J17,INDIRECT("matrice_"&amp;I17),6,FALSE))</f>
        <v/>
      </c>
      <c r="L17" s="95"/>
      <c r="M17" s="95"/>
      <c r="N17" s="182"/>
    </row>
    <row r="18" spans="1:31" ht="13.5" thickBot="1" x14ac:dyDescent="0.25">
      <c r="A18" s="179"/>
      <c r="B18" s="181"/>
      <c r="C18" s="92"/>
      <c r="D18" s="92" t="str">
        <f ca="1">IF(ISBLANK(C18),"",VLOOKUP(C18,INDIRECT("matrice_"&amp;B17),6,FALSE))</f>
        <v/>
      </c>
      <c r="E18" s="92"/>
      <c r="F18" s="92"/>
      <c r="G18" s="183"/>
      <c r="H18" s="179"/>
      <c r="I18" s="181"/>
      <c r="J18" s="92"/>
      <c r="K18" s="92" t="str">
        <f ca="1">IF(ISBLANK(J18),"",VLOOKUP(J18,INDIRECT("matrice_"&amp;I17),6,FALSE))</f>
        <v/>
      </c>
      <c r="L18" s="92"/>
      <c r="M18" s="92"/>
      <c r="N18" s="183"/>
    </row>
    <row r="19" spans="1:31" x14ac:dyDescent="0.2">
      <c r="A19" s="178" t="s">
        <v>737</v>
      </c>
      <c r="B19" s="180" t="s">
        <v>720</v>
      </c>
      <c r="C19" s="95"/>
      <c r="D19" s="95" t="str">
        <f ca="1">IF(ISBLANK(C19),"",VLOOKUP(C19,INDIRECT("matrice_"&amp;B19),6,FALSE))</f>
        <v/>
      </c>
      <c r="E19" s="95"/>
      <c r="F19" s="95"/>
      <c r="G19" s="182"/>
      <c r="H19" s="178" t="s">
        <v>737</v>
      </c>
      <c r="I19" s="180" t="s">
        <v>720</v>
      </c>
      <c r="J19" s="95"/>
      <c r="K19" s="95" t="str">
        <f ca="1">IF(ISBLANK(J19),"",VLOOKUP(J19,INDIRECT("matrice_"&amp;I19),6,FALSE))</f>
        <v/>
      </c>
      <c r="L19" s="95"/>
      <c r="M19" s="95"/>
      <c r="N19" s="182"/>
    </row>
    <row r="20" spans="1:31" ht="13.5" thickBot="1" x14ac:dyDescent="0.25">
      <c r="A20" s="179"/>
      <c r="B20" s="181"/>
      <c r="C20" s="92"/>
      <c r="D20" s="92" t="str">
        <f ca="1">IF(ISBLANK(C20),"",VLOOKUP(C20,INDIRECT("matrice_"&amp;B19),6,FALSE))</f>
        <v/>
      </c>
      <c r="E20" s="92"/>
      <c r="F20" s="92"/>
      <c r="G20" s="183"/>
      <c r="H20" s="179"/>
      <c r="I20" s="181"/>
      <c r="J20" s="92"/>
      <c r="K20" s="92" t="str">
        <f ca="1">IF(ISBLANK(J20),"",VLOOKUP(J20,INDIRECT("matrice_"&amp;I19),6,FALSE))</f>
        <v/>
      </c>
      <c r="L20" s="92"/>
      <c r="M20" s="92"/>
      <c r="N20" s="183"/>
    </row>
    <row r="21" spans="1:31" s="96" customFormat="1" x14ac:dyDescent="0.2">
      <c r="A21" s="187" t="s">
        <v>738</v>
      </c>
      <c r="B21" s="188"/>
      <c r="C21" s="188"/>
      <c r="D21" s="188"/>
      <c r="E21" s="188"/>
      <c r="F21" s="188"/>
      <c r="G21" s="189"/>
      <c r="H21" s="187" t="s">
        <v>739</v>
      </c>
      <c r="I21" s="188"/>
      <c r="J21" s="188"/>
      <c r="K21" s="188"/>
      <c r="L21" s="188"/>
      <c r="M21" s="188"/>
      <c r="N21" s="189"/>
    </row>
    <row r="22" spans="1:31" ht="13.5" thickBot="1" x14ac:dyDescent="0.25">
      <c r="A22" s="90" t="s">
        <v>708</v>
      </c>
      <c r="B22" s="91" t="s">
        <v>709</v>
      </c>
      <c r="C22" s="92" t="s">
        <v>710</v>
      </c>
      <c r="D22" s="93" t="s">
        <v>711</v>
      </c>
      <c r="E22" s="93" t="s">
        <v>712</v>
      </c>
      <c r="F22" s="196" t="s">
        <v>799</v>
      </c>
      <c r="G22" s="94" t="s">
        <v>714</v>
      </c>
      <c r="H22" s="90" t="s">
        <v>708</v>
      </c>
      <c r="I22" s="91" t="s">
        <v>709</v>
      </c>
      <c r="J22" s="92" t="s">
        <v>710</v>
      </c>
      <c r="K22" s="93" t="s">
        <v>711</v>
      </c>
      <c r="L22" s="93" t="s">
        <v>712</v>
      </c>
      <c r="M22" s="196" t="s">
        <v>799</v>
      </c>
      <c r="N22" s="94" t="s">
        <v>714</v>
      </c>
      <c r="AD22" s="97" t="s">
        <v>720</v>
      </c>
      <c r="AE22" s="98" t="s">
        <v>722</v>
      </c>
    </row>
    <row r="23" spans="1:31" x14ac:dyDescent="0.2">
      <c r="A23" s="178" t="s">
        <v>715</v>
      </c>
      <c r="B23" s="180" t="s">
        <v>716</v>
      </c>
      <c r="C23" s="95" t="s">
        <v>721</v>
      </c>
      <c r="D23" s="95" t="str">
        <f ca="1">IF(ISBLANK(C23),"",VLOOKUP(C23,INDIRECT("matrice_"&amp;B23),6,FALSE))</f>
        <v>15/2</v>
      </c>
      <c r="E23" s="95"/>
      <c r="F23" s="95"/>
      <c r="G23" s="182" t="s">
        <v>740</v>
      </c>
      <c r="H23" s="178" t="s">
        <v>715</v>
      </c>
      <c r="I23" s="180" t="s">
        <v>728</v>
      </c>
      <c r="J23" s="95" t="s">
        <v>741</v>
      </c>
      <c r="K23" s="95" t="e">
        <f>IF(ISBLANK(J23),"",VLOOKUP(J23,Messieurs!$G$2:$G$484,3,FALSE))</f>
        <v>#N/A</v>
      </c>
      <c r="L23" s="95" t="s">
        <v>718</v>
      </c>
      <c r="M23" s="95"/>
      <c r="N23" s="182" t="s">
        <v>742</v>
      </c>
      <c r="AD23" s="97" t="s">
        <v>728</v>
      </c>
      <c r="AE23" s="97" t="s">
        <v>743</v>
      </c>
    </row>
    <row r="24" spans="1:31" ht="13.5" thickBot="1" x14ac:dyDescent="0.25">
      <c r="A24" s="179"/>
      <c r="B24" s="181"/>
      <c r="C24" s="92" t="s">
        <v>744</v>
      </c>
      <c r="D24" s="92" t="str">
        <f ca="1">IF(ISBLANK(C24),"",VLOOKUP(C24,INDIRECT("matrice_"&amp;B23),6,FALSE))</f>
        <v>15/3</v>
      </c>
      <c r="E24" s="92" t="s">
        <v>718</v>
      </c>
      <c r="F24" s="92"/>
      <c r="G24" s="183"/>
      <c r="H24" s="179"/>
      <c r="I24" s="181"/>
      <c r="J24" s="92" t="s">
        <v>745</v>
      </c>
      <c r="K24" s="92" t="e">
        <f>IF(ISBLANK(J24),"",VLOOKUP(J24,Messieurs!$G$2:$G$484,3,FALSE))</f>
        <v>#N/A</v>
      </c>
      <c r="L24" s="92"/>
      <c r="M24" s="92"/>
      <c r="N24" s="183"/>
      <c r="AD24" s="97" t="s">
        <v>716</v>
      </c>
    </row>
    <row r="25" spans="1:31" x14ac:dyDescent="0.2">
      <c r="A25" s="178" t="s">
        <v>726</v>
      </c>
      <c r="B25" s="180" t="s">
        <v>716</v>
      </c>
      <c r="C25" s="95" t="s">
        <v>744</v>
      </c>
      <c r="D25" s="95" t="str">
        <f ca="1">IF(ISBLANK(C25),"",VLOOKUP(C25,INDIRECT("matrice_"&amp;B25),6,FALSE))</f>
        <v>15/3</v>
      </c>
      <c r="E25" s="95" t="s">
        <v>718</v>
      </c>
      <c r="F25" s="95"/>
      <c r="G25" s="182" t="s">
        <v>746</v>
      </c>
      <c r="H25" s="178" t="s">
        <v>726</v>
      </c>
      <c r="I25" s="180" t="s">
        <v>720</v>
      </c>
      <c r="J25" s="95" t="s">
        <v>745</v>
      </c>
      <c r="K25" s="95" t="e">
        <f>IF(ISBLANK(J25),"",VLOOKUP(J25,Messieurs!$G$2:$G$484,3,FALSE))</f>
        <v>#N/A</v>
      </c>
      <c r="L25" s="95"/>
      <c r="M25" s="95"/>
      <c r="N25" s="182" t="s">
        <v>742</v>
      </c>
      <c r="AD25" s="97" t="s">
        <v>10</v>
      </c>
    </row>
    <row r="26" spans="1:31" ht="13.5" thickBot="1" x14ac:dyDescent="0.25">
      <c r="A26" s="179"/>
      <c r="B26" s="181"/>
      <c r="C26" s="92" t="s">
        <v>721</v>
      </c>
      <c r="D26" s="92" t="str">
        <f ca="1">IF(ISBLANK(C26),"",VLOOKUP(C26,INDIRECT("matrice_"&amp;B25),6,FALSE))</f>
        <v>15/2</v>
      </c>
      <c r="E26" s="92"/>
      <c r="F26" s="92"/>
      <c r="G26" s="183"/>
      <c r="H26" s="179"/>
      <c r="I26" s="181"/>
      <c r="J26" s="92" t="s">
        <v>748</v>
      </c>
      <c r="K26" s="92" t="e">
        <f>IF(ISBLANK(J26),"",VLOOKUP(J26,Messieurs!$G$2:$G$484,3,FALSE))</f>
        <v>#N/A</v>
      </c>
      <c r="L26" s="92" t="s">
        <v>718</v>
      </c>
      <c r="M26" s="92"/>
      <c r="N26" s="183"/>
      <c r="AD26" s="99" t="s">
        <v>749</v>
      </c>
    </row>
    <row r="27" spans="1:31" x14ac:dyDescent="0.2">
      <c r="A27" s="178" t="s">
        <v>730</v>
      </c>
      <c r="B27" s="180" t="s">
        <v>728</v>
      </c>
      <c r="C27" s="95"/>
      <c r="D27" s="95" t="str">
        <f ca="1">IF(ISBLANK(C27),"",VLOOKUP(C27,INDIRECT("matrice_"&amp;B27),6,FALSE))</f>
        <v/>
      </c>
      <c r="E27" s="95" t="s">
        <v>718</v>
      </c>
      <c r="F27" s="95"/>
      <c r="G27" s="182" t="s">
        <v>742</v>
      </c>
      <c r="H27" s="178" t="s">
        <v>730</v>
      </c>
      <c r="I27" s="180" t="s">
        <v>747</v>
      </c>
      <c r="J27" s="95" t="s">
        <v>741</v>
      </c>
      <c r="K27" s="95" t="e">
        <f>IF(ISBLANK(J27),"",VLOOKUP(J27,Messieurs!$G$2:$G$484,3,FALSE))</f>
        <v>#N/A</v>
      </c>
      <c r="L27" s="95" t="s">
        <v>718</v>
      </c>
      <c r="M27" s="95"/>
      <c r="N27" s="182" t="s">
        <v>750</v>
      </c>
      <c r="AD27" s="99" t="s">
        <v>751</v>
      </c>
    </row>
    <row r="28" spans="1:31" ht="13.5" thickBot="1" x14ac:dyDescent="0.25">
      <c r="A28" s="179"/>
      <c r="B28" s="181"/>
      <c r="C28" s="92"/>
      <c r="D28" s="92" t="str">
        <f ca="1">IF(ISBLANK(C28),"",VLOOKUP(C28,INDIRECT("matrice_"&amp;B27),6,FALSE))</f>
        <v/>
      </c>
      <c r="E28" s="92"/>
      <c r="F28" s="92"/>
      <c r="G28" s="183"/>
      <c r="H28" s="179"/>
      <c r="I28" s="181"/>
      <c r="J28" s="92" t="s">
        <v>748</v>
      </c>
      <c r="K28" s="92" t="e">
        <f>IF(ISBLANK(J28),"",VLOOKUP(J28,Messieurs!$G$2:$G$484,3,FALSE))</f>
        <v>#N/A</v>
      </c>
      <c r="L28" s="92"/>
      <c r="M28" s="92"/>
      <c r="N28" s="183"/>
      <c r="AD28" s="99" t="s">
        <v>752</v>
      </c>
    </row>
    <row r="29" spans="1:31" x14ac:dyDescent="0.2">
      <c r="A29" s="178" t="s">
        <v>732</v>
      </c>
      <c r="B29" s="180" t="s">
        <v>720</v>
      </c>
      <c r="C29" s="95"/>
      <c r="D29" s="95" t="str">
        <f ca="1">IF(ISBLANK(C29),"",VLOOKUP(C29,INDIRECT("matrice_"&amp;B29),6,FALSE))</f>
        <v/>
      </c>
      <c r="E29" s="95" t="s">
        <v>718</v>
      </c>
      <c r="F29" s="95"/>
      <c r="G29" s="182" t="s">
        <v>729</v>
      </c>
      <c r="H29" s="178" t="s">
        <v>732</v>
      </c>
      <c r="I29" s="180" t="s">
        <v>753</v>
      </c>
      <c r="J29" s="95" t="s">
        <v>754</v>
      </c>
      <c r="K29" s="95" t="e">
        <f>IF(ISBLANK(J29),"",VLOOKUP(J29,Messieurs!$G$2:$G$484,3,FALSE))</f>
        <v>#N/A</v>
      </c>
      <c r="L29" s="95"/>
      <c r="M29" s="95"/>
      <c r="N29" s="182" t="s">
        <v>755</v>
      </c>
      <c r="AD29" s="99" t="s">
        <v>756</v>
      </c>
    </row>
    <row r="30" spans="1:31" ht="13.5" thickBot="1" x14ac:dyDescent="0.25">
      <c r="A30" s="179"/>
      <c r="B30" s="181"/>
      <c r="C30" s="92"/>
      <c r="D30" s="92" t="str">
        <f ca="1">IF(ISBLANK(C30),"",VLOOKUP(C30,INDIRECT("matrice_"&amp;B29),6,FALSE))</f>
        <v/>
      </c>
      <c r="E30" s="92"/>
      <c r="F30" s="92"/>
      <c r="G30" s="183"/>
      <c r="H30" s="179"/>
      <c r="I30" s="181"/>
      <c r="J30" s="92" t="s">
        <v>757</v>
      </c>
      <c r="K30" s="92" t="e">
        <f>IF(ISBLANK(J30),"",VLOOKUP(J30,Messieurs!$G$2:$G$484,3,FALSE))</f>
        <v>#N/A</v>
      </c>
      <c r="L30" s="92" t="s">
        <v>718</v>
      </c>
      <c r="M30" s="92"/>
      <c r="N30" s="183"/>
      <c r="AD30" s="99" t="s">
        <v>758</v>
      </c>
    </row>
    <row r="31" spans="1:31" x14ac:dyDescent="0.2">
      <c r="A31" s="178" t="s">
        <v>733</v>
      </c>
      <c r="B31" s="180" t="s">
        <v>728</v>
      </c>
      <c r="C31" s="95"/>
      <c r="D31" s="95" t="str">
        <f ca="1">IF(ISBLANK(C31),"",VLOOKUP(C31,INDIRECT("matrice_"&amp;B31),6,FALSE))</f>
        <v/>
      </c>
      <c r="E31" s="95" t="s">
        <v>718</v>
      </c>
      <c r="F31" s="95"/>
      <c r="G31" s="182" t="s">
        <v>729</v>
      </c>
      <c r="H31" s="178" t="s">
        <v>733</v>
      </c>
      <c r="I31" s="180" t="s">
        <v>753</v>
      </c>
      <c r="J31" s="95" t="s">
        <v>759</v>
      </c>
      <c r="K31" s="95" t="s">
        <v>760</v>
      </c>
      <c r="L31" s="95"/>
      <c r="M31" s="95"/>
      <c r="N31" s="182" t="s">
        <v>761</v>
      </c>
      <c r="AD31" s="170" t="s">
        <v>797</v>
      </c>
    </row>
    <row r="32" spans="1:31" ht="13.5" thickBot="1" x14ac:dyDescent="0.25">
      <c r="A32" s="179"/>
      <c r="B32" s="181"/>
      <c r="C32" s="92"/>
      <c r="D32" s="92" t="str">
        <f ca="1">IF(ISBLANK(C32),"",VLOOKUP(C32,INDIRECT("matrice_"&amp;B31),6,FALSE))</f>
        <v/>
      </c>
      <c r="E32" s="92"/>
      <c r="F32" s="92"/>
      <c r="G32" s="183"/>
      <c r="H32" s="179"/>
      <c r="I32" s="181"/>
      <c r="J32" s="92" t="s">
        <v>757</v>
      </c>
      <c r="K32" s="92" t="s">
        <v>762</v>
      </c>
      <c r="L32" s="92" t="s">
        <v>718</v>
      </c>
      <c r="M32" s="92"/>
      <c r="N32" s="183"/>
      <c r="AD32" s="97" t="s">
        <v>763</v>
      </c>
    </row>
    <row r="33" spans="1:30" x14ac:dyDescent="0.2">
      <c r="A33" s="172" t="s">
        <v>734</v>
      </c>
      <c r="B33" s="180" t="s">
        <v>720</v>
      </c>
      <c r="C33" s="95"/>
      <c r="D33" s="95" t="str">
        <f ca="1">IF(ISBLANK(C33),"",VLOOKUP(C33,INDIRECT("matrice_"&amp;B33),6,FALSE))</f>
        <v/>
      </c>
      <c r="E33" s="95" t="s">
        <v>718</v>
      </c>
      <c r="F33" s="95"/>
      <c r="G33" s="182" t="s">
        <v>761</v>
      </c>
      <c r="H33" s="172" t="s">
        <v>734</v>
      </c>
      <c r="I33" s="180" t="s">
        <v>753</v>
      </c>
      <c r="J33" s="95" t="s">
        <v>754</v>
      </c>
      <c r="K33" s="95" t="s">
        <v>760</v>
      </c>
      <c r="L33" s="95"/>
      <c r="M33" s="95"/>
      <c r="N33" s="182" t="s">
        <v>761</v>
      </c>
    </row>
    <row r="34" spans="1:30" ht="13.5" thickBot="1" x14ac:dyDescent="0.25">
      <c r="A34" s="173"/>
      <c r="B34" s="181"/>
      <c r="C34" s="92"/>
      <c r="D34" s="92" t="str">
        <f ca="1">IF(ISBLANK(C34),"",VLOOKUP(C34,INDIRECT("matrice_"&amp;B33),6,FALSE))</f>
        <v/>
      </c>
      <c r="E34" s="92"/>
      <c r="F34" s="92"/>
      <c r="G34" s="183"/>
      <c r="H34" s="173"/>
      <c r="I34" s="181"/>
      <c r="J34" s="92" t="s">
        <v>759</v>
      </c>
      <c r="K34" s="92" t="s">
        <v>760</v>
      </c>
      <c r="L34" s="92" t="s">
        <v>718</v>
      </c>
      <c r="M34" s="92"/>
      <c r="N34" s="183"/>
    </row>
    <row r="35" spans="1:30" x14ac:dyDescent="0.2">
      <c r="A35" s="178" t="s">
        <v>735</v>
      </c>
      <c r="B35" s="180" t="s">
        <v>728</v>
      </c>
      <c r="C35" s="95"/>
      <c r="D35" s="95" t="str">
        <f ca="1">IF(ISBLANK(C35),"",VLOOKUP(C35,INDIRECT("matrice_"&amp;B35),6,FALSE))</f>
        <v/>
      </c>
      <c r="E35" s="95"/>
      <c r="F35" s="95"/>
      <c r="G35" s="182"/>
      <c r="H35" s="178" t="s">
        <v>735</v>
      </c>
      <c r="I35" s="180"/>
      <c r="J35" s="95"/>
      <c r="K35" s="95" t="str">
        <f>IF(ISBLANK(J35),"",VLOOKUP(J35,Messieurs!$G$2:$G$484,3,FALSE))</f>
        <v/>
      </c>
      <c r="L35" s="95"/>
      <c r="M35" s="95"/>
      <c r="N35" s="182"/>
    </row>
    <row r="36" spans="1:30" ht="13.5" thickBot="1" x14ac:dyDescent="0.25">
      <c r="A36" s="179"/>
      <c r="B36" s="181"/>
      <c r="C36" s="92"/>
      <c r="D36" s="92" t="str">
        <f ca="1">IF(ISBLANK(C36),"",VLOOKUP(C36,INDIRECT("matrice_"&amp;B35),6,FALSE))</f>
        <v/>
      </c>
      <c r="E36" s="92"/>
      <c r="F36" s="92"/>
      <c r="G36" s="183"/>
      <c r="H36" s="179"/>
      <c r="I36" s="181"/>
      <c r="J36" s="92"/>
      <c r="K36" s="92" t="str">
        <f>IF(ISBLANK(J36),"",VLOOKUP(J36,Messieurs!$G$2:$G$484,3,FALSE))</f>
        <v/>
      </c>
      <c r="L36" s="92"/>
      <c r="M36" s="92"/>
      <c r="N36" s="183"/>
    </row>
    <row r="37" spans="1:30" x14ac:dyDescent="0.2">
      <c r="A37" s="178" t="s">
        <v>736</v>
      </c>
      <c r="B37" s="180" t="s">
        <v>728</v>
      </c>
      <c r="C37" s="95"/>
      <c r="D37" s="95" t="str">
        <f ca="1">IF(ISBLANK(C37),"",VLOOKUP(C37,INDIRECT("matrice_"&amp;B37),6,FALSE))</f>
        <v/>
      </c>
      <c r="E37" s="95"/>
      <c r="F37" s="95"/>
      <c r="G37" s="182"/>
      <c r="H37" s="178" t="s">
        <v>736</v>
      </c>
      <c r="I37" s="180"/>
      <c r="J37" s="95"/>
      <c r="K37" s="95" t="str">
        <f>IF(ISBLANK(J37),"",VLOOKUP(J37,Messieurs!$G$2:$G$484,3,FALSE))</f>
        <v/>
      </c>
      <c r="L37" s="95"/>
      <c r="M37" s="95"/>
      <c r="N37" s="182"/>
    </row>
    <row r="38" spans="1:30" ht="13.5" thickBot="1" x14ac:dyDescent="0.25">
      <c r="A38" s="179"/>
      <c r="B38" s="181"/>
      <c r="C38" s="92"/>
      <c r="D38" s="92" t="str">
        <f ca="1">IF(ISBLANK(C38),"",VLOOKUP(C38,INDIRECT("matrice_"&amp;B37),6,FALSE))</f>
        <v/>
      </c>
      <c r="E38" s="92"/>
      <c r="F38" s="92"/>
      <c r="G38" s="183"/>
      <c r="H38" s="179"/>
      <c r="I38" s="181"/>
      <c r="J38" s="92"/>
      <c r="K38" s="92" t="str">
        <f>IF(ISBLANK(J38),"",VLOOKUP(J38,Messieurs!$G$2:$G$484,3,FALSE))</f>
        <v/>
      </c>
      <c r="L38" s="92"/>
      <c r="M38" s="92"/>
      <c r="N38" s="183"/>
    </row>
    <row r="39" spans="1:30" x14ac:dyDescent="0.2">
      <c r="A39" s="178" t="s">
        <v>737</v>
      </c>
      <c r="B39" s="180" t="s">
        <v>728</v>
      </c>
      <c r="C39" s="95"/>
      <c r="D39" s="95" t="str">
        <f ca="1">IF(ISBLANK(C39),"",VLOOKUP(C39,INDIRECT("matrice_"&amp;B39),6,FALSE))</f>
        <v/>
      </c>
      <c r="E39" s="95"/>
      <c r="F39" s="95"/>
      <c r="G39" s="182"/>
      <c r="H39" s="178" t="s">
        <v>737</v>
      </c>
      <c r="I39" s="180"/>
      <c r="J39" s="95"/>
      <c r="K39" s="95" t="str">
        <f>IF(ISBLANK(J39),"",VLOOKUP(J39,Messieurs!$G$2:$G$484,3,FALSE))</f>
        <v/>
      </c>
      <c r="L39" s="95"/>
      <c r="M39" s="95"/>
      <c r="N39" s="182"/>
    </row>
    <row r="40" spans="1:30" ht="13.5" thickBot="1" x14ac:dyDescent="0.25">
      <c r="A40" s="179"/>
      <c r="B40" s="181"/>
      <c r="C40" s="92"/>
      <c r="D40" s="92" t="str">
        <f ca="1">IF(ISBLANK(C40),"",VLOOKUP(C40,INDIRECT("matrice_"&amp;B39),6,FALSE))</f>
        <v/>
      </c>
      <c r="E40" s="92"/>
      <c r="F40" s="92"/>
      <c r="G40" s="183"/>
      <c r="H40" s="179"/>
      <c r="I40" s="181"/>
      <c r="J40" s="92"/>
      <c r="K40" s="92" t="str">
        <f>IF(ISBLANK(J40),"",VLOOKUP(J40,Messieurs!$G$2:$G$484,3,FALSE))</f>
        <v/>
      </c>
      <c r="L40" s="92"/>
      <c r="M40" s="92"/>
      <c r="N40" s="183"/>
    </row>
    <row r="41" spans="1:30" hidden="1" x14ac:dyDescent="0.2">
      <c r="AD41" s="99" t="s">
        <v>764</v>
      </c>
    </row>
    <row r="42" spans="1:30" s="96" customFormat="1" ht="13.5" hidden="1" thickBot="1" x14ac:dyDescent="0.25">
      <c r="A42" s="100"/>
      <c r="B42" s="184" t="s">
        <v>765</v>
      </c>
      <c r="C42" s="185"/>
      <c r="D42" s="185"/>
      <c r="E42" s="185"/>
      <c r="F42" s="185"/>
      <c r="G42" s="186"/>
      <c r="H42" s="100"/>
      <c r="I42" s="184" t="s">
        <v>766</v>
      </c>
      <c r="J42" s="185"/>
      <c r="K42" s="185"/>
      <c r="L42" s="185"/>
      <c r="M42" s="185"/>
      <c r="N42" s="186"/>
      <c r="O42" s="100"/>
      <c r="P42" s="184" t="s">
        <v>767</v>
      </c>
      <c r="Q42" s="185"/>
      <c r="R42" s="185"/>
      <c r="S42" s="185"/>
      <c r="T42" s="185"/>
      <c r="U42" s="186"/>
      <c r="V42" s="100"/>
      <c r="W42" s="184" t="s">
        <v>768</v>
      </c>
      <c r="X42" s="185"/>
      <c r="Y42" s="185"/>
      <c r="Z42" s="185"/>
      <c r="AA42" s="185"/>
      <c r="AB42" s="186"/>
      <c r="AD42" s="99" t="s">
        <v>769</v>
      </c>
    </row>
    <row r="43" spans="1:30" ht="13.5" hidden="1" thickBot="1" x14ac:dyDescent="0.25">
      <c r="A43" s="101" t="s">
        <v>708</v>
      </c>
      <c r="B43" s="102" t="s">
        <v>709</v>
      </c>
      <c r="C43" s="103" t="s">
        <v>710</v>
      </c>
      <c r="D43" s="104" t="s">
        <v>711</v>
      </c>
      <c r="E43" s="104" t="s">
        <v>712</v>
      </c>
      <c r="F43" s="103" t="s">
        <v>713</v>
      </c>
      <c r="G43" s="105" t="s">
        <v>714</v>
      </c>
      <c r="H43" s="101" t="s">
        <v>708</v>
      </c>
      <c r="I43" s="102" t="s">
        <v>709</v>
      </c>
      <c r="J43" s="103" t="s">
        <v>710</v>
      </c>
      <c r="K43" s="104" t="s">
        <v>711</v>
      </c>
      <c r="L43" s="104" t="s">
        <v>712</v>
      </c>
      <c r="M43" s="103" t="s">
        <v>713</v>
      </c>
      <c r="N43" s="105" t="s">
        <v>714</v>
      </c>
      <c r="O43" s="101" t="s">
        <v>708</v>
      </c>
      <c r="P43" s="102" t="s">
        <v>709</v>
      </c>
      <c r="Q43" s="103" t="s">
        <v>710</v>
      </c>
      <c r="R43" s="104" t="s">
        <v>711</v>
      </c>
      <c r="S43" s="104" t="s">
        <v>712</v>
      </c>
      <c r="T43" s="103" t="s">
        <v>713</v>
      </c>
      <c r="U43" s="105" t="s">
        <v>714</v>
      </c>
      <c r="V43" s="101" t="s">
        <v>708</v>
      </c>
      <c r="W43" s="102" t="s">
        <v>709</v>
      </c>
      <c r="X43" s="103" t="s">
        <v>710</v>
      </c>
      <c r="Y43" s="104" t="s">
        <v>711</v>
      </c>
      <c r="Z43" s="104" t="s">
        <v>712</v>
      </c>
      <c r="AA43" s="103" t="s">
        <v>713</v>
      </c>
      <c r="AB43" s="105" t="s">
        <v>714</v>
      </c>
      <c r="AC43" s="106"/>
      <c r="AD43" s="99" t="s">
        <v>770</v>
      </c>
    </row>
    <row r="44" spans="1:30" hidden="1" x14ac:dyDescent="0.2">
      <c r="A44" s="178" t="s">
        <v>715</v>
      </c>
      <c r="B44" s="180"/>
      <c r="C44" s="95"/>
      <c r="D44" s="107" t="str">
        <f>IF(ISBLANK(C44),"",VLOOKUP(C44,Messieurs!$G$2:$G$484,3,FALSE))</f>
        <v/>
      </c>
      <c r="E44" s="108"/>
      <c r="F44" s="108"/>
      <c r="G44" s="182"/>
      <c r="H44" s="178" t="s">
        <v>715</v>
      </c>
      <c r="I44" s="174"/>
      <c r="J44" s="95"/>
      <c r="K44" s="95" t="str">
        <f>IF(ISBLANK(J44),"",VLOOKUP(J44,Messieurs!$G$2:$G$484,3,FALSE))</f>
        <v/>
      </c>
      <c r="L44" s="108"/>
      <c r="M44" s="108"/>
      <c r="N44" s="176"/>
      <c r="O44" s="172" t="s">
        <v>715</v>
      </c>
      <c r="P44" s="174"/>
      <c r="Q44" s="95"/>
      <c r="R44" s="95" t="str">
        <f>IF(ISBLANK(Q44),"",VLOOKUP(Q44,Messieurs!$G$2:$G$484,3,FALSE))</f>
        <v/>
      </c>
      <c r="S44" s="109"/>
      <c r="T44" s="108"/>
      <c r="U44" s="176"/>
      <c r="V44" s="172" t="s">
        <v>715</v>
      </c>
      <c r="W44" s="174"/>
      <c r="X44" s="95"/>
      <c r="Y44" s="95" t="str">
        <f>IF(ISBLANK(X44),"",VLOOKUP(X44,Messieurs!$G$2:$G$484,3,FALSE))</f>
        <v/>
      </c>
      <c r="Z44" s="108"/>
      <c r="AA44" s="108"/>
      <c r="AB44" s="176"/>
      <c r="AC44" s="106"/>
      <c r="AD44" s="99" t="s">
        <v>771</v>
      </c>
    </row>
    <row r="45" spans="1:30" ht="13.5" hidden="1" thickBot="1" x14ac:dyDescent="0.25">
      <c r="A45" s="179"/>
      <c r="B45" s="181"/>
      <c r="C45" s="92"/>
      <c r="D45" s="110" t="str">
        <f>IF(ISBLANK(C45),"",VLOOKUP(C45,Messieurs!$G$2:$G$484,3,FALSE))</f>
        <v/>
      </c>
      <c r="E45" s="103"/>
      <c r="F45" s="103"/>
      <c r="G45" s="183"/>
      <c r="H45" s="179"/>
      <c r="I45" s="175"/>
      <c r="J45" s="92"/>
      <c r="K45" s="93" t="str">
        <f>IF(ISBLANK(J45),"",VLOOKUP(J45,Messieurs!$G$2:$G$484,3,FALSE))</f>
        <v/>
      </c>
      <c r="L45" s="103"/>
      <c r="M45" s="103"/>
      <c r="N45" s="177"/>
      <c r="O45" s="173"/>
      <c r="P45" s="175"/>
      <c r="Q45" s="92"/>
      <c r="R45" s="93" t="str">
        <f>IF(ISBLANK(Q45),"",VLOOKUP(Q45,Messieurs!$G$2:$G$484,3,FALSE))</f>
        <v/>
      </c>
      <c r="S45" s="104"/>
      <c r="T45" s="103"/>
      <c r="U45" s="177"/>
      <c r="V45" s="173"/>
      <c r="W45" s="175"/>
      <c r="X45" s="92"/>
      <c r="Y45" s="93" t="str">
        <f>IF(ISBLANK(X45),"",VLOOKUP(X45,Messieurs!$G$2:$G$484,3,FALSE))</f>
        <v/>
      </c>
      <c r="Z45" s="104"/>
      <c r="AA45" s="103"/>
      <c r="AB45" s="177"/>
      <c r="AC45" s="106"/>
      <c r="AD45" s="99" t="s">
        <v>772</v>
      </c>
    </row>
    <row r="46" spans="1:30" hidden="1" x14ac:dyDescent="0.2">
      <c r="A46" s="178" t="s">
        <v>726</v>
      </c>
      <c r="B46" s="180"/>
      <c r="C46" s="95"/>
      <c r="D46" s="107" t="str">
        <f>IF(ISBLANK(C46),"",VLOOKUP(C46,Messieurs!$G$2:$G$484,3,FALSE))</f>
        <v/>
      </c>
      <c r="E46" s="108"/>
      <c r="F46" s="108"/>
      <c r="G46" s="182"/>
      <c r="H46" s="178" t="s">
        <v>726</v>
      </c>
      <c r="I46" s="174"/>
      <c r="J46" s="95"/>
      <c r="K46" s="95" t="str">
        <f>IF(ISBLANK(J46),"",VLOOKUP(J46,Messieurs!$G$2:$G$484,3,FALSE))</f>
        <v/>
      </c>
      <c r="L46" s="108"/>
      <c r="M46" s="108"/>
      <c r="N46" s="176"/>
      <c r="O46" s="172" t="s">
        <v>726</v>
      </c>
      <c r="P46" s="174"/>
      <c r="Q46" s="95"/>
      <c r="R46" s="95" t="str">
        <f>IF(ISBLANK(Q46),"",VLOOKUP(Q46,Messieurs!$G$2:$G$484,3,FALSE))</f>
        <v/>
      </c>
      <c r="S46" s="109"/>
      <c r="T46" s="108"/>
      <c r="U46" s="176"/>
      <c r="V46" s="172" t="s">
        <v>726</v>
      </c>
      <c r="W46" s="174"/>
      <c r="X46" s="95"/>
      <c r="Y46" s="95" t="str">
        <f>IF(ISBLANK(X46),"",VLOOKUP(X46,Messieurs!$G$2:$G$484,3,FALSE))</f>
        <v/>
      </c>
      <c r="Z46" s="108"/>
      <c r="AA46" s="108"/>
      <c r="AB46" s="176"/>
      <c r="AC46" s="106"/>
      <c r="AD46" s="111" t="s">
        <v>763</v>
      </c>
    </row>
    <row r="47" spans="1:30" ht="13.5" hidden="1" thickBot="1" x14ac:dyDescent="0.25">
      <c r="A47" s="179"/>
      <c r="B47" s="181"/>
      <c r="C47" s="92"/>
      <c r="D47" s="110" t="str">
        <f>IF(ISBLANK(C47),"",VLOOKUP(C47,Messieurs!$G$2:$G$484,3,FALSE))</f>
        <v/>
      </c>
      <c r="E47" s="103"/>
      <c r="F47" s="103"/>
      <c r="G47" s="183"/>
      <c r="H47" s="179"/>
      <c r="I47" s="175"/>
      <c r="J47" s="92"/>
      <c r="K47" s="93" t="str">
        <f>IF(ISBLANK(J47),"",VLOOKUP(J47,Messieurs!$G$2:$G$484,3,FALSE))</f>
        <v/>
      </c>
      <c r="L47" s="103"/>
      <c r="M47" s="103"/>
      <c r="N47" s="177"/>
      <c r="O47" s="173"/>
      <c r="P47" s="175"/>
      <c r="Q47" s="92"/>
      <c r="R47" s="93" t="str">
        <f>IF(ISBLANK(Q47),"",VLOOKUP(Q47,Messieurs!$G$2:$G$484,3,FALSE))</f>
        <v/>
      </c>
      <c r="S47" s="104"/>
      <c r="T47" s="103"/>
      <c r="U47" s="177"/>
      <c r="V47" s="173"/>
      <c r="W47" s="175"/>
      <c r="X47" s="92"/>
      <c r="Y47" s="93" t="str">
        <f>IF(ISBLANK(X47),"",VLOOKUP(X47,Messieurs!$G$2:$G$484,3,FALSE))</f>
        <v/>
      </c>
      <c r="Z47" s="104"/>
      <c r="AA47" s="103"/>
      <c r="AB47" s="177"/>
      <c r="AC47" s="106"/>
      <c r="AD47" s="99" t="s">
        <v>9</v>
      </c>
    </row>
    <row r="48" spans="1:30" hidden="1" x14ac:dyDescent="0.2">
      <c r="A48" s="178" t="s">
        <v>730</v>
      </c>
      <c r="B48" s="180"/>
      <c r="C48" s="95"/>
      <c r="D48" s="107" t="str">
        <f>IF(ISBLANK(C48),"",VLOOKUP(C48,Messieurs!$G$2:$G$484,3,FALSE))</f>
        <v/>
      </c>
      <c r="E48" s="109"/>
      <c r="F48" s="108"/>
      <c r="G48" s="182"/>
      <c r="H48" s="178" t="s">
        <v>730</v>
      </c>
      <c r="I48" s="174"/>
      <c r="J48" s="95"/>
      <c r="K48" s="95" t="str">
        <f>IF(ISBLANK(J48),"",VLOOKUP(J48,Messieurs!$G$2:$G$484,3,FALSE))</f>
        <v/>
      </c>
      <c r="L48" s="109"/>
      <c r="M48" s="108"/>
      <c r="N48" s="176"/>
      <c r="O48" s="172" t="s">
        <v>730</v>
      </c>
      <c r="P48" s="174"/>
      <c r="Q48" s="95"/>
      <c r="R48" s="95" t="str">
        <f>IF(ISBLANK(Q48),"",VLOOKUP(Q48,Messieurs!$G$2:$G$484,3,FALSE))</f>
        <v/>
      </c>
      <c r="S48" s="109"/>
      <c r="T48" s="108"/>
      <c r="U48" s="176"/>
      <c r="V48" s="172" t="s">
        <v>730</v>
      </c>
      <c r="W48" s="174"/>
      <c r="X48" s="95"/>
      <c r="Y48" s="95" t="str">
        <f>IF(ISBLANK(X48),"",VLOOKUP(X48,Messieurs!$G$2:$G$484,3,FALSE))</f>
        <v/>
      </c>
      <c r="Z48" s="109"/>
      <c r="AA48" s="108"/>
      <c r="AB48" s="176"/>
      <c r="AC48" s="106"/>
    </row>
    <row r="49" spans="1:29" ht="13.5" hidden="1" thickBot="1" x14ac:dyDescent="0.25">
      <c r="A49" s="179"/>
      <c r="B49" s="181"/>
      <c r="C49" s="92"/>
      <c r="D49" s="110" t="str">
        <f>IF(ISBLANK(C49),"",VLOOKUP(C49,Messieurs!$G$2:$G$484,3,FALSE))</f>
        <v/>
      </c>
      <c r="E49" s="103"/>
      <c r="F49" s="103"/>
      <c r="G49" s="183"/>
      <c r="H49" s="179"/>
      <c r="I49" s="175"/>
      <c r="J49" s="92"/>
      <c r="K49" s="93" t="str">
        <f>IF(ISBLANK(J49),"",VLOOKUP(J49,Messieurs!$G$2:$G$484,3,FALSE))</f>
        <v/>
      </c>
      <c r="L49" s="103"/>
      <c r="M49" s="103"/>
      <c r="N49" s="177"/>
      <c r="O49" s="173"/>
      <c r="P49" s="175"/>
      <c r="Q49" s="92"/>
      <c r="R49" s="93" t="str">
        <f>IF(ISBLANK(Q49),"",VLOOKUP(Q49,Messieurs!$G$2:$G$484,3,FALSE))</f>
        <v/>
      </c>
      <c r="S49" s="103"/>
      <c r="T49" s="103"/>
      <c r="U49" s="177"/>
      <c r="V49" s="173"/>
      <c r="W49" s="175"/>
      <c r="X49" s="92"/>
      <c r="Y49" s="93" t="str">
        <f>IF(ISBLANK(X49),"",VLOOKUP(X49,Messieurs!$G$2:$G$484,3,FALSE))</f>
        <v/>
      </c>
      <c r="Z49" s="104"/>
      <c r="AA49" s="103"/>
      <c r="AB49" s="177"/>
      <c r="AC49" s="106"/>
    </row>
    <row r="50" spans="1:29" hidden="1" x14ac:dyDescent="0.2">
      <c r="A50" s="178" t="s">
        <v>732</v>
      </c>
      <c r="B50" s="180"/>
      <c r="C50" s="95"/>
      <c r="D50" s="107" t="str">
        <f>IF(ISBLANK(C50),"",VLOOKUP(C50,Messieurs!$G$2:$G$484,3,FALSE))</f>
        <v/>
      </c>
      <c r="E50" s="109"/>
      <c r="F50" s="108"/>
      <c r="G50" s="182"/>
      <c r="H50" s="178" t="s">
        <v>732</v>
      </c>
      <c r="I50" s="174"/>
      <c r="J50" s="95"/>
      <c r="K50" s="95" t="str">
        <f>IF(ISBLANK(J50),"",VLOOKUP(J50,Messieurs!$G$2:$G$484,3,FALSE))</f>
        <v/>
      </c>
      <c r="L50" s="109"/>
      <c r="M50" s="108"/>
      <c r="N50" s="176"/>
      <c r="O50" s="172" t="s">
        <v>732</v>
      </c>
      <c r="P50" s="174"/>
      <c r="Q50" s="95"/>
      <c r="R50" s="95" t="str">
        <f>IF(ISBLANK(Q50),"",VLOOKUP(Q50,Messieurs!$G$2:$G$484,3,FALSE))</f>
        <v/>
      </c>
      <c r="S50" s="109"/>
      <c r="T50" s="108"/>
      <c r="U50" s="176"/>
      <c r="V50" s="172" t="s">
        <v>732</v>
      </c>
      <c r="W50" s="174"/>
      <c r="X50" s="95"/>
      <c r="Y50" s="95" t="str">
        <f>IF(ISBLANK(X50),"",VLOOKUP(X50,Messieurs!$G$2:$G$484,3,FALSE))</f>
        <v/>
      </c>
      <c r="Z50" s="109"/>
      <c r="AA50" s="108"/>
      <c r="AB50" s="176"/>
      <c r="AC50" s="106"/>
    </row>
    <row r="51" spans="1:29" ht="13.5" hidden="1" thickBot="1" x14ac:dyDescent="0.25">
      <c r="A51" s="179"/>
      <c r="B51" s="181"/>
      <c r="C51" s="92"/>
      <c r="D51" s="110" t="str">
        <f>IF(ISBLANK(C51),"",VLOOKUP(C51,Messieurs!$G$2:$G$484,3,FALSE))</f>
        <v/>
      </c>
      <c r="E51" s="103"/>
      <c r="F51" s="103"/>
      <c r="G51" s="183"/>
      <c r="H51" s="179"/>
      <c r="I51" s="175"/>
      <c r="J51" s="92"/>
      <c r="K51" s="93" t="str">
        <f>IF(ISBLANK(J51),"",VLOOKUP(J51,Messieurs!$G$2:$G$484,3,FALSE))</f>
        <v/>
      </c>
      <c r="L51" s="103"/>
      <c r="M51" s="103"/>
      <c r="N51" s="177"/>
      <c r="O51" s="173"/>
      <c r="P51" s="175"/>
      <c r="Q51" s="92"/>
      <c r="R51" s="93" t="str">
        <f>IF(ISBLANK(Q51),"",VLOOKUP(Q51,Messieurs!$G$2:$G$484,3,FALSE))</f>
        <v/>
      </c>
      <c r="S51" s="103"/>
      <c r="T51" s="103"/>
      <c r="U51" s="177"/>
      <c r="V51" s="173"/>
      <c r="W51" s="175"/>
      <c r="X51" s="92"/>
      <c r="Y51" s="93" t="str">
        <f>IF(ISBLANK(X51),"",VLOOKUP(X51,Messieurs!$G$2:$G$484,3,FALSE))</f>
        <v/>
      </c>
      <c r="Z51" s="104"/>
      <c r="AA51" s="103"/>
      <c r="AB51" s="177"/>
      <c r="AC51" s="106"/>
    </row>
    <row r="52" spans="1:29" hidden="1" x14ac:dyDescent="0.2">
      <c r="A52" s="178" t="s">
        <v>733</v>
      </c>
      <c r="B52" s="180"/>
      <c r="C52" s="95"/>
      <c r="D52" s="107" t="str">
        <f>IF(ISBLANK(C52),"",VLOOKUP(C52,Messieurs!$G$2:$G$484,3,FALSE))</f>
        <v/>
      </c>
      <c r="E52" s="109"/>
      <c r="F52" s="108"/>
      <c r="G52" s="182"/>
      <c r="H52" s="178" t="s">
        <v>733</v>
      </c>
      <c r="I52" s="174"/>
      <c r="J52" s="95"/>
      <c r="K52" s="95" t="str">
        <f>IF(ISBLANK(J52),"",VLOOKUP(J52,Messieurs!$G$2:$G$484,3,FALSE))</f>
        <v/>
      </c>
      <c r="L52" s="109"/>
      <c r="M52" s="108"/>
      <c r="N52" s="176"/>
      <c r="O52" s="172" t="s">
        <v>733</v>
      </c>
      <c r="P52" s="174"/>
      <c r="Q52" s="95"/>
      <c r="R52" s="95" t="str">
        <f>IF(ISBLANK(Q52),"",VLOOKUP(Q52,Messieurs!$G$2:$G$484,3,FALSE))</f>
        <v/>
      </c>
      <c r="S52" s="109"/>
      <c r="T52" s="108"/>
      <c r="U52" s="176"/>
      <c r="V52" s="172" t="s">
        <v>733</v>
      </c>
      <c r="W52" s="174"/>
      <c r="X52" s="95"/>
      <c r="Y52" s="95" t="str">
        <f>IF(ISBLANK(X52),"",VLOOKUP(X52,Messieurs!$G$2:$G$484,3,FALSE))</f>
        <v/>
      </c>
      <c r="Z52" s="109"/>
      <c r="AA52" s="108"/>
      <c r="AB52" s="176"/>
      <c r="AC52" s="106"/>
    </row>
    <row r="53" spans="1:29" ht="13.5" hidden="1" thickBot="1" x14ac:dyDescent="0.25">
      <c r="A53" s="179"/>
      <c r="B53" s="181"/>
      <c r="C53" s="92"/>
      <c r="D53" s="110" t="str">
        <f>IF(ISBLANK(C53),"",VLOOKUP(C53,Messieurs!$G$2:$G$484,3,FALSE))</f>
        <v/>
      </c>
      <c r="E53" s="103"/>
      <c r="F53" s="103"/>
      <c r="G53" s="183"/>
      <c r="H53" s="179"/>
      <c r="I53" s="175"/>
      <c r="J53" s="92"/>
      <c r="K53" s="93" t="str">
        <f>IF(ISBLANK(J53),"",VLOOKUP(J53,Messieurs!$G$2:$G$484,3,FALSE))</f>
        <v/>
      </c>
      <c r="L53" s="103"/>
      <c r="M53" s="103"/>
      <c r="N53" s="177"/>
      <c r="O53" s="173"/>
      <c r="P53" s="175"/>
      <c r="Q53" s="92"/>
      <c r="R53" s="93" t="str">
        <f>IF(ISBLANK(Q53),"",VLOOKUP(Q53,Messieurs!$G$2:$G$484,3,FALSE))</f>
        <v/>
      </c>
      <c r="S53" s="103"/>
      <c r="T53" s="103"/>
      <c r="U53" s="177"/>
      <c r="V53" s="173"/>
      <c r="W53" s="175"/>
      <c r="X53" s="92"/>
      <c r="Y53" s="93" t="str">
        <f>IF(ISBLANK(X53),"",VLOOKUP(X53,Messieurs!$G$2:$G$484,3,FALSE))</f>
        <v/>
      </c>
      <c r="Z53" s="103"/>
      <c r="AA53" s="103"/>
      <c r="AB53" s="177"/>
      <c r="AC53" s="106"/>
    </row>
    <row r="54" spans="1:29" hidden="1" x14ac:dyDescent="0.2">
      <c r="A54" s="178" t="s">
        <v>734</v>
      </c>
      <c r="B54" s="180"/>
      <c r="C54" s="95"/>
      <c r="D54" s="107" t="str">
        <f>IF(ISBLANK(C54),"",VLOOKUP(C54,Messieurs!$G$2:$G$484,3,FALSE))</f>
        <v/>
      </c>
      <c r="E54" s="109"/>
      <c r="F54" s="108"/>
      <c r="G54" s="182"/>
      <c r="H54" s="178" t="s">
        <v>734</v>
      </c>
      <c r="I54" s="174"/>
      <c r="J54" s="95"/>
      <c r="K54" s="95" t="str">
        <f>IF(ISBLANK(J54),"",VLOOKUP(J54,Messieurs!$G$2:$G$484,3,FALSE))</f>
        <v/>
      </c>
      <c r="L54" s="109"/>
      <c r="M54" s="108"/>
      <c r="N54" s="176"/>
      <c r="O54" s="172" t="s">
        <v>734</v>
      </c>
      <c r="P54" s="174"/>
      <c r="Q54" s="95"/>
      <c r="R54" s="95" t="str">
        <f>IF(ISBLANK(Q54),"",VLOOKUP(Q54,Messieurs!$G$2:$G$484,3,FALSE))</f>
        <v/>
      </c>
      <c r="S54" s="109"/>
      <c r="T54" s="108"/>
      <c r="U54" s="176"/>
      <c r="V54" s="172" t="s">
        <v>734</v>
      </c>
      <c r="W54" s="174"/>
      <c r="X54" s="95"/>
      <c r="Y54" s="95" t="str">
        <f>IF(ISBLANK(X54),"",VLOOKUP(X54,Messieurs!$G$2:$G$484,3,FALSE))</f>
        <v/>
      </c>
      <c r="Z54" s="109"/>
      <c r="AA54" s="108"/>
      <c r="AB54" s="176"/>
      <c r="AC54" s="106"/>
    </row>
    <row r="55" spans="1:29" ht="13.5" hidden="1" thickBot="1" x14ac:dyDescent="0.25">
      <c r="A55" s="179"/>
      <c r="B55" s="181"/>
      <c r="C55" s="92"/>
      <c r="D55" s="110" t="str">
        <f>IF(ISBLANK(C55),"",VLOOKUP(C55,Messieurs!$G$2:$G$484,3,FALSE))</f>
        <v/>
      </c>
      <c r="E55" s="103"/>
      <c r="F55" s="103"/>
      <c r="G55" s="183"/>
      <c r="H55" s="179"/>
      <c r="I55" s="175"/>
      <c r="J55" s="92"/>
      <c r="K55" s="93" t="str">
        <f>IF(ISBLANK(J55),"",VLOOKUP(J55,Messieurs!$G$2:$G$484,3,FALSE))</f>
        <v/>
      </c>
      <c r="L55" s="103"/>
      <c r="M55" s="103"/>
      <c r="N55" s="177"/>
      <c r="O55" s="173"/>
      <c r="P55" s="175"/>
      <c r="Q55" s="92"/>
      <c r="R55" s="93" t="str">
        <f>IF(ISBLANK(Q55),"",VLOOKUP(Q55,Messieurs!$G$2:$G$484,3,FALSE))</f>
        <v/>
      </c>
      <c r="S55" s="103"/>
      <c r="T55" s="103"/>
      <c r="U55" s="177"/>
      <c r="V55" s="173"/>
      <c r="W55" s="175"/>
      <c r="X55" s="92"/>
      <c r="Y55" s="93" t="str">
        <f>IF(ISBLANK(X55),"",VLOOKUP(X55,Messieurs!$G$2:$G$484,3,FALSE))</f>
        <v/>
      </c>
      <c r="Z55" s="103"/>
      <c r="AA55" s="103"/>
      <c r="AB55" s="177"/>
      <c r="AC55" s="106"/>
    </row>
    <row r="56" spans="1:29" hidden="1" x14ac:dyDescent="0.2">
      <c r="A56" s="178" t="s">
        <v>735</v>
      </c>
      <c r="B56" s="180"/>
      <c r="C56" s="95"/>
      <c r="D56" s="107" t="str">
        <f>IF(ISBLANK(C56),"",VLOOKUP(C56,Messieurs!$G$2:$G$484,3,FALSE))</f>
        <v/>
      </c>
      <c r="E56" s="109"/>
      <c r="F56" s="108"/>
      <c r="G56" s="182"/>
      <c r="H56" s="178" t="s">
        <v>735</v>
      </c>
      <c r="I56" s="174"/>
      <c r="J56" s="95"/>
      <c r="K56" s="95" t="str">
        <f>IF(ISBLANK(J56),"",VLOOKUP(J56,Messieurs!$G$2:$G$484,3,FALSE))</f>
        <v/>
      </c>
      <c r="L56" s="109"/>
      <c r="M56" s="108"/>
      <c r="N56" s="176"/>
      <c r="O56" s="172" t="s">
        <v>735</v>
      </c>
      <c r="P56" s="174"/>
      <c r="Q56" s="95"/>
      <c r="R56" s="95" t="str">
        <f>IF(ISBLANK(Q56),"",VLOOKUP(Q56,Messieurs!$G$2:$G$484,3,FALSE))</f>
        <v/>
      </c>
      <c r="S56" s="109"/>
      <c r="T56" s="108"/>
      <c r="U56" s="176"/>
      <c r="V56" s="172" t="s">
        <v>735</v>
      </c>
      <c r="W56" s="174"/>
      <c r="X56" s="95"/>
      <c r="Y56" s="95" t="str">
        <f>IF(ISBLANK(X56),"",VLOOKUP(X56,Messieurs!$G$2:$G$484,3,FALSE))</f>
        <v/>
      </c>
      <c r="Z56" s="109"/>
      <c r="AA56" s="108"/>
      <c r="AB56" s="176"/>
      <c r="AC56" s="106"/>
    </row>
    <row r="57" spans="1:29" ht="13.5" hidden="1" thickBot="1" x14ac:dyDescent="0.25">
      <c r="A57" s="179"/>
      <c r="B57" s="181"/>
      <c r="C57" s="92"/>
      <c r="D57" s="110" t="str">
        <f>IF(ISBLANK(C57),"",VLOOKUP(C57,Messieurs!$G$2:$G$484,3,FALSE))</f>
        <v/>
      </c>
      <c r="E57" s="103"/>
      <c r="F57" s="103"/>
      <c r="G57" s="183"/>
      <c r="H57" s="179"/>
      <c r="I57" s="175"/>
      <c r="J57" s="92"/>
      <c r="K57" s="93" t="str">
        <f>IF(ISBLANK(J57),"",VLOOKUP(J57,Messieurs!$G$2:$G$484,3,FALSE))</f>
        <v/>
      </c>
      <c r="L57" s="103"/>
      <c r="M57" s="103"/>
      <c r="N57" s="177"/>
      <c r="O57" s="173"/>
      <c r="P57" s="175"/>
      <c r="Q57" s="92"/>
      <c r="R57" s="93" t="str">
        <f>IF(ISBLANK(Q57),"",VLOOKUP(Q57,Messieurs!$G$2:$G$484,3,FALSE))</f>
        <v/>
      </c>
      <c r="S57" s="103"/>
      <c r="T57" s="103"/>
      <c r="U57" s="177"/>
      <c r="V57" s="173"/>
      <c r="W57" s="175"/>
      <c r="X57" s="92"/>
      <c r="Y57" s="93" t="str">
        <f>IF(ISBLANK(X57),"",VLOOKUP(X57,Messieurs!$G$2:$G$484,3,FALSE))</f>
        <v/>
      </c>
      <c r="Z57" s="103"/>
      <c r="AA57" s="103"/>
      <c r="AB57" s="177"/>
      <c r="AC57" s="106"/>
    </row>
    <row r="58" spans="1:29" hidden="1" x14ac:dyDescent="0.2">
      <c r="A58" s="178" t="s">
        <v>736</v>
      </c>
      <c r="B58" s="180"/>
      <c r="C58" s="95"/>
      <c r="D58" s="107" t="str">
        <f>IF(ISBLANK(C58),"",VLOOKUP(C58,Messieurs!$G$2:$G$484,3,FALSE))</f>
        <v/>
      </c>
      <c r="E58" s="109"/>
      <c r="F58" s="108"/>
      <c r="G58" s="182"/>
      <c r="H58" s="178" t="s">
        <v>736</v>
      </c>
      <c r="I58" s="174"/>
      <c r="J58" s="95"/>
      <c r="K58" s="95" t="str">
        <f>IF(ISBLANK(J58),"",VLOOKUP(J58,Messieurs!$G$2:$G$484,3,FALSE))</f>
        <v/>
      </c>
      <c r="L58" s="109"/>
      <c r="M58" s="108"/>
      <c r="N58" s="176"/>
      <c r="O58" s="172" t="s">
        <v>736</v>
      </c>
      <c r="P58" s="174"/>
      <c r="Q58" s="95"/>
      <c r="R58" s="95" t="str">
        <f>IF(ISBLANK(Q58),"",VLOOKUP(Q58,Messieurs!$G$2:$G$484,3,FALSE))</f>
        <v/>
      </c>
      <c r="S58" s="109"/>
      <c r="T58" s="108"/>
      <c r="U58" s="176"/>
      <c r="V58" s="172" t="s">
        <v>736</v>
      </c>
      <c r="W58" s="174"/>
      <c r="X58" s="95"/>
      <c r="Y58" s="95" t="str">
        <f>IF(ISBLANK(X58),"",VLOOKUP(X58,Messieurs!$G$2:$G$484,3,FALSE))</f>
        <v/>
      </c>
      <c r="Z58" s="109"/>
      <c r="AA58" s="108"/>
      <c r="AB58" s="176"/>
      <c r="AC58" s="106"/>
    </row>
    <row r="59" spans="1:29" ht="13.5" hidden="1" thickBot="1" x14ac:dyDescent="0.25">
      <c r="A59" s="179"/>
      <c r="B59" s="181"/>
      <c r="C59" s="92"/>
      <c r="D59" s="110" t="str">
        <f>IF(ISBLANK(C59),"",VLOOKUP(C59,Messieurs!$G$2:$G$484,3,FALSE))</f>
        <v/>
      </c>
      <c r="E59" s="103"/>
      <c r="F59" s="103"/>
      <c r="G59" s="183"/>
      <c r="H59" s="179"/>
      <c r="I59" s="175"/>
      <c r="J59" s="92"/>
      <c r="K59" s="93" t="str">
        <f>IF(ISBLANK(J59),"",VLOOKUP(J59,Messieurs!$G$2:$G$484,3,FALSE))</f>
        <v/>
      </c>
      <c r="L59" s="103"/>
      <c r="M59" s="103"/>
      <c r="N59" s="177"/>
      <c r="O59" s="173"/>
      <c r="P59" s="175"/>
      <c r="Q59" s="92"/>
      <c r="R59" s="93" t="str">
        <f>IF(ISBLANK(Q59),"",VLOOKUP(Q59,Messieurs!$G$2:$G$484,3,FALSE))</f>
        <v/>
      </c>
      <c r="S59" s="104"/>
      <c r="T59" s="103"/>
      <c r="U59" s="177"/>
      <c r="V59" s="173"/>
      <c r="W59" s="175"/>
      <c r="X59" s="92"/>
      <c r="Y59" s="93" t="str">
        <f>IF(ISBLANK(X59),"",VLOOKUP(X59,Messieurs!$G$2:$G$484,3,FALSE))</f>
        <v/>
      </c>
      <c r="Z59" s="103"/>
      <c r="AA59" s="103"/>
      <c r="AB59" s="177"/>
    </row>
    <row r="60" spans="1:29" hidden="1" x14ac:dyDescent="0.2">
      <c r="A60" s="178" t="s">
        <v>737</v>
      </c>
      <c r="B60" s="180"/>
      <c r="C60" s="95"/>
      <c r="D60" s="107" t="str">
        <f>IF(ISBLANK(C60),"",VLOOKUP(C60,Messieurs!$G$2:$G$484,3,FALSE))</f>
        <v/>
      </c>
      <c r="E60" s="109"/>
      <c r="F60" s="108"/>
      <c r="G60" s="182"/>
      <c r="H60" s="178" t="s">
        <v>737</v>
      </c>
      <c r="I60" s="174"/>
      <c r="J60" s="95"/>
      <c r="K60" s="95" t="str">
        <f>IF(ISBLANK(J60),"",VLOOKUP(J60,Messieurs!$G$2:$G$484,3,FALSE))</f>
        <v/>
      </c>
      <c r="L60" s="109"/>
      <c r="M60" s="108"/>
      <c r="N60" s="176"/>
      <c r="O60" s="172" t="s">
        <v>737</v>
      </c>
      <c r="P60" s="174"/>
      <c r="Q60" s="95"/>
      <c r="R60" s="95" t="str">
        <f>IF(ISBLANK(Q60),"",VLOOKUP(Q60,Messieurs!$G$2:$G$484,3,FALSE))</f>
        <v/>
      </c>
      <c r="S60" s="109"/>
      <c r="T60" s="108"/>
      <c r="U60" s="176"/>
      <c r="V60" s="172" t="s">
        <v>737</v>
      </c>
      <c r="W60" s="174"/>
      <c r="X60" s="95"/>
      <c r="Y60" s="95" t="str">
        <f>IF(ISBLANK(X60),"",VLOOKUP(X60,Messieurs!$G$2:$G$484,3,FALSE))</f>
        <v/>
      </c>
      <c r="Z60" s="109"/>
      <c r="AA60" s="108"/>
      <c r="AB60" s="176"/>
    </row>
    <row r="61" spans="1:29" ht="13.5" hidden="1" thickBot="1" x14ac:dyDescent="0.25">
      <c r="A61" s="179"/>
      <c r="B61" s="181"/>
      <c r="C61" s="92"/>
      <c r="D61" s="110" t="str">
        <f>IF(ISBLANK(C61),"",VLOOKUP(C61,Messieurs!$G$2:$G$484,3,FALSE))</f>
        <v/>
      </c>
      <c r="E61" s="103"/>
      <c r="F61" s="103"/>
      <c r="G61" s="183"/>
      <c r="H61" s="179"/>
      <c r="I61" s="175"/>
      <c r="J61" s="92"/>
      <c r="K61" s="93" t="str">
        <f>IF(ISBLANK(J61),"",VLOOKUP(J61,Messieurs!$G$2:$G$484,3,FALSE))</f>
        <v/>
      </c>
      <c r="L61" s="103"/>
      <c r="M61" s="103"/>
      <c r="N61" s="177"/>
      <c r="O61" s="173"/>
      <c r="P61" s="175"/>
      <c r="Q61" s="92"/>
      <c r="R61" s="93" t="str">
        <f>IF(ISBLANK(Q61),"",VLOOKUP(Q61,Messieurs!$G$2:$G$484,3,FALSE))</f>
        <v/>
      </c>
      <c r="S61" s="103"/>
      <c r="T61" s="103"/>
      <c r="U61" s="177"/>
      <c r="V61" s="173"/>
      <c r="W61" s="175"/>
      <c r="X61" s="92"/>
      <c r="Y61" s="93" t="str">
        <f>IF(ISBLANK(X61),"",VLOOKUP(X61,Messieurs!$G$2:$G$484,3,FALSE))</f>
        <v/>
      </c>
      <c r="Z61" s="103"/>
      <c r="AA61" s="103"/>
      <c r="AB61" s="177"/>
    </row>
    <row r="62" spans="1:29" hidden="1" x14ac:dyDescent="0.2"/>
    <row r="69" spans="4:4" x14ac:dyDescent="0.2">
      <c r="D69" s="97"/>
    </row>
  </sheetData>
  <mergeCells count="224">
    <mergeCell ref="A7:A8"/>
    <mergeCell ref="B7:B8"/>
    <mergeCell ref="G7:G8"/>
    <mergeCell ref="H7:H8"/>
    <mergeCell ref="I7:I8"/>
    <mergeCell ref="N7:N8"/>
    <mergeCell ref="A21:G21"/>
    <mergeCell ref="H21:N21"/>
    <mergeCell ref="A1:G1"/>
    <mergeCell ref="H1:N1"/>
    <mergeCell ref="A3:A4"/>
    <mergeCell ref="B3:B4"/>
    <mergeCell ref="G3:G4"/>
    <mergeCell ref="H3:H4"/>
    <mergeCell ref="I3:I4"/>
    <mergeCell ref="N3:N4"/>
    <mergeCell ref="A5:A6"/>
    <mergeCell ref="B5:B6"/>
    <mergeCell ref="G5:G6"/>
    <mergeCell ref="H5:H6"/>
    <mergeCell ref="I5:I6"/>
    <mergeCell ref="N5:N6"/>
    <mergeCell ref="A9:A10"/>
    <mergeCell ref="B9:B10"/>
    <mergeCell ref="A13:A14"/>
    <mergeCell ref="B13:B14"/>
    <mergeCell ref="G13:G14"/>
    <mergeCell ref="H13:H14"/>
    <mergeCell ref="I13:I14"/>
    <mergeCell ref="N13:N14"/>
    <mergeCell ref="G9:G10"/>
    <mergeCell ref="H9:H10"/>
    <mergeCell ref="I9:I10"/>
    <mergeCell ref="N9:N10"/>
    <mergeCell ref="A11:A12"/>
    <mergeCell ref="B11:B12"/>
    <mergeCell ref="G11:G12"/>
    <mergeCell ref="H11:H12"/>
    <mergeCell ref="I11:I12"/>
    <mergeCell ref="N11:N12"/>
    <mergeCell ref="A15:A16"/>
    <mergeCell ref="B15:B16"/>
    <mergeCell ref="G15:G16"/>
    <mergeCell ref="H15:H16"/>
    <mergeCell ref="I15:I16"/>
    <mergeCell ref="N15:N16"/>
    <mergeCell ref="A27:A28"/>
    <mergeCell ref="B27:B28"/>
    <mergeCell ref="G27:G28"/>
    <mergeCell ref="H27:H28"/>
    <mergeCell ref="I27:I28"/>
    <mergeCell ref="N27:N28"/>
    <mergeCell ref="A25:A26"/>
    <mergeCell ref="B25:B26"/>
    <mergeCell ref="G25:G26"/>
    <mergeCell ref="H25:H26"/>
    <mergeCell ref="I25:I26"/>
    <mergeCell ref="N25:N26"/>
    <mergeCell ref="A23:A24"/>
    <mergeCell ref="B23:B24"/>
    <mergeCell ref="G23:G24"/>
    <mergeCell ref="H23:H24"/>
    <mergeCell ref="I23:I24"/>
    <mergeCell ref="N23:N24"/>
    <mergeCell ref="A31:A32"/>
    <mergeCell ref="B31:B32"/>
    <mergeCell ref="G31:G32"/>
    <mergeCell ref="H31:H32"/>
    <mergeCell ref="I31:I32"/>
    <mergeCell ref="N31:N32"/>
    <mergeCell ref="A17:A18"/>
    <mergeCell ref="B17:B18"/>
    <mergeCell ref="G17:G18"/>
    <mergeCell ref="H17:H18"/>
    <mergeCell ref="I17:I18"/>
    <mergeCell ref="N17:N18"/>
    <mergeCell ref="H19:H20"/>
    <mergeCell ref="I19:I20"/>
    <mergeCell ref="N19:N20"/>
    <mergeCell ref="A19:A20"/>
    <mergeCell ref="B19:B20"/>
    <mergeCell ref="G19:G20"/>
    <mergeCell ref="A29:A30"/>
    <mergeCell ref="B29:B30"/>
    <mergeCell ref="G29:G30"/>
    <mergeCell ref="H29:H30"/>
    <mergeCell ref="I29:I30"/>
    <mergeCell ref="N29:N30"/>
    <mergeCell ref="A33:A34"/>
    <mergeCell ref="B33:B34"/>
    <mergeCell ref="G33:G34"/>
    <mergeCell ref="H33:H34"/>
    <mergeCell ref="I33:I34"/>
    <mergeCell ref="N33:N34"/>
    <mergeCell ref="A37:A38"/>
    <mergeCell ref="B37:B38"/>
    <mergeCell ref="G37:G38"/>
    <mergeCell ref="H37:H38"/>
    <mergeCell ref="I37:I38"/>
    <mergeCell ref="N37:N38"/>
    <mergeCell ref="A35:A36"/>
    <mergeCell ref="B35:B36"/>
    <mergeCell ref="G35:G36"/>
    <mergeCell ref="H35:H36"/>
    <mergeCell ref="I35:I36"/>
    <mergeCell ref="N35:N36"/>
    <mergeCell ref="A39:A40"/>
    <mergeCell ref="B39:B40"/>
    <mergeCell ref="G39:G40"/>
    <mergeCell ref="H39:H40"/>
    <mergeCell ref="I39:I40"/>
    <mergeCell ref="N39:N40"/>
    <mergeCell ref="A44:A45"/>
    <mergeCell ref="B44:B45"/>
    <mergeCell ref="G44:G45"/>
    <mergeCell ref="H44:H45"/>
    <mergeCell ref="I44:I45"/>
    <mergeCell ref="N44:N45"/>
    <mergeCell ref="O44:O45"/>
    <mergeCell ref="P44:P45"/>
    <mergeCell ref="U44:U45"/>
    <mergeCell ref="V44:V45"/>
    <mergeCell ref="W44:W45"/>
    <mergeCell ref="AB44:AB45"/>
    <mergeCell ref="B42:G42"/>
    <mergeCell ref="I42:N42"/>
    <mergeCell ref="P42:U42"/>
    <mergeCell ref="W42:AB42"/>
    <mergeCell ref="O46:O47"/>
    <mergeCell ref="P46:P47"/>
    <mergeCell ref="U46:U47"/>
    <mergeCell ref="V46:V47"/>
    <mergeCell ref="W46:W47"/>
    <mergeCell ref="AB46:AB47"/>
    <mergeCell ref="A46:A47"/>
    <mergeCell ref="B46:B47"/>
    <mergeCell ref="G46:G47"/>
    <mergeCell ref="H46:H47"/>
    <mergeCell ref="I46:I47"/>
    <mergeCell ref="N46:N47"/>
    <mergeCell ref="O48:O49"/>
    <mergeCell ref="P48:P49"/>
    <mergeCell ref="U48:U49"/>
    <mergeCell ref="V48:V49"/>
    <mergeCell ref="W48:W49"/>
    <mergeCell ref="AB48:AB49"/>
    <mergeCell ref="A48:A49"/>
    <mergeCell ref="B48:B49"/>
    <mergeCell ref="G48:G49"/>
    <mergeCell ref="H48:H49"/>
    <mergeCell ref="I48:I49"/>
    <mergeCell ref="N48:N49"/>
    <mergeCell ref="O50:O51"/>
    <mergeCell ref="P50:P51"/>
    <mergeCell ref="U50:U51"/>
    <mergeCell ref="V50:V51"/>
    <mergeCell ref="W50:W51"/>
    <mergeCell ref="AB50:AB51"/>
    <mergeCell ref="A50:A51"/>
    <mergeCell ref="B50:B51"/>
    <mergeCell ref="G50:G51"/>
    <mergeCell ref="H50:H51"/>
    <mergeCell ref="I50:I51"/>
    <mergeCell ref="N50:N51"/>
    <mergeCell ref="O52:O53"/>
    <mergeCell ref="P52:P53"/>
    <mergeCell ref="U52:U53"/>
    <mergeCell ref="V52:V53"/>
    <mergeCell ref="W52:W53"/>
    <mergeCell ref="AB52:AB53"/>
    <mergeCell ref="A52:A53"/>
    <mergeCell ref="B52:B53"/>
    <mergeCell ref="G52:G53"/>
    <mergeCell ref="H52:H53"/>
    <mergeCell ref="I52:I53"/>
    <mergeCell ref="N52:N53"/>
    <mergeCell ref="O54:O55"/>
    <mergeCell ref="P54:P55"/>
    <mergeCell ref="U54:U55"/>
    <mergeCell ref="V54:V55"/>
    <mergeCell ref="W54:W55"/>
    <mergeCell ref="AB54:AB55"/>
    <mergeCell ref="A54:A55"/>
    <mergeCell ref="B54:B55"/>
    <mergeCell ref="G54:G55"/>
    <mergeCell ref="H54:H55"/>
    <mergeCell ref="I54:I55"/>
    <mergeCell ref="N54:N55"/>
    <mergeCell ref="O56:O57"/>
    <mergeCell ref="P56:P57"/>
    <mergeCell ref="U56:U57"/>
    <mergeCell ref="V56:V57"/>
    <mergeCell ref="W56:W57"/>
    <mergeCell ref="AB56:AB57"/>
    <mergeCell ref="A56:A57"/>
    <mergeCell ref="B56:B57"/>
    <mergeCell ref="G56:G57"/>
    <mergeCell ref="H56:H57"/>
    <mergeCell ref="I56:I57"/>
    <mergeCell ref="N56:N57"/>
    <mergeCell ref="O58:O59"/>
    <mergeCell ref="P58:P59"/>
    <mergeCell ref="U58:U59"/>
    <mergeCell ref="V58:V59"/>
    <mergeCell ref="W58:W59"/>
    <mergeCell ref="AB58:AB59"/>
    <mergeCell ref="A58:A59"/>
    <mergeCell ref="B58:B59"/>
    <mergeCell ref="G58:G59"/>
    <mergeCell ref="H58:H59"/>
    <mergeCell ref="I58:I59"/>
    <mergeCell ref="N58:N59"/>
    <mergeCell ref="O60:O61"/>
    <mergeCell ref="P60:P61"/>
    <mergeCell ref="U60:U61"/>
    <mergeCell ref="V60:V61"/>
    <mergeCell ref="W60:W61"/>
    <mergeCell ref="AB60:AB61"/>
    <mergeCell ref="A60:A61"/>
    <mergeCell ref="B60:B61"/>
    <mergeCell ref="G60:G61"/>
    <mergeCell ref="H60:H61"/>
    <mergeCell ref="I60:I61"/>
    <mergeCell ref="N60:N61"/>
  </mergeCells>
  <dataValidations count="5">
    <dataValidation type="list" allowBlank="1" showInputMessage="1" showErrorMessage="1" sqref="W44:W61 B23:B40 P44:P61 I44:I61 B44:B61 B3:B20 I23:I40 I3:I20">
      <formula1>$AD$22:$AD$32</formula1>
    </dataValidation>
    <dataValidation type="list" allowBlank="1" showInputMessage="1" showErrorMessage="1" sqref="C24 C26 C28 C30 C32 C34 C36 C38 C40 C4 C6 C8 C10 C12 C14 C16 C18 C20 J4 J6 J8 J10 J12 J14 J16 J18 J20">
      <formula1>INDIRECT(B3)</formula1>
    </dataValidation>
    <dataValidation type="list" allowBlank="1" showInputMessage="1" showErrorMessage="1" sqref="M3:M20 F23:F40 M23:M40 F3:F20 AA44:AA61 T44:T61 M44:M61 F44:F61">
      <formula1>$AE$21:$AE$26</formula1>
    </dataValidation>
    <dataValidation type="list" allowBlank="1" showInputMessage="1" showErrorMessage="1" sqref="E3:E20 Z44:Z61 L23:L40 L3:L20 S44:S61 E44:E61 L44:L61 E23:E40">
      <formula1>"V,v"</formula1>
    </dataValidation>
    <dataValidation type="list" allowBlank="1" showInputMessage="1" showErrorMessage="1" sqref="C33 C19 J23:J40 C39 C44:C61 J44:J61 Q44:Q61 X44:X61 C23 C25 C27 C29 C31 C35 C37 C3 C5 C7 C9 C11 C13 C15 C17 J3 J5 J7 J9 J11 J13 J15 J17 J19">
      <formula1>INDIRECT(B3)</formula1>
    </dataValidation>
  </dataValidations>
  <pageMargins left="0.7" right="0.7" top="0.75" bottom="0.75" header="0.3" footer="0.3"/>
  <pageSetup paperSize="9" orientation="landscape" horizontalDpi="300" verticalDpi="300" r:id="rId1"/>
  <ignoredErrors>
    <ignoredError sqref="K4 D4" formula="1"/>
    <ignoredError sqref="D5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029"/>
  <sheetViews>
    <sheetView topLeftCell="B1" zoomScale="50" zoomScaleNormal="50" workbookViewId="0">
      <pane ySplit="6" topLeftCell="A7" activePane="bottomLeft" state="frozen"/>
      <selection activeCell="Q86" sqref="Q86"/>
      <selection pane="bottomLeft" activeCell="C7" sqref="C7"/>
    </sheetView>
  </sheetViews>
  <sheetFormatPr baseColWidth="10" defaultColWidth="14.42578125" defaultRowHeight="15.75" customHeight="1" x14ac:dyDescent="0.2"/>
  <cols>
    <col min="1" max="1" width="2.28515625" style="1" customWidth="1"/>
    <col min="2" max="2" width="12.7109375" style="1" customWidth="1"/>
    <col min="3" max="3" width="20.28515625" style="1" bestFit="1" customWidth="1"/>
    <col min="4" max="4" width="54.42578125" style="1" customWidth="1"/>
    <col min="5" max="5" width="20.7109375" style="1" customWidth="1"/>
    <col min="6" max="6" width="14.85546875" style="1" customWidth="1"/>
    <col min="7" max="7" width="4.42578125" style="3" customWidth="1"/>
    <col min="8" max="8" width="28.42578125" style="1" customWidth="1"/>
    <col min="9" max="9" width="7.5703125" style="3" customWidth="1"/>
    <col min="10" max="10" width="54.42578125" style="1" customWidth="1"/>
    <col min="11" max="11" width="24.42578125" style="1" customWidth="1"/>
    <col min="12" max="12" width="14.85546875" style="3" customWidth="1"/>
    <col min="13" max="16384" width="14.42578125" style="1"/>
  </cols>
  <sheetData>
    <row r="1" spans="1:19" ht="9.75" customHeight="1" x14ac:dyDescent="0.2">
      <c r="A1" s="10"/>
      <c r="B1" s="11"/>
      <c r="C1" s="12"/>
      <c r="D1" s="13"/>
      <c r="E1" s="14"/>
      <c r="F1" s="14"/>
      <c r="G1" s="15"/>
      <c r="H1" s="16"/>
      <c r="I1" s="15"/>
      <c r="J1" s="14"/>
      <c r="K1" s="17"/>
      <c r="L1" s="18"/>
      <c r="M1" s="19"/>
    </row>
    <row r="2" spans="1:19" ht="37.5" customHeight="1" x14ac:dyDescent="0.2">
      <c r="A2" s="20"/>
      <c r="B2" s="21"/>
      <c r="C2" s="22" t="s">
        <v>773</v>
      </c>
      <c r="D2" s="190">
        <v>42900</v>
      </c>
      <c r="E2" s="191"/>
      <c r="F2" s="191"/>
      <c r="G2" s="191"/>
      <c r="H2" s="191"/>
      <c r="I2" s="191"/>
      <c r="J2" s="192"/>
      <c r="K2" s="23"/>
      <c r="L2" s="24"/>
      <c r="M2" s="25"/>
    </row>
    <row r="3" spans="1:19" ht="24" customHeight="1" x14ac:dyDescent="0.2">
      <c r="A3" s="20"/>
      <c r="B3" s="21"/>
      <c r="C3" s="22"/>
      <c r="D3" s="193" t="s">
        <v>774</v>
      </c>
      <c r="E3" s="194"/>
      <c r="F3" s="194"/>
      <c r="G3" s="194"/>
      <c r="H3" s="194"/>
      <c r="I3" s="194"/>
      <c r="J3" s="195"/>
      <c r="K3" s="26"/>
      <c r="L3" s="27"/>
      <c r="M3" s="19"/>
    </row>
    <row r="4" spans="1:19" ht="6.75" customHeight="1" x14ac:dyDescent="0.2">
      <c r="A4" s="21"/>
      <c r="B4" s="28"/>
      <c r="C4" s="29"/>
      <c r="D4" s="13"/>
      <c r="E4" s="14"/>
      <c r="F4" s="14"/>
      <c r="G4" s="15"/>
      <c r="H4" s="16"/>
      <c r="I4" s="15"/>
      <c r="J4" s="14"/>
      <c r="K4" s="30"/>
      <c r="L4" s="31"/>
      <c r="M4" s="19"/>
    </row>
    <row r="5" spans="1:19" ht="19.5" customHeight="1" x14ac:dyDescent="0.3">
      <c r="A5" s="19"/>
      <c r="B5" s="32" t="s">
        <v>775</v>
      </c>
      <c r="C5" s="33" t="s">
        <v>776</v>
      </c>
      <c r="D5" s="34" t="s">
        <v>777</v>
      </c>
      <c r="E5" s="35" t="s">
        <v>778</v>
      </c>
      <c r="F5" s="35" t="s">
        <v>779</v>
      </c>
      <c r="G5" s="36" t="s">
        <v>718</v>
      </c>
      <c r="H5" s="37" t="s">
        <v>780</v>
      </c>
      <c r="I5" s="36" t="s">
        <v>718</v>
      </c>
      <c r="J5" s="35" t="s">
        <v>781</v>
      </c>
      <c r="K5" s="35" t="s">
        <v>778</v>
      </c>
      <c r="L5" s="38" t="s">
        <v>779</v>
      </c>
      <c r="M5" s="19"/>
    </row>
    <row r="6" spans="1:19" ht="7.5" customHeight="1" x14ac:dyDescent="0.2">
      <c r="A6" s="19"/>
      <c r="B6" s="39"/>
      <c r="C6" s="40"/>
      <c r="D6" s="40"/>
      <c r="E6" s="40"/>
      <c r="F6" s="41"/>
      <c r="G6" s="42"/>
      <c r="H6" s="43"/>
      <c r="I6" s="42"/>
      <c r="J6" s="44"/>
      <c r="K6" s="44"/>
      <c r="L6" s="45"/>
      <c r="M6" s="19"/>
    </row>
    <row r="7" spans="1:19" ht="27" x14ac:dyDescent="0.35">
      <c r="A7" s="46"/>
      <c r="B7" s="47" t="str">
        <f>IF('9 dec prog'!A23="","",'9 dec prog'!A23)</f>
        <v>9h00</v>
      </c>
      <c r="C7" s="48" t="str">
        <f>IF('9 dec prog'!B23="","",'9 dec prog'!B23)</f>
        <v>CS_M_30_3</v>
      </c>
      <c r="D7" s="49" t="str">
        <f>IF('9 dec prog'!C23="","",'9 dec prog'!C23)</f>
        <v>ALECSANDRE Pierre</v>
      </c>
      <c r="E7" s="50" t="str">
        <f ca="1">IF(D7="","",VLOOKUP(D7,INDIRECT("matrice_"&amp;C7),7,FALSE))</f>
        <v>HAZEBRO</v>
      </c>
      <c r="F7" s="51" t="e">
        <f>IF(D7="","",VLOOKUP(D7,Messieurs!$G$2:$G$484,3,FALSE))</f>
        <v>#N/A</v>
      </c>
      <c r="G7" s="52" t="str">
        <f>IF('9 dec prog'!E23="","",'9 dec prog'!E23)</f>
        <v/>
      </c>
      <c r="H7" s="53" t="str">
        <f>IF('9 dec prog'!G23="","",'9 dec prog'!G23)</f>
        <v>4/2 4/1</v>
      </c>
      <c r="I7" s="54" t="str">
        <f>IF('9 dec prog'!E24="","",'9 dec prog'!E24)</f>
        <v>V</v>
      </c>
      <c r="J7" s="55" t="str">
        <f>IF('9 dec prog'!C24="","",'9 dec prog'!C24)</f>
        <v>BELLENGIER Julien</v>
      </c>
      <c r="K7" s="56" t="e">
        <f>IF(J7="","",VLOOKUP(J7,Messieurs!$G$2:$G$484,2,FALSE))</f>
        <v>#N/A</v>
      </c>
      <c r="L7" s="57" t="e">
        <f>IF(J7="","",VLOOKUP(J7,Messieurs!$G$2:$G$484,3,FALSE))</f>
        <v>#N/A</v>
      </c>
      <c r="M7" s="58"/>
      <c r="N7" s="9" t="s">
        <v>782</v>
      </c>
      <c r="Q7" s="59"/>
      <c r="R7" s="59"/>
      <c r="S7" s="59"/>
    </row>
    <row r="8" spans="1:19" ht="27" x14ac:dyDescent="0.35">
      <c r="A8" s="60"/>
      <c r="B8" s="47" t="str">
        <f>IF('9 dec prog'!H23="","",'9 dec prog'!H23)</f>
        <v>9h00</v>
      </c>
      <c r="C8" s="61" t="str">
        <f>IF('9 dec prog'!I23="","",'9 dec prog'!I23)</f>
        <v>SD</v>
      </c>
      <c r="D8" s="62" t="str">
        <f>IF('9 dec prog'!J23="","",'9 dec prog'!J23)</f>
        <v>BRASY Jade</v>
      </c>
      <c r="E8" s="50" t="e">
        <f>IF(D8="","",VLOOKUP(D8,Messieurs!$G$2:$G$484,2,FALSE))</f>
        <v>#N/A</v>
      </c>
      <c r="F8" s="51" t="e">
        <f>IF(D8="","",VLOOKUP(D8,Messieurs!$G$2:$G$484,3,FALSE))</f>
        <v>#N/A</v>
      </c>
      <c r="G8" s="52" t="str">
        <f>IF('9 dec prog'!L23="","",'9 dec prog'!L23)</f>
        <v>V</v>
      </c>
      <c r="H8" s="53" t="str">
        <f>IF('9 dec prog'!N23="","",'9 dec prog'!N23)</f>
        <v>W.O</v>
      </c>
      <c r="I8" s="54" t="str">
        <f>IF('9 dec prog'!L24="","",'9 dec prog'!L24)</f>
        <v/>
      </c>
      <c r="J8" s="62" t="str">
        <f>IF('9 dec prog'!J24="","",'9 dec prog'!J24)</f>
        <v>INGARAO Romane</v>
      </c>
      <c r="K8" s="56" t="e">
        <f>IF(J8="","",VLOOKUP(J8,Messieurs!$G$2:$G$484,2,FALSE))</f>
        <v>#N/A</v>
      </c>
      <c r="L8" s="57" t="e">
        <f>IF(J8="","",VLOOKUP(J8,Messieurs!$G$2:$G$484,3,FALSE))</f>
        <v>#N/A</v>
      </c>
      <c r="M8" s="63"/>
      <c r="N8" s="9" t="s">
        <v>783</v>
      </c>
      <c r="Q8" s="59"/>
      <c r="R8" s="59"/>
      <c r="S8" s="59"/>
    </row>
    <row r="9" spans="1:19" ht="27" x14ac:dyDescent="0.35">
      <c r="A9" s="60"/>
      <c r="B9" s="47" t="str">
        <f>IF('9 dec prog'!A3="","",'9 dec prog'!A3)</f>
        <v>9h00</v>
      </c>
      <c r="C9" s="61" t="str">
        <f>IF('9 dec prog'!B3="","",'9 dec prog'!B3)</f>
        <v>SD</v>
      </c>
      <c r="D9" s="62" t="str">
        <f>IF('9 dec prog'!C3="","",'9 dec prog'!C3)</f>
        <v>VANGHENDT Agathe</v>
      </c>
      <c r="E9" s="50" t="e">
        <f>IF(D9="","",VLOOKUP(D9,Messieurs!$G$2:$G$484,2,FALSE))</f>
        <v>#N/A</v>
      </c>
      <c r="F9" s="51" t="e">
        <f>IF(D9="","",VLOOKUP(D9,Messieurs!$G$2:$G$484,3,FALSE))</f>
        <v>#N/A</v>
      </c>
      <c r="G9" s="52" t="str">
        <f>IF('9 dec prog'!E3="","",'9 dec prog'!E3)</f>
        <v>V</v>
      </c>
      <c r="H9" s="53" t="str">
        <f>IF('9 dec prog'!G3="","",'9 dec prog'!G3)</f>
        <v>3/1 3/0</v>
      </c>
      <c r="I9" s="54" t="str">
        <f>IF('9 dec prog'!E4="","",'9 dec prog'!E4)</f>
        <v/>
      </c>
      <c r="J9" s="62" t="str">
        <f>IF('9 dec prog'!C4="","",'9 dec prog'!C4)</f>
        <v>BONAMI Sarah</v>
      </c>
      <c r="K9" s="56" t="e">
        <f>IF(J9="","",VLOOKUP(J9,Messieurs!$G$2:$G$484,2,FALSE))</f>
        <v>#N/A</v>
      </c>
      <c r="L9" s="57" t="e">
        <f>IF(J9="","",VLOOKUP(J9,Messieurs!$G$2:$G$484,3,FALSE))</f>
        <v>#N/A</v>
      </c>
      <c r="M9" s="63"/>
      <c r="N9" s="9" t="s">
        <v>784</v>
      </c>
      <c r="Q9" s="59"/>
      <c r="R9" s="59"/>
      <c r="S9" s="59"/>
    </row>
    <row r="10" spans="1:19" ht="27" x14ac:dyDescent="0.35">
      <c r="A10" s="60"/>
      <c r="B10" s="47" t="str">
        <f>IF('9 dec prog'!H3="","",'9 dec prog'!H3)</f>
        <v>9h00</v>
      </c>
      <c r="C10" s="61" t="str">
        <f>IF('9 dec prog'!I3="","",'9 dec prog'!I3)</f>
        <v>SM</v>
      </c>
      <c r="D10" s="64" t="str">
        <f>IF('9 dec prog'!J3="","",'9 dec prog'!J3)</f>
        <v>ALECSANDRE Pierre</v>
      </c>
      <c r="E10" s="50" t="e">
        <f>IF(D10="","",VLOOKUP(D10,Messieurs!$G$2:$G$484,2,FALSE))</f>
        <v>#N/A</v>
      </c>
      <c r="F10" s="51" t="e">
        <f>IF(D10="","",VLOOKUP(D10,Messieurs!$G$2:$G$484,3,FALSE))</f>
        <v>#N/A</v>
      </c>
      <c r="G10" s="52" t="str">
        <f>IF('9 dec prog'!L3="","",'9 dec prog'!L3)</f>
        <v/>
      </c>
      <c r="H10" s="53" t="str">
        <f>IF('9 dec prog'!N3="","",'9 dec prog'!N3)</f>
        <v>3/1 3/1</v>
      </c>
      <c r="I10" s="54" t="str">
        <f>IF('9 dec prog'!L4="","",'9 dec prog'!L4)</f>
        <v>V</v>
      </c>
      <c r="J10" s="64" t="str">
        <f>IF('9 dec prog'!J4="","",'9 dec prog'!J4)</f>
        <v>BECUE Baptiste</v>
      </c>
      <c r="K10" s="56" t="e">
        <f>IF(J10="","",VLOOKUP(J10,Messieurs!$G$2:$G$484,2,FALSE))</f>
        <v>#N/A</v>
      </c>
      <c r="L10" s="57" t="e">
        <f>IF(J10="","",VLOOKUP(J10,Messieurs!$G$2:$G$484,3,FALSE))</f>
        <v>#N/A</v>
      </c>
      <c r="M10" s="63"/>
      <c r="N10" s="9" t="s">
        <v>785</v>
      </c>
      <c r="Q10" s="59"/>
      <c r="R10" s="59"/>
      <c r="S10" s="59"/>
    </row>
    <row r="11" spans="1:19" ht="27" hidden="1" x14ac:dyDescent="0.35">
      <c r="A11" s="46"/>
      <c r="B11" s="47" t="str">
        <f>IF('9 dec prog'!V44="","",'9 dec prog'!V44)</f>
        <v>9h00</v>
      </c>
      <c r="C11" s="48" t="str">
        <f>IF('9 dec prog'!W44="","",'9 dec prog'!W44)</f>
        <v/>
      </c>
      <c r="D11" s="49" t="str">
        <f>IF('9 dec prog'!C44="","",'9 dec prog'!C44)</f>
        <v/>
      </c>
      <c r="E11" s="50" t="str">
        <f>IF(D11="","",VLOOKUP(D11,Messieurs!$G$2:$G$484,2,FALSE))</f>
        <v/>
      </c>
      <c r="F11" s="51" t="str">
        <f>IF(D11="","",VLOOKUP(D11,Messieurs!$G$2:$G$484,3,FALSE))</f>
        <v/>
      </c>
      <c r="G11" s="52" t="str">
        <f>IF('9 dec prog'!E44="","",'9 dec prog'!E44)</f>
        <v/>
      </c>
      <c r="H11" s="53" t="str">
        <f>IF('9 dec prog'!G44="","",'9 dec prog'!G44)</f>
        <v/>
      </c>
      <c r="I11" s="54" t="str">
        <f>IF('9 dec prog'!E45="","",'9 dec prog'!E45)</f>
        <v/>
      </c>
      <c r="J11" s="55" t="str">
        <f>IF('9 dec prog'!C45="","",'9 dec prog'!C45)</f>
        <v/>
      </c>
      <c r="K11" s="56" t="str">
        <f>IF(J11="","",VLOOKUP(J11,Messieurs!$G$2:$G$484,2,FALSE))</f>
        <v/>
      </c>
      <c r="L11" s="57" t="str">
        <f>IF(J11="","",VLOOKUP(J11,Messieurs!$G$2:$G$484,3,FALSE))</f>
        <v/>
      </c>
      <c r="M11" s="58"/>
      <c r="N11" s="9" t="s">
        <v>782</v>
      </c>
      <c r="Q11" s="59"/>
      <c r="R11" s="59"/>
      <c r="S11" s="59"/>
    </row>
    <row r="12" spans="1:19" ht="27" hidden="1" x14ac:dyDescent="0.35">
      <c r="A12" s="60"/>
      <c r="B12" s="47" t="str">
        <f>IF('9 dec prog'!H44="","",'9 dec prog'!H44)</f>
        <v>9h00</v>
      </c>
      <c r="C12" s="61" t="str">
        <f>IF('9 dec prog'!I44="","",'9 dec prog'!I44)</f>
        <v/>
      </c>
      <c r="D12" s="49" t="str">
        <f>IF('9 dec prog'!J44="","",'9 dec prog'!J44)</f>
        <v/>
      </c>
      <c r="E12" s="50" t="str">
        <f>IF(D12="","",VLOOKUP(D12,Messieurs!$G$2:$G$484,2,FALSE))</f>
        <v/>
      </c>
      <c r="F12" s="51" t="str">
        <f>IF(D12="","",VLOOKUP(D12,Messieurs!$G$2:$G$484,3,FALSE))</f>
        <v/>
      </c>
      <c r="G12" s="52" t="str">
        <f>IF('9 dec prog'!L44="","",'9 dec prog'!L44)</f>
        <v/>
      </c>
      <c r="H12" s="53" t="str">
        <f>IF('9 dec prog'!N44="","",'9 dec prog'!N44)</f>
        <v/>
      </c>
      <c r="I12" s="54" t="str">
        <f>IF('9 dec prog'!L45="","",'9 dec prog'!L45)</f>
        <v/>
      </c>
      <c r="J12" s="62" t="str">
        <f>IF('9 dec prog'!J45="","",'9 dec prog'!J45)</f>
        <v/>
      </c>
      <c r="K12" s="56" t="str">
        <f>IF(J12="","",VLOOKUP(J12,Messieurs!$G$2:$G$484,2,FALSE))</f>
        <v/>
      </c>
      <c r="L12" s="57" t="str">
        <f>IF(J12="","",VLOOKUP(J12,Messieurs!$G$2:$G$484,3,FALSE))</f>
        <v/>
      </c>
      <c r="M12" s="63"/>
      <c r="N12" s="9" t="s">
        <v>783</v>
      </c>
      <c r="Q12" s="59"/>
      <c r="R12" s="59"/>
      <c r="S12" s="59"/>
    </row>
    <row r="13" spans="1:19" ht="27" hidden="1" x14ac:dyDescent="0.35">
      <c r="A13" s="60"/>
      <c r="B13" s="47" t="str">
        <f>IF('9 dec prog'!O44="","",'9 dec prog'!O44)</f>
        <v>9h00</v>
      </c>
      <c r="C13" s="61" t="str">
        <f>IF('9 dec prog'!P44="","",'9 dec prog'!P44)</f>
        <v/>
      </c>
      <c r="D13" s="62" t="str">
        <f>IF('9 dec prog'!Q44="","",'9 dec prog'!Q44)</f>
        <v/>
      </c>
      <c r="E13" s="50" t="str">
        <f>IF(D13="","",VLOOKUP(D13,Messieurs!$G$2:$G$484,2,FALSE))</f>
        <v/>
      </c>
      <c r="F13" s="51" t="str">
        <f>IF(D13="","",VLOOKUP(D13,Messieurs!$G$2:$G$484,3,FALSE))</f>
        <v/>
      </c>
      <c r="G13" s="52" t="str">
        <f>IF('9 dec prog'!S44="","",'9 dec prog'!S44)</f>
        <v/>
      </c>
      <c r="H13" s="53" t="str">
        <f>IF('9 dec prog'!U44="","",'9 dec prog'!U44)</f>
        <v/>
      </c>
      <c r="I13" s="54" t="str">
        <f>IF('9 dec prog'!S45="","",'9 dec prog'!S45)</f>
        <v/>
      </c>
      <c r="J13" s="62" t="str">
        <f>IF('9 dec prog'!Q45="","",'9 dec prog'!Q45)</f>
        <v/>
      </c>
      <c r="K13" s="56" t="str">
        <f>IF(J13="","",VLOOKUP(J13,Messieurs!$G$2:$G$484,2,FALSE))</f>
        <v/>
      </c>
      <c r="L13" s="57" t="str">
        <f>IF(J13="","",VLOOKUP(J13,Messieurs!$G$2:$G$484,3,FALSE))</f>
        <v/>
      </c>
      <c r="M13" s="63"/>
      <c r="N13" s="9" t="s">
        <v>784</v>
      </c>
      <c r="Q13" s="59"/>
      <c r="R13" s="59"/>
      <c r="S13" s="59"/>
    </row>
    <row r="14" spans="1:19" ht="27" hidden="1" x14ac:dyDescent="0.35">
      <c r="A14" s="60"/>
      <c r="B14" s="47" t="str">
        <f>IF('9 dec prog'!V44="","",'9 dec prog'!V44)</f>
        <v>9h00</v>
      </c>
      <c r="C14" s="61" t="str">
        <f>IF('9 dec prog'!W44="","",'9 dec prog'!W44)</f>
        <v/>
      </c>
      <c r="D14" s="64" t="str">
        <f>IF('9 dec prog'!X44="","",'9 dec prog'!X44)</f>
        <v/>
      </c>
      <c r="E14" s="50" t="str">
        <f>IF(D14="","",VLOOKUP(D14,Messieurs!$G$2:$G$484,2,FALSE))</f>
        <v/>
      </c>
      <c r="F14" s="51" t="str">
        <f>IF(D14="","",VLOOKUP(D14,Messieurs!$G$2:$G$484,3,FALSE))</f>
        <v/>
      </c>
      <c r="G14" s="52" t="str">
        <f>IF('9 dec prog'!L7="","",'9 dec prog'!L7)</f>
        <v/>
      </c>
      <c r="H14" s="53" t="str">
        <f>IF('9 dec prog'!AB44="","",'9 dec prog'!AB44)</f>
        <v/>
      </c>
      <c r="I14" s="54" t="str">
        <f>IF('9 dec prog'!Z45="","",'9 dec prog'!Z48)</f>
        <v/>
      </c>
      <c r="J14" s="64" t="str">
        <f>IF('9 dec prog'!X45="","",'9 dec prog'!X45)</f>
        <v/>
      </c>
      <c r="K14" s="56" t="str">
        <f>IF(J14="","",VLOOKUP(J14,Messieurs!$G$2:$G$484,2,FALSE))</f>
        <v/>
      </c>
      <c r="L14" s="57" t="str">
        <f>IF(J14="","",VLOOKUP(J14,Messieurs!$G$2:$G$484,3,FALSE))</f>
        <v/>
      </c>
      <c r="M14" s="63"/>
      <c r="N14" s="9" t="s">
        <v>785</v>
      </c>
      <c r="Q14" s="59"/>
      <c r="R14" s="59"/>
      <c r="S14" s="59"/>
    </row>
    <row r="15" spans="1:19" ht="6" customHeight="1" x14ac:dyDescent="0.4">
      <c r="A15" s="63"/>
      <c r="B15" s="65"/>
      <c r="C15" s="66"/>
      <c r="D15" s="66"/>
      <c r="E15" s="66"/>
      <c r="F15" s="66"/>
      <c r="G15" s="67"/>
      <c r="H15" s="68"/>
      <c r="I15" s="67"/>
      <c r="J15" s="66"/>
      <c r="K15" s="66"/>
      <c r="L15" s="69"/>
      <c r="M15" s="19"/>
      <c r="Q15" s="59"/>
      <c r="R15" s="59"/>
      <c r="S15" s="59"/>
    </row>
    <row r="16" spans="1:19" ht="27.75" x14ac:dyDescent="0.35">
      <c r="A16" s="60"/>
      <c r="B16" s="47" t="str">
        <f>IF('9 dec prog'!A25="","",'9 dec prog'!A25)</f>
        <v>10h30</v>
      </c>
      <c r="C16" s="70" t="str">
        <f>IF('9 dec prog'!B25="","",'9 dec prog'!B25)</f>
        <v>CS_M_30_3</v>
      </c>
      <c r="D16" s="71" t="str">
        <f>IF('9 dec prog'!C25="","",'9 dec prog'!C25)</f>
        <v>BELLENGIER Julien</v>
      </c>
      <c r="E16" s="72" t="e">
        <f>IF(D16="","",VLOOKUP(D16,Messieurs!$G$2:$G$484,2,FALSE))</f>
        <v>#N/A</v>
      </c>
      <c r="F16" s="73" t="e">
        <f>IF(D16="","",VLOOKUP(D16,Messieurs!$G$2:$G$484,3,FALSE))</f>
        <v>#N/A</v>
      </c>
      <c r="G16" s="74" t="str">
        <f>IF('9 dec prog'!E25="","",'9 dec prog'!E25)</f>
        <v>V</v>
      </c>
      <c r="H16" s="53" t="str">
        <f>IF('9 dec prog'!G25="","",'9 dec prog'!G25)</f>
        <v>4/3 4/2</v>
      </c>
      <c r="I16" s="54" t="str">
        <f>IF('9 dec prog'!E26="","",'9 dec prog'!E26)</f>
        <v/>
      </c>
      <c r="J16" s="55" t="str">
        <f>IF('9 dec prog'!C26="","",'9 dec prog'!C26)</f>
        <v>ALECSANDRE Pierre</v>
      </c>
      <c r="K16" s="72" t="e">
        <f>IF(J16="","",VLOOKUP(J16,Messieurs!$G$2:$G$484,2,FALSE))</f>
        <v>#N/A</v>
      </c>
      <c r="L16" s="75" t="e">
        <f>IF(J16="","",VLOOKUP(J16,Messieurs!$G$2:$G$484,3,FALSE))</f>
        <v>#N/A</v>
      </c>
      <c r="M16" s="63"/>
      <c r="Q16" s="59"/>
      <c r="R16" s="59"/>
      <c r="S16" s="59"/>
    </row>
    <row r="17" spans="1:19" ht="27.75" x14ac:dyDescent="0.35">
      <c r="A17" s="60"/>
      <c r="B17" s="47" t="str">
        <f>IF('9 dec prog'!H25="","",'9 dec prog'!H25)</f>
        <v>10h30</v>
      </c>
      <c r="C17" s="70" t="str">
        <f>IF('9 dec prog'!I25="","",'9 dec prog'!I25)</f>
        <v>SM</v>
      </c>
      <c r="D17" s="71" t="str">
        <f>IF('9 dec prog'!J25="","",'9 dec prog'!J25)</f>
        <v>INGARAO Romane</v>
      </c>
      <c r="E17" s="72" t="e">
        <f>IF(D17="","",VLOOKUP(D17,Messieurs!$G$2:$G$484,2,FALSE))</f>
        <v>#N/A</v>
      </c>
      <c r="F17" s="73" t="e">
        <f>IF(D17="","",VLOOKUP(D17,Messieurs!$G$2:$G$484,3,FALSE))</f>
        <v>#N/A</v>
      </c>
      <c r="G17" s="74" t="str">
        <f>IF('9 dec prog'!L25="","",'9 dec prog'!L25)</f>
        <v/>
      </c>
      <c r="H17" s="53" t="str">
        <f>IF('9 dec prog'!N25="","",'9 dec prog'!N25)</f>
        <v>W.O</v>
      </c>
      <c r="I17" s="54" t="str">
        <f>IF('9 dec prog'!L26="","",'9 dec prog'!L26)</f>
        <v>V</v>
      </c>
      <c r="J17" s="55" t="str">
        <f>IF('9 dec prog'!J26="","",'9 dec prog'!J26)</f>
        <v>MASSIET ZOE</v>
      </c>
      <c r="K17" s="72" t="e">
        <f>IF(J17="","",VLOOKUP(J17,Messieurs!$G$2:$G$484,2,FALSE))</f>
        <v>#N/A</v>
      </c>
      <c r="L17" s="75" t="e">
        <f>IF(J17="","",VLOOKUP(J17,Messieurs!$G$2:$G$484,3,FALSE))</f>
        <v>#N/A</v>
      </c>
      <c r="M17" s="63"/>
    </row>
    <row r="18" spans="1:19" ht="27.75" x14ac:dyDescent="0.35">
      <c r="A18" s="60"/>
      <c r="B18" s="47" t="str">
        <f>IF('9 dec prog'!A5="","",'9 dec prog'!A5)</f>
        <v>10h30</v>
      </c>
      <c r="C18" s="70" t="str">
        <f>IF('9 dec prog'!B5="","",'9 dec prog'!B5)</f>
        <v>SD</v>
      </c>
      <c r="D18" s="71" t="str">
        <f>IF('9 dec prog'!C5="","",'9 dec prog'!C5)</f>
        <v>SCIACALUGA Lucie</v>
      </c>
      <c r="E18" s="72" t="e">
        <f>IF(D18="","",VLOOKUP(D18,Messieurs!$G$2:$G$484,2,FALSE))</f>
        <v>#N/A</v>
      </c>
      <c r="F18" s="73" t="e">
        <f>IF(D18="","",VLOOKUP(D18,Messieurs!$G$2:$G$484,3,FALSE))</f>
        <v>#N/A</v>
      </c>
      <c r="G18" s="74" t="str">
        <f>IF('9 dec prog'!E5="","",'9 dec prog'!E5)</f>
        <v/>
      </c>
      <c r="H18" s="53" t="str">
        <f>IF('9 dec prog'!G5="","",'9 dec prog'!G5)</f>
        <v>3/2 2/3 10/6</v>
      </c>
      <c r="I18" s="54" t="str">
        <f>IF('9 dec prog'!E6="","",'9 dec prog'!E6)</f>
        <v>V</v>
      </c>
      <c r="J18" s="55" t="str">
        <f>IF('9 dec prog'!C6="","",'9 dec prog'!C6)</f>
        <v>BONAMI Sarah</v>
      </c>
      <c r="K18" s="72" t="e">
        <f>IF(J18="","",VLOOKUP(J18,Messieurs!$G$2:$G$484,2,FALSE))</f>
        <v>#N/A</v>
      </c>
      <c r="L18" s="75" t="e">
        <f>IF(J18="","",VLOOKUP(J18,Messieurs!$G$2:$G$484,3,FALSE))</f>
        <v>#N/A</v>
      </c>
      <c r="M18" s="63"/>
    </row>
    <row r="19" spans="1:19" ht="27.75" x14ac:dyDescent="0.35">
      <c r="A19" s="60"/>
      <c r="B19" s="47" t="str">
        <f>IF('9 dec prog'!H5="","",'9 dec prog'!H5)</f>
        <v>10h30</v>
      </c>
      <c r="C19" s="70" t="str">
        <f>IF('9 dec prog'!I5="","",'9 dec prog'!I5)</f>
        <v>SD</v>
      </c>
      <c r="D19" s="71" t="str">
        <f>IF('9 dec prog'!J5="","",'9 dec prog'!J5)</f>
        <v>AVEZ Béatrice</v>
      </c>
      <c r="E19" s="72" t="e">
        <f>IF(D19="","",VLOOKUP(D19,Messieurs!$G$2:$G$484,2,FALSE))</f>
        <v>#N/A</v>
      </c>
      <c r="F19" s="73" t="e">
        <f>IF(D19="","",VLOOKUP(D19,Messieurs!$G$2:$G$484,3,FALSE))</f>
        <v>#N/A</v>
      </c>
      <c r="G19" s="74" t="str">
        <f>IF('9 dec prog'!L5="","",'9 dec prog'!L5)</f>
        <v/>
      </c>
      <c r="H19" s="53" t="str">
        <f>IF('9 dec prog'!N5="","",'9 dec prog'!N5)</f>
        <v>3/0 3/0</v>
      </c>
      <c r="I19" s="54" t="str">
        <f>IF('9 dec prog'!L6="","",'9 dec prog'!L6)</f>
        <v>V</v>
      </c>
      <c r="J19" s="55" t="str">
        <f>IF('9 dec prog'!J6="","",'9 dec prog'!J6)</f>
        <v>AVEZ Béatrice</v>
      </c>
      <c r="K19" s="72" t="e">
        <f>IF(J19="","",VLOOKUP(J19,Messieurs!$G$2:$G$484,2,FALSE))</f>
        <v>#N/A</v>
      </c>
      <c r="L19" s="75" t="e">
        <f>IF(J19="","",VLOOKUP(J19,Messieurs!$G$2:$G$484,3,FALSE))</f>
        <v>#N/A</v>
      </c>
      <c r="M19" s="63"/>
    </row>
    <row r="20" spans="1:19" ht="27.75" hidden="1" x14ac:dyDescent="0.35">
      <c r="A20" s="60"/>
      <c r="B20" s="47" t="str">
        <f>IF('9 dec prog'!A46="","",'9 dec prog'!A46)</f>
        <v>10h30</v>
      </c>
      <c r="C20" s="70" t="str">
        <f>IF('9 dec prog'!B46="","",'9 dec prog'!B46)</f>
        <v/>
      </c>
      <c r="D20" s="71" t="str">
        <f>IF('9 dec prog'!C46="","",'9 dec prog'!C46)</f>
        <v/>
      </c>
      <c r="E20" s="72" t="str">
        <f>IF(D20="","",VLOOKUP(D20,Messieurs!$G$2:$G$484,2,FALSE))</f>
        <v/>
      </c>
      <c r="F20" s="73" t="str">
        <f>IF(D20="","",VLOOKUP(D20,Messieurs!$G$2:$G$484,3,FALSE))</f>
        <v/>
      </c>
      <c r="G20" s="74" t="str">
        <f>IF('9 dec prog'!E46="","",'9 dec prog'!E46)</f>
        <v/>
      </c>
      <c r="H20" s="53" t="str">
        <f>IF('9 dec prog'!G46="","",'9 dec prog'!G46)</f>
        <v/>
      </c>
      <c r="I20" s="54" t="str">
        <f>IF('9 dec prog'!E47="","",'9 dec prog'!E47)</f>
        <v/>
      </c>
      <c r="J20" s="55" t="str">
        <f>IF('9 dec prog'!C47="","",'9 dec prog'!C47)</f>
        <v/>
      </c>
      <c r="K20" s="72" t="str">
        <f>IF(J20="","",VLOOKUP(J20,Messieurs!$G$2:$G$484,2,FALSE))</f>
        <v/>
      </c>
      <c r="L20" s="75" t="str">
        <f>IF(J20="","",VLOOKUP(J20,Messieurs!$G$2:$G$484,3,FALSE))</f>
        <v/>
      </c>
      <c r="M20" s="63"/>
      <c r="Q20" s="59"/>
      <c r="R20" s="59"/>
      <c r="S20" s="59"/>
    </row>
    <row r="21" spans="1:19" ht="27.75" hidden="1" x14ac:dyDescent="0.35">
      <c r="A21" s="60"/>
      <c r="B21" s="47" t="str">
        <f>IF('9 dec prog'!H46="","",'9 dec prog'!H46)</f>
        <v>10h30</v>
      </c>
      <c r="C21" s="70" t="str">
        <f>IF('9 dec prog'!I46="","",'9 dec prog'!I46)</f>
        <v/>
      </c>
      <c r="D21" s="71" t="str">
        <f>IF('9 dec prog'!J46="","",'9 dec prog'!J46)</f>
        <v/>
      </c>
      <c r="E21" s="72" t="str">
        <f>IF(D21="","",VLOOKUP(D21,Messieurs!$G$2:$G$484,2,FALSE))</f>
        <v/>
      </c>
      <c r="F21" s="73" t="str">
        <f>IF(D21="","",VLOOKUP(D21,Messieurs!$G$2:$G$484,3,FALSE))</f>
        <v/>
      </c>
      <c r="G21" s="74" t="str">
        <f>IF('9 dec prog'!L46="","",'9 dec prog'!L46)</f>
        <v/>
      </c>
      <c r="H21" s="53" t="str">
        <f>IF('9 dec prog'!N46="","",'9 dec prog'!N46)</f>
        <v/>
      </c>
      <c r="I21" s="54" t="str">
        <f>IF('9 dec prog'!L47="","",'9 dec prog'!L47)</f>
        <v/>
      </c>
      <c r="J21" s="55" t="str">
        <f>IF('9 dec prog'!J47="","",'9 dec prog'!J47)</f>
        <v/>
      </c>
      <c r="K21" s="72" t="str">
        <f>IF(J21="","",VLOOKUP(J21,Messieurs!$G$2:$G$484,2,FALSE))</f>
        <v/>
      </c>
      <c r="L21" s="75" t="str">
        <f>IF(J21="","",VLOOKUP(J21,Messieurs!$G$2:$G$484,3,FALSE))</f>
        <v/>
      </c>
      <c r="M21" s="63"/>
    </row>
    <row r="22" spans="1:19" ht="27.75" hidden="1" x14ac:dyDescent="0.35">
      <c r="A22" s="60"/>
      <c r="B22" s="47" t="str">
        <f>IF('9 dec prog'!O46="","",'9 dec prog'!O46)</f>
        <v>10h30</v>
      </c>
      <c r="C22" s="70" t="str">
        <f>IF('9 dec prog'!P46="","",'9 dec prog'!P46)</f>
        <v/>
      </c>
      <c r="D22" s="71" t="str">
        <f>IF('9 dec prog'!Q46="","",'9 dec prog'!Q46)</f>
        <v/>
      </c>
      <c r="E22" s="72" t="str">
        <f>IF(D22="","",VLOOKUP(D22,Messieurs!$G$2:$G$484,2,FALSE))</f>
        <v/>
      </c>
      <c r="F22" s="73" t="str">
        <f>IF(D22="","",VLOOKUP(D22,Messieurs!$G$2:$G$484,3,FALSE))</f>
        <v/>
      </c>
      <c r="G22" s="74" t="str">
        <f>IF('9 dec prog'!S46="","",'9 dec prog'!S46)</f>
        <v/>
      </c>
      <c r="H22" s="53" t="str">
        <f>IF('9 dec prog'!U46="","",'9 dec prog'!U46)</f>
        <v/>
      </c>
      <c r="I22" s="54" t="str">
        <f>IF('9 dec prog'!S47="","",'9 dec prog'!S47)</f>
        <v/>
      </c>
      <c r="J22" s="55" t="str">
        <f>IF('9 dec prog'!Q47="","",'9 dec prog'!Q47)</f>
        <v/>
      </c>
      <c r="K22" s="72" t="str">
        <f>IF(J22="","",VLOOKUP(J22,Messieurs!$G$2:$G$484,2,FALSE))</f>
        <v/>
      </c>
      <c r="L22" s="75" t="str">
        <f>IF(J22="","",VLOOKUP(J22,Messieurs!$G$2:$G$484,3,FALSE))</f>
        <v/>
      </c>
      <c r="M22" s="63"/>
    </row>
    <row r="23" spans="1:19" ht="27.75" hidden="1" x14ac:dyDescent="0.35">
      <c r="A23" s="60"/>
      <c r="B23" s="47" t="str">
        <f>IF('9 dec prog'!V46="","",'9 dec prog'!V46)</f>
        <v>10h30</v>
      </c>
      <c r="C23" s="70" t="str">
        <f>IF('9 dec prog'!W46="","",'9 dec prog'!W46)</f>
        <v/>
      </c>
      <c r="D23" s="71" t="str">
        <f>IF('9 dec prog'!X46="","",'9 dec prog'!X46)</f>
        <v/>
      </c>
      <c r="E23" s="72" t="str">
        <f>IF(D23="","",VLOOKUP(D23,Messieurs!$G$2:$G$484,2,FALSE))</f>
        <v/>
      </c>
      <c r="F23" s="73" t="str">
        <f>IF(D23="","",VLOOKUP(D23,Messieurs!$G$2:$G$484,3,FALSE))</f>
        <v/>
      </c>
      <c r="G23" s="74" t="str">
        <f>IF('9 dec prog'!Z46="","",'9 dec prog'!Z46)</f>
        <v/>
      </c>
      <c r="H23" s="53" t="str">
        <f>IF('9 dec prog'!AB46="","",'9 dec prog'!AB46)</f>
        <v/>
      </c>
      <c r="I23" s="54" t="str">
        <f>IF('9 dec prog'!Z47="","",'9 dec prog'!Z47)</f>
        <v/>
      </c>
      <c r="J23" s="55" t="str">
        <f>IF('9 dec prog'!X47="","",'9 dec prog'!X47)</f>
        <v/>
      </c>
      <c r="K23" s="72" t="str">
        <f>IF(J23="","",VLOOKUP(J23,Messieurs!$G$2:$G$484,2,FALSE))</f>
        <v/>
      </c>
      <c r="L23" s="75" t="str">
        <f>IF(J23="","",VLOOKUP(J23,Messieurs!$G$2:$G$484,3,FALSE))</f>
        <v/>
      </c>
      <c r="M23" s="63"/>
    </row>
    <row r="24" spans="1:19" ht="6" customHeight="1" x14ac:dyDescent="0.4">
      <c r="A24" s="63"/>
      <c r="B24" s="65"/>
      <c r="C24" s="66"/>
      <c r="D24" s="66"/>
      <c r="E24" s="66"/>
      <c r="F24" s="66"/>
      <c r="G24" s="67"/>
      <c r="H24" s="76"/>
      <c r="I24" s="67"/>
      <c r="J24" s="66"/>
      <c r="K24" s="66"/>
      <c r="L24" s="69"/>
      <c r="M24" s="19"/>
    </row>
    <row r="25" spans="1:19" ht="27.75" x14ac:dyDescent="0.35">
      <c r="A25" s="60"/>
      <c r="B25" s="47" t="str">
        <f>IF('9 dec prog'!A27="","",'9 dec prog'!A27)</f>
        <v>12h00</v>
      </c>
      <c r="C25" s="70" t="str">
        <f>IF('9 dec prog'!B27="","",'9 dec prog'!B27)</f>
        <v>SD</v>
      </c>
      <c r="D25" s="71" t="str">
        <f>IF('9 dec prog'!C27="","",'9 dec prog'!C27)</f>
        <v/>
      </c>
      <c r="E25" s="72" t="str">
        <f>IF(D25="","",VLOOKUP(D25,Messieurs!$G$2:$G$484,2,FALSE))</f>
        <v/>
      </c>
      <c r="F25" s="73" t="str">
        <f>IF(D25="","",VLOOKUP(D25,Messieurs!$G$2:$G$484,3,FALSE))</f>
        <v/>
      </c>
      <c r="G25" s="74" t="str">
        <f>IF('9 dec prog'!E27="","",'9 dec prog'!E27)</f>
        <v>V</v>
      </c>
      <c r="H25" s="53" t="str">
        <f>IF('9 dec prog'!G27="","",'9 dec prog'!G27)</f>
        <v>W.O</v>
      </c>
      <c r="I25" s="54" t="str">
        <f>IF('9 dec prog'!E28="","",'9 dec prog'!E28)</f>
        <v/>
      </c>
      <c r="J25" s="77" t="str">
        <f>IF('9 dec prog'!C28="","",'9 dec prog'!C28)</f>
        <v/>
      </c>
      <c r="K25" s="72" t="str">
        <f>IF(J25="","",VLOOKUP(J25,Messieurs!$G$2:$G$484,2,FALSE))</f>
        <v/>
      </c>
      <c r="L25" s="75" t="str">
        <f>IF(J25="","",VLOOKUP(J25,Messieurs!$G$2:$G$484,3,FALSE))</f>
        <v/>
      </c>
      <c r="M25" s="63"/>
    </row>
    <row r="26" spans="1:19" ht="27.75" x14ac:dyDescent="0.35">
      <c r="A26" s="60"/>
      <c r="B26" s="47" t="str">
        <f>IF('9 dec prog'!H27="","",'9 dec prog'!H27)</f>
        <v>12h00</v>
      </c>
      <c r="C26" s="70" t="str">
        <f>IF('9 dec prog'!I27="","",'9 dec prog'!I27)</f>
        <v>9/10 F</v>
      </c>
      <c r="D26" s="71" t="str">
        <f>IF('9 dec prog'!J27="","",'9 dec prog'!J27)</f>
        <v>BRASY Jade</v>
      </c>
      <c r="E26" s="72" t="e">
        <f>IF(D26="","",VLOOKUP(D26,Messieurs!$G$2:$G$484,2,FALSE))</f>
        <v>#N/A</v>
      </c>
      <c r="F26" s="73" t="e">
        <f>IF(D26="","",VLOOKUP(D26,Messieurs!$G$2:$G$484,3,FALSE))</f>
        <v>#N/A</v>
      </c>
      <c r="G26" s="74" t="str">
        <f>IF('9 dec prog'!L27="","",'9 dec prog'!L27)</f>
        <v>V</v>
      </c>
      <c r="H26" s="53" t="str">
        <f>IF('9 dec prog'!N27="","",'9 dec prog'!N27)</f>
        <v>4/1 4/1</v>
      </c>
      <c r="I26" s="54" t="str">
        <f>IF('9 dec prog'!L28="","",'9 dec prog'!L28)</f>
        <v/>
      </c>
      <c r="J26" s="77" t="str">
        <f>IF('9 dec prog'!J28="","",'9 dec prog'!J28)</f>
        <v>MASSIET ZOE</v>
      </c>
      <c r="K26" s="72" t="e">
        <f>IF(J26="","",VLOOKUP(J26,Messieurs!$G$2:$G$484,2,FALSE))</f>
        <v>#N/A</v>
      </c>
      <c r="L26" s="75" t="e">
        <f>IF(J26="","",VLOOKUP(J26,Messieurs!$G$2:$G$484,3,FALSE))</f>
        <v>#N/A</v>
      </c>
      <c r="M26" s="63"/>
    </row>
    <row r="27" spans="1:19" ht="27.75" x14ac:dyDescent="0.35">
      <c r="A27" s="60"/>
      <c r="B27" s="47" t="str">
        <f>IF('9 dec prog'!A7="","",'9 dec prog'!A7)</f>
        <v>12h00</v>
      </c>
      <c r="C27" s="70" t="str">
        <f>IF('9 dec prog'!B7="","",'9 dec prog'!B7)</f>
        <v>CS_M_30_3</v>
      </c>
      <c r="D27" s="71" t="str">
        <f>IF('9 dec prog'!C7="","",'9 dec prog'!C7)</f>
        <v>ALECSANDRE Pierre</v>
      </c>
      <c r="E27" s="72" t="e">
        <f>IF(D27="","",VLOOKUP(D27,Messieurs!$G$2:$G$484,2,FALSE))</f>
        <v>#N/A</v>
      </c>
      <c r="F27" s="73" t="e">
        <f>IF(D27="","",VLOOKUP(D27,Messieurs!$G$2:$G$484,3,FALSE))</f>
        <v>#N/A</v>
      </c>
      <c r="G27" s="74" t="str">
        <f>IF('9 dec prog'!E7="","",'9 dec prog'!E7)</f>
        <v/>
      </c>
      <c r="H27" s="53" t="str">
        <f>IF('9 dec prog'!G7="","",'9 dec prog'!G7)</f>
        <v>3/1 3/1</v>
      </c>
      <c r="I27" s="54" t="str">
        <f>IF('9 dec prog'!E8="","",'9 dec prog'!E8)</f>
        <v>V</v>
      </c>
      <c r="J27" s="77" t="str">
        <f>IF('9 dec prog'!C8="","",'9 dec prog'!C8)</f>
        <v>BECUE Baptiste</v>
      </c>
      <c r="K27" s="72" t="e">
        <f>IF(J27="","",VLOOKUP(J27,Messieurs!$G$2:$G$484,2,FALSE))</f>
        <v>#N/A</v>
      </c>
      <c r="L27" s="75" t="e">
        <f>IF(J27="","",VLOOKUP(J27,Messieurs!$G$2:$G$484,3,FALSE))</f>
        <v>#N/A</v>
      </c>
      <c r="M27" s="63"/>
    </row>
    <row r="28" spans="1:19" ht="27.75" x14ac:dyDescent="0.35">
      <c r="A28" s="60"/>
      <c r="B28" s="47" t="str">
        <f>IF('9 dec prog'!H7="","",'9 dec prog'!H7)</f>
        <v>12h00</v>
      </c>
      <c r="C28" s="70" t="str">
        <f>IF('9 dec prog'!I7="","",'9 dec prog'!I7)</f>
        <v>SM</v>
      </c>
      <c r="D28" s="71" t="str">
        <f>IF('9 dec prog'!J7="","",'9 dec prog'!J7)</f>
        <v>ALECSANDRE Pierre</v>
      </c>
      <c r="E28" s="72" t="e">
        <f>IF(D28="","",VLOOKUP(D28,Messieurs!$G$2:$G$484,2,FALSE))</f>
        <v>#N/A</v>
      </c>
      <c r="F28" s="73" t="e">
        <f>IF(D28="","",VLOOKUP(D28,Messieurs!$G$2:$G$484,3,FALSE))</f>
        <v>#N/A</v>
      </c>
      <c r="G28" s="74" t="str">
        <f>IF('9 dec prog'!L7="","",'9 dec prog'!L7)</f>
        <v/>
      </c>
      <c r="H28" s="53" t="str">
        <f>IF('9 dec prog'!N7="","",'9 dec prog'!N7)</f>
        <v>3/1 3/1</v>
      </c>
      <c r="I28" s="54" t="str">
        <f>IF('9 dec prog'!L8="","",'9 dec prog'!L8)</f>
        <v>V</v>
      </c>
      <c r="J28" s="77" t="str">
        <f>IF('9 dec prog'!J8="","",'9 dec prog'!J8)</f>
        <v>BECUWE Vincent</v>
      </c>
      <c r="K28" s="72" t="e">
        <f>IF(J28="","",VLOOKUP(J28,Messieurs!$G$2:$G$484,2,FALSE))</f>
        <v>#N/A</v>
      </c>
      <c r="L28" s="75" t="e">
        <f>IF(J28="","",VLOOKUP(J28,Messieurs!$G$2:$G$484,3,FALSE))</f>
        <v>#N/A</v>
      </c>
      <c r="M28" s="63"/>
    </row>
    <row r="29" spans="1:19" ht="27.75" hidden="1" x14ac:dyDescent="0.35">
      <c r="A29" s="60"/>
      <c r="B29" s="47" t="str">
        <f>IF('9 dec prog'!A48="","",'9 dec prog'!A48)</f>
        <v>12h00</v>
      </c>
      <c r="C29" s="70" t="str">
        <f>IF('9 dec prog'!B48="","",'9 dec prog'!B48)</f>
        <v/>
      </c>
      <c r="D29" s="71" t="str">
        <f>IF('9 dec prog'!C48="","",'9 dec prog'!C48)</f>
        <v/>
      </c>
      <c r="E29" s="72" t="str">
        <f>IF(D29="","",VLOOKUP(D29,Messieurs!$G$2:$G$484,2,FALSE))</f>
        <v/>
      </c>
      <c r="F29" s="73" t="str">
        <f>IF(D29="","",VLOOKUP(D29,Messieurs!$G$2:$G$484,3,FALSE))</f>
        <v/>
      </c>
      <c r="G29" s="74" t="str">
        <f>IF('9 dec prog'!E48="","",'9 dec prog'!E48)</f>
        <v/>
      </c>
      <c r="H29" s="53" t="str">
        <f>IF('9 dec prog'!G48="","",'9 dec prog'!G48)</f>
        <v/>
      </c>
      <c r="I29" s="54" t="str">
        <f>IF('9 dec prog'!E49="","",'9 dec prog'!E49)</f>
        <v/>
      </c>
      <c r="J29" s="77" t="str">
        <f>IF('9 dec prog'!C49="","",'9 dec prog'!C49)</f>
        <v/>
      </c>
      <c r="K29" s="72" t="str">
        <f>IF(J29="","",VLOOKUP(J29,Messieurs!$G$2:$G$484,2,FALSE))</f>
        <v/>
      </c>
      <c r="L29" s="75" t="str">
        <f>IF(J29="","",VLOOKUP(J29,Messieurs!$G$2:$G$484,3,FALSE))</f>
        <v/>
      </c>
      <c r="M29" s="63"/>
    </row>
    <row r="30" spans="1:19" ht="27.75" hidden="1" x14ac:dyDescent="0.35">
      <c r="A30" s="60"/>
      <c r="B30" s="47" t="str">
        <f>IF('9 dec prog'!H48="","",'9 dec prog'!H48)</f>
        <v>12h00</v>
      </c>
      <c r="C30" s="70" t="str">
        <f>IF('9 dec prog'!I48="","",'9 dec prog'!I48)</f>
        <v/>
      </c>
      <c r="D30" s="71" t="str">
        <f>IF('9 dec prog'!J48="","",'9 dec prog'!J48)</f>
        <v/>
      </c>
      <c r="E30" s="72" t="str">
        <f>IF(D30="","",VLOOKUP(D30,Messieurs!$G$2:$G$484,2,FALSE))</f>
        <v/>
      </c>
      <c r="F30" s="73" t="str">
        <f>IF(D30="","",VLOOKUP(D30,Messieurs!$G$2:$G$484,3,FALSE))</f>
        <v/>
      </c>
      <c r="G30" s="74" t="str">
        <f>IF('9 dec prog'!L48="","",'9 dec prog'!L48)</f>
        <v/>
      </c>
      <c r="H30" s="53" t="str">
        <f>IF('9 dec prog'!N48="","",'9 dec prog'!N48)</f>
        <v/>
      </c>
      <c r="I30" s="54" t="str">
        <f>IF('9 dec prog'!L49="","",'9 dec prog'!L49)</f>
        <v/>
      </c>
      <c r="J30" s="77" t="str">
        <f>IF('9 dec prog'!J49="","",'9 dec prog'!J49)</f>
        <v/>
      </c>
      <c r="K30" s="72" t="str">
        <f>IF(J30="","",VLOOKUP(J30,Messieurs!$G$2:$G$484,2,FALSE))</f>
        <v/>
      </c>
      <c r="L30" s="75" t="str">
        <f>IF(J30="","",VLOOKUP(J30,Messieurs!$G$2:$G$484,3,FALSE))</f>
        <v/>
      </c>
      <c r="M30" s="63"/>
    </row>
    <row r="31" spans="1:19" ht="27.75" hidden="1" x14ac:dyDescent="0.35">
      <c r="A31" s="60"/>
      <c r="B31" s="47" t="str">
        <f>IF('9 dec prog'!O48="","",'9 dec prog'!O48)</f>
        <v>12h00</v>
      </c>
      <c r="C31" s="70" t="str">
        <f>IF('9 dec prog'!P48="","",'9 dec prog'!P48)</f>
        <v/>
      </c>
      <c r="D31" s="71" t="str">
        <f>IF('9 dec prog'!Q48="","",'9 dec prog'!Q48)</f>
        <v/>
      </c>
      <c r="E31" s="72" t="str">
        <f>IF(D31="","",VLOOKUP(D31,Messieurs!$G$2:$G$484,2,FALSE))</f>
        <v/>
      </c>
      <c r="F31" s="73" t="str">
        <f>IF(D31="","",VLOOKUP(D31,Messieurs!$G$2:$G$484,3,FALSE))</f>
        <v/>
      </c>
      <c r="G31" s="74" t="str">
        <f>IF('9 dec prog'!S48="","",'9 dec prog'!S48)</f>
        <v/>
      </c>
      <c r="H31" s="53" t="str">
        <f>IF('9 dec prog'!U48="","",'9 dec prog'!U48)</f>
        <v/>
      </c>
      <c r="I31" s="54" t="str">
        <f>IF('9 dec prog'!S49="","",'9 dec prog'!S49)</f>
        <v/>
      </c>
      <c r="J31" s="77" t="str">
        <f>IF('9 dec prog'!Q49="","",'9 dec prog'!Q49)</f>
        <v/>
      </c>
      <c r="K31" s="72" t="str">
        <f>IF(J31="","",VLOOKUP(J31,Messieurs!$G$2:$G$484,2,FALSE))</f>
        <v/>
      </c>
      <c r="L31" s="75" t="str">
        <f>IF(J31="","",VLOOKUP(J31,Messieurs!$G$2:$G$484,3,FALSE))</f>
        <v/>
      </c>
      <c r="M31" s="63"/>
    </row>
    <row r="32" spans="1:19" ht="27.75" hidden="1" x14ac:dyDescent="0.35">
      <c r="A32" s="60"/>
      <c r="B32" s="47" t="str">
        <f>IF('9 dec prog'!V48="","",'9 dec prog'!V48)</f>
        <v>12h00</v>
      </c>
      <c r="C32" s="70" t="str">
        <f>IF('9 dec prog'!W48="","",'9 dec prog'!W48)</f>
        <v/>
      </c>
      <c r="D32" s="71" t="str">
        <f>IF('9 dec prog'!X48="","",'9 dec prog'!X48)</f>
        <v/>
      </c>
      <c r="E32" s="72" t="str">
        <f>IF(D32="","",VLOOKUP(D32,Messieurs!$G$2:$G$484,2,FALSE))</f>
        <v/>
      </c>
      <c r="F32" s="73" t="str">
        <f>IF(D32="","",VLOOKUP(D32,Messieurs!$G$2:$G$484,3,FALSE))</f>
        <v/>
      </c>
      <c r="G32" s="74" t="str">
        <f>IF('9 dec prog'!Z48="","",'9 dec prog'!Z48)</f>
        <v/>
      </c>
      <c r="H32" s="53" t="str">
        <f>IF('9 dec prog'!AB48="","",'9 dec prog'!AB48)</f>
        <v/>
      </c>
      <c r="I32" s="54" t="str">
        <f>IF('9 dec prog'!Z49="","",'9 dec prog'!Z49)</f>
        <v/>
      </c>
      <c r="J32" s="77" t="str">
        <f>IF('9 dec prog'!X49="","",'9 dec prog'!X49)</f>
        <v/>
      </c>
      <c r="K32" s="72" t="str">
        <f>IF(J32="","",VLOOKUP(J32,Messieurs!$G$2:$G$484,2,FALSE))</f>
        <v/>
      </c>
      <c r="L32" s="75" t="str">
        <f>IF(J32="","",VLOOKUP(J32,Messieurs!$G$2:$G$484,3,FALSE))</f>
        <v/>
      </c>
      <c r="M32" s="63"/>
    </row>
    <row r="33" spans="1:13" ht="8.25" customHeight="1" x14ac:dyDescent="0.35">
      <c r="A33" s="63"/>
      <c r="B33" s="66"/>
      <c r="C33" s="66"/>
      <c r="D33" s="66"/>
      <c r="E33" s="66"/>
      <c r="F33" s="66"/>
      <c r="G33" s="67"/>
      <c r="H33" s="76"/>
      <c r="I33" s="67"/>
      <c r="J33" s="66"/>
      <c r="K33" s="66"/>
      <c r="L33" s="69"/>
      <c r="M33" s="19"/>
    </row>
    <row r="34" spans="1:13" ht="27.75" x14ac:dyDescent="0.35">
      <c r="A34" s="60"/>
      <c r="B34" s="47" t="str">
        <f>IF('9 dec prog'!A29="","",'9 dec prog'!A29)</f>
        <v>13h30</v>
      </c>
      <c r="C34" s="70" t="str">
        <f>IF('9 dec prog'!B29="","",'9 dec prog'!B29)</f>
        <v>SM</v>
      </c>
      <c r="D34" s="71" t="str">
        <f>IF('9 dec prog'!C29="","",'9 dec prog'!C29)</f>
        <v/>
      </c>
      <c r="E34" s="72" t="str">
        <f>IF(D34="","",VLOOKUP(D34,Messieurs!$G$2:$G$484,2,FALSE))</f>
        <v/>
      </c>
      <c r="F34" s="73" t="str">
        <f>IF(D34="","",VLOOKUP(D34,Messieurs!$G$2:$G$484,3,FALSE))</f>
        <v/>
      </c>
      <c r="G34" s="74" t="str">
        <f>IF('9 dec prog'!E29="","",'9 dec prog'!E29)</f>
        <v>V</v>
      </c>
      <c r="H34" s="53" t="str">
        <f>IF('9 dec prog'!G29="","",'9 dec prog'!G29)</f>
        <v>3/0 3/0</v>
      </c>
      <c r="I34" s="54" t="str">
        <f>IF('9 dec prog'!E30="","",'9 dec prog'!E30)</f>
        <v/>
      </c>
      <c r="J34" s="55" t="str">
        <f>IF('9 dec prog'!C30="","",'9 dec prog'!C30)</f>
        <v/>
      </c>
      <c r="K34" s="72" t="str">
        <f>IF(J34="","",VLOOKUP(J34,Messieurs!$G$2:$G$484,2,FALSE))</f>
        <v/>
      </c>
      <c r="L34" s="75" t="str">
        <f>IF(J34="","",VLOOKUP(J34,Messieurs!$G$2:$G$484,3,FALSE))</f>
        <v/>
      </c>
      <c r="M34" s="63"/>
    </row>
    <row r="35" spans="1:13" ht="27.75" x14ac:dyDescent="0.35">
      <c r="A35" s="60"/>
      <c r="B35" s="47" t="str">
        <f>IF('9 dec prog'!H29="","",'9 dec prog'!H29)</f>
        <v>13h30</v>
      </c>
      <c r="C35" s="70" t="str">
        <f>IF('9 dec prog'!I29="","",'9 dec prog'!I29)</f>
        <v>9 G</v>
      </c>
      <c r="D35" s="71" t="str">
        <f>IF('9 dec prog'!J29="","",'9 dec prog'!J29)</f>
        <v>GRAVE Maël</v>
      </c>
      <c r="E35" s="72" t="e">
        <f>IF(D35="","",VLOOKUP(D35,Messieurs!$G$2:$G$484,2,FALSE))</f>
        <v>#N/A</v>
      </c>
      <c r="F35" s="73" t="e">
        <f>IF(D35="","",VLOOKUP(D35,Messieurs!$G$2:$G$484,3,FALSE))</f>
        <v>#N/A</v>
      </c>
      <c r="G35" s="74" t="str">
        <f>IF('9 dec prog'!L29="","",'9 dec prog'!L29)</f>
        <v/>
      </c>
      <c r="H35" s="53" t="str">
        <f>IF('9 dec prog'!N29="","",'9 dec prog'!N29)</f>
        <v>1/3 3/2 10/2</v>
      </c>
      <c r="I35" s="54" t="str">
        <f>IF('9 dec prog'!L30="","",'9 dec prog'!L30)</f>
        <v>V</v>
      </c>
      <c r="J35" s="62" t="str">
        <f>IF('9 dec prog'!J30="","",'9 dec prog'!J30)</f>
        <v>MICHEL Antoine</v>
      </c>
      <c r="K35" s="72" t="e">
        <f>IF(J35="","",VLOOKUP(J35,Messieurs!$G$2:$G$484,2,FALSE))</f>
        <v>#N/A</v>
      </c>
      <c r="L35" s="75" t="e">
        <f>IF(J35="","",VLOOKUP(J35,Messieurs!$G$2:$G$484,3,FALSE))</f>
        <v>#N/A</v>
      </c>
      <c r="M35" s="63"/>
    </row>
    <row r="36" spans="1:13" ht="27.75" x14ac:dyDescent="0.35">
      <c r="A36" s="60"/>
      <c r="B36" s="47" t="str">
        <f>IF('9 dec prog'!A9="","",'9 dec prog'!A9)</f>
        <v>13h30</v>
      </c>
      <c r="C36" s="70" t="str">
        <f>IF('9 dec prog'!B9="","",'9 dec prog'!B9)</f>
        <v>SM</v>
      </c>
      <c r="D36" s="71" t="str">
        <f>IF('9 dec prog'!C9="","",'9 dec prog'!C9)</f>
        <v/>
      </c>
      <c r="E36" s="72" t="str">
        <f>IF(D36="","",VLOOKUP(D36,Messieurs!$G$2:$G$484,2,FALSE))</f>
        <v/>
      </c>
      <c r="F36" s="73" t="str">
        <f>IF(D36="","",VLOOKUP(D36,Messieurs!$G$2:$G$484,3,FALSE))</f>
        <v/>
      </c>
      <c r="G36" s="74" t="str">
        <f>IF('9 dec prog'!E9="","",'9 dec prog'!E9)</f>
        <v/>
      </c>
      <c r="H36" s="53" t="str">
        <f>IF('9 dec prog'!G9="","",'9 dec prog'!G9)</f>
        <v/>
      </c>
      <c r="I36" s="54" t="str">
        <f>IF('9 dec prog'!E10="","",'9 dec prog'!E10)</f>
        <v/>
      </c>
      <c r="J36" s="62" t="str">
        <f>IF('9 dec prog'!C10="","",'9 dec prog'!C10)</f>
        <v/>
      </c>
      <c r="K36" s="72" t="str">
        <f>IF(J36="","",VLOOKUP(J36,Messieurs!$G$2:$G$484,2,FALSE))</f>
        <v/>
      </c>
      <c r="L36" s="75" t="str">
        <f>IF(J36="","",VLOOKUP(J36,Messieurs!$G$2:$G$484,3,FALSE))</f>
        <v/>
      </c>
      <c r="M36" s="63"/>
    </row>
    <row r="37" spans="1:13" ht="27.75" x14ac:dyDescent="0.35">
      <c r="A37" s="60"/>
      <c r="B37" s="47" t="str">
        <f>IF('9 dec prog'!H9="","",'9 dec prog'!H9)</f>
        <v>13h30</v>
      </c>
      <c r="C37" s="70" t="str">
        <f>IF('9 dec prog'!I9="","",'9 dec prog'!I9)</f>
        <v>SD</v>
      </c>
      <c r="D37" s="71" t="str">
        <f>IF('9 dec prog'!J9="","",'9 dec prog'!J9)</f>
        <v/>
      </c>
      <c r="E37" s="72" t="str">
        <f>IF(D37="","",VLOOKUP(D37,Messieurs!$G$2:$G$484,2,FALSE))</f>
        <v/>
      </c>
      <c r="F37" s="73" t="str">
        <f>IF(D37="","",VLOOKUP(D37,Messieurs!$G$2:$G$484,3,FALSE))</f>
        <v/>
      </c>
      <c r="G37" s="74" t="str">
        <f>IF('9 dec prog'!L9="","",'9 dec prog'!L9)</f>
        <v/>
      </c>
      <c r="H37" s="53" t="str">
        <f>IF('9 dec prog'!N9="","",'9 dec prog'!N9)</f>
        <v/>
      </c>
      <c r="I37" s="54" t="str">
        <f>IF('9 dec prog'!L10="","",'9 dec prog'!L10)</f>
        <v/>
      </c>
      <c r="J37" s="64" t="str">
        <f>IF('9 dec prog'!J10="","",'9 dec prog'!J10)</f>
        <v/>
      </c>
      <c r="K37" s="72" t="str">
        <f>IF(J37="","",VLOOKUP(J37,Messieurs!$G$2:$G$484,2,FALSE))</f>
        <v/>
      </c>
      <c r="L37" s="75" t="str">
        <f>IF(J37="","",VLOOKUP(J37,Messieurs!$G$2:$G$484,3,FALSE))</f>
        <v/>
      </c>
      <c r="M37" s="63"/>
    </row>
    <row r="38" spans="1:13" ht="27.75" hidden="1" x14ac:dyDescent="0.35">
      <c r="A38" s="60"/>
      <c r="B38" s="47" t="str">
        <f>IF('9 dec prog'!A50="","",'9 dec prog'!A50)</f>
        <v>13h30</v>
      </c>
      <c r="C38" s="70" t="str">
        <f>IF('9 dec prog'!B50="","",'9 dec prog'!B50)</f>
        <v/>
      </c>
      <c r="D38" s="71" t="str">
        <f>IF('9 dec prog'!C50="","",'9 dec prog'!C50)</f>
        <v/>
      </c>
      <c r="E38" s="72" t="str">
        <f>IF(D38="","",VLOOKUP(D38,Messieurs!$G$2:$G$484,2,FALSE))</f>
        <v/>
      </c>
      <c r="F38" s="73" t="str">
        <f>IF(D38="","",VLOOKUP(D38,Messieurs!$G$2:$G$484,3,FALSE))</f>
        <v/>
      </c>
      <c r="G38" s="74" t="str">
        <f>IF('9 dec prog'!E50="","",'9 dec prog'!E50)</f>
        <v/>
      </c>
      <c r="H38" s="53" t="str">
        <f>IF('9 dec prog'!G50="","",'9 dec prog'!G50)</f>
        <v/>
      </c>
      <c r="I38" s="54" t="str">
        <f>IF('9 dec prog'!E51="","",'9 dec prog'!E51)</f>
        <v/>
      </c>
      <c r="J38" s="55" t="str">
        <f>IF('9 dec prog'!C51="","",'9 dec prog'!C51)</f>
        <v/>
      </c>
      <c r="K38" s="72" t="str">
        <f>IF(J38="","",VLOOKUP(J38,Messieurs!$G$2:$G$484,2,FALSE))</f>
        <v/>
      </c>
      <c r="L38" s="75" t="str">
        <f>IF(J38="","",VLOOKUP(J38,Messieurs!$G$2:$G$484,3,FALSE))</f>
        <v/>
      </c>
      <c r="M38" s="63"/>
    </row>
    <row r="39" spans="1:13" ht="27.75" hidden="1" x14ac:dyDescent="0.35">
      <c r="A39" s="60"/>
      <c r="B39" s="47" t="str">
        <f>IF('9 dec prog'!H50="","",'9 dec prog'!H50)</f>
        <v>13h30</v>
      </c>
      <c r="C39" s="70" t="str">
        <f>IF('9 dec prog'!I50="","",'9 dec prog'!I50)</f>
        <v/>
      </c>
      <c r="D39" s="71" t="str">
        <f>IF('9 dec prog'!J50="","",'9 dec prog'!J50)</f>
        <v/>
      </c>
      <c r="E39" s="72" t="str">
        <f>IF(D39="","",VLOOKUP(D39,Messieurs!$G$2:$G$484,2,FALSE))</f>
        <v/>
      </c>
      <c r="F39" s="73" t="str">
        <f>IF(D39="","",VLOOKUP(D39,Messieurs!$G$2:$G$484,3,FALSE))</f>
        <v/>
      </c>
      <c r="G39" s="74" t="str">
        <f>IF('9 dec prog'!L50="","",'9 dec prog'!L50)</f>
        <v/>
      </c>
      <c r="H39" s="53" t="str">
        <f>IF('9 dec prog'!N50="","",'9 dec prog'!N50)</f>
        <v/>
      </c>
      <c r="I39" s="54" t="str">
        <f>IF('9 dec prog'!L51="","",'9 dec prog'!L51)</f>
        <v/>
      </c>
      <c r="J39" s="62" t="str">
        <f>IF('9 dec prog'!J51="","",'9 dec prog'!J51)</f>
        <v/>
      </c>
      <c r="K39" s="72" t="str">
        <f>IF(J39="","",VLOOKUP(J39,Messieurs!$G$2:$G$484,2,FALSE))</f>
        <v/>
      </c>
      <c r="L39" s="75" t="str">
        <f>IF(J39="","",VLOOKUP(J39,Messieurs!$G$2:$G$484,3,FALSE))</f>
        <v/>
      </c>
      <c r="M39" s="63"/>
    </row>
    <row r="40" spans="1:13" ht="27.75" hidden="1" x14ac:dyDescent="0.35">
      <c r="A40" s="60"/>
      <c r="B40" s="47" t="str">
        <f>IF('9 dec prog'!O50="","",'9 dec prog'!O50)</f>
        <v>13h30</v>
      </c>
      <c r="C40" s="70" t="str">
        <f>IF('9 dec prog'!P50="","",'9 dec prog'!P50)</f>
        <v/>
      </c>
      <c r="D40" s="71" t="str">
        <f>IF('9 dec prog'!Q50="","",'9 dec prog'!Q50)</f>
        <v/>
      </c>
      <c r="E40" s="72" t="str">
        <f>IF(D40="","",VLOOKUP(D40,Messieurs!$G$2:$G$484,2,FALSE))</f>
        <v/>
      </c>
      <c r="F40" s="73" t="str">
        <f>IF(D40="","",VLOOKUP(D40,Messieurs!$G$2:$G$484,3,FALSE))</f>
        <v/>
      </c>
      <c r="G40" s="74" t="str">
        <f>IF('9 dec prog'!S50="","",'9 dec prog'!S50)</f>
        <v/>
      </c>
      <c r="H40" s="53" t="str">
        <f>IF('9 dec prog'!U50="","",'9 dec prog'!U50)</f>
        <v/>
      </c>
      <c r="I40" s="54" t="str">
        <f>IF('9 dec prog'!S51="","",'9 dec prog'!S51)</f>
        <v/>
      </c>
      <c r="J40" s="62" t="str">
        <f>IF('9 dec prog'!Q51="","",'9 dec prog'!Q51)</f>
        <v/>
      </c>
      <c r="K40" s="72" t="str">
        <f>IF(J40="","",VLOOKUP(J40,Messieurs!$G$2:$G$484,2,FALSE))</f>
        <v/>
      </c>
      <c r="L40" s="75" t="str">
        <f>IF(J40="","",VLOOKUP(J40,Messieurs!$G$2:$G$484,3,FALSE))</f>
        <v/>
      </c>
      <c r="M40" s="63"/>
    </row>
    <row r="41" spans="1:13" ht="27.75" hidden="1" x14ac:dyDescent="0.35">
      <c r="A41" s="60"/>
      <c r="B41" s="47" t="str">
        <f>IF('9 dec prog'!V50="","",'9 dec prog'!V50)</f>
        <v>13h30</v>
      </c>
      <c r="C41" s="70" t="str">
        <f>IF('9 dec prog'!W50="","",'9 dec prog'!W50)</f>
        <v/>
      </c>
      <c r="D41" s="71" t="str">
        <f>IF('9 dec prog'!X50="","",'9 dec prog'!X50)</f>
        <v/>
      </c>
      <c r="E41" s="72" t="str">
        <f>IF(D41="","",VLOOKUP(D41,Messieurs!$G$2:$G$484,2,FALSE))</f>
        <v/>
      </c>
      <c r="F41" s="73" t="str">
        <f>IF(D41="","",VLOOKUP(D41,Messieurs!$G$2:$G$484,3,FALSE))</f>
        <v/>
      </c>
      <c r="G41" s="74" t="str">
        <f>IF('9 dec prog'!Z50="","",'9 dec prog'!Z50)</f>
        <v/>
      </c>
      <c r="H41" s="53" t="str">
        <f>IF('9 dec prog'!AB50="","",'9 dec prog'!AB50)</f>
        <v/>
      </c>
      <c r="I41" s="54" t="str">
        <f>IF('9 dec prog'!Z51="","",'9 dec prog'!Z51)</f>
        <v/>
      </c>
      <c r="J41" s="64" t="str">
        <f>IF('9 dec prog'!X51="","",'9 dec prog'!X51)</f>
        <v/>
      </c>
      <c r="K41" s="72" t="str">
        <f>IF(J41="","",VLOOKUP(J41,Messieurs!$G$2:$G$484,2,FALSE))</f>
        <v/>
      </c>
      <c r="L41" s="75" t="str">
        <f>IF(J41="","",VLOOKUP(J41,Messieurs!$G$2:$G$484,3,FALSE))</f>
        <v/>
      </c>
      <c r="M41" s="63"/>
    </row>
    <row r="42" spans="1:13" ht="7.5" customHeight="1" x14ac:dyDescent="0.35">
      <c r="A42" s="63"/>
      <c r="B42" s="66"/>
      <c r="C42" s="66"/>
      <c r="D42" s="66"/>
      <c r="E42" s="66"/>
      <c r="F42" s="66"/>
      <c r="G42" s="67"/>
      <c r="H42" s="76"/>
      <c r="I42" s="67"/>
      <c r="J42" s="66"/>
      <c r="K42" s="66"/>
      <c r="L42" s="69"/>
      <c r="M42" s="19"/>
    </row>
    <row r="43" spans="1:13" ht="27.75" x14ac:dyDescent="0.35">
      <c r="A43" s="60"/>
      <c r="B43" s="47" t="str">
        <f>IF('9 dec prog'!A31="","",'9 dec prog'!A31)</f>
        <v>15h00</v>
      </c>
      <c r="C43" s="70" t="str">
        <f>IF('9 dec prog'!B31="","",'9 dec prog'!B31)</f>
        <v>SD</v>
      </c>
      <c r="D43" s="71" t="str">
        <f>IF('9 dec prog'!C31="","",'9 dec prog'!C31)</f>
        <v/>
      </c>
      <c r="E43" s="72" t="str">
        <f>IF(D43="","",VLOOKUP(D43,Messieurs!$G$2:$G$484,2,FALSE))</f>
        <v/>
      </c>
      <c r="F43" s="73" t="str">
        <f>IF(D43="","",VLOOKUP(D43,Messieurs!$G$2:$G$484,3,FALSE))</f>
        <v/>
      </c>
      <c r="G43" s="74" t="str">
        <f>IF('9 dec prog'!E31="","",'9 dec prog'!E31)</f>
        <v>V</v>
      </c>
      <c r="H43" s="53" t="str">
        <f>IF('9 dec prog'!G31="","",'9 dec prog'!G31)</f>
        <v>3/0 3/0</v>
      </c>
      <c r="I43" s="54" t="str">
        <f>IF('9 dec prog'!E32="","",'9 dec prog'!E32)</f>
        <v/>
      </c>
      <c r="J43" s="55" t="str">
        <f>IF('9 dec prog'!C32="","",'9 dec prog'!C32)</f>
        <v/>
      </c>
      <c r="K43" s="72" t="str">
        <f>IF(J43="","",VLOOKUP(J43,Messieurs!$G$2:$G$484,2,FALSE))</f>
        <v/>
      </c>
      <c r="L43" s="75" t="str">
        <f>IF(J43="","",VLOOKUP(J43,Messieurs!$G$2:$G$484,3,FALSE))</f>
        <v/>
      </c>
      <c r="M43" s="63"/>
    </row>
    <row r="44" spans="1:13" ht="27.75" x14ac:dyDescent="0.35">
      <c r="A44" s="60"/>
      <c r="B44" s="47" t="str">
        <f>IF('9 dec prog'!H31="","",'9 dec prog'!H31)</f>
        <v>15h00</v>
      </c>
      <c r="C44" s="70" t="str">
        <f>IF('9 dec prog'!I31="","",'9 dec prog'!I31)</f>
        <v>9 G</v>
      </c>
      <c r="D44" s="71" t="str">
        <f>IF('9 dec prog'!J31="","",'9 dec prog'!J31)</f>
        <v>RABAT ELLIOT</v>
      </c>
      <c r="E44" s="72" t="e">
        <f>IF(D44="","",VLOOKUP(D44,Messieurs!$G$2:$G$484,2,FALSE))</f>
        <v>#N/A</v>
      </c>
      <c r="F44" s="73" t="e">
        <f>IF(D44="","",VLOOKUP(D44,Messieurs!$G$2:$G$484,3,FALSE))</f>
        <v>#N/A</v>
      </c>
      <c r="G44" s="74" t="str">
        <f>IF('9 dec prog'!L31="","",'9 dec prog'!L31)</f>
        <v/>
      </c>
      <c r="H44" s="53" t="str">
        <f>IF('9 dec prog'!N31="","",'9 dec prog'!N31)</f>
        <v>3/2 3/1</v>
      </c>
      <c r="I44" s="54" t="str">
        <f>IF('9 dec prog'!L32="","",'9 dec prog'!L32)</f>
        <v>V</v>
      </c>
      <c r="J44" s="62" t="str">
        <f>IF('9 dec prog'!J32="","",'9 dec prog'!J32)</f>
        <v>MICHEL Antoine</v>
      </c>
      <c r="K44" s="72" t="e">
        <f>IF(J44="","",VLOOKUP(J44,Messieurs!$G$2:$G$484,2,FALSE))</f>
        <v>#N/A</v>
      </c>
      <c r="L44" s="75" t="e">
        <f>IF(J44="","",VLOOKUP(J44,Messieurs!$G$2:$G$484,3,FALSE))</f>
        <v>#N/A</v>
      </c>
      <c r="M44" s="63"/>
    </row>
    <row r="45" spans="1:13" ht="27.75" x14ac:dyDescent="0.35">
      <c r="A45" s="60"/>
      <c r="B45" s="47" t="str">
        <f>IF('9 dec prog'!A11="","",'9 dec prog'!A11)</f>
        <v>15h00</v>
      </c>
      <c r="C45" s="70" t="str">
        <f>IF('9 dec prog'!B11="","",'9 dec prog'!B11)</f>
        <v>SD</v>
      </c>
      <c r="D45" s="71" t="str">
        <f>IF('9 dec prog'!C11="","",'9 dec prog'!C11)</f>
        <v/>
      </c>
      <c r="E45" s="72" t="str">
        <f>IF(D45="","",VLOOKUP(D45,Messieurs!$G$2:$G$484,2,FALSE))</f>
        <v/>
      </c>
      <c r="F45" s="73" t="str">
        <f>IF(D45="","",VLOOKUP(D45,Messieurs!$G$2:$G$484,3,FALSE))</f>
        <v/>
      </c>
      <c r="G45" s="74" t="str">
        <f>IF('9 dec prog'!E11="","",'9 dec prog'!E11)</f>
        <v/>
      </c>
      <c r="H45" s="53" t="str">
        <f>IF('9 dec prog'!G11="","",'9 dec prog'!G11)</f>
        <v/>
      </c>
      <c r="I45" s="54" t="str">
        <f>IF('9 dec prog'!E12="","",'9 dec prog'!E12)</f>
        <v/>
      </c>
      <c r="J45" s="62" t="str">
        <f>IF('9 dec prog'!C12="","",'9 dec prog'!C12)</f>
        <v/>
      </c>
      <c r="K45" s="72" t="str">
        <f>IF(J45="","",VLOOKUP(J45,Messieurs!$G$2:$G$484,2,FALSE))</f>
        <v/>
      </c>
      <c r="L45" s="75" t="str">
        <f>IF(J45="","",VLOOKUP(J45,Messieurs!$G$2:$G$484,3,FALSE))</f>
        <v/>
      </c>
      <c r="M45" s="63"/>
    </row>
    <row r="46" spans="1:13" ht="27.75" x14ac:dyDescent="0.35">
      <c r="A46" s="60"/>
      <c r="B46" s="47" t="str">
        <f>IF('9 dec prog'!H11="","",'9 dec prog'!H11)</f>
        <v>15h00</v>
      </c>
      <c r="C46" s="70" t="str">
        <f>IF('9 dec prog'!I11="","",'9 dec prog'!I11)</f>
        <v>SM</v>
      </c>
      <c r="D46" s="71" t="str">
        <f>IF('9 dec prog'!J11="","",'9 dec prog'!J11)</f>
        <v/>
      </c>
      <c r="E46" s="72" t="str">
        <f>IF(D46="","",VLOOKUP(D46,Messieurs!$G$2:$G$484,2,FALSE))</f>
        <v/>
      </c>
      <c r="F46" s="73" t="str">
        <f>IF(D46="","",VLOOKUP(D46,Messieurs!$G$2:$G$484,3,FALSE))</f>
        <v/>
      </c>
      <c r="G46" s="74" t="str">
        <f>IF('9 dec prog'!L11="","",'9 dec prog'!L11)</f>
        <v/>
      </c>
      <c r="H46" s="53" t="str">
        <f>IF('9 dec prog'!N11="","",'9 dec prog'!N11)</f>
        <v/>
      </c>
      <c r="I46" s="54" t="str">
        <f>IF('9 dec prog'!L12="","",'9 dec prog'!L12)</f>
        <v/>
      </c>
      <c r="J46" s="64" t="str">
        <f>IF('9 dec prog'!J12="","",'9 dec prog'!J12)</f>
        <v/>
      </c>
      <c r="K46" s="72" t="str">
        <f>IF(J46="","",VLOOKUP(J46,Messieurs!$G$2:$G$484,2,FALSE))</f>
        <v/>
      </c>
      <c r="L46" s="75" t="str">
        <f>IF(J46="","",VLOOKUP(J46,Messieurs!$G$2:$G$484,3,FALSE))</f>
        <v/>
      </c>
      <c r="M46" s="63"/>
    </row>
    <row r="47" spans="1:13" ht="27.75" hidden="1" x14ac:dyDescent="0.35">
      <c r="A47" s="60"/>
      <c r="B47" s="47" t="str">
        <f>IF('9 dec prog'!A52="","",'9 dec prog'!A52)</f>
        <v>15h00</v>
      </c>
      <c r="C47" s="70" t="str">
        <f>IF('9 dec prog'!B52="","",'9 dec prog'!B52)</f>
        <v/>
      </c>
      <c r="D47" s="71" t="str">
        <f>IF('9 dec prog'!C52="","",'9 dec prog'!C52)</f>
        <v/>
      </c>
      <c r="E47" s="72" t="str">
        <f>IF(D47="","",VLOOKUP(D47,Messieurs!$G$2:$G$484,2,FALSE))</f>
        <v/>
      </c>
      <c r="F47" s="73" t="str">
        <f>IF(D47="","",VLOOKUP(D47,Messieurs!$G$2:$G$484,3,FALSE))</f>
        <v/>
      </c>
      <c r="G47" s="74" t="str">
        <f>IF('9 dec prog'!E52="","",'9 dec prog'!E52)</f>
        <v/>
      </c>
      <c r="H47" s="53" t="str">
        <f>IF('9 dec prog'!G52="","",'9 dec prog'!G52)</f>
        <v/>
      </c>
      <c r="I47" s="54" t="str">
        <f>IF('9 dec prog'!E53="","",'9 dec prog'!E53)</f>
        <v/>
      </c>
      <c r="J47" s="55" t="str">
        <f>IF('9 dec prog'!C53="","",'9 dec prog'!C53)</f>
        <v/>
      </c>
      <c r="K47" s="72" t="str">
        <f>IF(J47="","",VLOOKUP(J47,Messieurs!$G$2:$G$484,2,FALSE))</f>
        <v/>
      </c>
      <c r="L47" s="75" t="str">
        <f>IF(J47="","",VLOOKUP(J47,Messieurs!$G$2:$G$484,3,FALSE))</f>
        <v/>
      </c>
      <c r="M47" s="63"/>
    </row>
    <row r="48" spans="1:13" ht="27.75" hidden="1" x14ac:dyDescent="0.35">
      <c r="A48" s="60"/>
      <c r="B48" s="47" t="str">
        <f>IF('9 dec prog'!H52="","",'9 dec prog'!H52)</f>
        <v>15h00</v>
      </c>
      <c r="C48" s="70" t="str">
        <f>IF('9 dec prog'!I52="","",'9 dec prog'!I52)</f>
        <v/>
      </c>
      <c r="D48" s="71" t="str">
        <f>IF('9 dec prog'!J52="","",'9 dec prog'!J52)</f>
        <v/>
      </c>
      <c r="E48" s="72" t="str">
        <f>IF(D48="","",VLOOKUP(D48,Messieurs!$G$2:$G$484,2,FALSE))</f>
        <v/>
      </c>
      <c r="F48" s="73" t="str">
        <f>IF(D48="","",VLOOKUP(D48,Messieurs!$G$2:$G$484,3,FALSE))</f>
        <v/>
      </c>
      <c r="G48" s="74" t="str">
        <f>IF('9 dec prog'!L52="","",'9 dec prog'!L52)</f>
        <v/>
      </c>
      <c r="H48" s="53" t="str">
        <f>IF('9 dec prog'!N52="","",'9 dec prog'!N52)</f>
        <v/>
      </c>
      <c r="I48" s="54" t="str">
        <f>IF('9 dec prog'!L53="","",'9 dec prog'!L53)</f>
        <v/>
      </c>
      <c r="J48" s="62" t="str">
        <f>IF('9 dec prog'!J53="","",'9 dec prog'!J53)</f>
        <v/>
      </c>
      <c r="K48" s="72" t="str">
        <f>IF(J48="","",VLOOKUP(J48,Messieurs!$G$2:$G$484,2,FALSE))</f>
        <v/>
      </c>
      <c r="L48" s="75" t="str">
        <f>IF(J48="","",VLOOKUP(J48,Messieurs!$G$2:$G$484,3,FALSE))</f>
        <v/>
      </c>
      <c r="M48" s="63"/>
    </row>
    <row r="49" spans="1:13" ht="27.75" hidden="1" x14ac:dyDescent="0.35">
      <c r="A49" s="60"/>
      <c r="B49" s="47" t="str">
        <f>IF('9 dec prog'!O52="","",'9 dec prog'!O52)</f>
        <v>15h00</v>
      </c>
      <c r="C49" s="70" t="str">
        <f>IF('9 dec prog'!P52="","",'9 dec prog'!P52)</f>
        <v/>
      </c>
      <c r="D49" s="71" t="str">
        <f>IF('9 dec prog'!Q52="","",'9 dec prog'!Q52)</f>
        <v/>
      </c>
      <c r="E49" s="72" t="str">
        <f>IF(D49="","",VLOOKUP(D49,Messieurs!$G$2:$G$484,2,FALSE))</f>
        <v/>
      </c>
      <c r="F49" s="73" t="str">
        <f>IF(D49="","",VLOOKUP(D49,Messieurs!$G$2:$G$484,3,FALSE))</f>
        <v/>
      </c>
      <c r="G49" s="74" t="str">
        <f>IF('9 dec prog'!S52="","",'9 dec prog'!S52)</f>
        <v/>
      </c>
      <c r="H49" s="53" t="str">
        <f>IF('9 dec prog'!U52="","",'9 dec prog'!U52)</f>
        <v/>
      </c>
      <c r="I49" s="54" t="str">
        <f>IF('9 dec prog'!S53="","",'9 dec prog'!S53)</f>
        <v/>
      </c>
      <c r="J49" s="62" t="str">
        <f>IF('9 dec prog'!Q53="","",'9 dec prog'!Q53)</f>
        <v/>
      </c>
      <c r="K49" s="72" t="str">
        <f>IF(J49="","",VLOOKUP(J49,Messieurs!$G$2:$G$484,2,FALSE))</f>
        <v/>
      </c>
      <c r="L49" s="75" t="str">
        <f>IF(J49="","",VLOOKUP(J49,Messieurs!$G$2:$G$484,3,FALSE))</f>
        <v/>
      </c>
      <c r="M49" s="63"/>
    </row>
    <row r="50" spans="1:13" ht="27.75" hidden="1" x14ac:dyDescent="0.35">
      <c r="A50" s="60"/>
      <c r="B50" s="47" t="str">
        <f>IF('9 dec prog'!V52="","",'9 dec prog'!V52)</f>
        <v>15h00</v>
      </c>
      <c r="C50" s="70" t="str">
        <f>IF('9 dec prog'!W52="","",'9 dec prog'!W52)</f>
        <v/>
      </c>
      <c r="D50" s="71" t="str">
        <f>IF('9 dec prog'!X52="","",'9 dec prog'!X52)</f>
        <v/>
      </c>
      <c r="E50" s="72" t="str">
        <f>IF(D50="","",VLOOKUP(D50,Messieurs!$G$2:$G$484,2,FALSE))</f>
        <v/>
      </c>
      <c r="F50" s="73" t="str">
        <f>IF(D50="","",VLOOKUP(D50,Messieurs!$G$2:$G$484,3,FALSE))</f>
        <v/>
      </c>
      <c r="G50" s="74" t="str">
        <f>IF('9 dec prog'!Z52="","",'9 dec prog'!Z52)</f>
        <v/>
      </c>
      <c r="H50" s="53" t="str">
        <f>IF('9 dec prog'!AB52="","",'9 dec prog'!AB52)</f>
        <v/>
      </c>
      <c r="I50" s="54" t="str">
        <f>IF('9 dec prog'!Z53="","",'9 dec prog'!Z53)</f>
        <v/>
      </c>
      <c r="J50" s="64" t="str">
        <f>IF('9 dec prog'!X53="","",'9 dec prog'!X53)</f>
        <v/>
      </c>
      <c r="K50" s="72" t="str">
        <f>IF(J50="","",VLOOKUP(J50,Messieurs!$G$2:$G$484,2,FALSE))</f>
        <v/>
      </c>
      <c r="L50" s="75" t="str">
        <f>IF(J50="","",VLOOKUP(J50,Messieurs!$G$2:$G$484,3,FALSE))</f>
        <v/>
      </c>
      <c r="M50" s="63"/>
    </row>
    <row r="51" spans="1:13" ht="6" customHeight="1" x14ac:dyDescent="0.35">
      <c r="A51" s="63"/>
      <c r="B51" s="66"/>
      <c r="C51" s="66"/>
      <c r="D51" s="66"/>
      <c r="E51" s="66"/>
      <c r="F51" s="66"/>
      <c r="G51" s="67"/>
      <c r="H51" s="76"/>
      <c r="I51" s="67"/>
      <c r="J51" s="66"/>
      <c r="K51" s="66"/>
      <c r="L51" s="69"/>
      <c r="M51" s="19"/>
    </row>
    <row r="52" spans="1:13" ht="27.75" x14ac:dyDescent="0.35">
      <c r="A52" s="60"/>
      <c r="B52" s="47" t="str">
        <f>IF('9 dec prog'!A33="","",'9 dec prog'!A33)</f>
        <v>16h30</v>
      </c>
      <c r="C52" s="70" t="str">
        <f>IF('9 dec prog'!B33="","",'9 dec prog'!B33)</f>
        <v>SM</v>
      </c>
      <c r="D52" s="71" t="str">
        <f>IF('9 dec prog'!C33="","",'9 dec prog'!C33)</f>
        <v/>
      </c>
      <c r="E52" s="72" t="str">
        <f>IF(D52="","",VLOOKUP(D52,Messieurs!$G$2:$G$484,2,FALSE))</f>
        <v/>
      </c>
      <c r="F52" s="73" t="str">
        <f>IF(D52="","",VLOOKUP(D52,Messieurs!$G$2:$G$484,3,FALSE))</f>
        <v/>
      </c>
      <c r="G52" s="74" t="str">
        <f>IF('9 dec prog'!E33="","",'9 dec prog'!E33)</f>
        <v>V</v>
      </c>
      <c r="H52" s="53" t="str">
        <f>IF('9 dec prog'!G33="","",'9 dec prog'!G33)</f>
        <v>3/2 3/1</v>
      </c>
      <c r="I52" s="54" t="str">
        <f>IF('9 dec prog'!E34="","",'9 dec prog'!E34)</f>
        <v/>
      </c>
      <c r="J52" s="55" t="str">
        <f>IF('9 dec prog'!C34="","",'9 dec prog'!C34)</f>
        <v/>
      </c>
      <c r="K52" s="72" t="str">
        <f>IF(J52="","",VLOOKUP(J52,Messieurs!$G$2:$G$484,2,FALSE))</f>
        <v/>
      </c>
      <c r="L52" s="75" t="str">
        <f>IF(J52="","",VLOOKUP(J52,Messieurs!$G$2:$G$484,3,FALSE))</f>
        <v/>
      </c>
      <c r="M52" s="63"/>
    </row>
    <row r="53" spans="1:13" ht="27.75" x14ac:dyDescent="0.35">
      <c r="A53" s="60"/>
      <c r="B53" s="47" t="str">
        <f>IF('9 dec prog'!H33="","",'9 dec prog'!H33)</f>
        <v>16h30</v>
      </c>
      <c r="C53" s="70" t="str">
        <f>IF('9 dec prog'!I33="","",'9 dec prog'!I33)</f>
        <v>9 G</v>
      </c>
      <c r="D53" s="71" t="str">
        <f>IF('9 dec prog'!J33="","",'9 dec prog'!J33)</f>
        <v>GRAVE Maël</v>
      </c>
      <c r="E53" s="72" t="e">
        <f>IF(D53="","",VLOOKUP(D53,Messieurs!$G$2:$G$484,2,FALSE))</f>
        <v>#N/A</v>
      </c>
      <c r="F53" s="73" t="e">
        <f>IF(D53="","",VLOOKUP(D53,Messieurs!$G$2:$G$484,3,FALSE))</f>
        <v>#N/A</v>
      </c>
      <c r="G53" s="74" t="str">
        <f>IF('9 dec prog'!L33="","",'9 dec prog'!L33)</f>
        <v/>
      </c>
      <c r="H53" s="53" t="str">
        <f>IF('9 dec prog'!N33="","",'9 dec prog'!N33)</f>
        <v>3/2 3/1</v>
      </c>
      <c r="I53" s="54" t="str">
        <f>IF('9 dec prog'!L34="","",'9 dec prog'!L34)</f>
        <v>V</v>
      </c>
      <c r="J53" s="62" t="str">
        <f>IF('9 dec prog'!J34="","",'9 dec prog'!J34)</f>
        <v>RABAT ELLIOT</v>
      </c>
      <c r="K53" s="72" t="e">
        <f>IF(J53="","",VLOOKUP(J53,Messieurs!$G$2:$G$484,2,FALSE))</f>
        <v>#N/A</v>
      </c>
      <c r="L53" s="75" t="e">
        <f>IF(J53="","",VLOOKUP(J53,Messieurs!$G$2:$G$484,3,FALSE))</f>
        <v>#N/A</v>
      </c>
      <c r="M53" s="63"/>
    </row>
    <row r="54" spans="1:13" ht="27.75" x14ac:dyDescent="0.35">
      <c r="A54" s="60"/>
      <c r="B54" s="47" t="str">
        <f>IF('9 dec prog'!A13="","",'9 dec prog'!A13)</f>
        <v>16h30</v>
      </c>
      <c r="C54" s="70" t="str">
        <f>IF('9 dec prog'!B13="","",'9 dec prog'!B13)</f>
        <v>SD</v>
      </c>
      <c r="D54" s="71" t="str">
        <f>IF('9 dec prog'!C13="","",'9 dec prog'!C13)</f>
        <v/>
      </c>
      <c r="E54" s="72" t="str">
        <f>IF(D54="","",VLOOKUP(D54,Messieurs!$G$2:$G$484,2,FALSE))</f>
        <v/>
      </c>
      <c r="F54" s="73" t="str">
        <f>IF(D54="","",VLOOKUP(D54,Messieurs!$G$2:$G$484,3,FALSE))</f>
        <v/>
      </c>
      <c r="G54" s="74" t="str">
        <f>IF('9 dec prog'!E13="","",'9 dec prog'!E13)</f>
        <v/>
      </c>
      <c r="H54" s="53" t="str">
        <f>IF('9 dec prog'!G13="","",'9 dec prog'!G13)</f>
        <v/>
      </c>
      <c r="I54" s="54" t="str">
        <f>IF('9 dec prog'!E14="","",'9 dec prog'!E14)</f>
        <v/>
      </c>
      <c r="J54" s="62" t="str">
        <f>IF('9 dec prog'!C14="","",'9 dec prog'!C14)</f>
        <v/>
      </c>
      <c r="K54" s="72" t="str">
        <f>IF(J54="","",VLOOKUP(J54,Messieurs!$G$2:$G$484,2,FALSE))</f>
        <v/>
      </c>
      <c r="L54" s="75" t="str">
        <f>IF(J54="","",VLOOKUP(J54,Messieurs!$G$2:$G$484,3,FALSE))</f>
        <v/>
      </c>
      <c r="M54" s="63"/>
    </row>
    <row r="55" spans="1:13" ht="27.75" x14ac:dyDescent="0.35">
      <c r="A55" s="60"/>
      <c r="B55" s="47" t="str">
        <f>IF('9 dec prog'!H13="","",'9 dec prog'!H13)</f>
        <v>16h30</v>
      </c>
      <c r="C55" s="70" t="str">
        <f>IF('9 dec prog'!I13="","",'9 dec prog'!I13)</f>
        <v>SD</v>
      </c>
      <c r="D55" s="71" t="str">
        <f>IF('9 dec prog'!J13="","",'9 dec prog'!J13)</f>
        <v/>
      </c>
      <c r="E55" s="72" t="str">
        <f>IF(D55="","",VLOOKUP(D55,Messieurs!$G$2:$G$484,2,FALSE))</f>
        <v/>
      </c>
      <c r="F55" s="73" t="str">
        <f>IF(D55="","",VLOOKUP(D55,Messieurs!$G$2:$G$484,3,FALSE))</f>
        <v/>
      </c>
      <c r="G55" s="74" t="str">
        <f>IF('9 dec prog'!L13="","",'9 dec prog'!L13)</f>
        <v/>
      </c>
      <c r="H55" s="53" t="str">
        <f>IF('9 dec prog'!N13="","",'9 dec prog'!N13)</f>
        <v/>
      </c>
      <c r="I55" s="54" t="str">
        <f>IF('9 dec prog'!L14="","",'9 dec prog'!L14)</f>
        <v/>
      </c>
      <c r="J55" s="64" t="str">
        <f>IF('9 dec prog'!J14="","",'9 dec prog'!J14)</f>
        <v/>
      </c>
      <c r="K55" s="72" t="str">
        <f>IF(J55="","",VLOOKUP(J55,Messieurs!$G$2:$G$484,2,FALSE))</f>
        <v/>
      </c>
      <c r="L55" s="75" t="str">
        <f>IF(J55="","",VLOOKUP(J55,Messieurs!$G$2:$G$484,3,FALSE))</f>
        <v/>
      </c>
      <c r="M55" s="63"/>
    </row>
    <row r="56" spans="1:13" ht="27.75" hidden="1" x14ac:dyDescent="0.35">
      <c r="A56" s="60"/>
      <c r="B56" s="47" t="str">
        <f>IF('9 dec prog'!A54="","",'9 dec prog'!A54)</f>
        <v>16h30</v>
      </c>
      <c r="C56" s="70" t="str">
        <f>IF('9 dec prog'!B54="","",'9 dec prog'!B54)</f>
        <v/>
      </c>
      <c r="D56" s="71" t="str">
        <f>IF('9 dec prog'!C54="","",'9 dec prog'!C54)</f>
        <v/>
      </c>
      <c r="E56" s="72" t="str">
        <f>IF(D56="","",VLOOKUP(D56,Messieurs!$G$2:$G$484,2,FALSE))</f>
        <v/>
      </c>
      <c r="F56" s="73" t="str">
        <f>IF(D56="","",VLOOKUP(D56,Messieurs!$G$2:$G$484,3,FALSE))</f>
        <v/>
      </c>
      <c r="G56" s="74" t="str">
        <f>IF('9 dec prog'!E54="","",'9 dec prog'!E54)</f>
        <v/>
      </c>
      <c r="H56" s="53" t="str">
        <f>IF('9 dec prog'!G54="","",'9 dec prog'!G54)</f>
        <v/>
      </c>
      <c r="I56" s="54" t="str">
        <f>IF('9 dec prog'!E55="","",'9 dec prog'!E55)</f>
        <v/>
      </c>
      <c r="J56" s="55" t="str">
        <f>IF('9 dec prog'!C55="","",'9 dec prog'!C55)</f>
        <v/>
      </c>
      <c r="K56" s="72" t="str">
        <f>IF(J56="","",VLOOKUP(J56,Messieurs!$G$2:$G$484,2,FALSE))</f>
        <v/>
      </c>
      <c r="L56" s="75" t="str">
        <f>IF(J56="","",VLOOKUP(J56,Messieurs!$G$2:$G$484,3,FALSE))</f>
        <v/>
      </c>
      <c r="M56" s="63"/>
    </row>
    <row r="57" spans="1:13" ht="27.75" hidden="1" x14ac:dyDescent="0.35">
      <c r="A57" s="60"/>
      <c r="B57" s="47" t="str">
        <f>IF('9 dec prog'!H54="","",'9 dec prog'!H54)</f>
        <v>16h30</v>
      </c>
      <c r="C57" s="70" t="str">
        <f>IF('9 dec prog'!I54="","",'9 dec prog'!I54)</f>
        <v/>
      </c>
      <c r="D57" s="71" t="str">
        <f>IF('9 dec prog'!J54="","",'9 dec prog'!J54)</f>
        <v/>
      </c>
      <c r="E57" s="72" t="str">
        <f>IF(D57="","",VLOOKUP(D57,Messieurs!$G$2:$G$484,2,FALSE))</f>
        <v/>
      </c>
      <c r="F57" s="73" t="str">
        <f>IF(D57="","",VLOOKUP(D57,Messieurs!$G$2:$G$484,3,FALSE))</f>
        <v/>
      </c>
      <c r="G57" s="74" t="str">
        <f>IF('9 dec prog'!L54="","",'9 dec prog'!L54)</f>
        <v/>
      </c>
      <c r="H57" s="53" t="str">
        <f>IF('9 dec prog'!N54="","",'9 dec prog'!N54)</f>
        <v/>
      </c>
      <c r="I57" s="54" t="str">
        <f>IF('9 dec prog'!L55="","",'9 dec prog'!L55)</f>
        <v/>
      </c>
      <c r="J57" s="62" t="str">
        <f>IF('9 dec prog'!J55="","",'9 dec prog'!J55)</f>
        <v/>
      </c>
      <c r="K57" s="72" t="str">
        <f>IF(J57="","",VLOOKUP(J57,Messieurs!$G$2:$G$484,2,FALSE))</f>
        <v/>
      </c>
      <c r="L57" s="75" t="str">
        <f>IF(J57="","",VLOOKUP(J57,Messieurs!$G$2:$G$484,3,FALSE))</f>
        <v/>
      </c>
      <c r="M57" s="63"/>
    </row>
    <row r="58" spans="1:13" ht="27.75" hidden="1" x14ac:dyDescent="0.35">
      <c r="A58" s="60"/>
      <c r="B58" s="47" t="str">
        <f>IF('9 dec prog'!O54="","",'9 dec prog'!O54)</f>
        <v>16h30</v>
      </c>
      <c r="C58" s="70" t="str">
        <f>IF('9 dec prog'!P54="","",'9 dec prog'!P54)</f>
        <v/>
      </c>
      <c r="D58" s="71" t="str">
        <f>IF('9 dec prog'!Q54="","",'9 dec prog'!Q54)</f>
        <v/>
      </c>
      <c r="E58" s="72" t="str">
        <f>IF(D58="","",VLOOKUP(D58,Messieurs!$G$2:$G$484,2,FALSE))</f>
        <v/>
      </c>
      <c r="F58" s="73" t="str">
        <f>IF(D58="","",VLOOKUP(D58,Messieurs!$G$2:$G$484,3,FALSE))</f>
        <v/>
      </c>
      <c r="G58" s="74" t="str">
        <f>IF('9 dec prog'!S54="","",'9 dec prog'!S54)</f>
        <v/>
      </c>
      <c r="H58" s="53" t="str">
        <f>IF('9 dec prog'!U54="","",'9 dec prog'!U54)</f>
        <v/>
      </c>
      <c r="I58" s="54" t="str">
        <f>IF('9 dec prog'!S55="","",'9 dec prog'!S55)</f>
        <v/>
      </c>
      <c r="J58" s="62" t="str">
        <f>IF('9 dec prog'!Q55="","",'9 dec prog'!Q55)</f>
        <v/>
      </c>
      <c r="K58" s="72" t="str">
        <f>IF(J58="","",VLOOKUP(J58,Messieurs!$G$2:$G$484,2,FALSE))</f>
        <v/>
      </c>
      <c r="L58" s="75" t="str">
        <f>IF(J58="","",VLOOKUP(J58,Messieurs!$G$2:$G$484,3,FALSE))</f>
        <v/>
      </c>
      <c r="M58" s="63"/>
    </row>
    <row r="59" spans="1:13" ht="27.75" hidden="1" x14ac:dyDescent="0.35">
      <c r="A59" s="60"/>
      <c r="B59" s="47" t="str">
        <f>IF('9 dec prog'!V54="","",'9 dec prog'!V54)</f>
        <v>16h30</v>
      </c>
      <c r="C59" s="70" t="str">
        <f>IF('9 dec prog'!W54="","",'9 dec prog'!W54)</f>
        <v/>
      </c>
      <c r="D59" s="71" t="str">
        <f>IF('9 dec prog'!X54="","",'9 dec prog'!X54)</f>
        <v/>
      </c>
      <c r="E59" s="72" t="str">
        <f>IF(D59="","",VLOOKUP(D59,Messieurs!$G$2:$G$484,2,FALSE))</f>
        <v/>
      </c>
      <c r="F59" s="73" t="str">
        <f>IF(D59="","",VLOOKUP(D59,Messieurs!$G$2:$G$484,3,FALSE))</f>
        <v/>
      </c>
      <c r="G59" s="74" t="str">
        <f>IF('9 dec prog'!Z54="","",'9 dec prog'!Z54)</f>
        <v/>
      </c>
      <c r="H59" s="53" t="str">
        <f>IF('9 dec prog'!AB54="","",'9 dec prog'!AB54)</f>
        <v/>
      </c>
      <c r="I59" s="54" t="str">
        <f>IF('9 dec prog'!Z55="","",'9 dec prog'!Z55)</f>
        <v/>
      </c>
      <c r="J59" s="64" t="str">
        <f>IF('9 dec prog'!X55="","",'9 dec prog'!X55)</f>
        <v/>
      </c>
      <c r="K59" s="72" t="str">
        <f>IF(J59="","",VLOOKUP(J59,Messieurs!$G$2:$G$484,2,FALSE))</f>
        <v/>
      </c>
      <c r="L59" s="75" t="str">
        <f>IF(J59="","",VLOOKUP(J59,Messieurs!$G$2:$G$484,3,FALSE))</f>
        <v/>
      </c>
      <c r="M59" s="63"/>
    </row>
    <row r="60" spans="1:13" ht="6" customHeight="1" x14ac:dyDescent="0.35">
      <c r="A60" s="63"/>
      <c r="B60" s="66"/>
      <c r="C60" s="66"/>
      <c r="D60" s="66"/>
      <c r="E60" s="66"/>
      <c r="F60" s="66"/>
      <c r="G60" s="67"/>
      <c r="H60" s="76"/>
      <c r="I60" s="67"/>
      <c r="J60" s="66"/>
      <c r="K60" s="66"/>
      <c r="L60" s="69"/>
      <c r="M60" s="19"/>
    </row>
    <row r="61" spans="1:13" ht="27.75" x14ac:dyDescent="0.35">
      <c r="A61" s="60"/>
      <c r="B61" s="47" t="str">
        <f>IF('9 dec prog'!A35="","",'9 dec prog'!A35)</f>
        <v>18h00</v>
      </c>
      <c r="C61" s="70" t="str">
        <f>IF('9 dec prog'!B35="","",'9 dec prog'!B35)</f>
        <v>SD</v>
      </c>
      <c r="D61" s="71" t="str">
        <f>IF('9 dec prog'!C35="","",'9 dec prog'!C35)</f>
        <v/>
      </c>
      <c r="E61" s="72" t="str">
        <f>IF(D61="","",VLOOKUP(D61,Messieurs!$G$2:$G$484,2,FALSE))</f>
        <v/>
      </c>
      <c r="F61" s="78" t="str">
        <f>IF(D61="","",VLOOKUP(D61,Messieurs!$G$2:$G$484,3,FALSE))</f>
        <v/>
      </c>
      <c r="G61" s="74" t="str">
        <f>IF('9 dec prog'!E35="","",'9 dec prog'!E35)</f>
        <v/>
      </c>
      <c r="H61" s="53" t="str">
        <f>IF('9 dec prog'!G35="","",'9 dec prog'!G35)</f>
        <v/>
      </c>
      <c r="I61" s="54" t="str">
        <f>IF('9 dec prog'!E36="","",'9 dec prog'!E36)</f>
        <v/>
      </c>
      <c r="J61" s="55" t="str">
        <f>IF('9 dec prog'!C36="","",'9 dec prog'!C36)</f>
        <v/>
      </c>
      <c r="K61" s="72" t="str">
        <f>IF(J61="","",VLOOKUP(J61,Messieurs!$G$2:$G$484,2,FALSE))</f>
        <v/>
      </c>
      <c r="L61" s="75" t="str">
        <f>IF(J61="","",VLOOKUP(J61,Messieurs!$G$2:$G$484,3,FALSE))</f>
        <v/>
      </c>
      <c r="M61" s="63"/>
    </row>
    <row r="62" spans="1:13" ht="27.75" x14ac:dyDescent="0.35">
      <c r="A62" s="60"/>
      <c r="B62" s="47" t="str">
        <f>IF('9 dec prog'!H35="","",'9 dec prog'!H35)</f>
        <v>18h00</v>
      </c>
      <c r="C62" s="70" t="str">
        <f>IF('9 dec prog'!I35="","",'9 dec prog'!I35)</f>
        <v/>
      </c>
      <c r="D62" s="71" t="str">
        <f>IF('9 dec prog'!J35="","",'9 dec prog'!J35)</f>
        <v/>
      </c>
      <c r="E62" s="72" t="str">
        <f>IF(D62="","",VLOOKUP(D62,Messieurs!$G$2:$G$484,2,FALSE))</f>
        <v/>
      </c>
      <c r="F62" s="79" t="str">
        <f>IF(D62="","",VLOOKUP(D62,Messieurs!$G$2:$G$484,3,FALSE))</f>
        <v/>
      </c>
      <c r="G62" s="74" t="str">
        <f>IF('9 dec prog'!L35="","",'9 dec prog'!L35)</f>
        <v/>
      </c>
      <c r="H62" s="53" t="str">
        <f>IF('9 dec prog'!N35="","",'9 dec prog'!N35)</f>
        <v/>
      </c>
      <c r="I62" s="54" t="str">
        <f>IF('9 dec prog'!L36="","",'9 dec prog'!L36)</f>
        <v/>
      </c>
      <c r="J62" s="62" t="str">
        <f>IF('9 dec prog'!J36="","",'9 dec prog'!J36)</f>
        <v/>
      </c>
      <c r="K62" s="72" t="str">
        <f>IF(J62="","",VLOOKUP(J62,Messieurs!$G$2:$G$484,2,FALSE))</f>
        <v/>
      </c>
      <c r="L62" s="75" t="str">
        <f>IF(J62="","",VLOOKUP(J62,Messieurs!$G$2:$G$484,3,FALSE))</f>
        <v/>
      </c>
      <c r="M62" s="63"/>
    </row>
    <row r="63" spans="1:13" ht="27.75" x14ac:dyDescent="0.35">
      <c r="A63" s="60"/>
      <c r="B63" s="47" t="str">
        <f>IF('9 dec prog'!A15="","",'9 dec prog'!A15)</f>
        <v>18h00</v>
      </c>
      <c r="C63" s="70" t="str">
        <f>IF('9 dec prog'!B15="","",'9 dec prog'!B15)</f>
        <v>SM</v>
      </c>
      <c r="D63" s="71" t="str">
        <f>IF('9 dec prog'!C15="","",'9 dec prog'!C15)</f>
        <v/>
      </c>
      <c r="E63" s="72" t="str">
        <f>IF(D63="","",VLOOKUP(D63,Messieurs!$G$2:$G$484,2,FALSE))</f>
        <v/>
      </c>
      <c r="F63" s="79" t="str">
        <f>IF(D63="","",VLOOKUP(D63,Messieurs!$G$2:$G$484,3,FALSE))</f>
        <v/>
      </c>
      <c r="G63" s="74" t="str">
        <f>IF('9 dec prog'!E15="","",'9 dec prog'!E15)</f>
        <v/>
      </c>
      <c r="H63" s="53" t="str">
        <f>IF('9 dec prog'!G15="","",'9 dec prog'!G15)</f>
        <v/>
      </c>
      <c r="I63" s="54" t="str">
        <f>IF('9 dec prog'!E16="","",'9 dec prog'!E16)</f>
        <v/>
      </c>
      <c r="J63" s="62" t="str">
        <f>IF('9 dec prog'!C16="","",'9 dec prog'!C16)</f>
        <v/>
      </c>
      <c r="K63" s="72" t="str">
        <f>IF(J63="","",VLOOKUP(J63,Messieurs!$G$2:$G$484,2,FALSE))</f>
        <v/>
      </c>
      <c r="L63" s="75" t="str">
        <f>IF(J63="","",VLOOKUP(J63,Messieurs!$G$2:$G$484,3,FALSE))</f>
        <v/>
      </c>
      <c r="M63" s="63"/>
    </row>
    <row r="64" spans="1:13" ht="27.75" x14ac:dyDescent="0.35">
      <c r="A64" s="60"/>
      <c r="B64" s="47" t="str">
        <f>IF('9 dec prog'!H15="","",'9 dec prog'!H15)</f>
        <v>18h00</v>
      </c>
      <c r="C64" s="70" t="str">
        <f>IF('9 dec prog'!I15="","",'9 dec prog'!I15)</f>
        <v>SM</v>
      </c>
      <c r="D64" s="71" t="str">
        <f>IF('9 dec prog'!J15="","",'9 dec prog'!J15)</f>
        <v/>
      </c>
      <c r="E64" s="72" t="str">
        <f>IF(D64="","",VLOOKUP(D64,Messieurs!$G$2:$G$484,2,FALSE))</f>
        <v/>
      </c>
      <c r="F64" s="79" t="str">
        <f>IF(D64="","",VLOOKUP(D64,Messieurs!$G$2:$G$484,3,FALSE))</f>
        <v/>
      </c>
      <c r="G64" s="74" t="str">
        <f>IF('9 dec prog'!L15="","",'9 dec prog'!L15)</f>
        <v/>
      </c>
      <c r="H64" s="53" t="str">
        <f>IF('9 dec prog'!N15="","",'9 dec prog'!N15)</f>
        <v/>
      </c>
      <c r="I64" s="54" t="str">
        <f>IF('9 dec prog'!L16="","",'9 dec prog'!L16)</f>
        <v/>
      </c>
      <c r="J64" s="64" t="str">
        <f>IF('9 dec prog'!J16="","",'9 dec prog'!J16)</f>
        <v/>
      </c>
      <c r="K64" s="72" t="str">
        <f>IF(J64="","",VLOOKUP(J64,Messieurs!$G$2:$G$484,2,FALSE))</f>
        <v/>
      </c>
      <c r="L64" s="75" t="str">
        <f>IF(J64="","",VLOOKUP(J64,Messieurs!$G$2:$G$484,3,FALSE))</f>
        <v/>
      </c>
      <c r="M64" s="63"/>
    </row>
    <row r="65" spans="1:13" ht="27.75" hidden="1" x14ac:dyDescent="0.35">
      <c r="A65" s="60"/>
      <c r="B65" s="47" t="str">
        <f>IF('9 dec prog'!A56="","",'9 dec prog'!A56)</f>
        <v>18h00</v>
      </c>
      <c r="C65" s="70" t="str">
        <f>IF('9 dec prog'!B56="","",'9 dec prog'!B56)</f>
        <v/>
      </c>
      <c r="D65" s="71" t="str">
        <f>IF('9 dec prog'!C56="","",'9 dec prog'!C56)</f>
        <v/>
      </c>
      <c r="E65" s="72" t="str">
        <f>IF(D65="","",VLOOKUP(D65,Messieurs!$G$2:$G$484,2,FALSE))</f>
        <v/>
      </c>
      <c r="F65" s="78" t="str">
        <f>IF(D65="","",VLOOKUP(D65,Messieurs!$G$2:$G$484,3,FALSE))</f>
        <v/>
      </c>
      <c r="G65" s="74" t="str">
        <f>IF('9 dec prog'!E56="","",'9 dec prog'!E56)</f>
        <v/>
      </c>
      <c r="H65" s="53" t="str">
        <f>IF('9 dec prog'!G56="","",'9 dec prog'!G56)</f>
        <v/>
      </c>
      <c r="I65" s="54" t="str">
        <f>IF('9 dec prog'!E57="","",'9 dec prog'!E57)</f>
        <v/>
      </c>
      <c r="J65" s="55" t="str">
        <f>IF('9 dec prog'!C57="","",'9 dec prog'!C57)</f>
        <v/>
      </c>
      <c r="K65" s="72" t="str">
        <f>IF(J65="","",VLOOKUP(J65,Messieurs!$G$2:$G$484,2,FALSE))</f>
        <v/>
      </c>
      <c r="L65" s="75" t="str">
        <f>IF(J65="","",VLOOKUP(J65,Messieurs!$G$2:$G$484,3,FALSE))</f>
        <v/>
      </c>
      <c r="M65" s="63"/>
    </row>
    <row r="66" spans="1:13" ht="27.75" hidden="1" x14ac:dyDescent="0.35">
      <c r="A66" s="60"/>
      <c r="B66" s="47" t="str">
        <f>IF('9 dec prog'!H56="","",'9 dec prog'!H56)</f>
        <v>18h00</v>
      </c>
      <c r="C66" s="70" t="str">
        <f>IF('9 dec prog'!I56="","",'9 dec prog'!I56)</f>
        <v/>
      </c>
      <c r="D66" s="71" t="str">
        <f>IF('9 dec prog'!J56="","",'9 dec prog'!J56)</f>
        <v/>
      </c>
      <c r="E66" s="72" t="str">
        <f>IF(D66="","",VLOOKUP(D66,Messieurs!$G$2:$G$484,2,FALSE))</f>
        <v/>
      </c>
      <c r="F66" s="79" t="str">
        <f>IF(D66="","",VLOOKUP(D66,Messieurs!$G$2:$G$484,3,FALSE))</f>
        <v/>
      </c>
      <c r="G66" s="74" t="str">
        <f>IF('9 dec prog'!L56="","",'9 dec prog'!L56)</f>
        <v/>
      </c>
      <c r="H66" s="53" t="str">
        <f>IF('9 dec prog'!N56="","",'9 dec prog'!N56)</f>
        <v/>
      </c>
      <c r="I66" s="54" t="str">
        <f>IF('9 dec prog'!L57="","",'9 dec prog'!L57)</f>
        <v/>
      </c>
      <c r="J66" s="62" t="str">
        <f>IF('9 dec prog'!J57="","",'9 dec prog'!J57)</f>
        <v/>
      </c>
      <c r="K66" s="72" t="str">
        <f>IF(J66="","",VLOOKUP(J66,Messieurs!$G$2:$G$484,2,FALSE))</f>
        <v/>
      </c>
      <c r="L66" s="75" t="str">
        <f>IF(J66="","",VLOOKUP(J66,Messieurs!$G$2:$G$484,3,FALSE))</f>
        <v/>
      </c>
      <c r="M66" s="63"/>
    </row>
    <row r="67" spans="1:13" ht="27.75" hidden="1" x14ac:dyDescent="0.35">
      <c r="A67" s="60"/>
      <c r="B67" s="47" t="str">
        <f>IF('9 dec prog'!O56="","",'9 dec prog'!O56)</f>
        <v>18h00</v>
      </c>
      <c r="C67" s="70" t="str">
        <f>IF('9 dec prog'!P56="","",'9 dec prog'!P56)</f>
        <v/>
      </c>
      <c r="D67" s="71" t="str">
        <f>IF('9 dec prog'!Q56="","",'9 dec prog'!Q56)</f>
        <v/>
      </c>
      <c r="E67" s="72" t="str">
        <f>IF(D67="","",VLOOKUP(D67,Messieurs!$G$2:$G$484,2,FALSE))</f>
        <v/>
      </c>
      <c r="F67" s="79" t="str">
        <f>IF(D67="","",VLOOKUP(D67,Messieurs!$G$2:$G$484,3,FALSE))</f>
        <v/>
      </c>
      <c r="G67" s="74" t="str">
        <f>IF('9 dec prog'!S56="","",'9 dec prog'!S56)</f>
        <v/>
      </c>
      <c r="H67" s="53" t="str">
        <f>IF('9 dec prog'!U56="","",'9 dec prog'!U56)</f>
        <v/>
      </c>
      <c r="I67" s="54" t="str">
        <f>IF('9 dec prog'!S57="","",'9 dec prog'!S57)</f>
        <v/>
      </c>
      <c r="J67" s="62" t="str">
        <f>IF('9 dec prog'!Q57="","",'9 dec prog'!Q57)</f>
        <v/>
      </c>
      <c r="K67" s="72" t="str">
        <f>IF(J67="","",VLOOKUP(J67,Messieurs!$G$2:$G$484,2,FALSE))</f>
        <v/>
      </c>
      <c r="L67" s="75" t="str">
        <f>IF(J67="","",VLOOKUP(J67,Messieurs!$G$2:$G$484,3,FALSE))</f>
        <v/>
      </c>
      <c r="M67" s="63"/>
    </row>
    <row r="68" spans="1:13" ht="27.75" hidden="1" x14ac:dyDescent="0.35">
      <c r="A68" s="60"/>
      <c r="B68" s="47" t="str">
        <f>IF('9 dec prog'!V56="","",'9 dec prog'!V56)</f>
        <v>18h00</v>
      </c>
      <c r="C68" s="70" t="str">
        <f>IF('9 dec prog'!W56="","",'9 dec prog'!W56)</f>
        <v/>
      </c>
      <c r="D68" s="71" t="str">
        <f>IF('9 dec prog'!X56="","",'9 dec prog'!X56)</f>
        <v/>
      </c>
      <c r="E68" s="72" t="str">
        <f>IF(D68="","",VLOOKUP(D68,Messieurs!$G$2:$G$484,2,FALSE))</f>
        <v/>
      </c>
      <c r="F68" s="79" t="str">
        <f>IF(D68="","",VLOOKUP(D68,Messieurs!$G$2:$G$484,3,FALSE))</f>
        <v/>
      </c>
      <c r="G68" s="74" t="str">
        <f>IF('9 dec prog'!Z56="","",'9 dec prog'!Z56)</f>
        <v/>
      </c>
      <c r="H68" s="53" t="str">
        <f>IF('9 dec prog'!AB56="","",'9 dec prog'!AB56)</f>
        <v/>
      </c>
      <c r="I68" s="54" t="str">
        <f>IF('9 dec prog'!Z57="","",'9 dec prog'!Z57)</f>
        <v/>
      </c>
      <c r="J68" s="64" t="str">
        <f>IF('9 dec prog'!X57="","",'9 dec prog'!X57)</f>
        <v/>
      </c>
      <c r="K68" s="72" t="str">
        <f>IF(J68="","",VLOOKUP(J68,Messieurs!$G$2:$G$484,2,FALSE))</f>
        <v/>
      </c>
      <c r="L68" s="75" t="str">
        <f>IF(J68="","",VLOOKUP(J68,Messieurs!$G$2:$G$484,3,FALSE))</f>
        <v/>
      </c>
      <c r="M68" s="63"/>
    </row>
    <row r="69" spans="1:13" ht="6" customHeight="1" x14ac:dyDescent="0.35">
      <c r="A69" s="63"/>
      <c r="B69" s="66"/>
      <c r="C69" s="66"/>
      <c r="D69" s="66"/>
      <c r="E69" s="66"/>
      <c r="F69" s="66"/>
      <c r="G69" s="67"/>
      <c r="H69" s="76"/>
      <c r="I69" s="67"/>
      <c r="J69" s="66"/>
      <c r="K69" s="66"/>
      <c r="L69" s="69"/>
      <c r="M69" s="19"/>
    </row>
    <row r="70" spans="1:13" ht="27.75" x14ac:dyDescent="0.35">
      <c r="A70" s="60"/>
      <c r="B70" s="47" t="str">
        <f>IF('9 dec prog'!A37="","",'9 dec prog'!A37)</f>
        <v>19h30</v>
      </c>
      <c r="C70" s="70" t="str">
        <f>IF('9 dec prog'!B37="","",'9 dec prog'!B37)</f>
        <v>SD</v>
      </c>
      <c r="D70" s="71" t="str">
        <f>IF('9 dec prog'!C37="","",'9 dec prog'!C37)</f>
        <v/>
      </c>
      <c r="E70" s="72" t="str">
        <f>IF(D70="","",VLOOKUP(D70,Messieurs!$G$2:$G$484,2,FALSE))</f>
        <v/>
      </c>
      <c r="F70" s="78" t="str">
        <f>IF(D70="","",VLOOKUP(D70,Messieurs!$G$2:$G$484,3,FALSE))</f>
        <v/>
      </c>
      <c r="G70" s="74" t="str">
        <f>IF('9 dec prog'!E37="","",'9 dec prog'!E37)</f>
        <v/>
      </c>
      <c r="H70" s="53" t="str">
        <f>IF('9 dec prog'!G37="","",'9 dec prog'!G37)</f>
        <v/>
      </c>
      <c r="I70" s="54" t="str">
        <f>IF('9 dec prog'!E38="","",'9 dec prog'!E38)</f>
        <v/>
      </c>
      <c r="J70" s="55" t="str">
        <f>IF('9 dec prog'!C38="","",'9 dec prog'!C38)</f>
        <v/>
      </c>
      <c r="K70" s="72" t="str">
        <f>IF(J70="","",VLOOKUP(J70,Messieurs!$G$2:$G$484,2,FALSE))</f>
        <v/>
      </c>
      <c r="L70" s="75" t="str">
        <f>IF(J70="","",VLOOKUP(J70,Messieurs!$G$2:$G$484,3,FALSE))</f>
        <v/>
      </c>
      <c r="M70" s="63"/>
    </row>
    <row r="71" spans="1:13" ht="27.75" x14ac:dyDescent="0.35">
      <c r="A71" s="60"/>
      <c r="B71" s="47" t="str">
        <f>IF('9 dec prog'!H37="","",'9 dec prog'!H37)</f>
        <v>19h30</v>
      </c>
      <c r="C71" s="70" t="str">
        <f>IF('9 dec prog'!I37="","",'9 dec prog'!I37)</f>
        <v/>
      </c>
      <c r="D71" s="71" t="str">
        <f>IF('9 dec prog'!J37="","",'9 dec prog'!J37)</f>
        <v/>
      </c>
      <c r="E71" s="72" t="str">
        <f>IF(D71="","",VLOOKUP(D71,Messieurs!$G$2:$G$484,2,FALSE))</f>
        <v/>
      </c>
      <c r="F71" s="78" t="str">
        <f>IF(D71="","",VLOOKUP(D71,Messieurs!$G$2:$G$484,3,FALSE))</f>
        <v/>
      </c>
      <c r="G71" s="74" t="str">
        <f>IF('9 dec prog'!L37="","",'9 dec prog'!L37)</f>
        <v/>
      </c>
      <c r="H71" s="53" t="str">
        <f>IF('9 dec prog'!N37="","",'9 dec prog'!N37)</f>
        <v/>
      </c>
      <c r="I71" s="54" t="str">
        <f>IF('9 dec prog'!L38="","",'9 dec prog'!L38)</f>
        <v/>
      </c>
      <c r="J71" s="62" t="str">
        <f>IF('9 dec prog'!J38="","",'9 dec prog'!J38)</f>
        <v/>
      </c>
      <c r="K71" s="72" t="str">
        <f>IF(J71="","",VLOOKUP(J71,Messieurs!$G$2:$G$484,2,FALSE))</f>
        <v/>
      </c>
      <c r="L71" s="75" t="str">
        <f>IF(J71="","",VLOOKUP(J71,Messieurs!$G$2:$G$484,3,FALSE))</f>
        <v/>
      </c>
      <c r="M71" s="63"/>
    </row>
    <row r="72" spans="1:13" ht="27.75" x14ac:dyDescent="0.35">
      <c r="A72" s="60"/>
      <c r="B72" s="47" t="str">
        <f>IF('9 dec prog'!A17="","",'9 dec prog'!A17)</f>
        <v>19h30</v>
      </c>
      <c r="C72" s="70" t="str">
        <f>IF('9 dec prog'!B17="","",'9 dec prog'!B17)</f>
        <v>SD</v>
      </c>
      <c r="D72" s="71" t="str">
        <f>IF('9 dec prog'!C17="","",'9 dec prog'!C17)</f>
        <v/>
      </c>
      <c r="E72" s="72" t="str">
        <f>IF(D72="","",VLOOKUP(D72,Messieurs!$G$2:$G$484,2,FALSE))</f>
        <v/>
      </c>
      <c r="F72" s="78" t="str">
        <f>IF(D72="","",VLOOKUP(D72,Messieurs!$G$2:$G$484,3,FALSE))</f>
        <v/>
      </c>
      <c r="G72" s="74" t="str">
        <f>IF('9 dec prog'!E17="","",'9 dec prog'!E17)</f>
        <v/>
      </c>
      <c r="H72" s="53" t="str">
        <f>IF('9 dec prog'!G17="","",'9 dec prog'!G17)</f>
        <v/>
      </c>
      <c r="I72" s="54" t="str">
        <f>IF('9 dec prog'!E18="","",'9 dec prog'!E18)</f>
        <v/>
      </c>
      <c r="J72" s="62" t="str">
        <f>IF('9 dec prog'!C18="","",'9 dec prog'!C18)</f>
        <v/>
      </c>
      <c r="K72" s="72" t="str">
        <f>IF(J72="","",VLOOKUP(J72,Messieurs!$G$2:$G$484,2,FALSE))</f>
        <v/>
      </c>
      <c r="L72" s="75" t="str">
        <f>IF(J72="","",VLOOKUP(J72,Messieurs!$G$2:$G$484,3,FALSE))</f>
        <v/>
      </c>
      <c r="M72" s="63"/>
    </row>
    <row r="73" spans="1:13" ht="27.75" x14ac:dyDescent="0.35">
      <c r="A73" s="60"/>
      <c r="B73" s="47" t="str">
        <f>IF('9 dec prog'!H17="","",'9 dec prog'!H17)</f>
        <v>19h30</v>
      </c>
      <c r="C73" s="70" t="str">
        <f>IF('9 dec prog'!I17="","",'9 dec prog'!I17)</f>
        <v>SM</v>
      </c>
      <c r="D73" s="71" t="str">
        <f>IF('9 dec prog'!J17="","",'9 dec prog'!J17)</f>
        <v/>
      </c>
      <c r="E73" s="72" t="str">
        <f>IF(D73="","",VLOOKUP(D73,Messieurs!$G$2:$G$484,2,FALSE))</f>
        <v/>
      </c>
      <c r="F73" s="78" t="str">
        <f>IF(D73="","",VLOOKUP(D73,Messieurs!$G$2:$G$484,3,FALSE))</f>
        <v/>
      </c>
      <c r="G73" s="74" t="str">
        <f>IF('9 dec prog'!L17="","",'9 dec prog'!L17)</f>
        <v/>
      </c>
      <c r="H73" s="53" t="str">
        <f>IF('9 dec prog'!N17="","",'9 dec prog'!N17)</f>
        <v/>
      </c>
      <c r="I73" s="54" t="str">
        <f>IF('9 dec prog'!L18="","",'9 dec prog'!L18)</f>
        <v/>
      </c>
      <c r="J73" s="64" t="str">
        <f>IF('9 dec prog'!J18="","",'9 dec prog'!J18)</f>
        <v/>
      </c>
      <c r="K73" s="72" t="str">
        <f>IF(J73="","",VLOOKUP(J73,Messieurs!$G$2:$G$484,2,FALSE))</f>
        <v/>
      </c>
      <c r="L73" s="75" t="str">
        <f>IF(J73="","",VLOOKUP(J73,Messieurs!$G$2:$G$484,3,FALSE))</f>
        <v/>
      </c>
      <c r="M73" s="63"/>
    </row>
    <row r="74" spans="1:13" ht="27.75" hidden="1" x14ac:dyDescent="0.35">
      <c r="A74" s="60"/>
      <c r="B74" s="47" t="str">
        <f>IF('9 dec prog'!A58="","",'9 dec prog'!A58)</f>
        <v>19h30</v>
      </c>
      <c r="C74" s="70" t="str">
        <f>IF('9 dec prog'!B58="","",'9 dec prog'!B58)</f>
        <v/>
      </c>
      <c r="D74" s="71" t="str">
        <f>IF('9 dec prog'!C58="","",'9 dec prog'!C58)</f>
        <v/>
      </c>
      <c r="E74" s="72" t="str">
        <f>IF(D74="","",VLOOKUP(D74,Messieurs!$G$2:$G$484,2,FALSE))</f>
        <v/>
      </c>
      <c r="F74" s="78" t="str">
        <f>IF(D74="","",VLOOKUP(D74,Messieurs!$G$2:$G$484,3,FALSE))</f>
        <v/>
      </c>
      <c r="G74" s="74" t="str">
        <f>IF('9 dec prog'!E58="","",'9 dec prog'!E58)</f>
        <v/>
      </c>
      <c r="H74" s="53" t="str">
        <f>IF('9 dec prog'!G58="","",'9 dec prog'!G58)</f>
        <v/>
      </c>
      <c r="I74" s="54" t="str">
        <f>IF('9 dec prog'!E59="","",'9 dec prog'!E59)</f>
        <v/>
      </c>
      <c r="J74" s="55" t="str">
        <f>IF('9 dec prog'!C59="","",'9 dec prog'!C59)</f>
        <v/>
      </c>
      <c r="K74" s="72" t="str">
        <f>IF(J74="","",VLOOKUP(J74,Messieurs!$G$2:$G$484,2,FALSE))</f>
        <v/>
      </c>
      <c r="L74" s="75" t="str">
        <f>IF(J74="","",VLOOKUP(J74,Messieurs!$G$2:$G$484,3,FALSE))</f>
        <v/>
      </c>
      <c r="M74" s="63"/>
    </row>
    <row r="75" spans="1:13" ht="27.75" hidden="1" x14ac:dyDescent="0.35">
      <c r="A75" s="60"/>
      <c r="B75" s="47" t="str">
        <f>IF('9 dec prog'!H58="","",'9 dec prog'!H58)</f>
        <v>19h30</v>
      </c>
      <c r="C75" s="70" t="str">
        <f>IF('9 dec prog'!I58="","",'9 dec prog'!I58)</f>
        <v/>
      </c>
      <c r="D75" s="71" t="str">
        <f>IF('9 dec prog'!J58="","",'9 dec prog'!J58)</f>
        <v/>
      </c>
      <c r="E75" s="72" t="str">
        <f>IF(D75="","",VLOOKUP(D75,Messieurs!$G$2:$G$484,2,FALSE))</f>
        <v/>
      </c>
      <c r="F75" s="78" t="str">
        <f>IF(D75="","",VLOOKUP(D75,Messieurs!$G$2:$G$484,3,FALSE))</f>
        <v/>
      </c>
      <c r="G75" s="74" t="str">
        <f>IF('9 dec prog'!L58="","",'9 dec prog'!L58)</f>
        <v/>
      </c>
      <c r="H75" s="53" t="str">
        <f>IF('9 dec prog'!N58="","",'9 dec prog'!N58)</f>
        <v/>
      </c>
      <c r="I75" s="54" t="str">
        <f>IF('9 dec prog'!L59="","",'9 dec prog'!L59)</f>
        <v/>
      </c>
      <c r="J75" s="62" t="str">
        <f>IF('9 dec prog'!J59="","",'9 dec prog'!J59)</f>
        <v/>
      </c>
      <c r="K75" s="72" t="str">
        <f>IF(J75="","",VLOOKUP(J75,Messieurs!$G$2:$G$484,2,FALSE))</f>
        <v/>
      </c>
      <c r="L75" s="75" t="str">
        <f>IF(J75="","",VLOOKUP(J75,Messieurs!$G$2:$G$484,3,FALSE))</f>
        <v/>
      </c>
      <c r="M75" s="63"/>
    </row>
    <row r="76" spans="1:13" ht="27.75" hidden="1" x14ac:dyDescent="0.35">
      <c r="A76" s="60"/>
      <c r="B76" s="47" t="str">
        <f>IF('9 dec prog'!O58="","",'9 dec prog'!O58)</f>
        <v>19h30</v>
      </c>
      <c r="C76" s="70" t="str">
        <f>IF('9 dec prog'!P58="","",'9 dec prog'!P58)</f>
        <v/>
      </c>
      <c r="D76" s="71" t="str">
        <f>IF('9 dec prog'!Q58="","",'9 dec prog'!Q58)</f>
        <v/>
      </c>
      <c r="E76" s="72" t="str">
        <f>IF(D76="","",VLOOKUP(D76,Messieurs!$G$2:$G$484,2,FALSE))</f>
        <v/>
      </c>
      <c r="F76" s="78" t="str">
        <f>IF(D76="","",VLOOKUP(D76,Messieurs!$G$2:$G$484,3,FALSE))</f>
        <v/>
      </c>
      <c r="G76" s="74" t="str">
        <f>IF('9 dec prog'!S58="","",'9 dec prog'!S58)</f>
        <v/>
      </c>
      <c r="H76" s="53" t="str">
        <f>IF('9 dec prog'!U58="","",'9 dec prog'!U58)</f>
        <v/>
      </c>
      <c r="I76" s="54" t="str">
        <f>IF('9 dec prog'!S59="","",'9 dec prog'!S59)</f>
        <v/>
      </c>
      <c r="J76" s="62" t="str">
        <f>IF('9 dec prog'!Q59="","",'9 dec prog'!Q59)</f>
        <v/>
      </c>
      <c r="K76" s="72" t="str">
        <f>IF(J76="","",VLOOKUP(J76,Messieurs!$G$2:$G$484,2,FALSE))</f>
        <v/>
      </c>
      <c r="L76" s="75" t="str">
        <f>IF(J76="","",VLOOKUP(J76,Messieurs!$G$2:$G$484,3,FALSE))</f>
        <v/>
      </c>
      <c r="M76" s="63"/>
    </row>
    <row r="77" spans="1:13" ht="27.75" hidden="1" x14ac:dyDescent="0.35">
      <c r="A77" s="60"/>
      <c r="B77" s="47" t="str">
        <f>IF('9 dec prog'!V58="","",'9 dec prog'!V58)</f>
        <v>19h30</v>
      </c>
      <c r="C77" s="70" t="str">
        <f>IF('9 dec prog'!W58="","",'9 dec prog'!W58)</f>
        <v/>
      </c>
      <c r="D77" s="71" t="str">
        <f>IF('9 dec prog'!X58="","",'9 dec prog'!X58)</f>
        <v/>
      </c>
      <c r="E77" s="72" t="str">
        <f>IF(D77="","",VLOOKUP(D77,Messieurs!$G$2:$G$484,2,FALSE))</f>
        <v/>
      </c>
      <c r="F77" s="78" t="str">
        <f>IF(D77="","",VLOOKUP(D77,Messieurs!$G$2:$G$484,3,FALSE))</f>
        <v/>
      </c>
      <c r="G77" s="74" t="str">
        <f>IF('9 dec prog'!Z58="","",'9 dec prog'!Z58)</f>
        <v/>
      </c>
      <c r="H77" s="53" t="str">
        <f>IF('9 dec prog'!AB58="","",'9 dec prog'!AB58)</f>
        <v/>
      </c>
      <c r="I77" s="54" t="str">
        <f>IF('9 dec prog'!Z59="","",'9 dec prog'!Z59)</f>
        <v/>
      </c>
      <c r="J77" s="64" t="str">
        <f>IF('9 dec prog'!X59="","",'9 dec prog'!X59)</f>
        <v/>
      </c>
      <c r="K77" s="72" t="str">
        <f>IF(J77="","",VLOOKUP(J77,Messieurs!$G$2:$G$484,2,FALSE))</f>
        <v/>
      </c>
      <c r="L77" s="75" t="str">
        <f>IF(J77="","",VLOOKUP(J77,Messieurs!$G$2:$G$484,3,FALSE))</f>
        <v/>
      </c>
      <c r="M77" s="63"/>
    </row>
    <row r="78" spans="1:13" ht="7.5" customHeight="1" x14ac:dyDescent="0.35">
      <c r="A78" s="19"/>
      <c r="B78" s="14"/>
      <c r="C78" s="14"/>
      <c r="D78" s="80"/>
      <c r="E78" s="80"/>
      <c r="F78" s="80"/>
      <c r="G78" s="81"/>
      <c r="H78" s="76"/>
      <c r="I78" s="81"/>
      <c r="J78" s="80"/>
      <c r="K78" s="80"/>
      <c r="L78" s="82"/>
      <c r="M78" s="19"/>
    </row>
    <row r="79" spans="1:13" ht="27.75" x14ac:dyDescent="0.35">
      <c r="A79" s="19"/>
      <c r="B79" s="47" t="str">
        <f>IF('9 dec prog'!A39="","",'9 dec prog'!A39)</f>
        <v>21h00</v>
      </c>
      <c r="C79" s="70" t="str">
        <f>IF('9 dec prog'!B39="","",'9 dec prog'!B39)</f>
        <v>SD</v>
      </c>
      <c r="D79" s="71" t="str">
        <f>IF('9 dec prog'!C39="","",'9 dec prog'!C39)</f>
        <v/>
      </c>
      <c r="E79" s="72" t="str">
        <f>IF(D79="","",VLOOKUP(D79,Messieurs!$G$2:$G$484,2,FALSE))</f>
        <v/>
      </c>
      <c r="F79" s="78" t="str">
        <f>IF(D79="","",VLOOKUP(D79,Messieurs!$G$2:$G$484,3,FALSE))</f>
        <v/>
      </c>
      <c r="G79" s="74" t="str">
        <f>IF('9 dec prog'!E39="","",'9 dec prog'!E39)</f>
        <v/>
      </c>
      <c r="H79" s="53" t="str">
        <f>IF('9 dec prog'!G39="","",'9 dec prog'!G39)</f>
        <v/>
      </c>
      <c r="I79" s="54" t="str">
        <f>IF('9 dec prog'!E40="","",'9 dec prog'!E40)</f>
        <v/>
      </c>
      <c r="J79" s="55" t="str">
        <f>IF('9 dec prog'!C40="","",'9 dec prog'!C40)</f>
        <v/>
      </c>
      <c r="K79" s="72" t="str">
        <f>IF(J79="","",VLOOKUP(J79,Messieurs!$G$2:$G$484,2,FALSE))</f>
        <v/>
      </c>
      <c r="L79" s="75" t="str">
        <f>IF(J79="","",VLOOKUP(J79,Messieurs!$G$2:$G$484,3,FALSE))</f>
        <v/>
      </c>
      <c r="M79" s="19"/>
    </row>
    <row r="80" spans="1:13" ht="27.75" x14ac:dyDescent="0.35">
      <c r="A80" s="19"/>
      <c r="B80" s="47" t="str">
        <f>IF('9 dec prog'!H39="","",'9 dec prog'!H39)</f>
        <v>21h00</v>
      </c>
      <c r="C80" s="70" t="str">
        <f>IF('9 dec prog'!I39="","",'9 dec prog'!I39)</f>
        <v/>
      </c>
      <c r="D80" s="71" t="str">
        <f>IF('9 dec prog'!J39="","",'9 dec prog'!J39)</f>
        <v/>
      </c>
      <c r="E80" s="72" t="str">
        <f>IF(D80="","",VLOOKUP(D80,Messieurs!$G$2:$G$484,2,FALSE))</f>
        <v/>
      </c>
      <c r="F80" s="78" t="str">
        <f>IF(D80="","",VLOOKUP(D80,Messieurs!$G$2:$G$484,3,FALSE))</f>
        <v/>
      </c>
      <c r="G80" s="74" t="str">
        <f>IF('9 dec prog'!L39="","",'9 dec prog'!L39)</f>
        <v/>
      </c>
      <c r="H80" s="53" t="str">
        <f>IF('9 dec prog'!N39="","",'9 dec prog'!N39)</f>
        <v/>
      </c>
      <c r="I80" s="54" t="str">
        <f>IF('9 dec prog'!L40="","",'9 dec prog'!L40)</f>
        <v/>
      </c>
      <c r="J80" s="62" t="str">
        <f>IF('9 dec prog'!J40="","",'9 dec prog'!J40)</f>
        <v/>
      </c>
      <c r="K80" s="72" t="str">
        <f>IF(J80="","",VLOOKUP(J80,Messieurs!$G$2:$G$484,2,FALSE))</f>
        <v/>
      </c>
      <c r="L80" s="75" t="str">
        <f>IF(J80="","",VLOOKUP(J80,Messieurs!$G$2:$G$484,3,FALSE))</f>
        <v/>
      </c>
      <c r="M80" s="19"/>
    </row>
    <row r="81" spans="1:13" ht="27.75" x14ac:dyDescent="0.35">
      <c r="A81" s="19"/>
      <c r="B81" s="47" t="str">
        <f>IF('9 dec prog'!A19="","",'9 dec prog'!A19)</f>
        <v>21h00</v>
      </c>
      <c r="C81" s="70" t="str">
        <f>IF('9 dec prog'!B19="","",'9 dec prog'!B19)</f>
        <v>SM</v>
      </c>
      <c r="D81" s="71" t="str">
        <f>IF('9 dec prog'!C19="","",'9 dec prog'!C19)</f>
        <v/>
      </c>
      <c r="E81" s="72" t="str">
        <f>IF(D81="","",VLOOKUP(D81,Messieurs!$G$2:$G$484,2,FALSE))</f>
        <v/>
      </c>
      <c r="F81" s="78" t="str">
        <f>IF(D81="","",VLOOKUP(D81,Messieurs!$G$2:$G$484,3,FALSE))</f>
        <v/>
      </c>
      <c r="G81" s="74" t="str">
        <f>IF('9 dec prog'!E19="","",'9 dec prog'!E19)</f>
        <v/>
      </c>
      <c r="H81" s="53" t="str">
        <f>IF('9 dec prog'!G19="","",'9 dec prog'!G19)</f>
        <v/>
      </c>
      <c r="I81" s="54" t="str">
        <f>IF('9 dec prog'!E20="","",'9 dec prog'!E20)</f>
        <v/>
      </c>
      <c r="J81" s="62" t="str">
        <f>IF('9 dec prog'!C20="","",'9 dec prog'!C20)</f>
        <v/>
      </c>
      <c r="K81" s="72" t="str">
        <f>IF(J81="","",VLOOKUP(J81,Messieurs!$G$2:$G$484,2,FALSE))</f>
        <v/>
      </c>
      <c r="L81" s="75" t="str">
        <f>IF(J81="","",VLOOKUP(J81,Messieurs!$G$2:$G$484,3,FALSE))</f>
        <v/>
      </c>
      <c r="M81" s="19"/>
    </row>
    <row r="82" spans="1:13" ht="27.75" x14ac:dyDescent="0.35">
      <c r="A82" s="19"/>
      <c r="B82" s="47" t="str">
        <f>IF('9 dec prog'!H19="","",'9 dec prog'!H19)</f>
        <v>21h00</v>
      </c>
      <c r="C82" s="70" t="str">
        <f>IF('9 dec prog'!I19="","",'9 dec prog'!I19)</f>
        <v>SM</v>
      </c>
      <c r="D82" s="71" t="str">
        <f>IF('9 dec prog'!J19="","",'9 dec prog'!J19)</f>
        <v/>
      </c>
      <c r="E82" s="72" t="str">
        <f>IF(D82="","",VLOOKUP(D82,Messieurs!$G$2:$G$484,2,FALSE))</f>
        <v/>
      </c>
      <c r="F82" s="78" t="str">
        <f>IF(D82="","",VLOOKUP(D82,Messieurs!$G$2:$G$484,3,FALSE))</f>
        <v/>
      </c>
      <c r="G82" s="74" t="str">
        <f>IF('9 dec prog'!L19="","",'9 dec prog'!L19)</f>
        <v/>
      </c>
      <c r="H82" s="53" t="str">
        <f>IF('9 dec prog'!N19="","",'9 dec prog'!N19)</f>
        <v/>
      </c>
      <c r="I82" s="54" t="str">
        <f>IF('9 dec prog'!L20="","",'9 dec prog'!L20)</f>
        <v/>
      </c>
      <c r="J82" s="64" t="str">
        <f>IF('9 dec prog'!J20="","",'9 dec prog'!J20)</f>
        <v/>
      </c>
      <c r="K82" s="72" t="str">
        <f>IF(J82="","",VLOOKUP(J82,Messieurs!$G$2:$G$484,2,FALSE))</f>
        <v/>
      </c>
      <c r="L82" s="75" t="str">
        <f>IF(J82="","",VLOOKUP(J82,Messieurs!$G$2:$G$484,3,FALSE))</f>
        <v/>
      </c>
      <c r="M82" s="19"/>
    </row>
    <row r="83" spans="1:13" ht="27.75" hidden="1" x14ac:dyDescent="0.35">
      <c r="A83" s="19"/>
      <c r="B83" s="47" t="str">
        <f>IF('9 dec prog'!A60="","",'9 dec prog'!A60)</f>
        <v>21h00</v>
      </c>
      <c r="C83" s="70" t="str">
        <f>IF('9 dec prog'!B60="","",'9 dec prog'!B60)</f>
        <v/>
      </c>
      <c r="D83" s="71" t="str">
        <f>IF('9 dec prog'!C60="","",'9 dec prog'!C60)</f>
        <v/>
      </c>
      <c r="E83" s="72" t="str">
        <f>IF(D83="","",VLOOKUP(D83,Messieurs!$G$2:$G$484,2,FALSE))</f>
        <v/>
      </c>
      <c r="F83" s="78" t="str">
        <f>IF(D83="","",VLOOKUP(D83,Messieurs!$G$2:$G$484,3,FALSE))</f>
        <v/>
      </c>
      <c r="G83" s="74" t="str">
        <f>IF('9 dec prog'!E60="","",'9 dec prog'!E60)</f>
        <v/>
      </c>
      <c r="H83" s="53" t="str">
        <f>IF('9 dec prog'!G60="","",'9 dec prog'!G60)</f>
        <v/>
      </c>
      <c r="I83" s="54" t="str">
        <f>IF('9 dec prog'!E61="","",'9 dec prog'!E61)</f>
        <v/>
      </c>
      <c r="J83" s="55" t="str">
        <f>IF('9 dec prog'!C61="","",'9 dec prog'!C61)</f>
        <v/>
      </c>
      <c r="K83" s="72" t="str">
        <f>IF(J83="","",VLOOKUP(J83,Messieurs!$G$2:$G$484,2,FALSE))</f>
        <v/>
      </c>
      <c r="L83" s="75" t="str">
        <f>IF(J83="","",VLOOKUP(J83,Messieurs!$G$2:$G$484,3,FALSE))</f>
        <v/>
      </c>
      <c r="M83" s="19"/>
    </row>
    <row r="84" spans="1:13" ht="27.75" hidden="1" x14ac:dyDescent="0.35">
      <c r="A84" s="19"/>
      <c r="B84" s="47" t="str">
        <f>IF('9 dec prog'!H60="","",'9 dec prog'!H60)</f>
        <v>21h00</v>
      </c>
      <c r="C84" s="70" t="str">
        <f>IF('9 dec prog'!I60="","",'9 dec prog'!I60)</f>
        <v/>
      </c>
      <c r="D84" s="71" t="str">
        <f>IF('9 dec prog'!J60="","",'9 dec prog'!J60)</f>
        <v/>
      </c>
      <c r="E84" s="72" t="str">
        <f>IF(D84="","",VLOOKUP(D84,Messieurs!$G$2:$G$484,2,FALSE))</f>
        <v/>
      </c>
      <c r="F84" s="78" t="str">
        <f>IF(D84="","",VLOOKUP(D84,Messieurs!$G$2:$G$484,3,FALSE))</f>
        <v/>
      </c>
      <c r="G84" s="74" t="str">
        <f>IF('9 dec prog'!L60="","",'9 dec prog'!L60)</f>
        <v/>
      </c>
      <c r="H84" s="53" t="str">
        <f>IF('9 dec prog'!N60="","",'9 dec prog'!N60)</f>
        <v/>
      </c>
      <c r="I84" s="54" t="str">
        <f>IF('9 dec prog'!L61="","",'9 dec prog'!L61)</f>
        <v/>
      </c>
      <c r="J84" s="62" t="str">
        <f>IF('9 dec prog'!J61="","",'9 dec prog'!J61)</f>
        <v/>
      </c>
      <c r="K84" s="72" t="str">
        <f>IF(J84="","",VLOOKUP(J84,Messieurs!$G$2:$G$484,2,FALSE))</f>
        <v/>
      </c>
      <c r="L84" s="75" t="str">
        <f>IF(J84="","",VLOOKUP(J84,Messieurs!$G$2:$G$484,3,FALSE))</f>
        <v/>
      </c>
      <c r="M84" s="19"/>
    </row>
    <row r="85" spans="1:13" ht="27.75" hidden="1" x14ac:dyDescent="0.35">
      <c r="A85" s="19"/>
      <c r="B85" s="47" t="str">
        <f>IF('9 dec prog'!O60="","",'9 dec prog'!O60)</f>
        <v>21h00</v>
      </c>
      <c r="C85" s="70" t="str">
        <f>IF('9 dec prog'!P60="","",'9 dec prog'!P60)</f>
        <v/>
      </c>
      <c r="D85" s="71" t="str">
        <f>IF('9 dec prog'!Q60="","",'9 dec prog'!Q60)</f>
        <v/>
      </c>
      <c r="E85" s="72" t="str">
        <f>IF(D85="","",VLOOKUP(D85,Messieurs!$G$2:$G$484,2,FALSE))</f>
        <v/>
      </c>
      <c r="F85" s="78" t="str">
        <f>IF(D85="","",VLOOKUP(D85,Messieurs!$G$2:$G$484,3,FALSE))</f>
        <v/>
      </c>
      <c r="G85" s="74" t="str">
        <f>IF('9 dec prog'!S60="","",'9 dec prog'!S60)</f>
        <v/>
      </c>
      <c r="H85" s="53" t="str">
        <f>IF('9 dec prog'!U60="","",'9 dec prog'!U60)</f>
        <v/>
      </c>
      <c r="I85" s="54" t="str">
        <f>IF('9 dec prog'!S61="","",'9 dec prog'!S61)</f>
        <v/>
      </c>
      <c r="J85" s="62" t="str">
        <f>IF('9 dec prog'!Q61="","",'9 dec prog'!Q61)</f>
        <v/>
      </c>
      <c r="K85" s="72" t="str">
        <f>IF(J85="","",VLOOKUP(J85,Messieurs!$G$2:$G$484,2,FALSE))</f>
        <v/>
      </c>
      <c r="L85" s="75" t="str">
        <f>IF(J85="","",VLOOKUP(J85,Messieurs!$G$2:$G$484,3,FALSE))</f>
        <v/>
      </c>
      <c r="M85" s="19"/>
    </row>
    <row r="86" spans="1:13" ht="27.75" hidden="1" x14ac:dyDescent="0.35">
      <c r="A86" s="19"/>
      <c r="B86" s="47" t="str">
        <f>IF('9 dec prog'!V60="","",'9 dec prog'!V60)</f>
        <v>21h00</v>
      </c>
      <c r="C86" s="70" t="str">
        <f>IF('9 dec prog'!W60="","",'9 dec prog'!W60)</f>
        <v/>
      </c>
      <c r="D86" s="71" t="str">
        <f>IF('9 dec prog'!X60="","",'9 dec prog'!X60)</f>
        <v/>
      </c>
      <c r="E86" s="72" t="str">
        <f>IF(D86="","",VLOOKUP(D86,Messieurs!$G$2:$G$484,2,FALSE))</f>
        <v/>
      </c>
      <c r="F86" s="78" t="str">
        <f>IF(D86="","",VLOOKUP(D86,Messieurs!$G$2:$G$484,3,FALSE))</f>
        <v/>
      </c>
      <c r="G86" s="74" t="str">
        <f>IF('9 dec prog'!Z60="","",'9 dec prog'!Z60)</f>
        <v/>
      </c>
      <c r="H86" s="53" t="str">
        <f>IF('9 dec prog'!AB60="","",'9 dec prog'!AB60)</f>
        <v/>
      </c>
      <c r="I86" s="54" t="str">
        <f>IF('9 dec prog'!Z61="","",'9 dec prog'!Z61)</f>
        <v/>
      </c>
      <c r="J86" s="64" t="str">
        <f>IF('9 dec prog'!X61="","",'9 dec prog'!X61)</f>
        <v/>
      </c>
      <c r="K86" s="72" t="str">
        <f>IF(J86="","",VLOOKUP(J86,Messieurs!$G$2:$G$484,2,FALSE))</f>
        <v/>
      </c>
      <c r="L86" s="75" t="str">
        <f>IF(J86="","",VLOOKUP(J86,Messieurs!$G$2:$G$484,3,FALSE))</f>
        <v/>
      </c>
      <c r="M86" s="19"/>
    </row>
    <row r="87" spans="1:13" ht="12.75" x14ac:dyDescent="0.2">
      <c r="A87" s="19"/>
      <c r="B87" s="83"/>
      <c r="C87" s="17"/>
      <c r="D87" s="80"/>
      <c r="E87" s="80"/>
      <c r="F87" s="80"/>
      <c r="G87" s="84"/>
      <c r="H87" s="83"/>
      <c r="I87" s="84"/>
      <c r="J87" s="80"/>
      <c r="K87" s="80"/>
      <c r="L87" s="82"/>
      <c r="M87" s="19"/>
    </row>
    <row r="88" spans="1:13" ht="12.75" x14ac:dyDescent="0.2">
      <c r="A88" s="19"/>
      <c r="B88" s="83"/>
      <c r="C88" s="80"/>
      <c r="D88" s="80"/>
      <c r="E88" s="80"/>
      <c r="F88" s="80"/>
      <c r="G88" s="84"/>
      <c r="H88" s="83"/>
      <c r="I88" s="84"/>
      <c r="J88" s="80"/>
      <c r="K88" s="80"/>
      <c r="L88" s="82"/>
      <c r="M88" s="19"/>
    </row>
    <row r="89" spans="1:13" ht="12.75" x14ac:dyDescent="0.2">
      <c r="A89" s="19"/>
      <c r="B89" s="83"/>
      <c r="C89" s="80"/>
      <c r="D89" s="80"/>
      <c r="E89" s="80"/>
      <c r="F89" s="80"/>
      <c r="G89" s="84"/>
      <c r="H89" s="83"/>
      <c r="I89" s="84"/>
      <c r="J89" s="80"/>
      <c r="K89" s="80"/>
      <c r="L89" s="82"/>
      <c r="M89" s="19"/>
    </row>
    <row r="90" spans="1:13" ht="12.75" x14ac:dyDescent="0.2">
      <c r="A90" s="19"/>
      <c r="B90" s="83"/>
      <c r="C90" s="80"/>
      <c r="D90" s="80"/>
      <c r="E90" s="80"/>
      <c r="F90" s="80"/>
      <c r="G90" s="84"/>
      <c r="H90" s="83"/>
      <c r="I90" s="84"/>
      <c r="J90" s="80"/>
      <c r="K90" s="80"/>
      <c r="L90" s="82"/>
      <c r="M90" s="19"/>
    </row>
    <row r="91" spans="1:13" ht="12.75" x14ac:dyDescent="0.2">
      <c r="A91" s="19"/>
      <c r="B91" s="83"/>
      <c r="C91" s="80"/>
      <c r="D91" s="80"/>
      <c r="E91" s="80"/>
      <c r="F91" s="80"/>
      <c r="G91" s="84"/>
      <c r="H91" s="83"/>
      <c r="I91" s="84"/>
      <c r="J91" s="80"/>
      <c r="K91" s="80"/>
      <c r="L91" s="82"/>
      <c r="M91" s="19"/>
    </row>
    <row r="92" spans="1:13" ht="12.75" x14ac:dyDescent="0.2">
      <c r="A92" s="19"/>
      <c r="B92" s="83"/>
      <c r="C92" s="80"/>
      <c r="D92" s="80"/>
      <c r="E92" s="80"/>
      <c r="F92" s="80"/>
      <c r="G92" s="84"/>
      <c r="H92" s="83"/>
      <c r="I92" s="84"/>
      <c r="J92" s="80"/>
      <c r="K92" s="80"/>
      <c r="L92" s="82"/>
      <c r="M92" s="19"/>
    </row>
    <row r="93" spans="1:13" ht="12.75" x14ac:dyDescent="0.2">
      <c r="A93" s="19"/>
      <c r="B93" s="83"/>
      <c r="C93" s="80"/>
      <c r="D93" s="80"/>
      <c r="E93" s="80"/>
      <c r="F93" s="80"/>
      <c r="G93" s="84"/>
      <c r="H93" s="83"/>
      <c r="I93" s="84"/>
      <c r="J93" s="80"/>
      <c r="K93" s="80"/>
      <c r="L93" s="82"/>
      <c r="M93" s="19"/>
    </row>
    <row r="94" spans="1:13" ht="12.75" x14ac:dyDescent="0.2">
      <c r="A94" s="19"/>
      <c r="B94" s="83"/>
      <c r="C94" s="80"/>
      <c r="D94" s="80"/>
      <c r="E94" s="80"/>
      <c r="F94" s="80"/>
      <c r="G94" s="84"/>
      <c r="H94" s="83"/>
      <c r="I94" s="84"/>
      <c r="J94" s="80"/>
      <c r="K94" s="80"/>
      <c r="L94" s="82"/>
      <c r="M94" s="19"/>
    </row>
    <row r="95" spans="1:13" ht="12.75" x14ac:dyDescent="0.2">
      <c r="A95" s="19"/>
      <c r="B95" s="83"/>
      <c r="C95" s="80"/>
      <c r="D95" s="80"/>
      <c r="E95" s="80"/>
      <c r="F95" s="80"/>
      <c r="G95" s="84"/>
      <c r="H95" s="83"/>
      <c r="I95" s="84"/>
      <c r="J95" s="80"/>
      <c r="K95" s="80"/>
      <c r="L95" s="82"/>
      <c r="M95" s="19"/>
    </row>
    <row r="96" spans="1:13" ht="12.75" x14ac:dyDescent="0.2">
      <c r="A96" s="19"/>
      <c r="B96" s="83"/>
      <c r="C96" s="80"/>
      <c r="D96" s="80"/>
      <c r="E96" s="80"/>
      <c r="F96" s="80"/>
      <c r="G96" s="84"/>
      <c r="H96" s="83"/>
      <c r="I96" s="84"/>
      <c r="J96" s="80"/>
      <c r="K96" s="80"/>
      <c r="L96" s="82"/>
      <c r="M96" s="19"/>
    </row>
    <row r="97" spans="1:13" ht="12.75" x14ac:dyDescent="0.2">
      <c r="A97" s="19"/>
      <c r="B97" s="83"/>
      <c r="C97" s="80"/>
      <c r="D97" s="80"/>
      <c r="E97" s="80"/>
      <c r="F97" s="80"/>
      <c r="G97" s="84"/>
      <c r="H97" s="83"/>
      <c r="I97" s="84"/>
      <c r="J97" s="80"/>
      <c r="K97" s="80"/>
      <c r="L97" s="82"/>
      <c r="M97" s="19"/>
    </row>
    <row r="98" spans="1:13" ht="12.75" x14ac:dyDescent="0.2">
      <c r="A98" s="19"/>
      <c r="B98" s="83"/>
      <c r="C98" s="80"/>
      <c r="D98" s="80"/>
      <c r="E98" s="80"/>
      <c r="F98" s="80"/>
      <c r="G98" s="84"/>
      <c r="H98" s="83"/>
      <c r="I98" s="84"/>
      <c r="J98" s="80"/>
      <c r="K98" s="80"/>
      <c r="L98" s="82"/>
      <c r="M98" s="19"/>
    </row>
    <row r="99" spans="1:13" ht="12.75" x14ac:dyDescent="0.2">
      <c r="A99" s="19"/>
      <c r="B99" s="83"/>
      <c r="C99" s="80"/>
      <c r="D99" s="80"/>
      <c r="E99" s="80"/>
      <c r="F99" s="80"/>
      <c r="G99" s="84"/>
      <c r="H99" s="83"/>
      <c r="I99" s="84"/>
      <c r="J99" s="80"/>
      <c r="K99" s="80"/>
      <c r="L99" s="82"/>
      <c r="M99" s="19"/>
    </row>
    <row r="100" spans="1:13" ht="12.75" x14ac:dyDescent="0.2">
      <c r="A100" s="19"/>
      <c r="B100" s="83"/>
      <c r="C100" s="80"/>
      <c r="D100" s="80"/>
      <c r="E100" s="80"/>
      <c r="F100" s="80"/>
      <c r="G100" s="84"/>
      <c r="H100" s="83"/>
      <c r="I100" s="84"/>
      <c r="J100" s="80"/>
      <c r="K100" s="80"/>
      <c r="L100" s="82"/>
      <c r="M100" s="19"/>
    </row>
    <row r="101" spans="1:13" ht="12.75" x14ac:dyDescent="0.2">
      <c r="A101" s="19"/>
      <c r="B101" s="83"/>
      <c r="C101" s="80"/>
      <c r="D101" s="80"/>
      <c r="E101" s="80"/>
      <c r="F101" s="80"/>
      <c r="G101" s="84"/>
      <c r="H101" s="83"/>
      <c r="I101" s="84"/>
      <c r="J101" s="80"/>
      <c r="K101" s="80"/>
      <c r="L101" s="82"/>
      <c r="M101" s="19"/>
    </row>
    <row r="102" spans="1:13" ht="12.75" x14ac:dyDescent="0.2">
      <c r="A102" s="19"/>
      <c r="B102" s="83"/>
      <c r="C102" s="80"/>
      <c r="D102" s="80"/>
      <c r="E102" s="80"/>
      <c r="F102" s="80"/>
      <c r="G102" s="84"/>
      <c r="H102" s="83"/>
      <c r="I102" s="84"/>
      <c r="J102" s="80"/>
      <c r="K102" s="80"/>
      <c r="L102" s="82"/>
      <c r="M102" s="19"/>
    </row>
    <row r="103" spans="1:13" ht="12.75" x14ac:dyDescent="0.2">
      <c r="A103" s="19"/>
      <c r="B103" s="83"/>
      <c r="C103" s="80"/>
      <c r="D103" s="80"/>
      <c r="E103" s="80"/>
      <c r="F103" s="80"/>
      <c r="G103" s="84"/>
      <c r="H103" s="83"/>
      <c r="I103" s="84"/>
      <c r="J103" s="80"/>
      <c r="K103" s="80"/>
      <c r="L103" s="82"/>
      <c r="M103" s="19"/>
    </row>
    <row r="104" spans="1:13" ht="12.75" x14ac:dyDescent="0.2">
      <c r="A104" s="19"/>
      <c r="B104" s="83"/>
      <c r="C104" s="80"/>
      <c r="D104" s="80"/>
      <c r="E104" s="80"/>
      <c r="F104" s="80"/>
      <c r="G104" s="84"/>
      <c r="H104" s="83"/>
      <c r="I104" s="84"/>
      <c r="J104" s="80"/>
      <c r="K104" s="80"/>
      <c r="L104" s="82"/>
      <c r="M104" s="19"/>
    </row>
    <row r="105" spans="1:13" ht="12.75" x14ac:dyDescent="0.2">
      <c r="A105" s="19"/>
      <c r="B105" s="83"/>
      <c r="C105" s="80"/>
      <c r="D105" s="80"/>
      <c r="E105" s="80"/>
      <c r="F105" s="80"/>
      <c r="G105" s="84"/>
      <c r="H105" s="83"/>
      <c r="I105" s="84"/>
      <c r="J105" s="80"/>
      <c r="K105" s="80"/>
      <c r="L105" s="82"/>
      <c r="M105" s="19"/>
    </row>
    <row r="106" spans="1:13" ht="12.75" x14ac:dyDescent="0.2">
      <c r="A106" s="19"/>
      <c r="B106" s="83"/>
      <c r="C106" s="80"/>
      <c r="D106" s="80"/>
      <c r="E106" s="80"/>
      <c r="F106" s="80"/>
      <c r="G106" s="84"/>
      <c r="H106" s="83"/>
      <c r="I106" s="84"/>
      <c r="J106" s="80"/>
      <c r="K106" s="80"/>
      <c r="L106" s="82"/>
      <c r="M106" s="19"/>
    </row>
    <row r="107" spans="1:13" ht="12.75" x14ac:dyDescent="0.2">
      <c r="A107" s="19"/>
      <c r="B107" s="83"/>
      <c r="C107" s="80"/>
      <c r="D107" s="80"/>
      <c r="E107" s="80"/>
      <c r="F107" s="80"/>
      <c r="G107" s="84"/>
      <c r="H107" s="83"/>
      <c r="I107" s="84"/>
      <c r="J107" s="80"/>
      <c r="K107" s="80"/>
      <c r="L107" s="82"/>
      <c r="M107" s="19"/>
    </row>
    <row r="108" spans="1:13" ht="12.75" x14ac:dyDescent="0.2">
      <c r="A108" s="19"/>
      <c r="B108" s="83"/>
      <c r="C108" s="80"/>
      <c r="D108" s="80"/>
      <c r="E108" s="80"/>
      <c r="F108" s="80"/>
      <c r="G108" s="84"/>
      <c r="H108" s="83"/>
      <c r="I108" s="84"/>
      <c r="J108" s="80"/>
      <c r="K108" s="80"/>
      <c r="L108" s="82"/>
      <c r="M108" s="19"/>
    </row>
    <row r="109" spans="1:13" ht="12.75" x14ac:dyDescent="0.2">
      <c r="A109" s="19"/>
      <c r="B109" s="83"/>
      <c r="C109" s="80"/>
      <c r="D109" s="80"/>
      <c r="E109" s="80"/>
      <c r="F109" s="80"/>
      <c r="G109" s="84"/>
      <c r="H109" s="83"/>
      <c r="I109" s="84"/>
      <c r="J109" s="80"/>
      <c r="K109" s="80"/>
      <c r="L109" s="82"/>
      <c r="M109" s="19"/>
    </row>
    <row r="110" spans="1:13" ht="12.75" x14ac:dyDescent="0.2">
      <c r="A110" s="19"/>
      <c r="B110" s="83"/>
      <c r="C110" s="80"/>
      <c r="D110" s="80"/>
      <c r="E110" s="80"/>
      <c r="F110" s="80"/>
      <c r="G110" s="84"/>
      <c r="H110" s="83"/>
      <c r="I110" s="84"/>
      <c r="J110" s="80"/>
      <c r="K110" s="80"/>
      <c r="L110" s="82"/>
      <c r="M110" s="19"/>
    </row>
    <row r="111" spans="1:13" ht="12.75" x14ac:dyDescent="0.2">
      <c r="A111" s="19"/>
      <c r="B111" s="83"/>
      <c r="C111" s="80"/>
      <c r="D111" s="80"/>
      <c r="E111" s="80"/>
      <c r="F111" s="80"/>
      <c r="G111" s="84"/>
      <c r="H111" s="83"/>
      <c r="I111" s="84"/>
      <c r="J111" s="80"/>
      <c r="K111" s="80"/>
      <c r="L111" s="82"/>
      <c r="M111" s="19"/>
    </row>
    <row r="112" spans="1:13" ht="12.75" x14ac:dyDescent="0.2">
      <c r="A112" s="19"/>
      <c r="B112" s="83"/>
      <c r="C112" s="80"/>
      <c r="D112" s="80"/>
      <c r="E112" s="80"/>
      <c r="F112" s="80"/>
      <c r="G112" s="84"/>
      <c r="H112" s="83"/>
      <c r="I112" s="84"/>
      <c r="J112" s="80"/>
      <c r="K112" s="80"/>
      <c r="L112" s="82"/>
      <c r="M112" s="19"/>
    </row>
    <row r="113" spans="1:13" ht="12.75" x14ac:dyDescent="0.2">
      <c r="A113" s="19"/>
      <c r="B113" s="83"/>
      <c r="C113" s="80"/>
      <c r="D113" s="80"/>
      <c r="E113" s="80"/>
      <c r="F113" s="80"/>
      <c r="G113" s="84"/>
      <c r="H113" s="83"/>
      <c r="I113" s="84"/>
      <c r="J113" s="80"/>
      <c r="K113" s="80"/>
      <c r="L113" s="82"/>
      <c r="M113" s="19"/>
    </row>
    <row r="114" spans="1:13" ht="12.75" x14ac:dyDescent="0.2">
      <c r="A114" s="19"/>
      <c r="B114" s="83"/>
      <c r="C114" s="80"/>
      <c r="D114" s="80"/>
      <c r="E114" s="80"/>
      <c r="F114" s="80"/>
      <c r="G114" s="84"/>
      <c r="H114" s="83"/>
      <c r="I114" s="84"/>
      <c r="J114" s="80"/>
      <c r="K114" s="80"/>
      <c r="L114" s="82"/>
      <c r="M114" s="19"/>
    </row>
    <row r="115" spans="1:13" ht="12.75" x14ac:dyDescent="0.2">
      <c r="A115" s="19"/>
      <c r="B115" s="83"/>
      <c r="C115" s="80"/>
      <c r="D115" s="80"/>
      <c r="E115" s="80"/>
      <c r="F115" s="80"/>
      <c r="G115" s="84"/>
      <c r="H115" s="83"/>
      <c r="I115" s="84"/>
      <c r="J115" s="80"/>
      <c r="K115" s="80"/>
      <c r="L115" s="82"/>
      <c r="M115" s="19"/>
    </row>
    <row r="116" spans="1:13" ht="12.75" x14ac:dyDescent="0.2">
      <c r="A116" s="19"/>
      <c r="B116" s="83"/>
      <c r="C116" s="80"/>
      <c r="D116" s="80"/>
      <c r="E116" s="80"/>
      <c r="F116" s="80"/>
      <c r="G116" s="84"/>
      <c r="H116" s="83"/>
      <c r="I116" s="84"/>
      <c r="J116" s="80"/>
      <c r="K116" s="80"/>
      <c r="L116" s="82"/>
      <c r="M116" s="19"/>
    </row>
    <row r="117" spans="1:13" ht="12.75" x14ac:dyDescent="0.2">
      <c r="A117" s="19"/>
      <c r="B117" s="83"/>
      <c r="C117" s="80"/>
      <c r="D117" s="80"/>
      <c r="E117" s="80"/>
      <c r="F117" s="80"/>
      <c r="G117" s="84"/>
      <c r="H117" s="83"/>
      <c r="I117" s="84"/>
      <c r="J117" s="80"/>
      <c r="K117" s="80"/>
      <c r="L117" s="82"/>
      <c r="M117" s="19"/>
    </row>
    <row r="118" spans="1:13" ht="12.75" x14ac:dyDescent="0.2">
      <c r="A118" s="19"/>
      <c r="B118" s="83"/>
      <c r="C118" s="80"/>
      <c r="D118" s="80"/>
      <c r="E118" s="80"/>
      <c r="F118" s="80"/>
      <c r="G118" s="84"/>
      <c r="H118" s="83"/>
      <c r="I118" s="84"/>
      <c r="J118" s="80"/>
      <c r="K118" s="80"/>
      <c r="L118" s="82"/>
      <c r="M118" s="19"/>
    </row>
    <row r="119" spans="1:13" ht="12.75" x14ac:dyDescent="0.2">
      <c r="A119" s="19"/>
      <c r="B119" s="83"/>
      <c r="C119" s="80"/>
      <c r="D119" s="80"/>
      <c r="E119" s="80"/>
      <c r="F119" s="80"/>
      <c r="G119" s="84"/>
      <c r="H119" s="83"/>
      <c r="I119" s="84"/>
      <c r="J119" s="80"/>
      <c r="K119" s="80"/>
      <c r="L119" s="82"/>
      <c r="M119" s="19"/>
    </row>
    <row r="120" spans="1:13" ht="12.75" x14ac:dyDescent="0.2">
      <c r="A120" s="19"/>
      <c r="B120" s="83"/>
      <c r="C120" s="80"/>
      <c r="D120" s="80"/>
      <c r="E120" s="80"/>
      <c r="F120" s="80"/>
      <c r="G120" s="84"/>
      <c r="H120" s="83"/>
      <c r="I120" s="84"/>
      <c r="J120" s="80"/>
      <c r="K120" s="80"/>
      <c r="L120" s="82"/>
      <c r="M120" s="19"/>
    </row>
    <row r="121" spans="1:13" ht="12.75" x14ac:dyDescent="0.2">
      <c r="A121" s="19"/>
      <c r="B121" s="83"/>
      <c r="C121" s="80"/>
      <c r="D121" s="80"/>
      <c r="E121" s="80"/>
      <c r="F121" s="80"/>
      <c r="G121" s="84"/>
      <c r="H121" s="83"/>
      <c r="I121" s="84"/>
      <c r="J121" s="80"/>
      <c r="K121" s="80"/>
      <c r="L121" s="82"/>
      <c r="M121" s="19"/>
    </row>
    <row r="122" spans="1:13" ht="12.75" x14ac:dyDescent="0.2">
      <c r="A122" s="19"/>
      <c r="B122" s="83"/>
      <c r="C122" s="80"/>
      <c r="D122" s="80"/>
      <c r="E122" s="80"/>
      <c r="F122" s="80"/>
      <c r="G122" s="84"/>
      <c r="H122" s="83"/>
      <c r="I122" s="84"/>
      <c r="J122" s="80"/>
      <c r="K122" s="80"/>
      <c r="L122" s="82"/>
      <c r="M122" s="19"/>
    </row>
    <row r="123" spans="1:13" ht="12.75" x14ac:dyDescent="0.2">
      <c r="A123" s="19"/>
      <c r="B123" s="83"/>
      <c r="C123" s="80"/>
      <c r="D123" s="80"/>
      <c r="E123" s="80"/>
      <c r="F123" s="80"/>
      <c r="G123" s="84"/>
      <c r="H123" s="83"/>
      <c r="I123" s="84"/>
      <c r="J123" s="80"/>
      <c r="K123" s="80"/>
      <c r="L123" s="82"/>
      <c r="M123" s="19"/>
    </row>
    <row r="124" spans="1:13" ht="12.75" x14ac:dyDescent="0.2">
      <c r="A124" s="19"/>
      <c r="B124" s="83"/>
      <c r="C124" s="80"/>
      <c r="D124" s="80"/>
      <c r="E124" s="80"/>
      <c r="F124" s="80"/>
      <c r="G124" s="84"/>
      <c r="H124" s="83"/>
      <c r="I124" s="84"/>
      <c r="J124" s="80"/>
      <c r="K124" s="80"/>
      <c r="L124" s="82"/>
      <c r="M124" s="19"/>
    </row>
    <row r="125" spans="1:13" ht="12.75" x14ac:dyDescent="0.2">
      <c r="A125" s="19"/>
      <c r="B125" s="83"/>
      <c r="C125" s="80"/>
      <c r="D125" s="80"/>
      <c r="E125" s="80"/>
      <c r="F125" s="80"/>
      <c r="G125" s="84"/>
      <c r="H125" s="83"/>
      <c r="I125" s="84"/>
      <c r="J125" s="80"/>
      <c r="K125" s="80"/>
      <c r="L125" s="82"/>
      <c r="M125" s="19"/>
    </row>
    <row r="126" spans="1:13" ht="12.75" x14ac:dyDescent="0.2">
      <c r="A126" s="19"/>
      <c r="B126" s="83"/>
      <c r="C126" s="80"/>
      <c r="D126" s="80"/>
      <c r="E126" s="80"/>
      <c r="F126" s="80"/>
      <c r="G126" s="84"/>
      <c r="H126" s="83"/>
      <c r="I126" s="84"/>
      <c r="J126" s="80"/>
      <c r="K126" s="80"/>
      <c r="L126" s="82"/>
      <c r="M126" s="19"/>
    </row>
    <row r="127" spans="1:13" ht="12.75" x14ac:dyDescent="0.2">
      <c r="A127" s="19"/>
      <c r="B127" s="83"/>
      <c r="C127" s="80"/>
      <c r="D127" s="80"/>
      <c r="E127" s="80"/>
      <c r="F127" s="80"/>
      <c r="G127" s="84"/>
      <c r="H127" s="83"/>
      <c r="I127" s="84"/>
      <c r="J127" s="80"/>
      <c r="K127" s="80"/>
      <c r="L127" s="82"/>
      <c r="M127" s="19"/>
    </row>
    <row r="128" spans="1:13" ht="12.75" x14ac:dyDescent="0.2">
      <c r="A128" s="19"/>
      <c r="B128" s="83"/>
      <c r="C128" s="80"/>
      <c r="D128" s="80"/>
      <c r="E128" s="80"/>
      <c r="F128" s="80"/>
      <c r="G128" s="84"/>
      <c r="H128" s="83"/>
      <c r="I128" s="84"/>
      <c r="J128" s="80"/>
      <c r="K128" s="80"/>
      <c r="L128" s="82"/>
      <c r="M128" s="19"/>
    </row>
    <row r="129" spans="1:13" ht="12.75" x14ac:dyDescent="0.2">
      <c r="A129" s="19"/>
      <c r="B129" s="83"/>
      <c r="C129" s="80"/>
      <c r="D129" s="80"/>
      <c r="E129" s="80"/>
      <c r="F129" s="80"/>
      <c r="G129" s="84"/>
      <c r="H129" s="83"/>
      <c r="I129" s="84"/>
      <c r="J129" s="80"/>
      <c r="K129" s="80"/>
      <c r="L129" s="82"/>
      <c r="M129" s="19"/>
    </row>
    <row r="130" spans="1:13" ht="12.75" x14ac:dyDescent="0.2">
      <c r="A130" s="19"/>
      <c r="B130" s="83"/>
      <c r="C130" s="80"/>
      <c r="D130" s="80"/>
      <c r="E130" s="80"/>
      <c r="F130" s="80"/>
      <c r="G130" s="84"/>
      <c r="H130" s="83"/>
      <c r="I130" s="84"/>
      <c r="J130" s="80"/>
      <c r="K130" s="80"/>
      <c r="L130" s="82"/>
      <c r="M130" s="19"/>
    </row>
    <row r="131" spans="1:13" ht="12.75" x14ac:dyDescent="0.2">
      <c r="A131" s="19"/>
      <c r="B131" s="83"/>
      <c r="C131" s="80"/>
      <c r="D131" s="80"/>
      <c r="E131" s="80"/>
      <c r="F131" s="80"/>
      <c r="G131" s="84"/>
      <c r="H131" s="83"/>
      <c r="I131" s="84"/>
      <c r="J131" s="80"/>
      <c r="K131" s="80"/>
      <c r="L131" s="82"/>
      <c r="M131" s="19"/>
    </row>
    <row r="132" spans="1:13" ht="12.75" x14ac:dyDescent="0.2">
      <c r="A132" s="19"/>
      <c r="B132" s="83"/>
      <c r="C132" s="80"/>
      <c r="D132" s="80"/>
      <c r="E132" s="80"/>
      <c r="F132" s="80"/>
      <c r="G132" s="84"/>
      <c r="H132" s="83"/>
      <c r="I132" s="84"/>
      <c r="J132" s="80"/>
      <c r="K132" s="80"/>
      <c r="L132" s="82"/>
      <c r="M132" s="19"/>
    </row>
    <row r="133" spans="1:13" ht="12.75" x14ac:dyDescent="0.2">
      <c r="A133" s="19"/>
      <c r="B133" s="83"/>
      <c r="C133" s="80"/>
      <c r="D133" s="80"/>
      <c r="E133" s="80"/>
      <c r="F133" s="80"/>
      <c r="G133" s="84"/>
      <c r="H133" s="83"/>
      <c r="I133" s="84"/>
      <c r="J133" s="80"/>
      <c r="K133" s="80"/>
      <c r="L133" s="82"/>
      <c r="M133" s="19"/>
    </row>
    <row r="134" spans="1:13" ht="12.75" x14ac:dyDescent="0.2">
      <c r="A134" s="19"/>
      <c r="B134" s="83"/>
      <c r="C134" s="80"/>
      <c r="D134" s="80"/>
      <c r="E134" s="80"/>
      <c r="F134" s="80"/>
      <c r="G134" s="84"/>
      <c r="H134" s="83"/>
      <c r="I134" s="84"/>
      <c r="J134" s="80"/>
      <c r="K134" s="80"/>
      <c r="L134" s="82"/>
      <c r="M134" s="19"/>
    </row>
    <row r="135" spans="1:13" ht="12.75" x14ac:dyDescent="0.2">
      <c r="A135" s="19"/>
      <c r="B135" s="83"/>
      <c r="C135" s="80"/>
      <c r="D135" s="80"/>
      <c r="E135" s="80"/>
      <c r="F135" s="80"/>
      <c r="G135" s="84"/>
      <c r="H135" s="83"/>
      <c r="I135" s="84"/>
      <c r="J135" s="80"/>
      <c r="K135" s="80"/>
      <c r="L135" s="82"/>
      <c r="M135" s="19"/>
    </row>
    <row r="136" spans="1:13" ht="12.75" x14ac:dyDescent="0.2">
      <c r="A136" s="19"/>
      <c r="B136" s="83"/>
      <c r="C136" s="80"/>
      <c r="D136" s="80"/>
      <c r="E136" s="80"/>
      <c r="F136" s="80"/>
      <c r="G136" s="84"/>
      <c r="H136" s="83"/>
      <c r="I136" s="84"/>
      <c r="J136" s="80"/>
      <c r="K136" s="80"/>
      <c r="L136" s="82"/>
      <c r="M136" s="19"/>
    </row>
    <row r="137" spans="1:13" ht="12.75" x14ac:dyDescent="0.2">
      <c r="A137" s="19"/>
      <c r="B137" s="83"/>
      <c r="C137" s="80"/>
      <c r="D137" s="80"/>
      <c r="E137" s="80"/>
      <c r="F137" s="80"/>
      <c r="G137" s="84"/>
      <c r="H137" s="83"/>
      <c r="I137" s="84"/>
      <c r="J137" s="80"/>
      <c r="K137" s="80"/>
      <c r="L137" s="82"/>
      <c r="M137" s="19"/>
    </row>
    <row r="138" spans="1:13" ht="12.75" x14ac:dyDescent="0.2">
      <c r="A138" s="19"/>
      <c r="B138" s="83"/>
      <c r="C138" s="80"/>
      <c r="D138" s="80"/>
      <c r="E138" s="80"/>
      <c r="F138" s="80"/>
      <c r="G138" s="84"/>
      <c r="H138" s="83"/>
      <c r="I138" s="84"/>
      <c r="J138" s="80"/>
      <c r="K138" s="80"/>
      <c r="L138" s="82"/>
      <c r="M138" s="19"/>
    </row>
    <row r="139" spans="1:13" ht="12.75" x14ac:dyDescent="0.2">
      <c r="A139" s="19"/>
      <c r="B139" s="83"/>
      <c r="C139" s="80"/>
      <c r="D139" s="80"/>
      <c r="E139" s="80"/>
      <c r="F139" s="80"/>
      <c r="G139" s="84"/>
      <c r="H139" s="83"/>
      <c r="I139" s="84"/>
      <c r="J139" s="80"/>
      <c r="K139" s="80"/>
      <c r="L139" s="82"/>
      <c r="M139" s="19"/>
    </row>
    <row r="140" spans="1:13" ht="12.75" x14ac:dyDescent="0.2">
      <c r="A140" s="19"/>
      <c r="B140" s="83"/>
      <c r="C140" s="80"/>
      <c r="D140" s="80"/>
      <c r="E140" s="80"/>
      <c r="F140" s="80"/>
      <c r="G140" s="84"/>
      <c r="H140" s="83"/>
      <c r="I140" s="84"/>
      <c r="J140" s="80"/>
      <c r="K140" s="80"/>
      <c r="L140" s="82"/>
      <c r="M140" s="19"/>
    </row>
    <row r="141" spans="1:13" ht="12.75" x14ac:dyDescent="0.2">
      <c r="A141" s="19"/>
      <c r="B141" s="83"/>
      <c r="C141" s="80"/>
      <c r="D141" s="80"/>
      <c r="E141" s="80"/>
      <c r="F141" s="80"/>
      <c r="G141" s="84"/>
      <c r="H141" s="83"/>
      <c r="I141" s="84"/>
      <c r="J141" s="80"/>
      <c r="K141" s="80"/>
      <c r="L141" s="82"/>
      <c r="M141" s="19"/>
    </row>
    <row r="142" spans="1:13" ht="12.75" x14ac:dyDescent="0.2">
      <c r="A142" s="19"/>
      <c r="B142" s="83"/>
      <c r="C142" s="80"/>
      <c r="D142" s="80"/>
      <c r="E142" s="80"/>
      <c r="F142" s="80"/>
      <c r="G142" s="84"/>
      <c r="H142" s="83"/>
      <c r="I142" s="84"/>
      <c r="J142" s="80"/>
      <c r="K142" s="80"/>
      <c r="L142" s="82"/>
      <c r="M142" s="19"/>
    </row>
    <row r="143" spans="1:13" ht="12.75" x14ac:dyDescent="0.2">
      <c r="A143" s="19"/>
      <c r="B143" s="83"/>
      <c r="C143" s="80"/>
      <c r="D143" s="80"/>
      <c r="E143" s="80"/>
      <c r="F143" s="80"/>
      <c r="G143" s="84"/>
      <c r="H143" s="83"/>
      <c r="I143" s="84"/>
      <c r="J143" s="80"/>
      <c r="K143" s="80"/>
      <c r="L143" s="82"/>
      <c r="M143" s="19"/>
    </row>
    <row r="144" spans="1:13" ht="12.75" x14ac:dyDescent="0.2">
      <c r="A144" s="19"/>
      <c r="B144" s="83"/>
      <c r="C144" s="80"/>
      <c r="D144" s="80"/>
      <c r="E144" s="80"/>
      <c r="F144" s="80"/>
      <c r="G144" s="84"/>
      <c r="H144" s="83"/>
      <c r="I144" s="84"/>
      <c r="J144" s="80"/>
      <c r="K144" s="80"/>
      <c r="L144" s="82"/>
      <c r="M144" s="19"/>
    </row>
    <row r="145" spans="1:13" ht="12.75" x14ac:dyDescent="0.2">
      <c r="A145" s="19"/>
      <c r="B145" s="83"/>
      <c r="C145" s="80"/>
      <c r="D145" s="80"/>
      <c r="E145" s="80"/>
      <c r="F145" s="80"/>
      <c r="G145" s="84"/>
      <c r="H145" s="83"/>
      <c r="I145" s="84"/>
      <c r="J145" s="80"/>
      <c r="K145" s="80"/>
      <c r="L145" s="82"/>
      <c r="M145" s="19"/>
    </row>
    <row r="146" spans="1:13" ht="12.75" x14ac:dyDescent="0.2">
      <c r="A146" s="19"/>
      <c r="B146" s="83"/>
      <c r="C146" s="80"/>
      <c r="D146" s="80"/>
      <c r="E146" s="80"/>
      <c r="F146" s="80"/>
      <c r="G146" s="84"/>
      <c r="H146" s="83"/>
      <c r="I146" s="84"/>
      <c r="J146" s="80"/>
      <c r="K146" s="80"/>
      <c r="L146" s="82"/>
      <c r="M146" s="19"/>
    </row>
    <row r="147" spans="1:13" ht="12.75" x14ac:dyDescent="0.2">
      <c r="A147" s="19"/>
      <c r="B147" s="83"/>
      <c r="C147" s="80"/>
      <c r="D147" s="80"/>
      <c r="E147" s="80"/>
      <c r="F147" s="80"/>
      <c r="G147" s="84"/>
      <c r="H147" s="83"/>
      <c r="I147" s="84"/>
      <c r="J147" s="80"/>
      <c r="K147" s="80"/>
      <c r="L147" s="82"/>
      <c r="M147" s="19"/>
    </row>
    <row r="148" spans="1:13" ht="12.75" x14ac:dyDescent="0.2">
      <c r="A148" s="19"/>
      <c r="B148" s="83"/>
      <c r="C148" s="80"/>
      <c r="D148" s="80"/>
      <c r="E148" s="80"/>
      <c r="F148" s="80"/>
      <c r="G148" s="84"/>
      <c r="H148" s="83"/>
      <c r="I148" s="84"/>
      <c r="J148" s="80"/>
      <c r="K148" s="80"/>
      <c r="L148" s="82"/>
      <c r="M148" s="19"/>
    </row>
    <row r="149" spans="1:13" ht="12.75" x14ac:dyDescent="0.2">
      <c r="A149" s="19"/>
      <c r="B149" s="83"/>
      <c r="C149" s="80"/>
      <c r="D149" s="80"/>
      <c r="E149" s="80"/>
      <c r="F149" s="80"/>
      <c r="G149" s="84"/>
      <c r="H149" s="83"/>
      <c r="I149" s="84"/>
      <c r="J149" s="80"/>
      <c r="K149" s="80"/>
      <c r="L149" s="82"/>
      <c r="M149" s="19"/>
    </row>
    <row r="150" spans="1:13" ht="12.75" x14ac:dyDescent="0.2">
      <c r="A150" s="19"/>
      <c r="B150" s="83"/>
      <c r="C150" s="80"/>
      <c r="D150" s="80"/>
      <c r="E150" s="80"/>
      <c r="F150" s="80"/>
      <c r="G150" s="84"/>
      <c r="H150" s="83"/>
      <c r="I150" s="84"/>
      <c r="J150" s="80"/>
      <c r="K150" s="80"/>
      <c r="L150" s="82"/>
      <c r="M150" s="19"/>
    </row>
    <row r="151" spans="1:13" ht="12.75" x14ac:dyDescent="0.2">
      <c r="A151" s="19"/>
      <c r="B151" s="83"/>
      <c r="C151" s="80"/>
      <c r="D151" s="80"/>
      <c r="E151" s="80"/>
      <c r="F151" s="80"/>
      <c r="G151" s="84"/>
      <c r="H151" s="83"/>
      <c r="I151" s="84"/>
      <c r="J151" s="80"/>
      <c r="K151" s="80"/>
      <c r="L151" s="82"/>
      <c r="M151" s="19"/>
    </row>
    <row r="152" spans="1:13" ht="12.75" x14ac:dyDescent="0.2">
      <c r="A152" s="19"/>
      <c r="B152" s="83"/>
      <c r="C152" s="80"/>
      <c r="D152" s="80"/>
      <c r="E152" s="80"/>
      <c r="F152" s="80"/>
      <c r="G152" s="84"/>
      <c r="H152" s="83"/>
      <c r="I152" s="84"/>
      <c r="J152" s="80"/>
      <c r="K152" s="80"/>
      <c r="L152" s="82"/>
      <c r="M152" s="19"/>
    </row>
    <row r="153" spans="1:13" ht="12.75" x14ac:dyDescent="0.2">
      <c r="A153" s="19"/>
      <c r="B153" s="83"/>
      <c r="C153" s="80"/>
      <c r="D153" s="80"/>
      <c r="E153" s="80"/>
      <c r="F153" s="80"/>
      <c r="G153" s="84"/>
      <c r="H153" s="83"/>
      <c r="I153" s="84"/>
      <c r="J153" s="80"/>
      <c r="K153" s="80"/>
      <c r="L153" s="82"/>
      <c r="M153" s="19"/>
    </row>
    <row r="154" spans="1:13" ht="12.75" x14ac:dyDescent="0.2">
      <c r="A154" s="19"/>
      <c r="B154" s="83"/>
      <c r="C154" s="80"/>
      <c r="D154" s="80"/>
      <c r="E154" s="80"/>
      <c r="F154" s="80"/>
      <c r="G154" s="84"/>
      <c r="H154" s="83"/>
      <c r="I154" s="84"/>
      <c r="J154" s="80"/>
      <c r="K154" s="80"/>
      <c r="L154" s="82"/>
      <c r="M154" s="19"/>
    </row>
    <row r="155" spans="1:13" ht="12.75" x14ac:dyDescent="0.2">
      <c r="A155" s="19"/>
      <c r="B155" s="83"/>
      <c r="C155" s="80"/>
      <c r="D155" s="80"/>
      <c r="E155" s="80"/>
      <c r="F155" s="80"/>
      <c r="G155" s="84"/>
      <c r="H155" s="83"/>
      <c r="I155" s="84"/>
      <c r="J155" s="80"/>
      <c r="K155" s="80"/>
      <c r="L155" s="82"/>
      <c r="M155" s="19"/>
    </row>
    <row r="156" spans="1:13" ht="12.75" x14ac:dyDescent="0.2">
      <c r="A156" s="19"/>
      <c r="B156" s="83"/>
      <c r="C156" s="80"/>
      <c r="D156" s="80"/>
      <c r="E156" s="80"/>
      <c r="F156" s="80"/>
      <c r="G156" s="84"/>
      <c r="H156" s="83"/>
      <c r="I156" s="84"/>
      <c r="J156" s="80"/>
      <c r="K156" s="80"/>
      <c r="L156" s="82"/>
      <c r="M156" s="19"/>
    </row>
    <row r="157" spans="1:13" ht="12.75" x14ac:dyDescent="0.2">
      <c r="A157" s="19"/>
      <c r="B157" s="83"/>
      <c r="C157" s="80"/>
      <c r="D157" s="80"/>
      <c r="E157" s="80"/>
      <c r="F157" s="80"/>
      <c r="G157" s="84"/>
      <c r="H157" s="83"/>
      <c r="I157" s="84"/>
      <c r="J157" s="80"/>
      <c r="K157" s="80"/>
      <c r="L157" s="82"/>
      <c r="M157" s="19"/>
    </row>
    <row r="158" spans="1:13" ht="12.75" x14ac:dyDescent="0.2">
      <c r="A158" s="19"/>
      <c r="B158" s="83"/>
      <c r="C158" s="80"/>
      <c r="D158" s="80"/>
      <c r="E158" s="80"/>
      <c r="F158" s="80"/>
      <c r="G158" s="84"/>
      <c r="H158" s="83"/>
      <c r="I158" s="84"/>
      <c r="J158" s="80"/>
      <c r="K158" s="80"/>
      <c r="L158" s="82"/>
      <c r="M158" s="19"/>
    </row>
    <row r="159" spans="1:13" ht="12.75" x14ac:dyDescent="0.2">
      <c r="A159" s="19"/>
      <c r="B159" s="83"/>
      <c r="C159" s="80"/>
      <c r="D159" s="80"/>
      <c r="E159" s="80"/>
      <c r="F159" s="80"/>
      <c r="G159" s="84"/>
      <c r="H159" s="83"/>
      <c r="I159" s="84"/>
      <c r="J159" s="80"/>
      <c r="K159" s="80"/>
      <c r="L159" s="82"/>
      <c r="M159" s="19"/>
    </row>
    <row r="160" spans="1:13" ht="12.75" x14ac:dyDescent="0.2">
      <c r="A160" s="19"/>
      <c r="B160" s="83"/>
      <c r="C160" s="80"/>
      <c r="D160" s="80"/>
      <c r="E160" s="80"/>
      <c r="F160" s="80"/>
      <c r="G160" s="84"/>
      <c r="H160" s="83"/>
      <c r="I160" s="84"/>
      <c r="J160" s="80"/>
      <c r="K160" s="80"/>
      <c r="L160" s="82"/>
      <c r="M160" s="19"/>
    </row>
    <row r="161" spans="1:13" ht="12.75" x14ac:dyDescent="0.2">
      <c r="A161" s="19"/>
      <c r="B161" s="83"/>
      <c r="C161" s="80"/>
      <c r="D161" s="80"/>
      <c r="E161" s="80"/>
      <c r="F161" s="80"/>
      <c r="G161" s="84"/>
      <c r="H161" s="83"/>
      <c r="I161" s="84"/>
      <c r="J161" s="80"/>
      <c r="K161" s="80"/>
      <c r="L161" s="82"/>
      <c r="M161" s="19"/>
    </row>
    <row r="162" spans="1:13" ht="12.75" x14ac:dyDescent="0.2">
      <c r="A162" s="19"/>
      <c r="B162" s="83"/>
      <c r="C162" s="80"/>
      <c r="D162" s="80"/>
      <c r="E162" s="80"/>
      <c r="F162" s="80"/>
      <c r="G162" s="84"/>
      <c r="H162" s="83"/>
      <c r="I162" s="84"/>
      <c r="J162" s="80"/>
      <c r="K162" s="80"/>
      <c r="L162" s="82"/>
      <c r="M162" s="19"/>
    </row>
    <row r="163" spans="1:13" ht="12.75" x14ac:dyDescent="0.2">
      <c r="A163" s="19"/>
      <c r="B163" s="83"/>
      <c r="C163" s="80"/>
      <c r="D163" s="80"/>
      <c r="E163" s="80"/>
      <c r="F163" s="80"/>
      <c r="G163" s="84"/>
      <c r="H163" s="83"/>
      <c r="I163" s="84"/>
      <c r="J163" s="80"/>
      <c r="K163" s="80"/>
      <c r="L163" s="82"/>
      <c r="M163" s="19"/>
    </row>
    <row r="164" spans="1:13" ht="12.75" x14ac:dyDescent="0.2">
      <c r="A164" s="19"/>
      <c r="B164" s="83"/>
      <c r="C164" s="80"/>
      <c r="D164" s="80"/>
      <c r="E164" s="80"/>
      <c r="F164" s="80"/>
      <c r="G164" s="84"/>
      <c r="H164" s="83"/>
      <c r="I164" s="84"/>
      <c r="J164" s="80"/>
      <c r="K164" s="80"/>
      <c r="L164" s="82"/>
      <c r="M164" s="19"/>
    </row>
    <row r="165" spans="1:13" ht="12.75" x14ac:dyDescent="0.2">
      <c r="A165" s="19"/>
      <c r="B165" s="83"/>
      <c r="C165" s="80"/>
      <c r="D165" s="80"/>
      <c r="E165" s="80"/>
      <c r="F165" s="80"/>
      <c r="G165" s="84"/>
      <c r="H165" s="83"/>
      <c r="I165" s="84"/>
      <c r="J165" s="80"/>
      <c r="K165" s="80"/>
      <c r="L165" s="82"/>
      <c r="M165" s="19"/>
    </row>
    <row r="166" spans="1:13" ht="12.75" x14ac:dyDescent="0.2">
      <c r="A166" s="19"/>
      <c r="B166" s="83"/>
      <c r="C166" s="80"/>
      <c r="D166" s="80"/>
      <c r="E166" s="80"/>
      <c r="F166" s="80"/>
      <c r="G166" s="84"/>
      <c r="H166" s="83"/>
      <c r="I166" s="84"/>
      <c r="J166" s="80"/>
      <c r="K166" s="80"/>
      <c r="L166" s="82"/>
      <c r="M166" s="19"/>
    </row>
    <row r="167" spans="1:13" ht="12.75" x14ac:dyDescent="0.2">
      <c r="A167" s="19"/>
      <c r="B167" s="83"/>
      <c r="C167" s="80"/>
      <c r="D167" s="80"/>
      <c r="E167" s="80"/>
      <c r="F167" s="80"/>
      <c r="G167" s="84"/>
      <c r="H167" s="83"/>
      <c r="I167" s="84"/>
      <c r="J167" s="80"/>
      <c r="K167" s="80"/>
      <c r="L167" s="82"/>
      <c r="M167" s="19"/>
    </row>
    <row r="168" spans="1:13" ht="12.75" x14ac:dyDescent="0.2">
      <c r="A168" s="19"/>
      <c r="B168" s="83"/>
      <c r="C168" s="80"/>
      <c r="D168" s="80"/>
      <c r="E168" s="80"/>
      <c r="F168" s="80"/>
      <c r="G168" s="84"/>
      <c r="H168" s="83"/>
      <c r="I168" s="84"/>
      <c r="J168" s="80"/>
      <c r="K168" s="80"/>
      <c r="L168" s="82"/>
      <c r="M168" s="19"/>
    </row>
    <row r="169" spans="1:13" ht="12.75" x14ac:dyDescent="0.2">
      <c r="A169" s="19"/>
      <c r="B169" s="83"/>
      <c r="C169" s="80"/>
      <c r="D169" s="80"/>
      <c r="E169" s="80"/>
      <c r="F169" s="80"/>
      <c r="G169" s="84"/>
      <c r="H169" s="83"/>
      <c r="I169" s="84"/>
      <c r="J169" s="80"/>
      <c r="K169" s="80"/>
      <c r="L169" s="82"/>
      <c r="M169" s="19"/>
    </row>
    <row r="170" spans="1:13" ht="12.75" x14ac:dyDescent="0.2">
      <c r="A170" s="19"/>
      <c r="B170" s="83"/>
      <c r="C170" s="80"/>
      <c r="D170" s="80"/>
      <c r="E170" s="80"/>
      <c r="F170" s="80"/>
      <c r="G170" s="84"/>
      <c r="H170" s="83"/>
      <c r="I170" s="84"/>
      <c r="J170" s="80"/>
      <c r="K170" s="80"/>
      <c r="L170" s="82"/>
      <c r="M170" s="19"/>
    </row>
    <row r="171" spans="1:13" ht="12.75" x14ac:dyDescent="0.2">
      <c r="A171" s="19"/>
      <c r="B171" s="83"/>
      <c r="C171" s="80"/>
      <c r="D171" s="80"/>
      <c r="E171" s="80"/>
      <c r="F171" s="80"/>
      <c r="G171" s="84"/>
      <c r="H171" s="83"/>
      <c r="I171" s="84"/>
      <c r="J171" s="80"/>
      <c r="K171" s="80"/>
      <c r="L171" s="82"/>
      <c r="M171" s="19"/>
    </row>
    <row r="172" spans="1:13" ht="12.75" x14ac:dyDescent="0.2">
      <c r="A172" s="19"/>
      <c r="B172" s="83"/>
      <c r="C172" s="80"/>
      <c r="D172" s="80"/>
      <c r="E172" s="80"/>
      <c r="F172" s="80"/>
      <c r="G172" s="84"/>
      <c r="H172" s="83"/>
      <c r="I172" s="84"/>
      <c r="J172" s="80"/>
      <c r="K172" s="80"/>
      <c r="L172" s="82"/>
      <c r="M172" s="19"/>
    </row>
    <row r="173" spans="1:13" ht="12.75" x14ac:dyDescent="0.2">
      <c r="A173" s="19"/>
      <c r="B173" s="83"/>
      <c r="C173" s="80"/>
      <c r="D173" s="80"/>
      <c r="E173" s="80"/>
      <c r="F173" s="80"/>
      <c r="G173" s="84"/>
      <c r="H173" s="83"/>
      <c r="I173" s="84"/>
      <c r="J173" s="80"/>
      <c r="K173" s="80"/>
      <c r="L173" s="82"/>
      <c r="M173" s="19"/>
    </row>
    <row r="174" spans="1:13" ht="12.75" x14ac:dyDescent="0.2">
      <c r="A174" s="19"/>
      <c r="B174" s="83"/>
      <c r="C174" s="80"/>
      <c r="D174" s="80"/>
      <c r="E174" s="80"/>
      <c r="F174" s="80"/>
      <c r="G174" s="84"/>
      <c r="H174" s="83"/>
      <c r="I174" s="84"/>
      <c r="J174" s="80"/>
      <c r="K174" s="80"/>
      <c r="L174" s="82"/>
      <c r="M174" s="19"/>
    </row>
    <row r="175" spans="1:13" ht="12.75" x14ac:dyDescent="0.2">
      <c r="A175" s="19"/>
      <c r="B175" s="83"/>
      <c r="C175" s="80"/>
      <c r="D175" s="80"/>
      <c r="E175" s="80"/>
      <c r="F175" s="80"/>
      <c r="G175" s="84"/>
      <c r="H175" s="83"/>
      <c r="I175" s="84"/>
      <c r="J175" s="80"/>
      <c r="K175" s="80"/>
      <c r="L175" s="82"/>
      <c r="M175" s="19"/>
    </row>
    <row r="176" spans="1:13" ht="12.75" x14ac:dyDescent="0.2">
      <c r="A176" s="19"/>
      <c r="B176" s="83"/>
      <c r="C176" s="80"/>
      <c r="D176" s="80"/>
      <c r="E176" s="80"/>
      <c r="F176" s="80"/>
      <c r="G176" s="84"/>
      <c r="H176" s="83"/>
      <c r="I176" s="84"/>
      <c r="J176" s="80"/>
      <c r="K176" s="80"/>
      <c r="L176" s="82"/>
      <c r="M176" s="19"/>
    </row>
    <row r="177" spans="1:13" ht="12.75" x14ac:dyDescent="0.2">
      <c r="A177" s="19"/>
      <c r="B177" s="83"/>
      <c r="C177" s="80"/>
      <c r="D177" s="80"/>
      <c r="E177" s="80"/>
      <c r="F177" s="80"/>
      <c r="G177" s="84"/>
      <c r="H177" s="83"/>
      <c r="I177" s="84"/>
      <c r="J177" s="80"/>
      <c r="K177" s="80"/>
      <c r="L177" s="82"/>
      <c r="M177" s="19"/>
    </row>
    <row r="178" spans="1:13" ht="12.75" x14ac:dyDescent="0.2">
      <c r="A178" s="19"/>
      <c r="B178" s="83"/>
      <c r="C178" s="80"/>
      <c r="D178" s="80"/>
      <c r="E178" s="80"/>
      <c r="F178" s="80"/>
      <c r="G178" s="84"/>
      <c r="H178" s="83"/>
      <c r="I178" s="84"/>
      <c r="J178" s="80"/>
      <c r="K178" s="80"/>
      <c r="L178" s="82"/>
      <c r="M178" s="19"/>
    </row>
    <row r="179" spans="1:13" ht="12.75" x14ac:dyDescent="0.2">
      <c r="A179" s="19"/>
      <c r="B179" s="83"/>
      <c r="C179" s="80"/>
      <c r="D179" s="80"/>
      <c r="E179" s="80"/>
      <c r="F179" s="80"/>
      <c r="G179" s="84"/>
      <c r="H179" s="83"/>
      <c r="I179" s="84"/>
      <c r="J179" s="80"/>
      <c r="K179" s="80"/>
      <c r="L179" s="82"/>
      <c r="M179" s="19"/>
    </row>
    <row r="180" spans="1:13" ht="12.75" x14ac:dyDescent="0.2">
      <c r="A180" s="19"/>
      <c r="B180" s="83"/>
      <c r="C180" s="80"/>
      <c r="D180" s="80"/>
      <c r="E180" s="80"/>
      <c r="F180" s="80"/>
      <c r="G180" s="84"/>
      <c r="H180" s="83"/>
      <c r="I180" s="84"/>
      <c r="J180" s="80"/>
      <c r="K180" s="80"/>
      <c r="L180" s="82"/>
      <c r="M180" s="19"/>
    </row>
    <row r="181" spans="1:13" ht="12.75" x14ac:dyDescent="0.2">
      <c r="A181" s="19"/>
      <c r="B181" s="83"/>
      <c r="C181" s="80"/>
      <c r="D181" s="80"/>
      <c r="E181" s="80"/>
      <c r="F181" s="80"/>
      <c r="G181" s="84"/>
      <c r="H181" s="83"/>
      <c r="I181" s="84"/>
      <c r="J181" s="80"/>
      <c r="K181" s="80"/>
      <c r="L181" s="82"/>
      <c r="M181" s="19"/>
    </row>
    <row r="182" spans="1:13" ht="12.75" x14ac:dyDescent="0.2">
      <c r="A182" s="19"/>
      <c r="B182" s="83"/>
      <c r="C182" s="80"/>
      <c r="D182" s="80"/>
      <c r="E182" s="80"/>
      <c r="F182" s="80"/>
      <c r="G182" s="84"/>
      <c r="H182" s="83"/>
      <c r="I182" s="84"/>
      <c r="J182" s="80"/>
      <c r="K182" s="80"/>
      <c r="L182" s="82"/>
      <c r="M182" s="19"/>
    </row>
    <row r="183" spans="1:13" ht="12.75" x14ac:dyDescent="0.2">
      <c r="A183" s="19"/>
      <c r="B183" s="83"/>
      <c r="C183" s="80"/>
      <c r="D183" s="80"/>
      <c r="E183" s="80"/>
      <c r="F183" s="80"/>
      <c r="G183" s="84"/>
      <c r="H183" s="83"/>
      <c r="I183" s="84"/>
      <c r="J183" s="80"/>
      <c r="K183" s="80"/>
      <c r="L183" s="82"/>
      <c r="M183" s="19"/>
    </row>
    <row r="184" spans="1:13" ht="12.75" x14ac:dyDescent="0.2">
      <c r="A184" s="19"/>
      <c r="B184" s="83"/>
      <c r="C184" s="80"/>
      <c r="D184" s="80"/>
      <c r="E184" s="80"/>
      <c r="F184" s="80"/>
      <c r="G184" s="84"/>
      <c r="H184" s="83"/>
      <c r="I184" s="84"/>
      <c r="J184" s="80"/>
      <c r="K184" s="80"/>
      <c r="L184" s="82"/>
      <c r="M184" s="19"/>
    </row>
    <row r="185" spans="1:13" ht="12.75" x14ac:dyDescent="0.2">
      <c r="A185" s="19"/>
      <c r="B185" s="83"/>
      <c r="C185" s="80"/>
      <c r="D185" s="80"/>
      <c r="E185" s="80"/>
      <c r="F185" s="80"/>
      <c r="G185" s="84"/>
      <c r="H185" s="83"/>
      <c r="I185" s="84"/>
      <c r="J185" s="80"/>
      <c r="K185" s="80"/>
      <c r="L185" s="82"/>
      <c r="M185" s="19"/>
    </row>
    <row r="186" spans="1:13" ht="12.75" x14ac:dyDescent="0.2">
      <c r="A186" s="19"/>
      <c r="B186" s="83"/>
      <c r="C186" s="80"/>
      <c r="D186" s="80"/>
      <c r="E186" s="80"/>
      <c r="F186" s="80"/>
      <c r="G186" s="84"/>
      <c r="H186" s="83"/>
      <c r="I186" s="84"/>
      <c r="J186" s="80"/>
      <c r="K186" s="80"/>
      <c r="L186" s="82"/>
      <c r="M186" s="19"/>
    </row>
    <row r="187" spans="1:13" ht="12.75" x14ac:dyDescent="0.2">
      <c r="A187" s="19"/>
      <c r="B187" s="83"/>
      <c r="C187" s="80"/>
      <c r="D187" s="80"/>
      <c r="E187" s="80"/>
      <c r="F187" s="80"/>
      <c r="G187" s="84"/>
      <c r="H187" s="83"/>
      <c r="I187" s="84"/>
      <c r="J187" s="80"/>
      <c r="K187" s="80"/>
      <c r="L187" s="82"/>
      <c r="M187" s="19"/>
    </row>
    <row r="188" spans="1:13" ht="12.75" x14ac:dyDescent="0.2">
      <c r="A188" s="19"/>
      <c r="B188" s="83"/>
      <c r="C188" s="80"/>
      <c r="D188" s="80"/>
      <c r="E188" s="80"/>
      <c r="F188" s="80"/>
      <c r="G188" s="84"/>
      <c r="H188" s="83"/>
      <c r="I188" s="84"/>
      <c r="J188" s="80"/>
      <c r="K188" s="80"/>
      <c r="L188" s="82"/>
      <c r="M188" s="19"/>
    </row>
    <row r="189" spans="1:13" ht="12.75" x14ac:dyDescent="0.2">
      <c r="A189" s="19"/>
      <c r="B189" s="83"/>
      <c r="C189" s="80"/>
      <c r="D189" s="80"/>
      <c r="E189" s="80"/>
      <c r="F189" s="80"/>
      <c r="G189" s="84"/>
      <c r="H189" s="83"/>
      <c r="I189" s="84"/>
      <c r="J189" s="80"/>
      <c r="K189" s="80"/>
      <c r="L189" s="82"/>
      <c r="M189" s="19"/>
    </row>
    <row r="190" spans="1:13" ht="12.75" x14ac:dyDescent="0.2">
      <c r="A190" s="19"/>
      <c r="B190" s="83"/>
      <c r="C190" s="80"/>
      <c r="D190" s="80"/>
      <c r="E190" s="80"/>
      <c r="F190" s="80"/>
      <c r="G190" s="84"/>
      <c r="H190" s="83"/>
      <c r="I190" s="84"/>
      <c r="J190" s="80"/>
      <c r="K190" s="80"/>
      <c r="L190" s="82"/>
      <c r="M190" s="19"/>
    </row>
    <row r="191" spans="1:13" ht="12.75" x14ac:dyDescent="0.2">
      <c r="A191" s="19"/>
      <c r="B191" s="83"/>
      <c r="C191" s="80"/>
      <c r="D191" s="80"/>
      <c r="E191" s="80"/>
      <c r="F191" s="80"/>
      <c r="G191" s="84"/>
      <c r="H191" s="83"/>
      <c r="I191" s="84"/>
      <c r="J191" s="80"/>
      <c r="K191" s="80"/>
      <c r="L191" s="82"/>
      <c r="M191" s="19"/>
    </row>
    <row r="192" spans="1:13" ht="12.75" x14ac:dyDescent="0.2">
      <c r="A192" s="19"/>
      <c r="B192" s="83"/>
      <c r="C192" s="80"/>
      <c r="D192" s="80"/>
      <c r="E192" s="80"/>
      <c r="F192" s="80"/>
      <c r="G192" s="84"/>
      <c r="H192" s="83"/>
      <c r="I192" s="84"/>
      <c r="J192" s="80"/>
      <c r="K192" s="80"/>
      <c r="L192" s="82"/>
      <c r="M192" s="19"/>
    </row>
    <row r="193" spans="1:13" ht="12.75" x14ac:dyDescent="0.2">
      <c r="A193" s="19"/>
      <c r="B193" s="83"/>
      <c r="C193" s="80"/>
      <c r="D193" s="80"/>
      <c r="E193" s="80"/>
      <c r="F193" s="80"/>
      <c r="G193" s="84"/>
      <c r="H193" s="83"/>
      <c r="I193" s="84"/>
      <c r="J193" s="80"/>
      <c r="K193" s="80"/>
      <c r="L193" s="82"/>
      <c r="M193" s="19"/>
    </row>
    <row r="194" spans="1:13" ht="12.75" x14ac:dyDescent="0.2">
      <c r="A194" s="19"/>
      <c r="B194" s="83"/>
      <c r="C194" s="80"/>
      <c r="D194" s="80"/>
      <c r="E194" s="80"/>
      <c r="F194" s="80"/>
      <c r="G194" s="84"/>
      <c r="H194" s="83"/>
      <c r="I194" s="84"/>
      <c r="J194" s="80"/>
      <c r="K194" s="80"/>
      <c r="L194" s="82"/>
      <c r="M194" s="19"/>
    </row>
    <row r="195" spans="1:13" ht="12.75" x14ac:dyDescent="0.2">
      <c r="A195" s="19"/>
      <c r="B195" s="83"/>
      <c r="C195" s="80"/>
      <c r="D195" s="80"/>
      <c r="E195" s="80"/>
      <c r="F195" s="80"/>
      <c r="G195" s="84"/>
      <c r="H195" s="83"/>
      <c r="I195" s="84"/>
      <c r="J195" s="80"/>
      <c r="K195" s="80"/>
      <c r="L195" s="82"/>
      <c r="M195" s="19"/>
    </row>
    <row r="196" spans="1:13" ht="12.75" x14ac:dyDescent="0.2">
      <c r="A196" s="19"/>
      <c r="B196" s="83"/>
      <c r="C196" s="80"/>
      <c r="D196" s="80"/>
      <c r="E196" s="80"/>
      <c r="F196" s="80"/>
      <c r="G196" s="84"/>
      <c r="H196" s="83"/>
      <c r="I196" s="84"/>
      <c r="J196" s="80"/>
      <c r="K196" s="80"/>
      <c r="L196" s="82"/>
      <c r="M196" s="19"/>
    </row>
    <row r="197" spans="1:13" ht="12.75" x14ac:dyDescent="0.2">
      <c r="A197" s="19"/>
      <c r="B197" s="83"/>
      <c r="C197" s="80"/>
      <c r="D197" s="80"/>
      <c r="E197" s="80"/>
      <c r="F197" s="80"/>
      <c r="G197" s="84"/>
      <c r="H197" s="83"/>
      <c r="I197" s="84"/>
      <c r="J197" s="80"/>
      <c r="K197" s="80"/>
      <c r="L197" s="82"/>
      <c r="M197" s="19"/>
    </row>
    <row r="198" spans="1:13" ht="12.75" x14ac:dyDescent="0.2">
      <c r="A198" s="19"/>
      <c r="B198" s="83"/>
      <c r="C198" s="80"/>
      <c r="D198" s="80"/>
      <c r="E198" s="80"/>
      <c r="F198" s="80"/>
      <c r="G198" s="84"/>
      <c r="H198" s="83"/>
      <c r="I198" s="84"/>
      <c r="J198" s="80"/>
      <c r="K198" s="80"/>
      <c r="L198" s="82"/>
      <c r="M198" s="19"/>
    </row>
    <row r="199" spans="1:13" ht="12.75" x14ac:dyDescent="0.2">
      <c r="A199" s="19"/>
      <c r="B199" s="83"/>
      <c r="C199" s="80"/>
      <c r="D199" s="80"/>
      <c r="E199" s="80"/>
      <c r="F199" s="80"/>
      <c r="G199" s="84"/>
      <c r="H199" s="83"/>
      <c r="I199" s="84"/>
      <c r="J199" s="80"/>
      <c r="K199" s="80"/>
      <c r="L199" s="82"/>
      <c r="M199" s="19"/>
    </row>
    <row r="200" spans="1:13" ht="12.75" x14ac:dyDescent="0.2">
      <c r="A200" s="19"/>
      <c r="B200" s="83"/>
      <c r="C200" s="80"/>
      <c r="D200" s="80"/>
      <c r="E200" s="80"/>
      <c r="F200" s="80"/>
      <c r="G200" s="84"/>
      <c r="H200" s="83"/>
      <c r="I200" s="84"/>
      <c r="J200" s="80"/>
      <c r="K200" s="80"/>
      <c r="L200" s="82"/>
      <c r="M200" s="19"/>
    </row>
    <row r="201" spans="1:13" ht="12.75" x14ac:dyDescent="0.2">
      <c r="A201" s="19"/>
      <c r="B201" s="83"/>
      <c r="C201" s="80"/>
      <c r="D201" s="80"/>
      <c r="E201" s="80"/>
      <c r="F201" s="80"/>
      <c r="G201" s="84"/>
      <c r="H201" s="83"/>
      <c r="I201" s="84"/>
      <c r="J201" s="80"/>
      <c r="K201" s="80"/>
      <c r="L201" s="82"/>
      <c r="M201" s="19"/>
    </row>
    <row r="202" spans="1:13" ht="12.75" x14ac:dyDescent="0.2">
      <c r="A202" s="19"/>
      <c r="B202" s="83"/>
      <c r="C202" s="80"/>
      <c r="D202" s="80"/>
      <c r="E202" s="80"/>
      <c r="F202" s="80"/>
      <c r="G202" s="84"/>
      <c r="H202" s="83"/>
      <c r="I202" s="84"/>
      <c r="J202" s="80"/>
      <c r="K202" s="80"/>
      <c r="L202" s="82"/>
      <c r="M202" s="19"/>
    </row>
    <row r="203" spans="1:13" ht="12.75" x14ac:dyDescent="0.2">
      <c r="A203" s="19"/>
      <c r="B203" s="83"/>
      <c r="C203" s="80"/>
      <c r="D203" s="80"/>
      <c r="E203" s="80"/>
      <c r="F203" s="80"/>
      <c r="G203" s="84"/>
      <c r="H203" s="83"/>
      <c r="I203" s="84"/>
      <c r="J203" s="80"/>
      <c r="K203" s="80"/>
      <c r="L203" s="82"/>
      <c r="M203" s="19"/>
    </row>
    <row r="204" spans="1:13" ht="12.75" x14ac:dyDescent="0.2">
      <c r="A204" s="19"/>
      <c r="B204" s="83"/>
      <c r="C204" s="80"/>
      <c r="D204" s="80"/>
      <c r="E204" s="80"/>
      <c r="F204" s="80"/>
      <c r="G204" s="84"/>
      <c r="H204" s="83"/>
      <c r="I204" s="84"/>
      <c r="J204" s="80"/>
      <c r="K204" s="80"/>
      <c r="L204" s="82"/>
      <c r="M204" s="19"/>
    </row>
    <row r="205" spans="1:13" ht="12.75" x14ac:dyDescent="0.2">
      <c r="A205" s="19"/>
      <c r="B205" s="83"/>
      <c r="C205" s="80"/>
      <c r="D205" s="80"/>
      <c r="E205" s="80"/>
      <c r="F205" s="80"/>
      <c r="G205" s="84"/>
      <c r="H205" s="83"/>
      <c r="I205" s="84"/>
      <c r="J205" s="80"/>
      <c r="K205" s="80"/>
      <c r="L205" s="82"/>
      <c r="M205" s="19"/>
    </row>
    <row r="206" spans="1:13" ht="12.75" x14ac:dyDescent="0.2">
      <c r="A206" s="19"/>
      <c r="B206" s="83"/>
      <c r="C206" s="80"/>
      <c r="D206" s="80"/>
      <c r="E206" s="80"/>
      <c r="F206" s="80"/>
      <c r="G206" s="84"/>
      <c r="H206" s="83"/>
      <c r="I206" s="84"/>
      <c r="J206" s="80"/>
      <c r="K206" s="80"/>
      <c r="L206" s="82"/>
      <c r="M206" s="19"/>
    </row>
    <row r="207" spans="1:13" ht="12.75" x14ac:dyDescent="0.2">
      <c r="A207" s="19"/>
      <c r="B207" s="83"/>
      <c r="C207" s="80"/>
      <c r="D207" s="80"/>
      <c r="E207" s="80"/>
      <c r="F207" s="80"/>
      <c r="G207" s="84"/>
      <c r="H207" s="83"/>
      <c r="I207" s="84"/>
      <c r="J207" s="80"/>
      <c r="K207" s="80"/>
      <c r="L207" s="82"/>
      <c r="M207" s="19"/>
    </row>
    <row r="208" spans="1:13" ht="12.75" x14ac:dyDescent="0.2">
      <c r="A208" s="19"/>
      <c r="B208" s="83"/>
      <c r="C208" s="80"/>
      <c r="D208" s="80"/>
      <c r="E208" s="80"/>
      <c r="F208" s="80"/>
      <c r="G208" s="84"/>
      <c r="H208" s="83"/>
      <c r="I208" s="84"/>
      <c r="J208" s="80"/>
      <c r="K208" s="80"/>
      <c r="L208" s="82"/>
      <c r="M208" s="19"/>
    </row>
    <row r="209" spans="1:13" ht="12.75" x14ac:dyDescent="0.2">
      <c r="A209" s="19"/>
      <c r="B209" s="83"/>
      <c r="C209" s="80"/>
      <c r="D209" s="80"/>
      <c r="E209" s="80"/>
      <c r="F209" s="80"/>
      <c r="G209" s="84"/>
      <c r="H209" s="83"/>
      <c r="I209" s="84"/>
      <c r="J209" s="80"/>
      <c r="K209" s="80"/>
      <c r="L209" s="82"/>
      <c r="M209" s="19"/>
    </row>
    <row r="210" spans="1:13" ht="12.75" x14ac:dyDescent="0.2">
      <c r="A210" s="19"/>
      <c r="B210" s="83"/>
      <c r="C210" s="80"/>
      <c r="D210" s="80"/>
      <c r="E210" s="80"/>
      <c r="F210" s="80"/>
      <c r="G210" s="84"/>
      <c r="H210" s="83"/>
      <c r="I210" s="84"/>
      <c r="J210" s="80"/>
      <c r="K210" s="80"/>
      <c r="L210" s="82"/>
      <c r="M210" s="19"/>
    </row>
    <row r="211" spans="1:13" ht="12.75" x14ac:dyDescent="0.2">
      <c r="A211" s="19"/>
      <c r="B211" s="83"/>
      <c r="C211" s="80"/>
      <c r="D211" s="80"/>
      <c r="E211" s="80"/>
      <c r="F211" s="80"/>
      <c r="G211" s="84"/>
      <c r="H211" s="83"/>
      <c r="I211" s="84"/>
      <c r="J211" s="80"/>
      <c r="K211" s="80"/>
      <c r="L211" s="82"/>
      <c r="M211" s="19"/>
    </row>
    <row r="212" spans="1:13" ht="12.75" x14ac:dyDescent="0.2">
      <c r="A212" s="19"/>
      <c r="B212" s="83"/>
      <c r="C212" s="80"/>
      <c r="D212" s="80"/>
      <c r="E212" s="80"/>
      <c r="F212" s="80"/>
      <c r="G212" s="84"/>
      <c r="H212" s="83"/>
      <c r="I212" s="84"/>
      <c r="J212" s="80"/>
      <c r="K212" s="80"/>
      <c r="L212" s="82"/>
      <c r="M212" s="19"/>
    </row>
    <row r="213" spans="1:13" ht="12.75" x14ac:dyDescent="0.2">
      <c r="A213" s="19"/>
      <c r="B213" s="83"/>
      <c r="C213" s="80"/>
      <c r="D213" s="80"/>
      <c r="E213" s="80"/>
      <c r="F213" s="80"/>
      <c r="G213" s="84"/>
      <c r="H213" s="83"/>
      <c r="I213" s="84"/>
      <c r="J213" s="80"/>
      <c r="K213" s="80"/>
      <c r="L213" s="82"/>
      <c r="M213" s="19"/>
    </row>
    <row r="214" spans="1:13" ht="12.75" x14ac:dyDescent="0.2">
      <c r="A214" s="19"/>
      <c r="B214" s="83"/>
      <c r="C214" s="80"/>
      <c r="D214" s="80"/>
      <c r="E214" s="80"/>
      <c r="F214" s="80"/>
      <c r="G214" s="84"/>
      <c r="H214" s="83"/>
      <c r="I214" s="84"/>
      <c r="J214" s="80"/>
      <c r="K214" s="80"/>
      <c r="L214" s="82"/>
      <c r="M214" s="19"/>
    </row>
    <row r="215" spans="1:13" ht="12.75" x14ac:dyDescent="0.2">
      <c r="A215" s="19"/>
      <c r="B215" s="83"/>
      <c r="C215" s="80"/>
      <c r="D215" s="80"/>
      <c r="E215" s="80"/>
      <c r="F215" s="80"/>
      <c r="G215" s="84"/>
      <c r="H215" s="83"/>
      <c r="I215" s="84"/>
      <c r="J215" s="80"/>
      <c r="K215" s="80"/>
      <c r="L215" s="82"/>
      <c r="M215" s="19"/>
    </row>
    <row r="216" spans="1:13" ht="12.75" x14ac:dyDescent="0.2">
      <c r="A216" s="19"/>
      <c r="B216" s="83"/>
      <c r="C216" s="80"/>
      <c r="D216" s="80"/>
      <c r="E216" s="80"/>
      <c r="F216" s="80"/>
      <c r="G216" s="84"/>
      <c r="H216" s="83"/>
      <c r="I216" s="84"/>
      <c r="J216" s="80"/>
      <c r="K216" s="80"/>
      <c r="L216" s="82"/>
      <c r="M216" s="19"/>
    </row>
    <row r="217" spans="1:13" ht="12.75" x14ac:dyDescent="0.2">
      <c r="A217" s="19"/>
      <c r="B217" s="83"/>
      <c r="C217" s="80"/>
      <c r="D217" s="80"/>
      <c r="E217" s="80"/>
      <c r="F217" s="80"/>
      <c r="G217" s="84"/>
      <c r="H217" s="83"/>
      <c r="I217" s="84"/>
      <c r="J217" s="80"/>
      <c r="K217" s="80"/>
      <c r="L217" s="82"/>
      <c r="M217" s="19"/>
    </row>
    <row r="218" spans="1:13" ht="12.75" x14ac:dyDescent="0.2">
      <c r="A218" s="19"/>
      <c r="B218" s="83"/>
      <c r="C218" s="80"/>
      <c r="D218" s="80"/>
      <c r="E218" s="80"/>
      <c r="F218" s="80"/>
      <c r="G218" s="84"/>
      <c r="H218" s="83"/>
      <c r="I218" s="84"/>
      <c r="J218" s="80"/>
      <c r="K218" s="80"/>
      <c r="L218" s="82"/>
      <c r="M218" s="19"/>
    </row>
    <row r="219" spans="1:13" ht="12.75" x14ac:dyDescent="0.2">
      <c r="A219" s="19"/>
      <c r="B219" s="83"/>
      <c r="C219" s="80"/>
      <c r="D219" s="80"/>
      <c r="E219" s="80"/>
      <c r="F219" s="80"/>
      <c r="G219" s="84"/>
      <c r="H219" s="83"/>
      <c r="I219" s="84"/>
      <c r="J219" s="80"/>
      <c r="K219" s="80"/>
      <c r="L219" s="82"/>
      <c r="M219" s="19"/>
    </row>
    <row r="220" spans="1:13" ht="12.75" x14ac:dyDescent="0.2">
      <c r="A220" s="19"/>
      <c r="B220" s="83"/>
      <c r="C220" s="80"/>
      <c r="D220" s="80"/>
      <c r="E220" s="80"/>
      <c r="F220" s="80"/>
      <c r="G220" s="84"/>
      <c r="H220" s="83"/>
      <c r="I220" s="84"/>
      <c r="J220" s="80"/>
      <c r="K220" s="80"/>
      <c r="L220" s="82"/>
      <c r="M220" s="19"/>
    </row>
    <row r="221" spans="1:13" ht="12.75" x14ac:dyDescent="0.2">
      <c r="A221" s="19"/>
      <c r="B221" s="83"/>
      <c r="C221" s="80"/>
      <c r="D221" s="80"/>
      <c r="E221" s="80"/>
      <c r="F221" s="80"/>
      <c r="G221" s="84"/>
      <c r="H221" s="83"/>
      <c r="I221" s="84"/>
      <c r="J221" s="80"/>
      <c r="K221" s="80"/>
      <c r="L221" s="82"/>
      <c r="M221" s="19"/>
    </row>
    <row r="222" spans="1:13" ht="12.75" x14ac:dyDescent="0.2">
      <c r="A222" s="19"/>
      <c r="B222" s="83"/>
      <c r="C222" s="80"/>
      <c r="D222" s="80"/>
      <c r="E222" s="80"/>
      <c r="F222" s="80"/>
      <c r="G222" s="84"/>
      <c r="H222" s="83"/>
      <c r="I222" s="84"/>
      <c r="J222" s="80"/>
      <c r="K222" s="80"/>
      <c r="L222" s="82"/>
      <c r="M222" s="19"/>
    </row>
    <row r="223" spans="1:13" ht="12.75" x14ac:dyDescent="0.2">
      <c r="A223" s="19"/>
      <c r="B223" s="83"/>
      <c r="C223" s="80"/>
      <c r="D223" s="80"/>
      <c r="E223" s="80"/>
      <c r="F223" s="80"/>
      <c r="G223" s="84"/>
      <c r="H223" s="83"/>
      <c r="I223" s="84"/>
      <c r="J223" s="80"/>
      <c r="K223" s="80"/>
      <c r="L223" s="82"/>
      <c r="M223" s="19"/>
    </row>
    <row r="224" spans="1:13" ht="12.75" x14ac:dyDescent="0.2">
      <c r="A224" s="19"/>
      <c r="B224" s="83"/>
      <c r="C224" s="80"/>
      <c r="D224" s="80"/>
      <c r="E224" s="80"/>
      <c r="F224" s="80"/>
      <c r="G224" s="84"/>
      <c r="H224" s="83"/>
      <c r="I224" s="84"/>
      <c r="J224" s="80"/>
      <c r="K224" s="80"/>
      <c r="L224" s="82"/>
      <c r="M224" s="19"/>
    </row>
    <row r="225" spans="1:13" ht="12.75" x14ac:dyDescent="0.2">
      <c r="A225" s="19"/>
      <c r="B225" s="83"/>
      <c r="C225" s="80"/>
      <c r="D225" s="80"/>
      <c r="E225" s="80"/>
      <c r="F225" s="80"/>
      <c r="G225" s="84"/>
      <c r="H225" s="83"/>
      <c r="I225" s="84"/>
      <c r="J225" s="80"/>
      <c r="K225" s="80"/>
      <c r="L225" s="82"/>
      <c r="M225" s="19"/>
    </row>
    <row r="226" spans="1:13" ht="12.75" x14ac:dyDescent="0.2">
      <c r="A226" s="19"/>
      <c r="B226" s="83"/>
      <c r="C226" s="80"/>
      <c r="D226" s="80"/>
      <c r="E226" s="80"/>
      <c r="F226" s="80"/>
      <c r="G226" s="84"/>
      <c r="H226" s="83"/>
      <c r="I226" s="84"/>
      <c r="J226" s="80"/>
      <c r="K226" s="80"/>
      <c r="L226" s="82"/>
      <c r="M226" s="19"/>
    </row>
    <row r="227" spans="1:13" ht="12.75" x14ac:dyDescent="0.2">
      <c r="A227" s="19"/>
      <c r="B227" s="83"/>
      <c r="C227" s="80"/>
      <c r="D227" s="80"/>
      <c r="E227" s="80"/>
      <c r="F227" s="80"/>
      <c r="G227" s="84"/>
      <c r="H227" s="83"/>
      <c r="I227" s="84"/>
      <c r="J227" s="80"/>
      <c r="K227" s="80"/>
      <c r="L227" s="82"/>
      <c r="M227" s="19"/>
    </row>
    <row r="228" spans="1:13" ht="12.75" x14ac:dyDescent="0.2">
      <c r="A228" s="19"/>
      <c r="B228" s="83"/>
      <c r="C228" s="80"/>
      <c r="D228" s="80"/>
      <c r="E228" s="80"/>
      <c r="F228" s="80"/>
      <c r="G228" s="84"/>
      <c r="H228" s="83"/>
      <c r="I228" s="84"/>
      <c r="J228" s="80"/>
      <c r="K228" s="80"/>
      <c r="L228" s="82"/>
      <c r="M228" s="19"/>
    </row>
    <row r="229" spans="1:13" ht="12.75" x14ac:dyDescent="0.2">
      <c r="A229" s="19"/>
      <c r="B229" s="83"/>
      <c r="C229" s="80"/>
      <c r="D229" s="80"/>
      <c r="E229" s="80"/>
      <c r="F229" s="80"/>
      <c r="G229" s="84"/>
      <c r="H229" s="83"/>
      <c r="I229" s="84"/>
      <c r="J229" s="80"/>
      <c r="K229" s="80"/>
      <c r="L229" s="82"/>
      <c r="M229" s="19"/>
    </row>
    <row r="230" spans="1:13" ht="12.75" x14ac:dyDescent="0.2">
      <c r="A230" s="19"/>
      <c r="B230" s="83"/>
      <c r="C230" s="80"/>
      <c r="D230" s="80"/>
      <c r="E230" s="80"/>
      <c r="F230" s="80"/>
      <c r="G230" s="84"/>
      <c r="H230" s="83"/>
      <c r="I230" s="84"/>
      <c r="J230" s="80"/>
      <c r="K230" s="80"/>
      <c r="L230" s="82"/>
      <c r="M230" s="19"/>
    </row>
    <row r="231" spans="1:13" ht="12.75" x14ac:dyDescent="0.2">
      <c r="A231" s="19"/>
      <c r="B231" s="83"/>
      <c r="C231" s="80"/>
      <c r="D231" s="80"/>
      <c r="E231" s="80"/>
      <c r="F231" s="80"/>
      <c r="G231" s="84"/>
      <c r="H231" s="83"/>
      <c r="I231" s="84"/>
      <c r="J231" s="80"/>
      <c r="K231" s="80"/>
      <c r="L231" s="82"/>
      <c r="M231" s="19"/>
    </row>
    <row r="232" spans="1:13" ht="12.75" x14ac:dyDescent="0.2">
      <c r="A232" s="19"/>
      <c r="B232" s="83"/>
      <c r="C232" s="80"/>
      <c r="D232" s="80"/>
      <c r="E232" s="80"/>
      <c r="F232" s="80"/>
      <c r="G232" s="84"/>
      <c r="H232" s="83"/>
      <c r="I232" s="84"/>
      <c r="J232" s="80"/>
      <c r="K232" s="80"/>
      <c r="L232" s="82"/>
      <c r="M232" s="19"/>
    </row>
    <row r="233" spans="1:13" ht="12.75" x14ac:dyDescent="0.2">
      <c r="A233" s="19"/>
      <c r="B233" s="83"/>
      <c r="C233" s="80"/>
      <c r="D233" s="80"/>
      <c r="E233" s="80"/>
      <c r="F233" s="80"/>
      <c r="G233" s="84"/>
      <c r="H233" s="83"/>
      <c r="I233" s="84"/>
      <c r="J233" s="80"/>
      <c r="K233" s="80"/>
      <c r="L233" s="82"/>
      <c r="M233" s="19"/>
    </row>
    <row r="234" spans="1:13" ht="12.75" x14ac:dyDescent="0.2">
      <c r="A234" s="19"/>
      <c r="B234" s="83"/>
      <c r="C234" s="80"/>
      <c r="D234" s="80"/>
      <c r="E234" s="80"/>
      <c r="F234" s="80"/>
      <c r="G234" s="84"/>
      <c r="H234" s="83"/>
      <c r="I234" s="84"/>
      <c r="J234" s="80"/>
      <c r="K234" s="80"/>
      <c r="L234" s="82"/>
      <c r="M234" s="19"/>
    </row>
    <row r="235" spans="1:13" ht="12.75" x14ac:dyDescent="0.2">
      <c r="A235" s="19"/>
      <c r="B235" s="83"/>
      <c r="C235" s="80"/>
      <c r="D235" s="80"/>
      <c r="E235" s="80"/>
      <c r="F235" s="80"/>
      <c r="G235" s="84"/>
      <c r="H235" s="83"/>
      <c r="I235" s="84"/>
      <c r="J235" s="80"/>
      <c r="K235" s="80"/>
      <c r="L235" s="82"/>
      <c r="M235" s="19"/>
    </row>
    <row r="236" spans="1:13" ht="12.75" x14ac:dyDescent="0.2">
      <c r="A236" s="19"/>
      <c r="B236" s="83"/>
      <c r="C236" s="80"/>
      <c r="D236" s="80"/>
      <c r="E236" s="80"/>
      <c r="F236" s="80"/>
      <c r="G236" s="84"/>
      <c r="H236" s="83"/>
      <c r="I236" s="84"/>
      <c r="J236" s="80"/>
      <c r="K236" s="80"/>
      <c r="L236" s="82"/>
      <c r="M236" s="19"/>
    </row>
    <row r="237" spans="1:13" ht="12.75" x14ac:dyDescent="0.2">
      <c r="A237" s="19"/>
      <c r="B237" s="83"/>
      <c r="C237" s="80"/>
      <c r="D237" s="80"/>
      <c r="E237" s="80"/>
      <c r="F237" s="80"/>
      <c r="G237" s="84"/>
      <c r="H237" s="83"/>
      <c r="I237" s="84"/>
      <c r="J237" s="80"/>
      <c r="K237" s="80"/>
      <c r="L237" s="82"/>
      <c r="M237" s="19"/>
    </row>
    <row r="238" spans="1:13" ht="12.75" x14ac:dyDescent="0.2">
      <c r="A238" s="19"/>
      <c r="B238" s="83"/>
      <c r="C238" s="80"/>
      <c r="D238" s="80"/>
      <c r="E238" s="80"/>
      <c r="F238" s="80"/>
      <c r="G238" s="84"/>
      <c r="H238" s="83"/>
      <c r="I238" s="84"/>
      <c r="J238" s="80"/>
      <c r="K238" s="80"/>
      <c r="L238" s="82"/>
      <c r="M238" s="19"/>
    </row>
    <row r="239" spans="1:13" ht="12.75" x14ac:dyDescent="0.2">
      <c r="A239" s="19"/>
      <c r="B239" s="83"/>
      <c r="C239" s="80"/>
      <c r="D239" s="80"/>
      <c r="E239" s="80"/>
      <c r="F239" s="80"/>
      <c r="G239" s="84"/>
      <c r="H239" s="83"/>
      <c r="I239" s="84"/>
      <c r="J239" s="80"/>
      <c r="K239" s="80"/>
      <c r="L239" s="82"/>
      <c r="M239" s="19"/>
    </row>
    <row r="240" spans="1:13" ht="12.75" x14ac:dyDescent="0.2">
      <c r="A240" s="19"/>
      <c r="B240" s="83"/>
      <c r="C240" s="80"/>
      <c r="D240" s="80"/>
      <c r="E240" s="80"/>
      <c r="F240" s="80"/>
      <c r="G240" s="84"/>
      <c r="H240" s="83"/>
      <c r="I240" s="84"/>
      <c r="J240" s="80"/>
      <c r="K240" s="80"/>
      <c r="L240" s="82"/>
      <c r="M240" s="19"/>
    </row>
    <row r="241" spans="1:13" ht="12.75" x14ac:dyDescent="0.2">
      <c r="A241" s="19"/>
      <c r="B241" s="83"/>
      <c r="C241" s="80"/>
      <c r="D241" s="80"/>
      <c r="E241" s="80"/>
      <c r="F241" s="80"/>
      <c r="G241" s="84"/>
      <c r="H241" s="83"/>
      <c r="I241" s="84"/>
      <c r="J241" s="80"/>
      <c r="K241" s="80"/>
      <c r="L241" s="82"/>
      <c r="M241" s="19"/>
    </row>
    <row r="242" spans="1:13" ht="12.75" x14ac:dyDescent="0.2">
      <c r="A242" s="19"/>
      <c r="B242" s="83"/>
      <c r="C242" s="80"/>
      <c r="D242" s="80"/>
      <c r="E242" s="80"/>
      <c r="F242" s="80"/>
      <c r="G242" s="84"/>
      <c r="H242" s="83"/>
      <c r="I242" s="84"/>
      <c r="J242" s="80"/>
      <c r="K242" s="80"/>
      <c r="L242" s="82"/>
      <c r="M242" s="19"/>
    </row>
    <row r="243" spans="1:13" ht="12.75" x14ac:dyDescent="0.2">
      <c r="A243" s="19"/>
      <c r="B243" s="83"/>
      <c r="C243" s="80"/>
      <c r="D243" s="80"/>
      <c r="E243" s="80"/>
      <c r="F243" s="80"/>
      <c r="G243" s="84"/>
      <c r="H243" s="83"/>
      <c r="I243" s="84"/>
      <c r="J243" s="80"/>
      <c r="K243" s="80"/>
      <c r="L243" s="82"/>
      <c r="M243" s="19"/>
    </row>
    <row r="244" spans="1:13" ht="12.75" x14ac:dyDescent="0.2">
      <c r="A244" s="19"/>
      <c r="B244" s="83"/>
      <c r="C244" s="80"/>
      <c r="D244" s="80"/>
      <c r="E244" s="80"/>
      <c r="F244" s="80"/>
      <c r="G244" s="84"/>
      <c r="H244" s="83"/>
      <c r="I244" s="84"/>
      <c r="J244" s="80"/>
      <c r="K244" s="80"/>
      <c r="L244" s="82"/>
      <c r="M244" s="19"/>
    </row>
    <row r="245" spans="1:13" ht="12.75" x14ac:dyDescent="0.2">
      <c r="A245" s="19"/>
      <c r="B245" s="83"/>
      <c r="C245" s="80"/>
      <c r="D245" s="80"/>
      <c r="E245" s="80"/>
      <c r="F245" s="80"/>
      <c r="G245" s="84"/>
      <c r="H245" s="83"/>
      <c r="I245" s="84"/>
      <c r="J245" s="80"/>
      <c r="K245" s="80"/>
      <c r="L245" s="82"/>
      <c r="M245" s="19"/>
    </row>
    <row r="246" spans="1:13" ht="12.75" x14ac:dyDescent="0.2">
      <c r="A246" s="19"/>
      <c r="B246" s="83"/>
      <c r="C246" s="80"/>
      <c r="D246" s="80"/>
      <c r="E246" s="80"/>
      <c r="F246" s="80"/>
      <c r="G246" s="84"/>
      <c r="H246" s="83"/>
      <c r="I246" s="84"/>
      <c r="J246" s="80"/>
      <c r="K246" s="80"/>
      <c r="L246" s="82"/>
      <c r="M246" s="19"/>
    </row>
    <row r="247" spans="1:13" ht="12.75" x14ac:dyDescent="0.2">
      <c r="A247" s="19"/>
      <c r="B247" s="83"/>
      <c r="C247" s="80"/>
      <c r="D247" s="80"/>
      <c r="E247" s="80"/>
      <c r="F247" s="80"/>
      <c r="G247" s="84"/>
      <c r="H247" s="83"/>
      <c r="I247" s="84"/>
      <c r="J247" s="80"/>
      <c r="K247" s="80"/>
      <c r="L247" s="82"/>
      <c r="M247" s="19"/>
    </row>
    <row r="248" spans="1:13" ht="12.75" x14ac:dyDescent="0.2">
      <c r="A248" s="19"/>
      <c r="B248" s="83"/>
      <c r="C248" s="80"/>
      <c r="D248" s="80"/>
      <c r="E248" s="80"/>
      <c r="F248" s="80"/>
      <c r="G248" s="84"/>
      <c r="H248" s="83"/>
      <c r="I248" s="84"/>
      <c r="J248" s="80"/>
      <c r="K248" s="80"/>
      <c r="L248" s="82"/>
      <c r="M248" s="19"/>
    </row>
    <row r="249" spans="1:13" ht="12.75" x14ac:dyDescent="0.2">
      <c r="A249" s="19"/>
      <c r="B249" s="83"/>
      <c r="C249" s="80"/>
      <c r="D249" s="80"/>
      <c r="E249" s="80"/>
      <c r="F249" s="80"/>
      <c r="G249" s="84"/>
      <c r="H249" s="83"/>
      <c r="I249" s="84"/>
      <c r="J249" s="80"/>
      <c r="K249" s="80"/>
      <c r="L249" s="82"/>
      <c r="M249" s="19"/>
    </row>
    <row r="250" spans="1:13" ht="12.75" x14ac:dyDescent="0.2">
      <c r="A250" s="19"/>
      <c r="B250" s="83"/>
      <c r="C250" s="80"/>
      <c r="D250" s="80"/>
      <c r="E250" s="80"/>
      <c r="F250" s="80"/>
      <c r="G250" s="84"/>
      <c r="H250" s="83"/>
      <c r="I250" s="84"/>
      <c r="J250" s="80"/>
      <c r="K250" s="80"/>
      <c r="L250" s="82"/>
      <c r="M250" s="19"/>
    </row>
    <row r="251" spans="1:13" ht="12.75" x14ac:dyDescent="0.2">
      <c r="A251" s="19"/>
      <c r="B251" s="83"/>
      <c r="C251" s="80"/>
      <c r="D251" s="80"/>
      <c r="E251" s="80"/>
      <c r="F251" s="80"/>
      <c r="G251" s="84"/>
      <c r="H251" s="83"/>
      <c r="I251" s="84"/>
      <c r="J251" s="80"/>
      <c r="K251" s="80"/>
      <c r="L251" s="82"/>
      <c r="M251" s="19"/>
    </row>
    <row r="252" spans="1:13" ht="12.75" x14ac:dyDescent="0.2">
      <c r="A252" s="19"/>
      <c r="B252" s="83"/>
      <c r="C252" s="80"/>
      <c r="D252" s="80"/>
      <c r="E252" s="80"/>
      <c r="F252" s="80"/>
      <c r="G252" s="84"/>
      <c r="H252" s="83"/>
      <c r="I252" s="84"/>
      <c r="J252" s="80"/>
      <c r="K252" s="80"/>
      <c r="L252" s="82"/>
      <c r="M252" s="19"/>
    </row>
    <row r="253" spans="1:13" ht="12.75" x14ac:dyDescent="0.2">
      <c r="A253" s="19"/>
      <c r="B253" s="83"/>
      <c r="C253" s="80"/>
      <c r="D253" s="80"/>
      <c r="E253" s="80"/>
      <c r="F253" s="80"/>
      <c r="G253" s="84"/>
      <c r="H253" s="83"/>
      <c r="I253" s="84"/>
      <c r="J253" s="80"/>
      <c r="K253" s="80"/>
      <c r="L253" s="82"/>
      <c r="M253" s="19"/>
    </row>
    <row r="254" spans="1:13" ht="12.75" x14ac:dyDescent="0.2">
      <c r="A254" s="19"/>
      <c r="B254" s="83"/>
      <c r="C254" s="80"/>
      <c r="D254" s="80"/>
      <c r="E254" s="80"/>
      <c r="F254" s="80"/>
      <c r="G254" s="84"/>
      <c r="H254" s="83"/>
      <c r="I254" s="84"/>
      <c r="J254" s="80"/>
      <c r="K254" s="80"/>
      <c r="L254" s="82"/>
      <c r="M254" s="19"/>
    </row>
    <row r="255" spans="1:13" ht="12.75" x14ac:dyDescent="0.2">
      <c r="A255" s="19"/>
      <c r="B255" s="83"/>
      <c r="C255" s="80"/>
      <c r="D255" s="80"/>
      <c r="E255" s="80"/>
      <c r="F255" s="80"/>
      <c r="G255" s="84"/>
      <c r="H255" s="83"/>
      <c r="I255" s="84"/>
      <c r="J255" s="80"/>
      <c r="K255" s="80"/>
      <c r="L255" s="82"/>
      <c r="M255" s="19"/>
    </row>
    <row r="256" spans="1:13" ht="12.75" x14ac:dyDescent="0.2">
      <c r="A256" s="19"/>
      <c r="B256" s="83"/>
      <c r="C256" s="80"/>
      <c r="D256" s="80"/>
      <c r="E256" s="80"/>
      <c r="F256" s="80"/>
      <c r="G256" s="84"/>
      <c r="H256" s="83"/>
      <c r="I256" s="84"/>
      <c r="J256" s="80"/>
      <c r="K256" s="80"/>
      <c r="L256" s="82"/>
      <c r="M256" s="19"/>
    </row>
    <row r="257" spans="1:13" ht="12.75" x14ac:dyDescent="0.2">
      <c r="A257" s="19"/>
      <c r="B257" s="83"/>
      <c r="C257" s="80"/>
      <c r="D257" s="80"/>
      <c r="E257" s="80"/>
      <c r="F257" s="80"/>
      <c r="G257" s="84"/>
      <c r="H257" s="83"/>
      <c r="I257" s="84"/>
      <c r="J257" s="80"/>
      <c r="K257" s="80"/>
      <c r="L257" s="82"/>
      <c r="M257" s="19"/>
    </row>
    <row r="258" spans="1:13" ht="12.75" x14ac:dyDescent="0.2">
      <c r="A258" s="19"/>
      <c r="B258" s="83"/>
      <c r="C258" s="80"/>
      <c r="D258" s="80"/>
      <c r="E258" s="80"/>
      <c r="F258" s="80"/>
      <c r="G258" s="84"/>
      <c r="H258" s="83"/>
      <c r="I258" s="84"/>
      <c r="J258" s="80"/>
      <c r="K258" s="80"/>
      <c r="L258" s="82"/>
      <c r="M258" s="19"/>
    </row>
    <row r="259" spans="1:13" ht="12.75" x14ac:dyDescent="0.2">
      <c r="A259" s="19"/>
      <c r="B259" s="83"/>
      <c r="C259" s="80"/>
      <c r="D259" s="80"/>
      <c r="E259" s="80"/>
      <c r="F259" s="80"/>
      <c r="G259" s="84"/>
      <c r="H259" s="83"/>
      <c r="I259" s="84"/>
      <c r="J259" s="80"/>
      <c r="K259" s="80"/>
      <c r="L259" s="82"/>
      <c r="M259" s="19"/>
    </row>
    <row r="260" spans="1:13" ht="12.75" x14ac:dyDescent="0.2">
      <c r="A260" s="19"/>
      <c r="B260" s="83"/>
      <c r="C260" s="80"/>
      <c r="D260" s="80"/>
      <c r="E260" s="80"/>
      <c r="F260" s="80"/>
      <c r="G260" s="84"/>
      <c r="H260" s="83"/>
      <c r="I260" s="84"/>
      <c r="J260" s="80"/>
      <c r="K260" s="80"/>
      <c r="L260" s="82"/>
      <c r="M260" s="19"/>
    </row>
    <row r="261" spans="1:13" ht="12.75" x14ac:dyDescent="0.2">
      <c r="A261" s="19"/>
      <c r="B261" s="83"/>
      <c r="C261" s="80"/>
      <c r="D261" s="80"/>
      <c r="E261" s="80"/>
      <c r="F261" s="80"/>
      <c r="G261" s="84"/>
      <c r="H261" s="83"/>
      <c r="I261" s="84"/>
      <c r="J261" s="80"/>
      <c r="K261" s="80"/>
      <c r="L261" s="82"/>
      <c r="M261" s="19"/>
    </row>
    <row r="262" spans="1:13" ht="12.75" x14ac:dyDescent="0.2">
      <c r="A262" s="19"/>
      <c r="B262" s="83"/>
      <c r="C262" s="80"/>
      <c r="D262" s="80"/>
      <c r="E262" s="80"/>
      <c r="F262" s="80"/>
      <c r="G262" s="84"/>
      <c r="H262" s="83"/>
      <c r="I262" s="84"/>
      <c r="J262" s="80"/>
      <c r="K262" s="80"/>
      <c r="L262" s="82"/>
      <c r="M262" s="19"/>
    </row>
    <row r="263" spans="1:13" ht="12.75" x14ac:dyDescent="0.2">
      <c r="A263" s="19"/>
      <c r="B263" s="83"/>
      <c r="C263" s="80"/>
      <c r="D263" s="80"/>
      <c r="E263" s="80"/>
      <c r="F263" s="80"/>
      <c r="G263" s="84"/>
      <c r="H263" s="83"/>
      <c r="I263" s="84"/>
      <c r="J263" s="80"/>
      <c r="K263" s="80"/>
      <c r="L263" s="82"/>
      <c r="M263" s="19"/>
    </row>
    <row r="264" spans="1:13" ht="12.75" x14ac:dyDescent="0.2">
      <c r="A264" s="19"/>
      <c r="B264" s="83"/>
      <c r="C264" s="80"/>
      <c r="D264" s="80"/>
      <c r="E264" s="80"/>
      <c r="F264" s="80"/>
      <c r="G264" s="84"/>
      <c r="H264" s="83"/>
      <c r="I264" s="84"/>
      <c r="J264" s="80"/>
      <c r="K264" s="80"/>
      <c r="L264" s="82"/>
      <c r="M264" s="19"/>
    </row>
    <row r="265" spans="1:13" ht="12.75" x14ac:dyDescent="0.2">
      <c r="A265" s="19"/>
      <c r="B265" s="83"/>
      <c r="C265" s="80"/>
      <c r="D265" s="80"/>
      <c r="E265" s="80"/>
      <c r="F265" s="80"/>
      <c r="G265" s="84"/>
      <c r="H265" s="83"/>
      <c r="I265" s="84"/>
      <c r="J265" s="80"/>
      <c r="K265" s="80"/>
      <c r="L265" s="82"/>
      <c r="M265" s="19"/>
    </row>
    <row r="266" spans="1:13" ht="12.75" x14ac:dyDescent="0.2">
      <c r="A266" s="19"/>
      <c r="B266" s="83"/>
      <c r="C266" s="80"/>
      <c r="D266" s="80"/>
      <c r="E266" s="80"/>
      <c r="F266" s="80"/>
      <c r="G266" s="84"/>
      <c r="H266" s="83"/>
      <c r="I266" s="84"/>
      <c r="J266" s="80"/>
      <c r="K266" s="80"/>
      <c r="L266" s="82"/>
      <c r="M266" s="19"/>
    </row>
    <row r="267" spans="1:13" ht="12.75" x14ac:dyDescent="0.2">
      <c r="A267" s="19"/>
      <c r="B267" s="83"/>
      <c r="C267" s="80"/>
      <c r="D267" s="80"/>
      <c r="E267" s="80"/>
      <c r="F267" s="80"/>
      <c r="G267" s="84"/>
      <c r="H267" s="83"/>
      <c r="I267" s="84"/>
      <c r="J267" s="80"/>
      <c r="K267" s="80"/>
      <c r="L267" s="82"/>
      <c r="M267" s="19"/>
    </row>
    <row r="268" spans="1:13" ht="12.75" x14ac:dyDescent="0.2">
      <c r="A268" s="19"/>
      <c r="B268" s="83"/>
      <c r="C268" s="80"/>
      <c r="D268" s="80"/>
      <c r="E268" s="80"/>
      <c r="F268" s="80"/>
      <c r="G268" s="84"/>
      <c r="H268" s="83"/>
      <c r="I268" s="84"/>
      <c r="J268" s="80"/>
      <c r="K268" s="80"/>
      <c r="L268" s="82"/>
      <c r="M268" s="19"/>
    </row>
    <row r="269" spans="1:13" ht="12.75" x14ac:dyDescent="0.2">
      <c r="A269" s="19"/>
      <c r="B269" s="83"/>
      <c r="C269" s="80"/>
      <c r="D269" s="80"/>
      <c r="E269" s="80"/>
      <c r="F269" s="80"/>
      <c r="G269" s="84"/>
      <c r="H269" s="83"/>
      <c r="I269" s="84"/>
      <c r="J269" s="80"/>
      <c r="K269" s="80"/>
      <c r="L269" s="82"/>
      <c r="M269" s="19"/>
    </row>
    <row r="270" spans="1:13" ht="12.75" x14ac:dyDescent="0.2">
      <c r="B270" s="85"/>
      <c r="C270" s="86"/>
      <c r="D270" s="86"/>
      <c r="E270" s="86"/>
      <c r="F270" s="86"/>
      <c r="G270" s="87"/>
      <c r="H270" s="85"/>
      <c r="I270" s="87"/>
      <c r="J270" s="86"/>
      <c r="K270" s="86"/>
      <c r="L270" s="88"/>
    </row>
    <row r="271" spans="1:13" ht="12.75" x14ac:dyDescent="0.2">
      <c r="B271" s="85"/>
      <c r="C271" s="86"/>
      <c r="D271" s="86"/>
      <c r="E271" s="86"/>
      <c r="F271" s="86"/>
      <c r="G271" s="87"/>
      <c r="H271" s="85"/>
      <c r="I271" s="87"/>
      <c r="J271" s="86"/>
      <c r="K271" s="86"/>
      <c r="L271" s="88"/>
    </row>
    <row r="272" spans="1:13" ht="12.75" x14ac:dyDescent="0.2">
      <c r="B272" s="85"/>
      <c r="C272" s="86"/>
      <c r="D272" s="86"/>
      <c r="E272" s="86"/>
      <c r="F272" s="86"/>
      <c r="G272" s="87"/>
      <c r="H272" s="85"/>
      <c r="I272" s="87"/>
      <c r="J272" s="86"/>
      <c r="K272" s="86"/>
      <c r="L272" s="88"/>
    </row>
    <row r="273" spans="2:12" ht="12.75" x14ac:dyDescent="0.2">
      <c r="B273" s="85"/>
      <c r="C273" s="86"/>
      <c r="D273" s="86"/>
      <c r="E273" s="86"/>
      <c r="F273" s="86"/>
      <c r="G273" s="87"/>
      <c r="H273" s="85"/>
      <c r="I273" s="87"/>
      <c r="J273" s="86"/>
      <c r="K273" s="86"/>
      <c r="L273" s="88"/>
    </row>
    <row r="274" spans="2:12" ht="12.75" x14ac:dyDescent="0.2">
      <c r="B274" s="85"/>
      <c r="C274" s="86"/>
      <c r="D274" s="86"/>
      <c r="E274" s="86"/>
      <c r="F274" s="86"/>
      <c r="G274" s="87"/>
      <c r="H274" s="85"/>
      <c r="I274" s="87"/>
      <c r="J274" s="86"/>
      <c r="K274" s="86"/>
      <c r="L274" s="88"/>
    </row>
    <row r="275" spans="2:12" ht="12.75" x14ac:dyDescent="0.2">
      <c r="B275" s="85"/>
      <c r="C275" s="86"/>
      <c r="D275" s="86"/>
      <c r="E275" s="86"/>
      <c r="F275" s="86"/>
      <c r="G275" s="87"/>
      <c r="H275" s="85"/>
      <c r="I275" s="87"/>
      <c r="J275" s="86"/>
      <c r="K275" s="86"/>
      <c r="L275" s="88"/>
    </row>
    <row r="276" spans="2:12" ht="12.75" x14ac:dyDescent="0.2">
      <c r="B276" s="85"/>
      <c r="C276" s="86"/>
      <c r="D276" s="86"/>
      <c r="E276" s="86"/>
      <c r="F276" s="86"/>
      <c r="G276" s="87"/>
      <c r="H276" s="85"/>
      <c r="I276" s="87"/>
      <c r="J276" s="86"/>
      <c r="K276" s="86"/>
      <c r="L276" s="88"/>
    </row>
    <row r="277" spans="2:12" ht="12.75" x14ac:dyDescent="0.2">
      <c r="B277" s="85"/>
      <c r="C277" s="86"/>
      <c r="D277" s="86"/>
      <c r="E277" s="86"/>
      <c r="F277" s="86"/>
      <c r="G277" s="87"/>
      <c r="H277" s="85"/>
      <c r="I277" s="87"/>
      <c r="J277" s="86"/>
      <c r="K277" s="86"/>
      <c r="L277" s="88"/>
    </row>
    <row r="278" spans="2:12" ht="12.75" x14ac:dyDescent="0.2">
      <c r="B278" s="85"/>
      <c r="C278" s="86"/>
      <c r="D278" s="86"/>
      <c r="E278" s="86"/>
      <c r="F278" s="86"/>
      <c r="G278" s="87"/>
      <c r="H278" s="85"/>
      <c r="I278" s="87"/>
      <c r="J278" s="86"/>
      <c r="K278" s="86"/>
      <c r="L278" s="88"/>
    </row>
    <row r="279" spans="2:12" ht="12.75" x14ac:dyDescent="0.2">
      <c r="B279" s="85"/>
      <c r="C279" s="86"/>
      <c r="D279" s="86"/>
      <c r="E279" s="86"/>
      <c r="F279" s="86"/>
      <c r="G279" s="87"/>
      <c r="H279" s="85"/>
      <c r="I279" s="87"/>
      <c r="J279" s="86"/>
      <c r="K279" s="86"/>
      <c r="L279" s="88"/>
    </row>
    <row r="280" spans="2:12" ht="12.75" x14ac:dyDescent="0.2">
      <c r="B280" s="85"/>
      <c r="C280" s="86"/>
      <c r="D280" s="86"/>
      <c r="E280" s="86"/>
      <c r="F280" s="86"/>
      <c r="G280" s="87"/>
      <c r="H280" s="85"/>
      <c r="I280" s="87"/>
      <c r="J280" s="86"/>
      <c r="K280" s="86"/>
      <c r="L280" s="88"/>
    </row>
    <row r="281" spans="2:12" ht="12.75" x14ac:dyDescent="0.2">
      <c r="B281" s="85"/>
      <c r="C281" s="86"/>
      <c r="D281" s="86"/>
      <c r="E281" s="86"/>
      <c r="F281" s="86"/>
      <c r="G281" s="87"/>
      <c r="H281" s="85"/>
      <c r="I281" s="87"/>
      <c r="J281" s="86"/>
      <c r="K281" s="86"/>
      <c r="L281" s="88"/>
    </row>
    <row r="282" spans="2:12" ht="12.75" x14ac:dyDescent="0.2">
      <c r="B282" s="85"/>
      <c r="C282" s="86"/>
      <c r="D282" s="86"/>
      <c r="E282" s="86"/>
      <c r="F282" s="86"/>
      <c r="G282" s="87"/>
      <c r="H282" s="85"/>
      <c r="I282" s="87"/>
      <c r="J282" s="86"/>
      <c r="K282" s="86"/>
      <c r="L282" s="88"/>
    </row>
    <row r="283" spans="2:12" ht="12.75" x14ac:dyDescent="0.2">
      <c r="B283" s="85"/>
      <c r="C283" s="86"/>
      <c r="D283" s="86"/>
      <c r="E283" s="86"/>
      <c r="F283" s="86"/>
      <c r="G283" s="87"/>
      <c r="H283" s="85"/>
      <c r="I283" s="87"/>
      <c r="J283" s="86"/>
      <c r="K283" s="86"/>
      <c r="L283" s="88"/>
    </row>
    <row r="284" spans="2:12" ht="12.75" x14ac:dyDescent="0.2">
      <c r="B284" s="85"/>
      <c r="C284" s="86"/>
      <c r="D284" s="86"/>
      <c r="E284" s="86"/>
      <c r="F284" s="86"/>
      <c r="G284" s="87"/>
      <c r="H284" s="85"/>
      <c r="I284" s="87"/>
      <c r="J284" s="86"/>
      <c r="K284" s="86"/>
      <c r="L284" s="88"/>
    </row>
    <row r="285" spans="2:12" ht="12.75" x14ac:dyDescent="0.2">
      <c r="B285" s="85"/>
      <c r="C285" s="86"/>
      <c r="D285" s="86"/>
      <c r="E285" s="86"/>
      <c r="F285" s="86"/>
      <c r="G285" s="87"/>
      <c r="H285" s="85"/>
      <c r="I285" s="87"/>
      <c r="J285" s="86"/>
      <c r="K285" s="86"/>
      <c r="L285" s="88"/>
    </row>
    <row r="286" spans="2:12" ht="12.75" x14ac:dyDescent="0.2">
      <c r="B286" s="85"/>
      <c r="C286" s="86"/>
      <c r="D286" s="86"/>
      <c r="E286" s="86"/>
      <c r="F286" s="86"/>
      <c r="G286" s="87"/>
      <c r="H286" s="85"/>
      <c r="I286" s="87"/>
      <c r="J286" s="86"/>
      <c r="K286" s="86"/>
      <c r="L286" s="88"/>
    </row>
    <row r="287" spans="2:12" ht="12.75" x14ac:dyDescent="0.2">
      <c r="B287" s="85"/>
      <c r="C287" s="86"/>
      <c r="D287" s="86"/>
      <c r="E287" s="86"/>
      <c r="F287" s="86"/>
      <c r="G287" s="87"/>
      <c r="H287" s="85"/>
      <c r="I287" s="87"/>
      <c r="J287" s="86"/>
      <c r="K287" s="86"/>
      <c r="L287" s="88"/>
    </row>
    <row r="288" spans="2:12" ht="12.75" x14ac:dyDescent="0.2">
      <c r="B288" s="85"/>
      <c r="C288" s="86"/>
      <c r="D288" s="86"/>
      <c r="E288" s="86"/>
      <c r="F288" s="86"/>
      <c r="G288" s="87"/>
      <c r="H288" s="85"/>
      <c r="I288" s="87"/>
      <c r="J288" s="86"/>
      <c r="K288" s="86"/>
      <c r="L288" s="88"/>
    </row>
    <row r="289" spans="2:12" ht="12.75" x14ac:dyDescent="0.2">
      <c r="B289" s="85"/>
      <c r="C289" s="86"/>
      <c r="D289" s="86"/>
      <c r="E289" s="86"/>
      <c r="F289" s="86"/>
      <c r="G289" s="87"/>
      <c r="H289" s="85"/>
      <c r="I289" s="87"/>
      <c r="J289" s="86"/>
      <c r="K289" s="86"/>
      <c r="L289" s="88"/>
    </row>
    <row r="290" spans="2:12" ht="12.75" x14ac:dyDescent="0.2">
      <c r="B290" s="85"/>
      <c r="C290" s="86"/>
      <c r="D290" s="86"/>
      <c r="E290" s="86"/>
      <c r="F290" s="86"/>
      <c r="G290" s="87"/>
      <c r="H290" s="85"/>
      <c r="I290" s="87"/>
      <c r="J290" s="86"/>
      <c r="K290" s="86"/>
      <c r="L290" s="88"/>
    </row>
    <row r="291" spans="2:12" ht="12.75" x14ac:dyDescent="0.2">
      <c r="B291" s="85"/>
      <c r="C291" s="86"/>
      <c r="D291" s="86"/>
      <c r="E291" s="86"/>
      <c r="F291" s="86"/>
      <c r="G291" s="87"/>
      <c r="H291" s="85"/>
      <c r="I291" s="87"/>
      <c r="J291" s="86"/>
      <c r="K291" s="86"/>
      <c r="L291" s="88"/>
    </row>
    <row r="292" spans="2:12" ht="12.75" x14ac:dyDescent="0.2">
      <c r="B292" s="85"/>
      <c r="C292" s="86"/>
      <c r="D292" s="86"/>
      <c r="E292" s="86"/>
      <c r="F292" s="86"/>
      <c r="G292" s="87"/>
      <c r="H292" s="85"/>
      <c r="I292" s="87"/>
      <c r="J292" s="86"/>
      <c r="K292" s="86"/>
      <c r="L292" s="88"/>
    </row>
    <row r="293" spans="2:12" ht="12.75" x14ac:dyDescent="0.2">
      <c r="B293" s="85"/>
      <c r="C293" s="86"/>
      <c r="D293" s="86"/>
      <c r="E293" s="86"/>
      <c r="F293" s="86"/>
      <c r="G293" s="87"/>
      <c r="H293" s="85"/>
      <c r="I293" s="87"/>
      <c r="J293" s="86"/>
      <c r="K293" s="86"/>
      <c r="L293" s="88"/>
    </row>
    <row r="294" spans="2:12" ht="12.75" x14ac:dyDescent="0.2">
      <c r="B294" s="85"/>
      <c r="C294" s="86"/>
      <c r="D294" s="86"/>
      <c r="E294" s="86"/>
      <c r="F294" s="86"/>
      <c r="G294" s="87"/>
      <c r="H294" s="85"/>
      <c r="I294" s="87"/>
      <c r="J294" s="86"/>
      <c r="K294" s="86"/>
      <c r="L294" s="88"/>
    </row>
    <row r="295" spans="2:12" ht="12.75" x14ac:dyDescent="0.2">
      <c r="B295" s="85"/>
      <c r="C295" s="86"/>
      <c r="D295" s="86"/>
      <c r="E295" s="86"/>
      <c r="F295" s="86"/>
      <c r="G295" s="87"/>
      <c r="H295" s="85"/>
      <c r="I295" s="87"/>
      <c r="J295" s="86"/>
      <c r="K295" s="86"/>
      <c r="L295" s="88"/>
    </row>
    <row r="296" spans="2:12" ht="12.75" x14ac:dyDescent="0.2">
      <c r="B296" s="85"/>
      <c r="C296" s="86"/>
      <c r="D296" s="86"/>
      <c r="E296" s="86"/>
      <c r="F296" s="86"/>
      <c r="G296" s="87"/>
      <c r="H296" s="85"/>
      <c r="I296" s="87"/>
      <c r="J296" s="86"/>
      <c r="K296" s="86"/>
      <c r="L296" s="88"/>
    </row>
    <row r="297" spans="2:12" ht="12.75" x14ac:dyDescent="0.2">
      <c r="B297" s="85"/>
      <c r="C297" s="86"/>
      <c r="D297" s="86"/>
      <c r="E297" s="86"/>
      <c r="F297" s="86"/>
      <c r="G297" s="87"/>
      <c r="H297" s="85"/>
      <c r="I297" s="87"/>
      <c r="J297" s="86"/>
      <c r="K297" s="86"/>
      <c r="L297" s="88"/>
    </row>
    <row r="298" spans="2:12" ht="12.75" x14ac:dyDescent="0.2">
      <c r="B298" s="85"/>
      <c r="C298" s="86"/>
      <c r="D298" s="86"/>
      <c r="E298" s="86"/>
      <c r="F298" s="86"/>
      <c r="G298" s="87"/>
      <c r="H298" s="85"/>
      <c r="I298" s="87"/>
      <c r="J298" s="86"/>
      <c r="K298" s="86"/>
      <c r="L298" s="88"/>
    </row>
    <row r="299" spans="2:12" ht="12.75" x14ac:dyDescent="0.2">
      <c r="B299" s="85"/>
      <c r="C299" s="86"/>
      <c r="D299" s="86"/>
      <c r="E299" s="86"/>
      <c r="F299" s="86"/>
      <c r="G299" s="87"/>
      <c r="H299" s="85"/>
      <c r="I299" s="87"/>
      <c r="J299" s="86"/>
      <c r="K299" s="86"/>
      <c r="L299" s="88"/>
    </row>
    <row r="300" spans="2:12" ht="12.75" x14ac:dyDescent="0.2">
      <c r="B300" s="85"/>
      <c r="C300" s="86"/>
      <c r="D300" s="86"/>
      <c r="E300" s="86"/>
      <c r="F300" s="86"/>
      <c r="G300" s="87"/>
      <c r="H300" s="85"/>
      <c r="I300" s="87"/>
      <c r="J300" s="86"/>
      <c r="K300" s="86"/>
      <c r="L300" s="88"/>
    </row>
    <row r="301" spans="2:12" ht="12.75" x14ac:dyDescent="0.2">
      <c r="B301" s="85"/>
      <c r="C301" s="86"/>
      <c r="D301" s="86"/>
      <c r="E301" s="86"/>
      <c r="F301" s="86"/>
      <c r="G301" s="87"/>
      <c r="H301" s="85"/>
      <c r="I301" s="87"/>
      <c r="J301" s="86"/>
      <c r="K301" s="86"/>
      <c r="L301" s="88"/>
    </row>
    <row r="302" spans="2:12" ht="12.75" x14ac:dyDescent="0.2">
      <c r="B302" s="85"/>
      <c r="C302" s="86"/>
      <c r="D302" s="86"/>
      <c r="E302" s="86"/>
      <c r="F302" s="86"/>
      <c r="G302" s="87"/>
      <c r="H302" s="85"/>
      <c r="I302" s="87"/>
      <c r="J302" s="86"/>
      <c r="K302" s="86"/>
      <c r="L302" s="88"/>
    </row>
    <row r="303" spans="2:12" ht="12.75" x14ac:dyDescent="0.2">
      <c r="B303" s="85"/>
      <c r="C303" s="86"/>
      <c r="D303" s="86"/>
      <c r="E303" s="86"/>
      <c r="F303" s="86"/>
      <c r="G303" s="87"/>
      <c r="H303" s="85"/>
      <c r="I303" s="87"/>
      <c r="J303" s="86"/>
      <c r="K303" s="86"/>
      <c r="L303" s="88"/>
    </row>
    <row r="304" spans="2:12" ht="12.75" x14ac:dyDescent="0.2">
      <c r="B304" s="85"/>
      <c r="C304" s="86"/>
      <c r="D304" s="86"/>
      <c r="E304" s="86"/>
      <c r="F304" s="86"/>
      <c r="G304" s="87"/>
      <c r="H304" s="85"/>
      <c r="I304" s="87"/>
      <c r="J304" s="86"/>
      <c r="K304" s="86"/>
      <c r="L304" s="88"/>
    </row>
    <row r="305" spans="2:12" ht="12.75" x14ac:dyDescent="0.2">
      <c r="B305" s="85"/>
      <c r="C305" s="86"/>
      <c r="D305" s="86"/>
      <c r="E305" s="86"/>
      <c r="F305" s="86"/>
      <c r="G305" s="87"/>
      <c r="H305" s="85"/>
      <c r="I305" s="87"/>
      <c r="J305" s="86"/>
      <c r="K305" s="86"/>
      <c r="L305" s="88"/>
    </row>
    <row r="306" spans="2:12" ht="12.75" x14ac:dyDescent="0.2">
      <c r="B306" s="85"/>
      <c r="C306" s="86"/>
      <c r="D306" s="86"/>
      <c r="E306" s="86"/>
      <c r="F306" s="86"/>
      <c r="G306" s="87"/>
      <c r="H306" s="85"/>
      <c r="I306" s="87"/>
      <c r="J306" s="86"/>
      <c r="K306" s="86"/>
      <c r="L306" s="88"/>
    </row>
    <row r="307" spans="2:12" ht="12.75" x14ac:dyDescent="0.2">
      <c r="B307" s="85"/>
      <c r="C307" s="86"/>
      <c r="D307" s="86"/>
      <c r="E307" s="86"/>
      <c r="F307" s="86"/>
      <c r="G307" s="87"/>
      <c r="H307" s="85"/>
      <c r="I307" s="87"/>
      <c r="J307" s="86"/>
      <c r="K307" s="86"/>
      <c r="L307" s="88"/>
    </row>
    <row r="308" spans="2:12" ht="12.75" x14ac:dyDescent="0.2">
      <c r="B308" s="85"/>
      <c r="C308" s="86"/>
      <c r="D308" s="86"/>
      <c r="E308" s="86"/>
      <c r="F308" s="86"/>
      <c r="G308" s="87"/>
      <c r="H308" s="85"/>
      <c r="I308" s="87"/>
      <c r="J308" s="86"/>
      <c r="K308" s="86"/>
      <c r="L308" s="88"/>
    </row>
    <row r="309" spans="2:12" ht="12.75" x14ac:dyDescent="0.2">
      <c r="B309" s="85"/>
      <c r="C309" s="86"/>
      <c r="D309" s="86"/>
      <c r="E309" s="86"/>
      <c r="F309" s="86"/>
      <c r="G309" s="87"/>
      <c r="H309" s="85"/>
      <c r="I309" s="87"/>
      <c r="J309" s="86"/>
      <c r="K309" s="86"/>
      <c r="L309" s="88"/>
    </row>
    <row r="310" spans="2:12" ht="12.75" x14ac:dyDescent="0.2">
      <c r="B310" s="85"/>
      <c r="C310" s="86"/>
      <c r="D310" s="86"/>
      <c r="E310" s="86"/>
      <c r="F310" s="86"/>
      <c r="G310" s="87"/>
      <c r="H310" s="85"/>
      <c r="I310" s="87"/>
      <c r="J310" s="86"/>
      <c r="K310" s="86"/>
      <c r="L310" s="88"/>
    </row>
    <row r="311" spans="2:12" ht="12.75" x14ac:dyDescent="0.2">
      <c r="B311" s="85"/>
      <c r="C311" s="86"/>
      <c r="D311" s="86"/>
      <c r="E311" s="86"/>
      <c r="F311" s="86"/>
      <c r="G311" s="87"/>
      <c r="H311" s="85"/>
      <c r="I311" s="87"/>
      <c r="J311" s="86"/>
      <c r="K311" s="86"/>
      <c r="L311" s="88"/>
    </row>
    <row r="312" spans="2:12" ht="12.75" x14ac:dyDescent="0.2">
      <c r="B312" s="85"/>
      <c r="C312" s="86"/>
      <c r="D312" s="86"/>
      <c r="E312" s="86"/>
      <c r="F312" s="86"/>
      <c r="G312" s="87"/>
      <c r="H312" s="85"/>
      <c r="I312" s="87"/>
      <c r="J312" s="86"/>
      <c r="K312" s="86"/>
      <c r="L312" s="88"/>
    </row>
    <row r="313" spans="2:12" ht="12.75" x14ac:dyDescent="0.2">
      <c r="B313" s="85"/>
      <c r="C313" s="86"/>
      <c r="D313" s="86"/>
      <c r="E313" s="86"/>
      <c r="F313" s="86"/>
      <c r="G313" s="87"/>
      <c r="H313" s="85"/>
      <c r="I313" s="87"/>
      <c r="J313" s="86"/>
      <c r="K313" s="86"/>
      <c r="L313" s="88"/>
    </row>
    <row r="314" spans="2:12" ht="12.75" x14ac:dyDescent="0.2">
      <c r="B314" s="85"/>
      <c r="C314" s="86"/>
      <c r="D314" s="86"/>
      <c r="E314" s="86"/>
      <c r="F314" s="86"/>
      <c r="G314" s="87"/>
      <c r="H314" s="85"/>
      <c r="I314" s="87"/>
      <c r="J314" s="86"/>
      <c r="K314" s="86"/>
      <c r="L314" s="88"/>
    </row>
    <row r="315" spans="2:12" ht="12.75" x14ac:dyDescent="0.2">
      <c r="B315" s="85"/>
      <c r="C315" s="86"/>
      <c r="D315" s="86"/>
      <c r="E315" s="86"/>
      <c r="F315" s="86"/>
      <c r="G315" s="87"/>
      <c r="H315" s="85"/>
      <c r="I315" s="87"/>
      <c r="J315" s="86"/>
      <c r="K315" s="86"/>
      <c r="L315" s="88"/>
    </row>
    <row r="316" spans="2:12" ht="12.75" x14ac:dyDescent="0.2">
      <c r="B316" s="85"/>
      <c r="C316" s="86"/>
      <c r="D316" s="86"/>
      <c r="E316" s="86"/>
      <c r="F316" s="86"/>
      <c r="G316" s="87"/>
      <c r="H316" s="85"/>
      <c r="I316" s="87"/>
      <c r="J316" s="86"/>
      <c r="K316" s="86"/>
      <c r="L316" s="88"/>
    </row>
    <row r="317" spans="2:12" ht="12.75" x14ac:dyDescent="0.2">
      <c r="B317" s="85"/>
      <c r="C317" s="86"/>
      <c r="D317" s="86"/>
      <c r="E317" s="86"/>
      <c r="F317" s="86"/>
      <c r="G317" s="87"/>
      <c r="H317" s="85"/>
      <c r="I317" s="87"/>
      <c r="J317" s="86"/>
      <c r="K317" s="86"/>
      <c r="L317" s="88"/>
    </row>
    <row r="318" spans="2:12" ht="12.75" x14ac:dyDescent="0.2">
      <c r="B318" s="85"/>
      <c r="C318" s="86"/>
      <c r="D318" s="86"/>
      <c r="E318" s="86"/>
      <c r="F318" s="86"/>
      <c r="G318" s="87"/>
      <c r="H318" s="85"/>
      <c r="I318" s="87"/>
      <c r="J318" s="86"/>
      <c r="K318" s="86"/>
      <c r="L318" s="88"/>
    </row>
    <row r="319" spans="2:12" ht="12.75" x14ac:dyDescent="0.2">
      <c r="B319" s="85"/>
      <c r="C319" s="86"/>
      <c r="D319" s="86"/>
      <c r="E319" s="86"/>
      <c r="F319" s="86"/>
      <c r="G319" s="87"/>
      <c r="H319" s="85"/>
      <c r="I319" s="87"/>
      <c r="J319" s="86"/>
      <c r="K319" s="86"/>
      <c r="L319" s="88"/>
    </row>
    <row r="320" spans="2:12" ht="12.75" x14ac:dyDescent="0.2">
      <c r="B320" s="85"/>
      <c r="C320" s="86"/>
      <c r="D320" s="86"/>
      <c r="E320" s="86"/>
      <c r="F320" s="86"/>
      <c r="G320" s="87"/>
      <c r="H320" s="85"/>
      <c r="I320" s="87"/>
      <c r="J320" s="86"/>
      <c r="K320" s="86"/>
      <c r="L320" s="88"/>
    </row>
    <row r="321" spans="2:12" ht="12.75" x14ac:dyDescent="0.2">
      <c r="B321" s="85"/>
      <c r="C321" s="86"/>
      <c r="D321" s="86"/>
      <c r="E321" s="86"/>
      <c r="F321" s="86"/>
      <c r="G321" s="87"/>
      <c r="H321" s="85"/>
      <c r="I321" s="87"/>
      <c r="J321" s="86"/>
      <c r="K321" s="86"/>
      <c r="L321" s="88"/>
    </row>
    <row r="322" spans="2:12" ht="12.75" x14ac:dyDescent="0.2">
      <c r="B322" s="85"/>
      <c r="C322" s="86"/>
      <c r="D322" s="86"/>
      <c r="E322" s="86"/>
      <c r="F322" s="86"/>
      <c r="G322" s="87"/>
      <c r="H322" s="85"/>
      <c r="I322" s="87"/>
      <c r="J322" s="86"/>
      <c r="K322" s="86"/>
      <c r="L322" s="88"/>
    </row>
    <row r="323" spans="2:12" ht="12.75" x14ac:dyDescent="0.2">
      <c r="B323" s="85"/>
      <c r="C323" s="86"/>
      <c r="D323" s="86"/>
      <c r="E323" s="86"/>
      <c r="F323" s="86"/>
      <c r="G323" s="87"/>
      <c r="H323" s="85"/>
      <c r="I323" s="87"/>
      <c r="J323" s="86"/>
      <c r="K323" s="86"/>
      <c r="L323" s="88"/>
    </row>
    <row r="324" spans="2:12" ht="12.75" x14ac:dyDescent="0.2">
      <c r="B324" s="85"/>
      <c r="C324" s="86"/>
      <c r="D324" s="86"/>
      <c r="E324" s="86"/>
      <c r="F324" s="86"/>
      <c r="G324" s="87"/>
      <c r="H324" s="85"/>
      <c r="I324" s="87"/>
      <c r="J324" s="86"/>
      <c r="K324" s="86"/>
      <c r="L324" s="88"/>
    </row>
    <row r="325" spans="2:12" ht="12.75" x14ac:dyDescent="0.2">
      <c r="B325" s="85"/>
      <c r="C325" s="86"/>
      <c r="D325" s="86"/>
      <c r="E325" s="86"/>
      <c r="F325" s="86"/>
      <c r="G325" s="87"/>
      <c r="H325" s="85"/>
      <c r="I325" s="87"/>
      <c r="J325" s="86"/>
      <c r="K325" s="86"/>
      <c r="L325" s="88"/>
    </row>
    <row r="326" spans="2:12" ht="12.75" x14ac:dyDescent="0.2">
      <c r="B326" s="85"/>
      <c r="C326" s="86"/>
      <c r="D326" s="86"/>
      <c r="E326" s="86"/>
      <c r="F326" s="86"/>
      <c r="G326" s="87"/>
      <c r="H326" s="85"/>
      <c r="I326" s="87"/>
      <c r="J326" s="86"/>
      <c r="K326" s="86"/>
      <c r="L326" s="88"/>
    </row>
    <row r="327" spans="2:12" ht="12.75" x14ac:dyDescent="0.2">
      <c r="B327" s="85"/>
      <c r="C327" s="86"/>
      <c r="D327" s="86"/>
      <c r="E327" s="86"/>
      <c r="F327" s="86"/>
      <c r="G327" s="87"/>
      <c r="H327" s="85"/>
      <c r="I327" s="87"/>
      <c r="J327" s="86"/>
      <c r="K327" s="86"/>
      <c r="L327" s="88"/>
    </row>
    <row r="328" spans="2:12" ht="12.75" x14ac:dyDescent="0.2">
      <c r="B328" s="85"/>
      <c r="C328" s="86"/>
      <c r="D328" s="86"/>
      <c r="E328" s="86"/>
      <c r="F328" s="86"/>
      <c r="G328" s="87"/>
      <c r="H328" s="85"/>
      <c r="I328" s="87"/>
      <c r="J328" s="86"/>
      <c r="K328" s="86"/>
      <c r="L328" s="88"/>
    </row>
    <row r="329" spans="2:12" ht="12.75" x14ac:dyDescent="0.2">
      <c r="B329" s="85"/>
      <c r="C329" s="86"/>
      <c r="D329" s="86"/>
      <c r="E329" s="86"/>
      <c r="F329" s="86"/>
      <c r="G329" s="87"/>
      <c r="H329" s="85"/>
      <c r="I329" s="87"/>
      <c r="J329" s="86"/>
      <c r="K329" s="86"/>
      <c r="L329" s="88"/>
    </row>
    <row r="330" spans="2:12" ht="12.75" x14ac:dyDescent="0.2">
      <c r="B330" s="85"/>
      <c r="C330" s="86"/>
      <c r="D330" s="86"/>
      <c r="E330" s="86"/>
      <c r="F330" s="86"/>
      <c r="G330" s="87"/>
      <c r="H330" s="85"/>
      <c r="I330" s="87"/>
      <c r="J330" s="86"/>
      <c r="K330" s="86"/>
      <c r="L330" s="88"/>
    </row>
    <row r="331" spans="2:12" ht="12.75" x14ac:dyDescent="0.2">
      <c r="B331" s="85"/>
      <c r="C331" s="86"/>
      <c r="D331" s="86"/>
      <c r="E331" s="86"/>
      <c r="F331" s="86"/>
      <c r="G331" s="87"/>
      <c r="H331" s="85"/>
      <c r="I331" s="87"/>
      <c r="J331" s="86"/>
      <c r="K331" s="86"/>
      <c r="L331" s="88"/>
    </row>
    <row r="332" spans="2:12" ht="12.75" x14ac:dyDescent="0.2">
      <c r="B332" s="85"/>
      <c r="C332" s="86"/>
      <c r="D332" s="86"/>
      <c r="E332" s="86"/>
      <c r="F332" s="86"/>
      <c r="G332" s="87"/>
      <c r="H332" s="85"/>
      <c r="I332" s="87"/>
      <c r="J332" s="86"/>
      <c r="K332" s="86"/>
      <c r="L332" s="88"/>
    </row>
    <row r="333" spans="2:12" ht="12.75" x14ac:dyDescent="0.2">
      <c r="B333" s="85"/>
      <c r="C333" s="86"/>
      <c r="D333" s="86"/>
      <c r="E333" s="86"/>
      <c r="F333" s="86"/>
      <c r="G333" s="87"/>
      <c r="H333" s="85"/>
      <c r="I333" s="87"/>
      <c r="J333" s="86"/>
      <c r="K333" s="86"/>
      <c r="L333" s="88"/>
    </row>
    <row r="334" spans="2:12" ht="12.75" x14ac:dyDescent="0.2">
      <c r="B334" s="85"/>
      <c r="C334" s="86"/>
      <c r="D334" s="86"/>
      <c r="E334" s="86"/>
      <c r="F334" s="86"/>
      <c r="G334" s="87"/>
      <c r="H334" s="85"/>
      <c r="I334" s="87"/>
      <c r="J334" s="86"/>
      <c r="K334" s="86"/>
      <c r="L334" s="88"/>
    </row>
    <row r="335" spans="2:12" ht="12.75" x14ac:dyDescent="0.2">
      <c r="B335" s="85"/>
      <c r="C335" s="86"/>
      <c r="D335" s="86"/>
      <c r="E335" s="86"/>
      <c r="F335" s="86"/>
      <c r="G335" s="87"/>
      <c r="H335" s="85"/>
      <c r="I335" s="87"/>
      <c r="J335" s="86"/>
      <c r="K335" s="86"/>
      <c r="L335" s="88"/>
    </row>
    <row r="336" spans="2:12" ht="12.75" x14ac:dyDescent="0.2">
      <c r="B336" s="85"/>
      <c r="C336" s="86"/>
      <c r="D336" s="86"/>
      <c r="E336" s="86"/>
      <c r="F336" s="86"/>
      <c r="G336" s="87"/>
      <c r="H336" s="85"/>
      <c r="I336" s="87"/>
      <c r="J336" s="86"/>
      <c r="K336" s="86"/>
      <c r="L336" s="88"/>
    </row>
    <row r="337" spans="2:12" ht="12.75" x14ac:dyDescent="0.2">
      <c r="B337" s="85"/>
      <c r="C337" s="86"/>
      <c r="D337" s="86"/>
      <c r="E337" s="86"/>
      <c r="F337" s="86"/>
      <c r="G337" s="87"/>
      <c r="H337" s="85"/>
      <c r="I337" s="87"/>
      <c r="J337" s="86"/>
      <c r="K337" s="86"/>
      <c r="L337" s="88"/>
    </row>
    <row r="338" spans="2:12" ht="12.75" x14ac:dyDescent="0.2">
      <c r="B338" s="85"/>
      <c r="C338" s="86"/>
      <c r="D338" s="86"/>
      <c r="E338" s="86"/>
      <c r="F338" s="86"/>
      <c r="G338" s="87"/>
      <c r="H338" s="85"/>
      <c r="I338" s="87"/>
      <c r="J338" s="86"/>
      <c r="K338" s="86"/>
      <c r="L338" s="88"/>
    </row>
    <row r="339" spans="2:12" ht="12.75" x14ac:dyDescent="0.2">
      <c r="B339" s="85"/>
      <c r="C339" s="86"/>
      <c r="D339" s="86"/>
      <c r="E339" s="86"/>
      <c r="F339" s="86"/>
      <c r="G339" s="87"/>
      <c r="H339" s="85"/>
      <c r="I339" s="87"/>
      <c r="J339" s="86"/>
      <c r="K339" s="86"/>
      <c r="L339" s="88"/>
    </row>
    <row r="340" spans="2:12" ht="12.75" x14ac:dyDescent="0.2">
      <c r="B340" s="85"/>
      <c r="C340" s="86"/>
      <c r="D340" s="86"/>
      <c r="E340" s="86"/>
      <c r="F340" s="86"/>
      <c r="G340" s="87"/>
      <c r="H340" s="85"/>
      <c r="I340" s="87"/>
      <c r="J340" s="86"/>
      <c r="K340" s="86"/>
      <c r="L340" s="88"/>
    </row>
    <row r="341" spans="2:12" ht="12.75" x14ac:dyDescent="0.2">
      <c r="B341" s="85"/>
      <c r="C341" s="86"/>
      <c r="D341" s="86"/>
      <c r="E341" s="86"/>
      <c r="F341" s="86"/>
      <c r="G341" s="87"/>
      <c r="H341" s="85"/>
      <c r="I341" s="87"/>
      <c r="J341" s="86"/>
      <c r="K341" s="86"/>
      <c r="L341" s="88"/>
    </row>
    <row r="342" spans="2:12" ht="12.75" x14ac:dyDescent="0.2">
      <c r="B342" s="85"/>
      <c r="C342" s="86"/>
      <c r="D342" s="86"/>
      <c r="E342" s="86"/>
      <c r="F342" s="86"/>
      <c r="G342" s="87"/>
      <c r="H342" s="85"/>
      <c r="I342" s="87"/>
      <c r="J342" s="86"/>
      <c r="K342" s="86"/>
      <c r="L342" s="88"/>
    </row>
    <row r="343" spans="2:12" ht="12.75" x14ac:dyDescent="0.2">
      <c r="B343" s="85"/>
      <c r="C343" s="86"/>
      <c r="D343" s="86"/>
      <c r="E343" s="86"/>
      <c r="F343" s="86"/>
      <c r="G343" s="87"/>
      <c r="H343" s="85"/>
      <c r="I343" s="87"/>
      <c r="J343" s="86"/>
      <c r="K343" s="86"/>
      <c r="L343" s="88"/>
    </row>
    <row r="344" spans="2:12" ht="12.75" x14ac:dyDescent="0.2">
      <c r="B344" s="85"/>
      <c r="C344" s="86"/>
      <c r="D344" s="86"/>
      <c r="E344" s="86"/>
      <c r="F344" s="86"/>
      <c r="G344" s="87"/>
      <c r="H344" s="85"/>
      <c r="I344" s="87"/>
      <c r="J344" s="86"/>
      <c r="K344" s="86"/>
      <c r="L344" s="88"/>
    </row>
    <row r="345" spans="2:12" ht="12.75" x14ac:dyDescent="0.2">
      <c r="B345" s="85"/>
      <c r="C345" s="86"/>
      <c r="D345" s="86"/>
      <c r="E345" s="86"/>
      <c r="F345" s="86"/>
      <c r="G345" s="87"/>
      <c r="H345" s="85"/>
      <c r="I345" s="87"/>
      <c r="J345" s="86"/>
      <c r="K345" s="86"/>
      <c r="L345" s="88"/>
    </row>
    <row r="346" spans="2:12" ht="12.75" x14ac:dyDescent="0.2">
      <c r="B346" s="85"/>
      <c r="C346" s="86"/>
      <c r="D346" s="86"/>
      <c r="E346" s="86"/>
      <c r="F346" s="86"/>
      <c r="G346" s="87"/>
      <c r="H346" s="85"/>
      <c r="I346" s="87"/>
      <c r="J346" s="86"/>
      <c r="K346" s="86"/>
      <c r="L346" s="88"/>
    </row>
    <row r="347" spans="2:12" ht="12.75" x14ac:dyDescent="0.2">
      <c r="B347" s="85"/>
      <c r="C347" s="86"/>
      <c r="D347" s="86"/>
      <c r="E347" s="86"/>
      <c r="F347" s="86"/>
      <c r="G347" s="87"/>
      <c r="H347" s="85"/>
      <c r="I347" s="87"/>
      <c r="J347" s="86"/>
      <c r="K347" s="86"/>
      <c r="L347" s="88"/>
    </row>
    <row r="348" spans="2:12" ht="12.75" x14ac:dyDescent="0.2">
      <c r="B348" s="85"/>
      <c r="C348" s="86"/>
      <c r="D348" s="86"/>
      <c r="E348" s="86"/>
      <c r="F348" s="86"/>
      <c r="G348" s="87"/>
      <c r="H348" s="85"/>
      <c r="I348" s="87"/>
      <c r="J348" s="86"/>
      <c r="K348" s="86"/>
      <c r="L348" s="88"/>
    </row>
    <row r="349" spans="2:12" ht="12.75" x14ac:dyDescent="0.2">
      <c r="B349" s="85"/>
      <c r="C349" s="86"/>
      <c r="D349" s="86"/>
      <c r="E349" s="86"/>
      <c r="F349" s="86"/>
      <c r="G349" s="87"/>
      <c r="H349" s="85"/>
      <c r="I349" s="87"/>
      <c r="J349" s="86"/>
      <c r="K349" s="86"/>
      <c r="L349" s="88"/>
    </row>
    <row r="350" spans="2:12" ht="12.75" x14ac:dyDescent="0.2">
      <c r="B350" s="85"/>
      <c r="C350" s="86"/>
      <c r="D350" s="86"/>
      <c r="E350" s="86"/>
      <c r="F350" s="86"/>
      <c r="G350" s="87"/>
      <c r="H350" s="85"/>
      <c r="I350" s="87"/>
      <c r="J350" s="86"/>
      <c r="K350" s="86"/>
      <c r="L350" s="88"/>
    </row>
    <row r="351" spans="2:12" ht="12.75" x14ac:dyDescent="0.2">
      <c r="B351" s="85"/>
      <c r="C351" s="86"/>
      <c r="D351" s="86"/>
      <c r="E351" s="86"/>
      <c r="F351" s="86"/>
      <c r="G351" s="87"/>
      <c r="H351" s="85"/>
      <c r="I351" s="87"/>
      <c r="J351" s="86"/>
      <c r="K351" s="86"/>
      <c r="L351" s="88"/>
    </row>
    <row r="352" spans="2:12" ht="12.75" x14ac:dyDescent="0.2">
      <c r="B352" s="85"/>
      <c r="C352" s="86"/>
      <c r="D352" s="86"/>
      <c r="E352" s="86"/>
      <c r="F352" s="86"/>
      <c r="G352" s="87"/>
      <c r="H352" s="85"/>
      <c r="I352" s="87"/>
      <c r="J352" s="86"/>
      <c r="K352" s="86"/>
      <c r="L352" s="88"/>
    </row>
    <row r="353" spans="2:12" ht="12.75" x14ac:dyDescent="0.2">
      <c r="B353" s="85"/>
      <c r="C353" s="86"/>
      <c r="D353" s="86"/>
      <c r="E353" s="86"/>
      <c r="F353" s="86"/>
      <c r="G353" s="87"/>
      <c r="H353" s="85"/>
      <c r="I353" s="87"/>
      <c r="J353" s="86"/>
      <c r="K353" s="86"/>
      <c r="L353" s="88"/>
    </row>
    <row r="354" spans="2:12" ht="12.75" x14ac:dyDescent="0.2">
      <c r="B354" s="85"/>
      <c r="C354" s="86"/>
      <c r="D354" s="86"/>
      <c r="E354" s="86"/>
      <c r="F354" s="86"/>
      <c r="G354" s="87"/>
      <c r="H354" s="85"/>
      <c r="I354" s="87"/>
      <c r="J354" s="86"/>
      <c r="K354" s="86"/>
      <c r="L354" s="88"/>
    </row>
    <row r="355" spans="2:12" ht="12.75" x14ac:dyDescent="0.2">
      <c r="B355" s="85"/>
      <c r="C355" s="86"/>
      <c r="D355" s="86"/>
      <c r="E355" s="86"/>
      <c r="F355" s="86"/>
      <c r="G355" s="87"/>
      <c r="H355" s="85"/>
      <c r="I355" s="87"/>
      <c r="J355" s="86"/>
      <c r="K355" s="86"/>
      <c r="L355" s="88"/>
    </row>
    <row r="356" spans="2:12" ht="12.75" x14ac:dyDescent="0.2">
      <c r="B356" s="85"/>
      <c r="C356" s="86"/>
      <c r="D356" s="86"/>
      <c r="E356" s="86"/>
      <c r="F356" s="86"/>
      <c r="G356" s="87"/>
      <c r="H356" s="85"/>
      <c r="I356" s="87"/>
      <c r="J356" s="86"/>
      <c r="K356" s="86"/>
      <c r="L356" s="88"/>
    </row>
    <row r="357" spans="2:12" ht="12.75" x14ac:dyDescent="0.2">
      <c r="B357" s="85"/>
      <c r="C357" s="86"/>
      <c r="D357" s="86"/>
      <c r="E357" s="86"/>
      <c r="F357" s="86"/>
      <c r="G357" s="87"/>
      <c r="H357" s="85"/>
      <c r="I357" s="87"/>
      <c r="J357" s="86"/>
      <c r="K357" s="86"/>
      <c r="L357" s="88"/>
    </row>
    <row r="358" spans="2:12" ht="12.75" x14ac:dyDescent="0.2">
      <c r="B358" s="85"/>
      <c r="C358" s="86"/>
      <c r="D358" s="86"/>
      <c r="E358" s="86"/>
      <c r="F358" s="86"/>
      <c r="G358" s="87"/>
      <c r="H358" s="85"/>
      <c r="I358" s="87"/>
      <c r="J358" s="86"/>
      <c r="K358" s="86"/>
      <c r="L358" s="88"/>
    </row>
    <row r="359" spans="2:12" ht="12.75" x14ac:dyDescent="0.2">
      <c r="B359" s="85"/>
      <c r="C359" s="86"/>
      <c r="D359" s="86"/>
      <c r="E359" s="86"/>
      <c r="F359" s="86"/>
      <c r="G359" s="87"/>
      <c r="H359" s="85"/>
      <c r="I359" s="87"/>
      <c r="J359" s="86"/>
      <c r="K359" s="86"/>
      <c r="L359" s="88"/>
    </row>
    <row r="360" spans="2:12" ht="12.75" x14ac:dyDescent="0.2">
      <c r="B360" s="85"/>
      <c r="C360" s="86"/>
      <c r="D360" s="86"/>
      <c r="E360" s="86"/>
      <c r="F360" s="86"/>
      <c r="G360" s="87"/>
      <c r="H360" s="85"/>
      <c r="I360" s="87"/>
      <c r="J360" s="86"/>
      <c r="K360" s="86"/>
      <c r="L360" s="88"/>
    </row>
    <row r="361" spans="2:12" ht="12.75" x14ac:dyDescent="0.2">
      <c r="B361" s="85"/>
      <c r="C361" s="86"/>
      <c r="D361" s="86"/>
      <c r="E361" s="86"/>
      <c r="F361" s="86"/>
      <c r="G361" s="87"/>
      <c r="H361" s="85"/>
      <c r="I361" s="87"/>
      <c r="J361" s="86"/>
      <c r="K361" s="86"/>
      <c r="L361" s="88"/>
    </row>
    <row r="362" spans="2:12" ht="12.75" x14ac:dyDescent="0.2">
      <c r="B362" s="85"/>
      <c r="C362" s="86"/>
      <c r="D362" s="86"/>
      <c r="E362" s="86"/>
      <c r="F362" s="86"/>
      <c r="G362" s="87"/>
      <c r="H362" s="85"/>
      <c r="I362" s="87"/>
      <c r="J362" s="86"/>
      <c r="K362" s="86"/>
      <c r="L362" s="88"/>
    </row>
    <row r="363" spans="2:12" ht="12.75" x14ac:dyDescent="0.2">
      <c r="B363" s="85"/>
      <c r="C363" s="86"/>
      <c r="D363" s="86"/>
      <c r="E363" s="86"/>
      <c r="F363" s="86"/>
      <c r="G363" s="87"/>
      <c r="H363" s="85"/>
      <c r="I363" s="87"/>
      <c r="J363" s="86"/>
      <c r="K363" s="86"/>
      <c r="L363" s="88"/>
    </row>
    <row r="364" spans="2:12" ht="12.75" x14ac:dyDescent="0.2">
      <c r="B364" s="85"/>
      <c r="C364" s="86"/>
      <c r="D364" s="86"/>
      <c r="E364" s="86"/>
      <c r="F364" s="86"/>
      <c r="G364" s="87"/>
      <c r="H364" s="85"/>
      <c r="I364" s="87"/>
      <c r="J364" s="86"/>
      <c r="K364" s="86"/>
      <c r="L364" s="88"/>
    </row>
    <row r="365" spans="2:12" ht="12.75" x14ac:dyDescent="0.2">
      <c r="B365" s="85"/>
      <c r="C365" s="86"/>
      <c r="D365" s="86"/>
      <c r="E365" s="86"/>
      <c r="F365" s="86"/>
      <c r="G365" s="87"/>
      <c r="H365" s="85"/>
      <c r="I365" s="87"/>
      <c r="J365" s="86"/>
      <c r="K365" s="86"/>
      <c r="L365" s="88"/>
    </row>
    <row r="366" spans="2:12" ht="12.75" x14ac:dyDescent="0.2">
      <c r="B366" s="85"/>
      <c r="C366" s="86"/>
      <c r="D366" s="86"/>
      <c r="E366" s="86"/>
      <c r="F366" s="86"/>
      <c r="G366" s="87"/>
      <c r="H366" s="85"/>
      <c r="I366" s="87"/>
      <c r="J366" s="86"/>
      <c r="K366" s="86"/>
      <c r="L366" s="88"/>
    </row>
    <row r="367" spans="2:12" ht="12.75" x14ac:dyDescent="0.2">
      <c r="B367" s="85"/>
      <c r="C367" s="86"/>
      <c r="D367" s="86"/>
      <c r="E367" s="86"/>
      <c r="F367" s="86"/>
      <c r="G367" s="87"/>
      <c r="H367" s="85"/>
      <c r="I367" s="87"/>
      <c r="J367" s="86"/>
      <c r="K367" s="86"/>
      <c r="L367" s="88"/>
    </row>
    <row r="368" spans="2:12" ht="12.75" x14ac:dyDescent="0.2">
      <c r="B368" s="85"/>
      <c r="C368" s="86"/>
      <c r="D368" s="86"/>
      <c r="E368" s="86"/>
      <c r="F368" s="86"/>
      <c r="G368" s="87"/>
      <c r="H368" s="85"/>
      <c r="I368" s="87"/>
      <c r="J368" s="86"/>
      <c r="K368" s="86"/>
      <c r="L368" s="88"/>
    </row>
    <row r="369" spans="2:12" ht="12.75" x14ac:dyDescent="0.2">
      <c r="B369" s="85"/>
      <c r="C369" s="86"/>
      <c r="D369" s="86"/>
      <c r="E369" s="86"/>
      <c r="F369" s="86"/>
      <c r="G369" s="87"/>
      <c r="H369" s="85"/>
      <c r="I369" s="87"/>
      <c r="J369" s="86"/>
      <c r="K369" s="86"/>
      <c r="L369" s="88"/>
    </row>
    <row r="370" spans="2:12" ht="12.75" x14ac:dyDescent="0.2">
      <c r="B370" s="85"/>
      <c r="C370" s="86"/>
      <c r="D370" s="86"/>
      <c r="E370" s="86"/>
      <c r="F370" s="86"/>
      <c r="G370" s="87"/>
      <c r="H370" s="85"/>
      <c r="I370" s="87"/>
      <c r="J370" s="86"/>
      <c r="K370" s="86"/>
      <c r="L370" s="88"/>
    </row>
    <row r="371" spans="2:12" ht="12.75" x14ac:dyDescent="0.2">
      <c r="B371" s="85"/>
      <c r="C371" s="86"/>
      <c r="D371" s="86"/>
      <c r="E371" s="86"/>
      <c r="F371" s="86"/>
      <c r="G371" s="87"/>
      <c r="H371" s="85"/>
      <c r="I371" s="87"/>
      <c r="J371" s="86"/>
      <c r="K371" s="86"/>
      <c r="L371" s="88"/>
    </row>
    <row r="372" spans="2:12" ht="12.75" x14ac:dyDescent="0.2">
      <c r="B372" s="85"/>
      <c r="C372" s="86"/>
      <c r="D372" s="86"/>
      <c r="E372" s="86"/>
      <c r="F372" s="86"/>
      <c r="G372" s="87"/>
      <c r="H372" s="85"/>
      <c r="I372" s="87"/>
      <c r="J372" s="86"/>
      <c r="K372" s="86"/>
      <c r="L372" s="88"/>
    </row>
    <row r="373" spans="2:12" ht="12.75" x14ac:dyDescent="0.2">
      <c r="B373" s="85"/>
      <c r="C373" s="86"/>
      <c r="D373" s="86"/>
      <c r="E373" s="86"/>
      <c r="F373" s="86"/>
      <c r="G373" s="87"/>
      <c r="H373" s="85"/>
      <c r="I373" s="87"/>
      <c r="J373" s="86"/>
      <c r="K373" s="86"/>
      <c r="L373" s="88"/>
    </row>
    <row r="374" spans="2:12" ht="12.75" x14ac:dyDescent="0.2">
      <c r="B374" s="85"/>
      <c r="C374" s="86"/>
      <c r="D374" s="86"/>
      <c r="E374" s="86"/>
      <c r="F374" s="86"/>
      <c r="G374" s="87"/>
      <c r="H374" s="85"/>
      <c r="I374" s="87"/>
      <c r="J374" s="86"/>
      <c r="K374" s="86"/>
      <c r="L374" s="88"/>
    </row>
    <row r="375" spans="2:12" ht="12.75" x14ac:dyDescent="0.2">
      <c r="B375" s="85"/>
      <c r="C375" s="86"/>
      <c r="D375" s="86"/>
      <c r="E375" s="86"/>
      <c r="F375" s="86"/>
      <c r="G375" s="87"/>
      <c r="H375" s="85"/>
      <c r="I375" s="87"/>
      <c r="J375" s="86"/>
      <c r="K375" s="86"/>
      <c r="L375" s="88"/>
    </row>
    <row r="376" spans="2:12" ht="12.75" x14ac:dyDescent="0.2">
      <c r="B376" s="85"/>
      <c r="C376" s="86"/>
      <c r="D376" s="86"/>
      <c r="E376" s="86"/>
      <c r="F376" s="86"/>
      <c r="G376" s="87"/>
      <c r="H376" s="85"/>
      <c r="I376" s="87"/>
      <c r="J376" s="86"/>
      <c r="K376" s="86"/>
      <c r="L376" s="88"/>
    </row>
    <row r="377" spans="2:12" ht="12.75" x14ac:dyDescent="0.2">
      <c r="B377" s="85"/>
      <c r="C377" s="86"/>
      <c r="D377" s="86"/>
      <c r="E377" s="86"/>
      <c r="F377" s="86"/>
      <c r="G377" s="87"/>
      <c r="H377" s="85"/>
      <c r="I377" s="87"/>
      <c r="J377" s="86"/>
      <c r="K377" s="86"/>
      <c r="L377" s="88"/>
    </row>
    <row r="378" spans="2:12" ht="12.75" x14ac:dyDescent="0.2">
      <c r="B378" s="85"/>
      <c r="C378" s="86"/>
      <c r="D378" s="86"/>
      <c r="E378" s="86"/>
      <c r="F378" s="86"/>
      <c r="G378" s="87"/>
      <c r="H378" s="85"/>
      <c r="I378" s="87"/>
      <c r="J378" s="86"/>
      <c r="K378" s="86"/>
      <c r="L378" s="88"/>
    </row>
    <row r="379" spans="2:12" ht="12.75" x14ac:dyDescent="0.2">
      <c r="B379" s="85"/>
      <c r="C379" s="86"/>
      <c r="D379" s="86"/>
      <c r="E379" s="86"/>
      <c r="F379" s="86"/>
      <c r="G379" s="87"/>
      <c r="H379" s="85"/>
      <c r="I379" s="87"/>
      <c r="J379" s="86"/>
      <c r="K379" s="86"/>
      <c r="L379" s="88"/>
    </row>
    <row r="380" spans="2:12" ht="12.75" x14ac:dyDescent="0.2">
      <c r="B380" s="85"/>
      <c r="C380" s="86"/>
      <c r="D380" s="86"/>
      <c r="E380" s="86"/>
      <c r="F380" s="86"/>
      <c r="G380" s="87"/>
      <c r="H380" s="85"/>
      <c r="I380" s="87"/>
      <c r="J380" s="86"/>
      <c r="K380" s="86"/>
      <c r="L380" s="88"/>
    </row>
    <row r="381" spans="2:12" ht="12.75" x14ac:dyDescent="0.2">
      <c r="B381" s="85"/>
      <c r="C381" s="86"/>
      <c r="D381" s="86"/>
      <c r="E381" s="86"/>
      <c r="F381" s="86"/>
      <c r="G381" s="87"/>
      <c r="H381" s="85"/>
      <c r="I381" s="87"/>
      <c r="J381" s="86"/>
      <c r="K381" s="86"/>
      <c r="L381" s="88"/>
    </row>
    <row r="382" spans="2:12" ht="12.75" x14ac:dyDescent="0.2">
      <c r="B382" s="85"/>
      <c r="C382" s="86"/>
      <c r="D382" s="86"/>
      <c r="E382" s="86"/>
      <c r="F382" s="86"/>
      <c r="G382" s="87"/>
      <c r="H382" s="85"/>
      <c r="I382" s="87"/>
      <c r="J382" s="86"/>
      <c r="K382" s="86"/>
      <c r="L382" s="88"/>
    </row>
    <row r="383" spans="2:12" ht="12.75" x14ac:dyDescent="0.2">
      <c r="B383" s="85"/>
      <c r="C383" s="86"/>
      <c r="D383" s="86"/>
      <c r="E383" s="86"/>
      <c r="F383" s="86"/>
      <c r="G383" s="87"/>
      <c r="H383" s="85"/>
      <c r="I383" s="87"/>
      <c r="J383" s="86"/>
      <c r="K383" s="86"/>
      <c r="L383" s="88"/>
    </row>
    <row r="384" spans="2:12" ht="12.75" x14ac:dyDescent="0.2">
      <c r="B384" s="85"/>
      <c r="C384" s="86"/>
      <c r="D384" s="86"/>
      <c r="E384" s="86"/>
      <c r="F384" s="86"/>
      <c r="G384" s="87"/>
      <c r="H384" s="85"/>
      <c r="I384" s="87"/>
      <c r="J384" s="86"/>
      <c r="K384" s="86"/>
      <c r="L384" s="88"/>
    </row>
    <row r="385" spans="2:12" ht="12.75" x14ac:dyDescent="0.2">
      <c r="B385" s="85"/>
      <c r="C385" s="86"/>
      <c r="D385" s="86"/>
      <c r="E385" s="86"/>
      <c r="F385" s="86"/>
      <c r="G385" s="87"/>
      <c r="H385" s="85"/>
      <c r="I385" s="87"/>
      <c r="J385" s="86"/>
      <c r="K385" s="86"/>
      <c r="L385" s="88"/>
    </row>
    <row r="386" spans="2:12" ht="12.75" x14ac:dyDescent="0.2">
      <c r="B386" s="85"/>
      <c r="C386" s="86"/>
      <c r="D386" s="86"/>
      <c r="E386" s="86"/>
      <c r="F386" s="86"/>
      <c r="G386" s="87"/>
      <c r="H386" s="85"/>
      <c r="I386" s="87"/>
      <c r="J386" s="86"/>
      <c r="K386" s="86"/>
      <c r="L386" s="88"/>
    </row>
    <row r="387" spans="2:12" ht="12.75" x14ac:dyDescent="0.2">
      <c r="B387" s="85"/>
      <c r="C387" s="86"/>
      <c r="D387" s="86"/>
      <c r="E387" s="86"/>
      <c r="F387" s="86"/>
      <c r="G387" s="87"/>
      <c r="H387" s="85"/>
      <c r="I387" s="87"/>
      <c r="J387" s="86"/>
      <c r="K387" s="86"/>
      <c r="L387" s="88"/>
    </row>
    <row r="388" spans="2:12" ht="12.75" x14ac:dyDescent="0.2">
      <c r="B388" s="85"/>
      <c r="C388" s="86"/>
      <c r="D388" s="86"/>
      <c r="E388" s="86"/>
      <c r="F388" s="86"/>
      <c r="G388" s="87"/>
      <c r="H388" s="85"/>
      <c r="I388" s="87"/>
      <c r="J388" s="86"/>
      <c r="K388" s="86"/>
      <c r="L388" s="88"/>
    </row>
    <row r="389" spans="2:12" ht="12.75" x14ac:dyDescent="0.2">
      <c r="B389" s="85"/>
      <c r="C389" s="86"/>
      <c r="D389" s="86"/>
      <c r="E389" s="86"/>
      <c r="F389" s="86"/>
      <c r="G389" s="87"/>
      <c r="H389" s="85"/>
      <c r="I389" s="87"/>
      <c r="J389" s="86"/>
      <c r="K389" s="86"/>
      <c r="L389" s="88"/>
    </row>
    <row r="390" spans="2:12" ht="12.75" x14ac:dyDescent="0.2">
      <c r="B390" s="85"/>
      <c r="C390" s="86"/>
      <c r="D390" s="86"/>
      <c r="E390" s="86"/>
      <c r="F390" s="86"/>
      <c r="G390" s="87"/>
      <c r="H390" s="85"/>
      <c r="I390" s="87"/>
      <c r="J390" s="86"/>
      <c r="K390" s="86"/>
      <c r="L390" s="88"/>
    </row>
    <row r="391" spans="2:12" ht="12.75" x14ac:dyDescent="0.2">
      <c r="B391" s="85"/>
      <c r="C391" s="86"/>
      <c r="D391" s="86"/>
      <c r="E391" s="86"/>
      <c r="F391" s="86"/>
      <c r="G391" s="87"/>
      <c r="H391" s="85"/>
      <c r="I391" s="87"/>
      <c r="J391" s="86"/>
      <c r="K391" s="86"/>
      <c r="L391" s="88"/>
    </row>
    <row r="392" spans="2:12" ht="12.75" x14ac:dyDescent="0.2">
      <c r="B392" s="85"/>
      <c r="C392" s="86"/>
      <c r="D392" s="86"/>
      <c r="E392" s="86"/>
      <c r="F392" s="86"/>
      <c r="G392" s="87"/>
      <c r="H392" s="85"/>
      <c r="I392" s="87"/>
      <c r="J392" s="86"/>
      <c r="K392" s="86"/>
      <c r="L392" s="88"/>
    </row>
    <row r="393" spans="2:12" ht="12.75" x14ac:dyDescent="0.2">
      <c r="B393" s="85"/>
      <c r="C393" s="86"/>
      <c r="D393" s="86"/>
      <c r="E393" s="86"/>
      <c r="F393" s="86"/>
      <c r="G393" s="87"/>
      <c r="H393" s="85"/>
      <c r="I393" s="87"/>
      <c r="J393" s="86"/>
      <c r="K393" s="86"/>
      <c r="L393" s="88"/>
    </row>
    <row r="394" spans="2:12" ht="12.75" x14ac:dyDescent="0.2">
      <c r="B394" s="85"/>
      <c r="C394" s="86"/>
      <c r="D394" s="86"/>
      <c r="E394" s="86"/>
      <c r="F394" s="86"/>
      <c r="G394" s="87"/>
      <c r="H394" s="85"/>
      <c r="I394" s="87"/>
      <c r="J394" s="86"/>
      <c r="K394" s="86"/>
      <c r="L394" s="88"/>
    </row>
    <row r="395" spans="2:12" ht="12.75" x14ac:dyDescent="0.2">
      <c r="B395" s="85"/>
      <c r="C395" s="86"/>
      <c r="D395" s="86"/>
      <c r="E395" s="86"/>
      <c r="F395" s="86"/>
      <c r="G395" s="87"/>
      <c r="H395" s="85"/>
      <c r="I395" s="87"/>
      <c r="J395" s="86"/>
      <c r="K395" s="86"/>
      <c r="L395" s="88"/>
    </row>
    <row r="396" spans="2:12" ht="12.75" x14ac:dyDescent="0.2">
      <c r="B396" s="85"/>
      <c r="C396" s="86"/>
      <c r="D396" s="86"/>
      <c r="E396" s="86"/>
      <c r="F396" s="86"/>
      <c r="G396" s="87"/>
      <c r="H396" s="85"/>
      <c r="I396" s="87"/>
      <c r="J396" s="86"/>
      <c r="K396" s="86"/>
      <c r="L396" s="88"/>
    </row>
    <row r="397" spans="2:12" ht="12.75" x14ac:dyDescent="0.2">
      <c r="B397" s="85"/>
      <c r="C397" s="86"/>
      <c r="D397" s="86"/>
      <c r="E397" s="86"/>
      <c r="F397" s="86"/>
      <c r="G397" s="87"/>
      <c r="H397" s="85"/>
      <c r="I397" s="87"/>
      <c r="J397" s="86"/>
      <c r="K397" s="86"/>
      <c r="L397" s="88"/>
    </row>
    <row r="398" spans="2:12" ht="12.75" x14ac:dyDescent="0.2">
      <c r="B398" s="85"/>
      <c r="C398" s="86"/>
      <c r="D398" s="86"/>
      <c r="E398" s="86"/>
      <c r="F398" s="86"/>
      <c r="G398" s="87"/>
      <c r="H398" s="85"/>
      <c r="I398" s="87"/>
      <c r="J398" s="86"/>
      <c r="K398" s="86"/>
      <c r="L398" s="88"/>
    </row>
    <row r="399" spans="2:12" ht="12.75" x14ac:dyDescent="0.2">
      <c r="B399" s="85"/>
      <c r="C399" s="86"/>
      <c r="D399" s="86"/>
      <c r="E399" s="86"/>
      <c r="F399" s="86"/>
      <c r="G399" s="87"/>
      <c r="H399" s="85"/>
      <c r="I399" s="87"/>
      <c r="J399" s="86"/>
      <c r="K399" s="86"/>
      <c r="L399" s="88"/>
    </row>
    <row r="400" spans="2:12" ht="12.75" x14ac:dyDescent="0.2">
      <c r="B400" s="85"/>
      <c r="C400" s="86"/>
      <c r="D400" s="86"/>
      <c r="E400" s="86"/>
      <c r="F400" s="86"/>
      <c r="G400" s="87"/>
      <c r="H400" s="85"/>
      <c r="I400" s="87"/>
      <c r="J400" s="86"/>
      <c r="K400" s="86"/>
      <c r="L400" s="88"/>
    </row>
    <row r="401" spans="2:12" ht="12.75" x14ac:dyDescent="0.2">
      <c r="B401" s="85"/>
      <c r="C401" s="86"/>
      <c r="D401" s="86"/>
      <c r="E401" s="86"/>
      <c r="F401" s="86"/>
      <c r="G401" s="87"/>
      <c r="H401" s="85"/>
      <c r="I401" s="87"/>
      <c r="J401" s="86"/>
      <c r="K401" s="86"/>
      <c r="L401" s="88"/>
    </row>
    <row r="402" spans="2:12" ht="12.75" x14ac:dyDescent="0.2">
      <c r="B402" s="85"/>
      <c r="C402" s="86"/>
      <c r="D402" s="86"/>
      <c r="E402" s="86"/>
      <c r="F402" s="86"/>
      <c r="G402" s="87"/>
      <c r="H402" s="85"/>
      <c r="I402" s="87"/>
      <c r="J402" s="86"/>
      <c r="K402" s="86"/>
      <c r="L402" s="88"/>
    </row>
    <row r="403" spans="2:12" ht="12.75" x14ac:dyDescent="0.2">
      <c r="B403" s="85"/>
      <c r="C403" s="86"/>
      <c r="D403" s="86"/>
      <c r="E403" s="86"/>
      <c r="F403" s="86"/>
      <c r="G403" s="87"/>
      <c r="H403" s="85"/>
      <c r="I403" s="87"/>
      <c r="J403" s="86"/>
      <c r="K403" s="86"/>
      <c r="L403" s="88"/>
    </row>
    <row r="404" spans="2:12" ht="12.75" x14ac:dyDescent="0.2">
      <c r="B404" s="85"/>
      <c r="C404" s="86"/>
      <c r="D404" s="86"/>
      <c r="E404" s="86"/>
      <c r="F404" s="86"/>
      <c r="G404" s="87"/>
      <c r="H404" s="85"/>
      <c r="I404" s="87"/>
      <c r="J404" s="86"/>
      <c r="K404" s="86"/>
      <c r="L404" s="88"/>
    </row>
    <row r="405" spans="2:12" ht="12.75" x14ac:dyDescent="0.2">
      <c r="B405" s="85"/>
      <c r="C405" s="86"/>
      <c r="D405" s="86"/>
      <c r="E405" s="86"/>
      <c r="F405" s="86"/>
      <c r="G405" s="87"/>
      <c r="H405" s="85"/>
      <c r="I405" s="87"/>
      <c r="J405" s="86"/>
      <c r="K405" s="86"/>
      <c r="L405" s="88"/>
    </row>
    <row r="406" spans="2:12" ht="12.75" x14ac:dyDescent="0.2">
      <c r="B406" s="85"/>
      <c r="C406" s="86"/>
      <c r="D406" s="86"/>
      <c r="E406" s="86"/>
      <c r="F406" s="86"/>
      <c r="G406" s="87"/>
      <c r="H406" s="85"/>
      <c r="I406" s="87"/>
      <c r="J406" s="86"/>
      <c r="K406" s="86"/>
      <c r="L406" s="88"/>
    </row>
    <row r="407" spans="2:12" ht="12.75" x14ac:dyDescent="0.2">
      <c r="B407" s="85"/>
      <c r="C407" s="86"/>
      <c r="D407" s="86"/>
      <c r="E407" s="86"/>
      <c r="F407" s="86"/>
      <c r="G407" s="87"/>
      <c r="H407" s="85"/>
      <c r="I407" s="87"/>
      <c r="J407" s="86"/>
      <c r="K407" s="86"/>
      <c r="L407" s="88"/>
    </row>
    <row r="408" spans="2:12" ht="12.75" x14ac:dyDescent="0.2">
      <c r="B408" s="85"/>
      <c r="C408" s="86"/>
      <c r="D408" s="86"/>
      <c r="E408" s="86"/>
      <c r="F408" s="86"/>
      <c r="G408" s="87"/>
      <c r="H408" s="85"/>
      <c r="I408" s="87"/>
      <c r="J408" s="86"/>
      <c r="K408" s="86"/>
      <c r="L408" s="88"/>
    </row>
    <row r="409" spans="2:12" ht="12.75" x14ac:dyDescent="0.2">
      <c r="B409" s="85"/>
      <c r="C409" s="86"/>
      <c r="D409" s="86"/>
      <c r="E409" s="86"/>
      <c r="F409" s="86"/>
      <c r="G409" s="87"/>
      <c r="H409" s="85"/>
      <c r="I409" s="87"/>
      <c r="J409" s="86"/>
      <c r="K409" s="86"/>
      <c r="L409" s="88"/>
    </row>
    <row r="410" spans="2:12" ht="12.75" x14ac:dyDescent="0.2">
      <c r="B410" s="85"/>
      <c r="C410" s="86"/>
      <c r="D410" s="86"/>
      <c r="E410" s="86"/>
      <c r="F410" s="86"/>
      <c r="G410" s="87"/>
      <c r="H410" s="85"/>
      <c r="I410" s="87"/>
      <c r="J410" s="86"/>
      <c r="K410" s="86"/>
      <c r="L410" s="88"/>
    </row>
    <row r="411" spans="2:12" ht="12.75" x14ac:dyDescent="0.2">
      <c r="B411" s="85"/>
      <c r="C411" s="86"/>
      <c r="D411" s="86"/>
      <c r="E411" s="86"/>
      <c r="F411" s="86"/>
      <c r="G411" s="87"/>
      <c r="H411" s="85"/>
      <c r="I411" s="87"/>
      <c r="J411" s="86"/>
      <c r="K411" s="86"/>
      <c r="L411" s="88"/>
    </row>
    <row r="412" spans="2:12" ht="12.75" x14ac:dyDescent="0.2">
      <c r="B412" s="85"/>
      <c r="C412" s="86"/>
      <c r="D412" s="86"/>
      <c r="E412" s="86"/>
      <c r="F412" s="86"/>
      <c r="G412" s="87"/>
      <c r="H412" s="85"/>
      <c r="I412" s="87"/>
      <c r="J412" s="86"/>
      <c r="K412" s="86"/>
      <c r="L412" s="88"/>
    </row>
    <row r="413" spans="2:12" ht="12.75" x14ac:dyDescent="0.2">
      <c r="B413" s="85"/>
      <c r="C413" s="86"/>
      <c r="D413" s="86"/>
      <c r="E413" s="86"/>
      <c r="F413" s="86"/>
      <c r="G413" s="87"/>
      <c r="H413" s="85"/>
      <c r="I413" s="87"/>
      <c r="J413" s="86"/>
      <c r="K413" s="86"/>
      <c r="L413" s="88"/>
    </row>
    <row r="414" spans="2:12" ht="12.75" x14ac:dyDescent="0.2">
      <c r="B414" s="85"/>
      <c r="C414" s="86"/>
      <c r="D414" s="86"/>
      <c r="E414" s="86"/>
      <c r="F414" s="86"/>
      <c r="G414" s="87"/>
      <c r="H414" s="85"/>
      <c r="I414" s="87"/>
      <c r="J414" s="86"/>
      <c r="K414" s="86"/>
      <c r="L414" s="88"/>
    </row>
    <row r="415" spans="2:12" ht="12.75" x14ac:dyDescent="0.2">
      <c r="B415" s="85"/>
      <c r="C415" s="86"/>
      <c r="D415" s="86"/>
      <c r="E415" s="86"/>
      <c r="F415" s="86"/>
      <c r="G415" s="87"/>
      <c r="H415" s="85"/>
      <c r="I415" s="87"/>
      <c r="J415" s="86"/>
      <c r="K415" s="86"/>
      <c r="L415" s="88"/>
    </row>
    <row r="416" spans="2:12" ht="12.75" x14ac:dyDescent="0.2">
      <c r="B416" s="85"/>
      <c r="C416" s="86"/>
      <c r="D416" s="86"/>
      <c r="E416" s="86"/>
      <c r="F416" s="86"/>
      <c r="G416" s="87"/>
      <c r="H416" s="85"/>
      <c r="I416" s="87"/>
      <c r="J416" s="86"/>
      <c r="K416" s="86"/>
      <c r="L416" s="88"/>
    </row>
    <row r="417" spans="2:12" ht="12.75" x14ac:dyDescent="0.2">
      <c r="B417" s="85"/>
      <c r="C417" s="86"/>
      <c r="D417" s="86"/>
      <c r="E417" s="86"/>
      <c r="F417" s="86"/>
      <c r="G417" s="87"/>
      <c r="H417" s="85"/>
      <c r="I417" s="87"/>
      <c r="J417" s="86"/>
      <c r="K417" s="86"/>
      <c r="L417" s="88"/>
    </row>
    <row r="418" spans="2:12" ht="12.75" x14ac:dyDescent="0.2">
      <c r="B418" s="85"/>
      <c r="C418" s="86"/>
      <c r="D418" s="86"/>
      <c r="E418" s="86"/>
      <c r="F418" s="86"/>
      <c r="G418" s="87"/>
      <c r="H418" s="85"/>
      <c r="I418" s="87"/>
      <c r="J418" s="86"/>
      <c r="K418" s="86"/>
      <c r="L418" s="88"/>
    </row>
    <row r="419" spans="2:12" ht="12.75" x14ac:dyDescent="0.2">
      <c r="B419" s="85"/>
      <c r="C419" s="86"/>
      <c r="D419" s="86"/>
      <c r="E419" s="86"/>
      <c r="F419" s="86"/>
      <c r="G419" s="87"/>
      <c r="H419" s="85"/>
      <c r="I419" s="87"/>
      <c r="J419" s="86"/>
      <c r="K419" s="86"/>
      <c r="L419" s="88"/>
    </row>
    <row r="420" spans="2:12" ht="12.75" x14ac:dyDescent="0.2">
      <c r="B420" s="85"/>
      <c r="C420" s="86"/>
      <c r="D420" s="86"/>
      <c r="E420" s="86"/>
      <c r="F420" s="86"/>
      <c r="G420" s="87"/>
      <c r="H420" s="85"/>
      <c r="I420" s="87"/>
      <c r="J420" s="86"/>
      <c r="K420" s="86"/>
      <c r="L420" s="88"/>
    </row>
    <row r="421" spans="2:12" ht="12.75" x14ac:dyDescent="0.2">
      <c r="B421" s="85"/>
      <c r="C421" s="86"/>
      <c r="D421" s="86"/>
      <c r="E421" s="86"/>
      <c r="F421" s="86"/>
      <c r="G421" s="87"/>
      <c r="H421" s="85"/>
      <c r="I421" s="87"/>
      <c r="J421" s="86"/>
      <c r="K421" s="86"/>
      <c r="L421" s="88"/>
    </row>
    <row r="422" spans="2:12" ht="12.75" x14ac:dyDescent="0.2">
      <c r="B422" s="85"/>
      <c r="C422" s="86"/>
      <c r="D422" s="86"/>
      <c r="E422" s="86"/>
      <c r="F422" s="86"/>
      <c r="G422" s="87"/>
      <c r="H422" s="85"/>
      <c r="I422" s="87"/>
      <c r="J422" s="86"/>
      <c r="K422" s="86"/>
      <c r="L422" s="88"/>
    </row>
    <row r="423" spans="2:12" ht="12.75" x14ac:dyDescent="0.2">
      <c r="B423" s="85"/>
      <c r="C423" s="86"/>
      <c r="D423" s="86"/>
      <c r="E423" s="86"/>
      <c r="F423" s="86"/>
      <c r="G423" s="87"/>
      <c r="H423" s="85"/>
      <c r="I423" s="87"/>
      <c r="J423" s="86"/>
      <c r="K423" s="86"/>
      <c r="L423" s="88"/>
    </row>
    <row r="424" spans="2:12" ht="12.75" x14ac:dyDescent="0.2">
      <c r="B424" s="85"/>
      <c r="C424" s="86"/>
      <c r="D424" s="86"/>
      <c r="E424" s="86"/>
      <c r="F424" s="86"/>
      <c r="G424" s="87"/>
      <c r="H424" s="85"/>
      <c r="I424" s="87"/>
      <c r="J424" s="86"/>
      <c r="K424" s="86"/>
      <c r="L424" s="88"/>
    </row>
    <row r="425" spans="2:12" ht="12.75" x14ac:dyDescent="0.2">
      <c r="B425" s="85"/>
      <c r="C425" s="86"/>
      <c r="D425" s="86"/>
      <c r="E425" s="86"/>
      <c r="F425" s="86"/>
      <c r="G425" s="87"/>
      <c r="H425" s="85"/>
      <c r="I425" s="87"/>
      <c r="J425" s="86"/>
      <c r="K425" s="86"/>
      <c r="L425" s="88"/>
    </row>
    <row r="426" spans="2:12" ht="12.75" x14ac:dyDescent="0.2">
      <c r="B426" s="85"/>
      <c r="C426" s="86"/>
      <c r="D426" s="86"/>
      <c r="E426" s="86"/>
      <c r="F426" s="86"/>
      <c r="G426" s="87"/>
      <c r="H426" s="85"/>
      <c r="I426" s="87"/>
      <c r="J426" s="86"/>
      <c r="K426" s="86"/>
      <c r="L426" s="88"/>
    </row>
    <row r="427" spans="2:12" ht="12.75" x14ac:dyDescent="0.2">
      <c r="B427" s="85"/>
      <c r="C427" s="86"/>
      <c r="D427" s="86"/>
      <c r="E427" s="86"/>
      <c r="F427" s="86"/>
      <c r="G427" s="87"/>
      <c r="H427" s="85"/>
      <c r="I427" s="87"/>
      <c r="J427" s="86"/>
      <c r="K427" s="86"/>
      <c r="L427" s="88"/>
    </row>
    <row r="428" spans="2:12" ht="12.75" x14ac:dyDescent="0.2">
      <c r="B428" s="85"/>
      <c r="C428" s="86"/>
      <c r="D428" s="86"/>
      <c r="E428" s="86"/>
      <c r="F428" s="86"/>
      <c r="G428" s="87"/>
      <c r="H428" s="85"/>
      <c r="I428" s="87"/>
      <c r="J428" s="86"/>
      <c r="K428" s="86"/>
      <c r="L428" s="88"/>
    </row>
    <row r="429" spans="2:12" ht="12.75" x14ac:dyDescent="0.2">
      <c r="B429" s="85"/>
      <c r="C429" s="86"/>
      <c r="D429" s="86"/>
      <c r="E429" s="86"/>
      <c r="F429" s="86"/>
      <c r="G429" s="87"/>
      <c r="H429" s="85"/>
      <c r="I429" s="87"/>
      <c r="J429" s="86"/>
      <c r="K429" s="86"/>
      <c r="L429" s="88"/>
    </row>
    <row r="430" spans="2:12" ht="12.75" x14ac:dyDescent="0.2">
      <c r="B430" s="85"/>
      <c r="C430" s="86"/>
      <c r="D430" s="86"/>
      <c r="E430" s="86"/>
      <c r="F430" s="86"/>
      <c r="G430" s="87"/>
      <c r="H430" s="85"/>
      <c r="I430" s="87"/>
      <c r="J430" s="86"/>
      <c r="K430" s="86"/>
      <c r="L430" s="88"/>
    </row>
    <row r="431" spans="2:12" ht="12.75" x14ac:dyDescent="0.2">
      <c r="B431" s="85"/>
      <c r="C431" s="86"/>
      <c r="D431" s="86"/>
      <c r="E431" s="86"/>
      <c r="F431" s="86"/>
      <c r="G431" s="87"/>
      <c r="H431" s="85"/>
      <c r="I431" s="87"/>
      <c r="J431" s="86"/>
      <c r="K431" s="86"/>
      <c r="L431" s="88"/>
    </row>
    <row r="432" spans="2:12" ht="12.75" x14ac:dyDescent="0.2">
      <c r="B432" s="85"/>
      <c r="C432" s="86"/>
      <c r="D432" s="86"/>
      <c r="E432" s="86"/>
      <c r="F432" s="86"/>
      <c r="G432" s="87"/>
      <c r="H432" s="85"/>
      <c r="I432" s="87"/>
      <c r="J432" s="86"/>
      <c r="K432" s="86"/>
      <c r="L432" s="88"/>
    </row>
    <row r="433" spans="2:12" ht="12.75" x14ac:dyDescent="0.2">
      <c r="B433" s="85"/>
      <c r="C433" s="86"/>
      <c r="D433" s="86"/>
      <c r="E433" s="86"/>
      <c r="F433" s="86"/>
      <c r="G433" s="87"/>
      <c r="H433" s="85"/>
      <c r="I433" s="87"/>
      <c r="J433" s="86"/>
      <c r="K433" s="86"/>
      <c r="L433" s="88"/>
    </row>
    <row r="434" spans="2:12" ht="12.75" x14ac:dyDescent="0.2">
      <c r="B434" s="85"/>
      <c r="C434" s="86"/>
      <c r="D434" s="86"/>
      <c r="E434" s="86"/>
      <c r="F434" s="86"/>
      <c r="G434" s="87"/>
      <c r="H434" s="85"/>
      <c r="I434" s="87"/>
      <c r="J434" s="86"/>
      <c r="K434" s="86"/>
      <c r="L434" s="88"/>
    </row>
    <row r="435" spans="2:12" ht="12.75" x14ac:dyDescent="0.2">
      <c r="B435" s="85"/>
      <c r="C435" s="86"/>
      <c r="D435" s="86"/>
      <c r="E435" s="86"/>
      <c r="F435" s="86"/>
      <c r="G435" s="87"/>
      <c r="H435" s="85"/>
      <c r="I435" s="87"/>
      <c r="J435" s="86"/>
      <c r="K435" s="86"/>
      <c r="L435" s="88"/>
    </row>
    <row r="436" spans="2:12" ht="12.75" x14ac:dyDescent="0.2">
      <c r="B436" s="85"/>
      <c r="C436" s="86"/>
      <c r="D436" s="86"/>
      <c r="E436" s="86"/>
      <c r="F436" s="86"/>
      <c r="G436" s="87"/>
      <c r="H436" s="85"/>
      <c r="I436" s="87"/>
      <c r="J436" s="86"/>
      <c r="K436" s="86"/>
      <c r="L436" s="88"/>
    </row>
    <row r="437" spans="2:12" ht="12.75" x14ac:dyDescent="0.2">
      <c r="B437" s="85"/>
      <c r="C437" s="86"/>
      <c r="D437" s="86"/>
      <c r="E437" s="86"/>
      <c r="F437" s="86"/>
      <c r="G437" s="87"/>
      <c r="H437" s="85"/>
      <c r="I437" s="87"/>
      <c r="J437" s="86"/>
      <c r="K437" s="86"/>
      <c r="L437" s="88"/>
    </row>
    <row r="438" spans="2:12" ht="12.75" x14ac:dyDescent="0.2">
      <c r="B438" s="85"/>
      <c r="C438" s="86"/>
      <c r="D438" s="86"/>
      <c r="E438" s="86"/>
      <c r="F438" s="86"/>
      <c r="G438" s="87"/>
      <c r="H438" s="85"/>
      <c r="I438" s="87"/>
      <c r="J438" s="86"/>
      <c r="K438" s="86"/>
      <c r="L438" s="88"/>
    </row>
    <row r="439" spans="2:12" ht="12.75" x14ac:dyDescent="0.2">
      <c r="B439" s="85"/>
      <c r="C439" s="86"/>
      <c r="D439" s="86"/>
      <c r="E439" s="86"/>
      <c r="F439" s="86"/>
      <c r="G439" s="87"/>
      <c r="H439" s="85"/>
      <c r="I439" s="87"/>
      <c r="J439" s="86"/>
      <c r="K439" s="86"/>
      <c r="L439" s="88"/>
    </row>
    <row r="440" spans="2:12" ht="12.75" x14ac:dyDescent="0.2">
      <c r="B440" s="85"/>
      <c r="C440" s="86"/>
      <c r="D440" s="86"/>
      <c r="E440" s="86"/>
      <c r="F440" s="86"/>
      <c r="G440" s="87"/>
      <c r="H440" s="85"/>
      <c r="I440" s="87"/>
      <c r="J440" s="86"/>
      <c r="K440" s="86"/>
      <c r="L440" s="88"/>
    </row>
    <row r="441" spans="2:12" ht="12.75" x14ac:dyDescent="0.2">
      <c r="B441" s="85"/>
      <c r="C441" s="86"/>
      <c r="D441" s="86"/>
      <c r="E441" s="86"/>
      <c r="F441" s="86"/>
      <c r="G441" s="87"/>
      <c r="H441" s="85"/>
      <c r="I441" s="87"/>
      <c r="J441" s="86"/>
      <c r="K441" s="86"/>
      <c r="L441" s="88"/>
    </row>
    <row r="442" spans="2:12" ht="12.75" x14ac:dyDescent="0.2">
      <c r="B442" s="85"/>
      <c r="C442" s="86"/>
      <c r="D442" s="86"/>
      <c r="E442" s="86"/>
      <c r="F442" s="86"/>
      <c r="G442" s="87"/>
      <c r="H442" s="85"/>
      <c r="I442" s="87"/>
      <c r="J442" s="86"/>
      <c r="K442" s="86"/>
      <c r="L442" s="88"/>
    </row>
    <row r="443" spans="2:12" ht="12.75" x14ac:dyDescent="0.2">
      <c r="B443" s="85"/>
      <c r="C443" s="86"/>
      <c r="D443" s="86"/>
      <c r="E443" s="86"/>
      <c r="F443" s="86"/>
      <c r="G443" s="87"/>
      <c r="H443" s="85"/>
      <c r="I443" s="87"/>
      <c r="J443" s="86"/>
      <c r="K443" s="86"/>
      <c r="L443" s="88"/>
    </row>
    <row r="444" spans="2:12" ht="12.75" x14ac:dyDescent="0.2">
      <c r="B444" s="85"/>
      <c r="C444" s="86"/>
      <c r="D444" s="86"/>
      <c r="E444" s="86"/>
      <c r="F444" s="86"/>
      <c r="G444" s="87"/>
      <c r="H444" s="85"/>
      <c r="I444" s="87"/>
      <c r="J444" s="86"/>
      <c r="K444" s="86"/>
      <c r="L444" s="88"/>
    </row>
    <row r="445" spans="2:12" ht="12.75" x14ac:dyDescent="0.2">
      <c r="B445" s="85"/>
      <c r="C445" s="86"/>
      <c r="D445" s="86"/>
      <c r="E445" s="86"/>
      <c r="F445" s="86"/>
      <c r="G445" s="87"/>
      <c r="H445" s="85"/>
      <c r="I445" s="87"/>
      <c r="J445" s="86"/>
      <c r="K445" s="86"/>
      <c r="L445" s="88"/>
    </row>
    <row r="446" spans="2:12" ht="12.75" x14ac:dyDescent="0.2">
      <c r="B446" s="85"/>
      <c r="C446" s="86"/>
      <c r="D446" s="86"/>
      <c r="E446" s="86"/>
      <c r="F446" s="86"/>
      <c r="G446" s="87"/>
      <c r="H446" s="85"/>
      <c r="I446" s="87"/>
      <c r="J446" s="86"/>
      <c r="K446" s="86"/>
      <c r="L446" s="88"/>
    </row>
    <row r="447" spans="2:12" ht="12.75" x14ac:dyDescent="0.2">
      <c r="B447" s="85"/>
      <c r="C447" s="86"/>
      <c r="D447" s="86"/>
      <c r="E447" s="86"/>
      <c r="F447" s="86"/>
      <c r="G447" s="87"/>
      <c r="H447" s="85"/>
      <c r="I447" s="87"/>
      <c r="J447" s="86"/>
      <c r="K447" s="86"/>
      <c r="L447" s="88"/>
    </row>
    <row r="448" spans="2:12" ht="12.75" x14ac:dyDescent="0.2">
      <c r="B448" s="85"/>
      <c r="C448" s="86"/>
      <c r="D448" s="86"/>
      <c r="E448" s="86"/>
      <c r="F448" s="86"/>
      <c r="G448" s="87"/>
      <c r="H448" s="85"/>
      <c r="I448" s="87"/>
      <c r="J448" s="86"/>
      <c r="K448" s="86"/>
      <c r="L448" s="88"/>
    </row>
    <row r="449" spans="2:12" ht="12.75" x14ac:dyDescent="0.2">
      <c r="B449" s="85"/>
      <c r="C449" s="86"/>
      <c r="D449" s="86"/>
      <c r="E449" s="86"/>
      <c r="F449" s="86"/>
      <c r="G449" s="87"/>
      <c r="H449" s="85"/>
      <c r="I449" s="87"/>
      <c r="J449" s="86"/>
      <c r="K449" s="86"/>
      <c r="L449" s="88"/>
    </row>
    <row r="450" spans="2:12" ht="12.75" x14ac:dyDescent="0.2">
      <c r="B450" s="85"/>
      <c r="C450" s="86"/>
      <c r="D450" s="86"/>
      <c r="E450" s="86"/>
      <c r="F450" s="86"/>
      <c r="G450" s="87"/>
      <c r="H450" s="85"/>
      <c r="I450" s="87"/>
      <c r="J450" s="86"/>
      <c r="K450" s="86"/>
      <c r="L450" s="88"/>
    </row>
    <row r="451" spans="2:12" ht="12.75" x14ac:dyDescent="0.2">
      <c r="B451" s="85"/>
      <c r="C451" s="86"/>
      <c r="D451" s="86"/>
      <c r="E451" s="86"/>
      <c r="F451" s="86"/>
      <c r="G451" s="87"/>
      <c r="H451" s="85"/>
      <c r="I451" s="87"/>
      <c r="J451" s="86"/>
      <c r="K451" s="86"/>
      <c r="L451" s="88"/>
    </row>
    <row r="452" spans="2:12" ht="12.75" x14ac:dyDescent="0.2">
      <c r="B452" s="85"/>
      <c r="C452" s="86"/>
      <c r="D452" s="86"/>
      <c r="E452" s="86"/>
      <c r="F452" s="86"/>
      <c r="G452" s="87"/>
      <c r="H452" s="85"/>
      <c r="I452" s="87"/>
      <c r="J452" s="86"/>
      <c r="K452" s="86"/>
      <c r="L452" s="88"/>
    </row>
    <row r="453" spans="2:12" ht="12.75" x14ac:dyDescent="0.2">
      <c r="B453" s="85"/>
      <c r="C453" s="86"/>
      <c r="D453" s="86"/>
      <c r="E453" s="86"/>
      <c r="F453" s="86"/>
      <c r="G453" s="87"/>
      <c r="H453" s="85"/>
      <c r="I453" s="87"/>
      <c r="J453" s="86"/>
      <c r="K453" s="86"/>
      <c r="L453" s="88"/>
    </row>
    <row r="454" spans="2:12" ht="12.75" x14ac:dyDescent="0.2">
      <c r="B454" s="85"/>
      <c r="C454" s="86"/>
      <c r="D454" s="86"/>
      <c r="E454" s="86"/>
      <c r="F454" s="86"/>
      <c r="G454" s="87"/>
      <c r="H454" s="85"/>
      <c r="I454" s="87"/>
      <c r="J454" s="86"/>
      <c r="K454" s="86"/>
      <c r="L454" s="88"/>
    </row>
    <row r="455" spans="2:12" ht="12.75" x14ac:dyDescent="0.2">
      <c r="B455" s="85"/>
      <c r="C455" s="86"/>
      <c r="D455" s="86"/>
      <c r="E455" s="86"/>
      <c r="F455" s="86"/>
      <c r="G455" s="87"/>
      <c r="H455" s="85"/>
      <c r="I455" s="87"/>
      <c r="J455" s="86"/>
      <c r="K455" s="86"/>
      <c r="L455" s="88"/>
    </row>
    <row r="456" spans="2:12" ht="12.75" x14ac:dyDescent="0.2">
      <c r="B456" s="85"/>
      <c r="C456" s="86"/>
      <c r="D456" s="86"/>
      <c r="E456" s="86"/>
      <c r="F456" s="86"/>
      <c r="G456" s="87"/>
      <c r="H456" s="85"/>
      <c r="I456" s="87"/>
      <c r="J456" s="86"/>
      <c r="K456" s="86"/>
      <c r="L456" s="88"/>
    </row>
    <row r="457" spans="2:12" ht="12.75" x14ac:dyDescent="0.2">
      <c r="B457" s="85"/>
      <c r="C457" s="86"/>
      <c r="D457" s="86"/>
      <c r="E457" s="86"/>
      <c r="F457" s="86"/>
      <c r="G457" s="87"/>
      <c r="H457" s="85"/>
      <c r="I457" s="87"/>
      <c r="J457" s="86"/>
      <c r="K457" s="86"/>
      <c r="L457" s="88"/>
    </row>
    <row r="458" spans="2:12" ht="12.75" x14ac:dyDescent="0.2">
      <c r="B458" s="85"/>
      <c r="C458" s="86"/>
      <c r="D458" s="86"/>
      <c r="E458" s="86"/>
      <c r="F458" s="86"/>
      <c r="G458" s="87"/>
      <c r="H458" s="85"/>
      <c r="I458" s="87"/>
      <c r="J458" s="86"/>
      <c r="K458" s="86"/>
      <c r="L458" s="88"/>
    </row>
    <row r="459" spans="2:12" ht="12.75" x14ac:dyDescent="0.2">
      <c r="B459" s="85"/>
      <c r="C459" s="86"/>
      <c r="D459" s="86"/>
      <c r="E459" s="86"/>
      <c r="F459" s="86"/>
      <c r="G459" s="87"/>
      <c r="H459" s="85"/>
      <c r="I459" s="87"/>
      <c r="J459" s="86"/>
      <c r="K459" s="86"/>
      <c r="L459" s="88"/>
    </row>
    <row r="460" spans="2:12" ht="12.75" x14ac:dyDescent="0.2">
      <c r="B460" s="85"/>
      <c r="C460" s="86"/>
      <c r="D460" s="86"/>
      <c r="E460" s="86"/>
      <c r="F460" s="86"/>
      <c r="G460" s="87"/>
      <c r="H460" s="85"/>
      <c r="I460" s="87"/>
      <c r="J460" s="86"/>
      <c r="K460" s="86"/>
      <c r="L460" s="88"/>
    </row>
    <row r="461" spans="2:12" ht="12.75" x14ac:dyDescent="0.2">
      <c r="B461" s="85"/>
      <c r="C461" s="86"/>
      <c r="D461" s="86"/>
      <c r="E461" s="86"/>
      <c r="F461" s="86"/>
      <c r="G461" s="87"/>
      <c r="H461" s="85"/>
      <c r="I461" s="87"/>
      <c r="J461" s="86"/>
      <c r="K461" s="86"/>
      <c r="L461" s="88"/>
    </row>
    <row r="462" spans="2:12" ht="12.75" x14ac:dyDescent="0.2">
      <c r="B462" s="85"/>
      <c r="C462" s="86"/>
      <c r="D462" s="86"/>
      <c r="E462" s="86"/>
      <c r="F462" s="86"/>
      <c r="G462" s="87"/>
      <c r="H462" s="85"/>
      <c r="I462" s="87"/>
      <c r="J462" s="86"/>
      <c r="K462" s="86"/>
      <c r="L462" s="88"/>
    </row>
    <row r="463" spans="2:12" ht="12.75" x14ac:dyDescent="0.2">
      <c r="B463" s="85"/>
      <c r="C463" s="86"/>
      <c r="D463" s="86"/>
      <c r="E463" s="86"/>
      <c r="F463" s="86"/>
      <c r="G463" s="87"/>
      <c r="H463" s="85"/>
      <c r="I463" s="87"/>
      <c r="J463" s="86"/>
      <c r="K463" s="86"/>
      <c r="L463" s="88"/>
    </row>
    <row r="464" spans="2:12" ht="12.75" x14ac:dyDescent="0.2">
      <c r="B464" s="85"/>
      <c r="C464" s="86"/>
      <c r="D464" s="86"/>
      <c r="E464" s="86"/>
      <c r="F464" s="86"/>
      <c r="G464" s="87"/>
      <c r="H464" s="85"/>
      <c r="I464" s="87"/>
      <c r="J464" s="86"/>
      <c r="K464" s="86"/>
      <c r="L464" s="88"/>
    </row>
    <row r="465" spans="2:12" ht="12.75" x14ac:dyDescent="0.2">
      <c r="B465" s="85"/>
      <c r="C465" s="86"/>
      <c r="D465" s="86"/>
      <c r="E465" s="86"/>
      <c r="F465" s="86"/>
      <c r="G465" s="87"/>
      <c r="H465" s="85"/>
      <c r="I465" s="87"/>
      <c r="J465" s="86"/>
      <c r="K465" s="86"/>
      <c r="L465" s="88"/>
    </row>
    <row r="466" spans="2:12" ht="12.75" x14ac:dyDescent="0.2">
      <c r="B466" s="85"/>
      <c r="C466" s="86"/>
      <c r="D466" s="86"/>
      <c r="E466" s="86"/>
      <c r="F466" s="86"/>
      <c r="G466" s="87"/>
      <c r="H466" s="85"/>
      <c r="I466" s="87"/>
      <c r="J466" s="86"/>
      <c r="K466" s="86"/>
      <c r="L466" s="88"/>
    </row>
    <row r="467" spans="2:12" ht="12.75" x14ac:dyDescent="0.2">
      <c r="B467" s="85"/>
      <c r="C467" s="86"/>
      <c r="D467" s="86"/>
      <c r="E467" s="86"/>
      <c r="F467" s="86"/>
      <c r="G467" s="87"/>
      <c r="H467" s="85"/>
      <c r="I467" s="87"/>
      <c r="J467" s="86"/>
      <c r="K467" s="86"/>
      <c r="L467" s="88"/>
    </row>
    <row r="468" spans="2:12" ht="12.75" x14ac:dyDescent="0.2">
      <c r="B468" s="85"/>
      <c r="C468" s="86"/>
      <c r="D468" s="86"/>
      <c r="E468" s="86"/>
      <c r="F468" s="86"/>
      <c r="G468" s="87"/>
      <c r="H468" s="85"/>
      <c r="I468" s="87"/>
      <c r="J468" s="86"/>
      <c r="K468" s="86"/>
      <c r="L468" s="88"/>
    </row>
    <row r="469" spans="2:12" ht="12.75" x14ac:dyDescent="0.2">
      <c r="B469" s="85"/>
      <c r="C469" s="86"/>
      <c r="D469" s="86"/>
      <c r="E469" s="86"/>
      <c r="F469" s="86"/>
      <c r="G469" s="87"/>
      <c r="H469" s="85"/>
      <c r="I469" s="87"/>
      <c r="J469" s="86"/>
      <c r="K469" s="86"/>
      <c r="L469" s="88"/>
    </row>
    <row r="470" spans="2:12" ht="12.75" x14ac:dyDescent="0.2">
      <c r="B470" s="85"/>
      <c r="C470" s="86"/>
      <c r="D470" s="86"/>
      <c r="E470" s="86"/>
      <c r="F470" s="86"/>
      <c r="G470" s="87"/>
      <c r="H470" s="85"/>
      <c r="I470" s="87"/>
      <c r="J470" s="86"/>
      <c r="K470" s="86"/>
      <c r="L470" s="88"/>
    </row>
    <row r="471" spans="2:12" ht="12.75" x14ac:dyDescent="0.2">
      <c r="B471" s="85"/>
      <c r="C471" s="86"/>
      <c r="D471" s="86"/>
      <c r="E471" s="86"/>
      <c r="F471" s="86"/>
      <c r="G471" s="87"/>
      <c r="H471" s="85"/>
      <c r="I471" s="87"/>
      <c r="J471" s="86"/>
      <c r="K471" s="86"/>
      <c r="L471" s="88"/>
    </row>
    <row r="472" spans="2:12" ht="12.75" x14ac:dyDescent="0.2">
      <c r="B472" s="85"/>
      <c r="C472" s="86"/>
      <c r="D472" s="86"/>
      <c r="E472" s="86"/>
      <c r="F472" s="86"/>
      <c r="G472" s="87"/>
      <c r="H472" s="85"/>
      <c r="I472" s="87"/>
      <c r="J472" s="86"/>
      <c r="K472" s="86"/>
      <c r="L472" s="88"/>
    </row>
    <row r="473" spans="2:12" ht="12.75" x14ac:dyDescent="0.2">
      <c r="B473" s="85"/>
      <c r="C473" s="86"/>
      <c r="D473" s="86"/>
      <c r="E473" s="86"/>
      <c r="F473" s="86"/>
      <c r="G473" s="87"/>
      <c r="H473" s="85"/>
      <c r="I473" s="87"/>
      <c r="J473" s="86"/>
      <c r="K473" s="86"/>
      <c r="L473" s="88"/>
    </row>
    <row r="474" spans="2:12" ht="12.75" x14ac:dyDescent="0.2">
      <c r="B474" s="85"/>
      <c r="C474" s="86"/>
      <c r="D474" s="86"/>
      <c r="E474" s="86"/>
      <c r="F474" s="86"/>
      <c r="G474" s="87"/>
      <c r="H474" s="85"/>
      <c r="I474" s="87"/>
      <c r="J474" s="86"/>
      <c r="K474" s="86"/>
      <c r="L474" s="88"/>
    </row>
    <row r="475" spans="2:12" ht="12.75" x14ac:dyDescent="0.2">
      <c r="B475" s="85"/>
      <c r="C475" s="86"/>
      <c r="D475" s="86"/>
      <c r="E475" s="86"/>
      <c r="F475" s="86"/>
      <c r="G475" s="87"/>
      <c r="H475" s="85"/>
      <c r="I475" s="87"/>
      <c r="J475" s="86"/>
      <c r="K475" s="86"/>
      <c r="L475" s="88"/>
    </row>
    <row r="476" spans="2:12" ht="12.75" x14ac:dyDescent="0.2">
      <c r="B476" s="85"/>
      <c r="C476" s="86"/>
      <c r="D476" s="86"/>
      <c r="E476" s="86"/>
      <c r="F476" s="86"/>
      <c r="G476" s="87"/>
      <c r="H476" s="85"/>
      <c r="I476" s="87"/>
      <c r="J476" s="86"/>
      <c r="K476" s="86"/>
      <c r="L476" s="88"/>
    </row>
    <row r="477" spans="2:12" ht="12.75" x14ac:dyDescent="0.2">
      <c r="B477" s="85"/>
      <c r="C477" s="86"/>
      <c r="D477" s="86"/>
      <c r="E477" s="86"/>
      <c r="F477" s="86"/>
      <c r="G477" s="87"/>
      <c r="H477" s="85"/>
      <c r="I477" s="87"/>
      <c r="J477" s="86"/>
      <c r="K477" s="86"/>
      <c r="L477" s="88"/>
    </row>
    <row r="478" spans="2:12" ht="12.75" x14ac:dyDescent="0.2">
      <c r="B478" s="85"/>
      <c r="C478" s="86"/>
      <c r="D478" s="86"/>
      <c r="E478" s="86"/>
      <c r="F478" s="86"/>
      <c r="G478" s="87"/>
      <c r="H478" s="85"/>
      <c r="I478" s="87"/>
      <c r="J478" s="86"/>
      <c r="K478" s="86"/>
      <c r="L478" s="88"/>
    </row>
    <row r="479" spans="2:12" ht="12.75" x14ac:dyDescent="0.2">
      <c r="B479" s="85"/>
      <c r="C479" s="86"/>
      <c r="D479" s="86"/>
      <c r="E479" s="86"/>
      <c r="F479" s="86"/>
      <c r="G479" s="87"/>
      <c r="H479" s="85"/>
      <c r="I479" s="87"/>
      <c r="J479" s="86"/>
      <c r="K479" s="86"/>
      <c r="L479" s="88"/>
    </row>
    <row r="480" spans="2:12" ht="12.75" x14ac:dyDescent="0.2">
      <c r="B480" s="85"/>
      <c r="C480" s="86"/>
      <c r="D480" s="86"/>
      <c r="E480" s="86"/>
      <c r="F480" s="86"/>
      <c r="G480" s="87"/>
      <c r="H480" s="85"/>
      <c r="I480" s="87"/>
      <c r="J480" s="86"/>
      <c r="K480" s="86"/>
      <c r="L480" s="88"/>
    </row>
    <row r="481" spans="2:12" ht="12.75" x14ac:dyDescent="0.2">
      <c r="B481" s="85"/>
      <c r="C481" s="86"/>
      <c r="D481" s="86"/>
      <c r="E481" s="86"/>
      <c r="F481" s="86"/>
      <c r="G481" s="87"/>
      <c r="H481" s="85"/>
      <c r="I481" s="87"/>
      <c r="J481" s="86"/>
      <c r="K481" s="86"/>
      <c r="L481" s="88"/>
    </row>
    <row r="482" spans="2:12" ht="12.75" x14ac:dyDescent="0.2">
      <c r="B482" s="85"/>
      <c r="C482" s="86"/>
      <c r="D482" s="86"/>
      <c r="E482" s="86"/>
      <c r="F482" s="86"/>
      <c r="G482" s="87"/>
      <c r="H482" s="85"/>
      <c r="I482" s="87"/>
      <c r="J482" s="86"/>
      <c r="K482" s="86"/>
      <c r="L482" s="88"/>
    </row>
    <row r="483" spans="2:12" ht="12.75" x14ac:dyDescent="0.2">
      <c r="B483" s="85"/>
      <c r="C483" s="86"/>
      <c r="D483" s="86"/>
      <c r="E483" s="86"/>
      <c r="F483" s="86"/>
      <c r="G483" s="87"/>
      <c r="H483" s="85"/>
      <c r="I483" s="87"/>
      <c r="J483" s="86"/>
      <c r="K483" s="86"/>
      <c r="L483" s="88"/>
    </row>
    <row r="484" spans="2:12" ht="12.75" x14ac:dyDescent="0.2">
      <c r="B484" s="85"/>
      <c r="C484" s="86"/>
      <c r="D484" s="86"/>
      <c r="E484" s="86"/>
      <c r="F484" s="86"/>
      <c r="G484" s="87"/>
      <c r="H484" s="85"/>
      <c r="I484" s="87"/>
      <c r="J484" s="86"/>
      <c r="K484" s="86"/>
      <c r="L484" s="88"/>
    </row>
    <row r="485" spans="2:12" ht="12.75" x14ac:dyDescent="0.2">
      <c r="B485" s="85"/>
      <c r="C485" s="86"/>
      <c r="D485" s="86"/>
      <c r="E485" s="86"/>
      <c r="F485" s="86"/>
      <c r="G485" s="87"/>
      <c r="H485" s="85"/>
      <c r="I485" s="87"/>
      <c r="J485" s="86"/>
      <c r="K485" s="86"/>
      <c r="L485" s="88"/>
    </row>
    <row r="486" spans="2:12" ht="12.75" x14ac:dyDescent="0.2">
      <c r="B486" s="85"/>
      <c r="C486" s="86"/>
      <c r="D486" s="86"/>
      <c r="E486" s="86"/>
      <c r="F486" s="86"/>
      <c r="G486" s="87"/>
      <c r="H486" s="85"/>
      <c r="I486" s="87"/>
      <c r="J486" s="86"/>
      <c r="K486" s="86"/>
      <c r="L486" s="88"/>
    </row>
    <row r="487" spans="2:12" ht="12.75" x14ac:dyDescent="0.2">
      <c r="B487" s="85"/>
      <c r="C487" s="86"/>
      <c r="D487" s="86"/>
      <c r="E487" s="86"/>
      <c r="F487" s="86"/>
      <c r="G487" s="87"/>
      <c r="H487" s="85"/>
      <c r="I487" s="87"/>
      <c r="J487" s="86"/>
      <c r="K487" s="86"/>
      <c r="L487" s="88"/>
    </row>
    <row r="488" spans="2:12" ht="12.75" x14ac:dyDescent="0.2">
      <c r="B488" s="85"/>
      <c r="C488" s="86"/>
      <c r="D488" s="86"/>
      <c r="E488" s="86"/>
      <c r="F488" s="86"/>
      <c r="G488" s="87"/>
      <c r="H488" s="85"/>
      <c r="I488" s="87"/>
      <c r="J488" s="86"/>
      <c r="K488" s="86"/>
      <c r="L488" s="88"/>
    </row>
    <row r="489" spans="2:12" ht="12.75" x14ac:dyDescent="0.2">
      <c r="B489" s="85"/>
      <c r="C489" s="86"/>
      <c r="D489" s="86"/>
      <c r="E489" s="86"/>
      <c r="F489" s="86"/>
      <c r="G489" s="87"/>
      <c r="H489" s="85"/>
      <c r="I489" s="87"/>
      <c r="J489" s="86"/>
      <c r="K489" s="86"/>
      <c r="L489" s="88"/>
    </row>
    <row r="490" spans="2:12" ht="12.75" x14ac:dyDescent="0.2">
      <c r="B490" s="85"/>
      <c r="C490" s="86"/>
      <c r="D490" s="86"/>
      <c r="E490" s="86"/>
      <c r="F490" s="86"/>
      <c r="G490" s="87"/>
      <c r="H490" s="85"/>
      <c r="I490" s="87"/>
      <c r="J490" s="86"/>
      <c r="K490" s="86"/>
      <c r="L490" s="88"/>
    </row>
    <row r="491" spans="2:12" ht="12.75" x14ac:dyDescent="0.2">
      <c r="B491" s="85"/>
      <c r="C491" s="86"/>
      <c r="D491" s="86"/>
      <c r="E491" s="86"/>
      <c r="F491" s="86"/>
      <c r="G491" s="87"/>
      <c r="H491" s="85"/>
      <c r="I491" s="87"/>
      <c r="J491" s="86"/>
      <c r="K491" s="86"/>
      <c r="L491" s="88"/>
    </row>
    <row r="492" spans="2:12" ht="12.75" x14ac:dyDescent="0.2">
      <c r="B492" s="85"/>
      <c r="C492" s="86"/>
      <c r="D492" s="86"/>
      <c r="E492" s="86"/>
      <c r="F492" s="86"/>
      <c r="G492" s="87"/>
      <c r="H492" s="85"/>
      <c r="I492" s="87"/>
      <c r="J492" s="86"/>
      <c r="K492" s="86"/>
      <c r="L492" s="88"/>
    </row>
    <row r="493" spans="2:12" ht="12.75" x14ac:dyDescent="0.2">
      <c r="B493" s="85"/>
      <c r="C493" s="86"/>
      <c r="D493" s="86"/>
      <c r="E493" s="86"/>
      <c r="F493" s="86"/>
      <c r="G493" s="87"/>
      <c r="H493" s="85"/>
      <c r="I493" s="87"/>
      <c r="J493" s="86"/>
      <c r="K493" s="86"/>
      <c r="L493" s="88"/>
    </row>
    <row r="494" spans="2:12" ht="12.75" x14ac:dyDescent="0.2">
      <c r="B494" s="85"/>
      <c r="C494" s="86"/>
      <c r="D494" s="86"/>
      <c r="E494" s="86"/>
      <c r="F494" s="86"/>
      <c r="G494" s="87"/>
      <c r="H494" s="85"/>
      <c r="I494" s="87"/>
      <c r="J494" s="86"/>
      <c r="K494" s="86"/>
      <c r="L494" s="88"/>
    </row>
    <row r="495" spans="2:12" ht="12.75" x14ac:dyDescent="0.2">
      <c r="B495" s="85"/>
      <c r="C495" s="86"/>
      <c r="D495" s="86"/>
      <c r="E495" s="86"/>
      <c r="F495" s="86"/>
      <c r="G495" s="87"/>
      <c r="H495" s="85"/>
      <c r="I495" s="87"/>
      <c r="J495" s="86"/>
      <c r="K495" s="86"/>
      <c r="L495" s="88"/>
    </row>
    <row r="496" spans="2:12" ht="12.75" x14ac:dyDescent="0.2">
      <c r="B496" s="85"/>
      <c r="C496" s="86"/>
      <c r="D496" s="86"/>
      <c r="E496" s="86"/>
      <c r="F496" s="86"/>
      <c r="G496" s="87"/>
      <c r="H496" s="85"/>
      <c r="I496" s="87"/>
      <c r="J496" s="86"/>
      <c r="K496" s="86"/>
      <c r="L496" s="88"/>
    </row>
    <row r="497" spans="2:12" ht="12.75" x14ac:dyDescent="0.2">
      <c r="B497" s="85"/>
      <c r="C497" s="86"/>
      <c r="D497" s="86"/>
      <c r="E497" s="86"/>
      <c r="F497" s="86"/>
      <c r="G497" s="87"/>
      <c r="H497" s="85"/>
      <c r="I497" s="87"/>
      <c r="J497" s="86"/>
      <c r="K497" s="86"/>
      <c r="L497" s="88"/>
    </row>
    <row r="498" spans="2:12" ht="12.75" x14ac:dyDescent="0.2">
      <c r="B498" s="85"/>
      <c r="C498" s="86"/>
      <c r="D498" s="86"/>
      <c r="E498" s="86"/>
      <c r="F498" s="86"/>
      <c r="G498" s="87"/>
      <c r="H498" s="85"/>
      <c r="I498" s="87"/>
      <c r="J498" s="86"/>
      <c r="K498" s="86"/>
      <c r="L498" s="88"/>
    </row>
    <row r="499" spans="2:12" ht="12.75" x14ac:dyDescent="0.2">
      <c r="B499" s="85"/>
      <c r="C499" s="86"/>
      <c r="D499" s="86"/>
      <c r="E499" s="86"/>
      <c r="F499" s="86"/>
      <c r="G499" s="87"/>
      <c r="H499" s="85"/>
      <c r="I499" s="87"/>
      <c r="J499" s="86"/>
      <c r="K499" s="86"/>
      <c r="L499" s="88"/>
    </row>
    <row r="500" spans="2:12" ht="12.75" x14ac:dyDescent="0.2">
      <c r="B500" s="85"/>
      <c r="C500" s="86"/>
      <c r="D500" s="86"/>
      <c r="E500" s="86"/>
      <c r="F500" s="86"/>
      <c r="G500" s="87"/>
      <c r="H500" s="85"/>
      <c r="I500" s="87"/>
      <c r="J500" s="86"/>
      <c r="K500" s="86"/>
      <c r="L500" s="88"/>
    </row>
    <row r="501" spans="2:12" ht="12.75" x14ac:dyDescent="0.2">
      <c r="B501" s="85"/>
      <c r="C501" s="86"/>
      <c r="D501" s="86"/>
      <c r="E501" s="86"/>
      <c r="F501" s="86"/>
      <c r="G501" s="87"/>
      <c r="H501" s="85"/>
      <c r="I501" s="87"/>
      <c r="J501" s="86"/>
      <c r="K501" s="86"/>
      <c r="L501" s="88"/>
    </row>
    <row r="502" spans="2:12" ht="12.75" x14ac:dyDescent="0.2">
      <c r="B502" s="85"/>
      <c r="C502" s="86"/>
      <c r="D502" s="86"/>
      <c r="E502" s="86"/>
      <c r="F502" s="86"/>
      <c r="G502" s="87"/>
      <c r="H502" s="85"/>
      <c r="I502" s="87"/>
      <c r="J502" s="86"/>
      <c r="K502" s="86"/>
      <c r="L502" s="88"/>
    </row>
    <row r="503" spans="2:12" ht="12.75" x14ac:dyDescent="0.2">
      <c r="B503" s="85"/>
      <c r="C503" s="86"/>
      <c r="D503" s="86"/>
      <c r="E503" s="86"/>
      <c r="F503" s="86"/>
      <c r="G503" s="87"/>
      <c r="H503" s="85"/>
      <c r="I503" s="87"/>
      <c r="J503" s="86"/>
      <c r="K503" s="86"/>
      <c r="L503" s="88"/>
    </row>
    <row r="504" spans="2:12" ht="12.75" x14ac:dyDescent="0.2">
      <c r="B504" s="85"/>
      <c r="C504" s="86"/>
      <c r="D504" s="86"/>
      <c r="E504" s="86"/>
      <c r="F504" s="86"/>
      <c r="G504" s="87"/>
      <c r="H504" s="85"/>
      <c r="I504" s="87"/>
      <c r="J504" s="86"/>
      <c r="K504" s="86"/>
      <c r="L504" s="88"/>
    </row>
    <row r="505" spans="2:12" ht="12.75" x14ac:dyDescent="0.2">
      <c r="B505" s="85"/>
      <c r="C505" s="86"/>
      <c r="D505" s="86"/>
      <c r="E505" s="86"/>
      <c r="F505" s="86"/>
      <c r="G505" s="87"/>
      <c r="H505" s="85"/>
      <c r="I505" s="87"/>
      <c r="J505" s="86"/>
      <c r="K505" s="86"/>
      <c r="L505" s="88"/>
    </row>
    <row r="506" spans="2:12" ht="12.75" x14ac:dyDescent="0.2">
      <c r="B506" s="85"/>
      <c r="C506" s="86"/>
      <c r="D506" s="86"/>
      <c r="E506" s="86"/>
      <c r="F506" s="86"/>
      <c r="G506" s="87"/>
      <c r="H506" s="85"/>
      <c r="I506" s="87"/>
      <c r="J506" s="86"/>
      <c r="K506" s="86"/>
      <c r="L506" s="88"/>
    </row>
    <row r="507" spans="2:12" ht="12.75" x14ac:dyDescent="0.2">
      <c r="B507" s="85"/>
      <c r="C507" s="86"/>
      <c r="D507" s="86"/>
      <c r="E507" s="86"/>
      <c r="F507" s="86"/>
      <c r="G507" s="87"/>
      <c r="H507" s="85"/>
      <c r="I507" s="87"/>
      <c r="J507" s="86"/>
      <c r="K507" s="86"/>
      <c r="L507" s="88"/>
    </row>
    <row r="508" spans="2:12" ht="12.75" x14ac:dyDescent="0.2">
      <c r="B508" s="85"/>
      <c r="C508" s="86"/>
      <c r="D508" s="86"/>
      <c r="E508" s="86"/>
      <c r="F508" s="86"/>
      <c r="G508" s="87"/>
      <c r="H508" s="85"/>
      <c r="I508" s="87"/>
      <c r="J508" s="86"/>
      <c r="K508" s="86"/>
      <c r="L508" s="88"/>
    </row>
    <row r="509" spans="2:12" ht="12.75" x14ac:dyDescent="0.2">
      <c r="B509" s="85"/>
      <c r="C509" s="86"/>
      <c r="D509" s="86"/>
      <c r="E509" s="86"/>
      <c r="F509" s="86"/>
      <c r="G509" s="87"/>
      <c r="H509" s="85"/>
      <c r="I509" s="87"/>
      <c r="J509" s="86"/>
      <c r="K509" s="86"/>
      <c r="L509" s="88"/>
    </row>
    <row r="510" spans="2:12" ht="12.75" x14ac:dyDescent="0.2">
      <c r="B510" s="85"/>
      <c r="C510" s="86"/>
      <c r="D510" s="86"/>
      <c r="E510" s="86"/>
      <c r="F510" s="86"/>
      <c r="G510" s="87"/>
      <c r="H510" s="85"/>
      <c r="I510" s="87"/>
      <c r="J510" s="86"/>
      <c r="K510" s="86"/>
      <c r="L510" s="88"/>
    </row>
    <row r="511" spans="2:12" ht="12.75" x14ac:dyDescent="0.2">
      <c r="B511" s="85"/>
      <c r="C511" s="86"/>
      <c r="D511" s="86"/>
      <c r="E511" s="86"/>
      <c r="F511" s="86"/>
      <c r="G511" s="87"/>
      <c r="H511" s="85"/>
      <c r="I511" s="87"/>
      <c r="J511" s="86"/>
      <c r="K511" s="86"/>
      <c r="L511" s="88"/>
    </row>
    <row r="512" spans="2:12" ht="12.75" x14ac:dyDescent="0.2">
      <c r="B512" s="85"/>
      <c r="C512" s="86"/>
      <c r="D512" s="86"/>
      <c r="E512" s="86"/>
      <c r="F512" s="86"/>
      <c r="G512" s="87"/>
      <c r="H512" s="85"/>
      <c r="I512" s="87"/>
      <c r="J512" s="86"/>
      <c r="K512" s="86"/>
      <c r="L512" s="88"/>
    </row>
    <row r="513" spans="2:12" ht="12.75" x14ac:dyDescent="0.2">
      <c r="B513" s="85"/>
      <c r="C513" s="86"/>
      <c r="D513" s="86"/>
      <c r="E513" s="86"/>
      <c r="F513" s="86"/>
      <c r="G513" s="87"/>
      <c r="H513" s="85"/>
      <c r="I513" s="87"/>
      <c r="J513" s="86"/>
      <c r="K513" s="86"/>
      <c r="L513" s="88"/>
    </row>
    <row r="514" spans="2:12" ht="12.75" x14ac:dyDescent="0.2">
      <c r="B514" s="85"/>
      <c r="C514" s="86"/>
      <c r="D514" s="86"/>
      <c r="E514" s="86"/>
      <c r="F514" s="86"/>
      <c r="G514" s="87"/>
      <c r="H514" s="85"/>
      <c r="I514" s="87"/>
      <c r="J514" s="86"/>
      <c r="K514" s="86"/>
      <c r="L514" s="88"/>
    </row>
    <row r="515" spans="2:12" ht="12.75" x14ac:dyDescent="0.2">
      <c r="B515" s="85"/>
      <c r="C515" s="86"/>
      <c r="D515" s="86"/>
      <c r="E515" s="86"/>
      <c r="F515" s="86"/>
      <c r="G515" s="87"/>
      <c r="H515" s="85"/>
      <c r="I515" s="87"/>
      <c r="J515" s="86"/>
      <c r="K515" s="86"/>
      <c r="L515" s="88"/>
    </row>
    <row r="516" spans="2:12" ht="12.75" x14ac:dyDescent="0.2">
      <c r="B516" s="85"/>
      <c r="C516" s="86"/>
      <c r="D516" s="86"/>
      <c r="E516" s="86"/>
      <c r="F516" s="86"/>
      <c r="G516" s="87"/>
      <c r="H516" s="85"/>
      <c r="I516" s="87"/>
      <c r="J516" s="86"/>
      <c r="K516" s="86"/>
      <c r="L516" s="88"/>
    </row>
    <row r="517" spans="2:12" ht="12.75" x14ac:dyDescent="0.2">
      <c r="B517" s="85"/>
      <c r="C517" s="86"/>
      <c r="D517" s="86"/>
      <c r="E517" s="86"/>
      <c r="F517" s="86"/>
      <c r="G517" s="87"/>
      <c r="H517" s="85"/>
      <c r="I517" s="87"/>
      <c r="J517" s="86"/>
      <c r="K517" s="86"/>
      <c r="L517" s="88"/>
    </row>
    <row r="518" spans="2:12" ht="12.75" x14ac:dyDescent="0.2">
      <c r="B518" s="85"/>
      <c r="C518" s="86"/>
      <c r="D518" s="86"/>
      <c r="E518" s="86"/>
      <c r="F518" s="86"/>
      <c r="G518" s="87"/>
      <c r="H518" s="85"/>
      <c r="I518" s="87"/>
      <c r="J518" s="86"/>
      <c r="K518" s="86"/>
      <c r="L518" s="88"/>
    </row>
    <row r="519" spans="2:12" ht="12.75" x14ac:dyDescent="0.2">
      <c r="B519" s="85"/>
      <c r="C519" s="86"/>
      <c r="D519" s="86"/>
      <c r="E519" s="86"/>
      <c r="F519" s="86"/>
      <c r="G519" s="87"/>
      <c r="H519" s="85"/>
      <c r="I519" s="87"/>
      <c r="J519" s="86"/>
      <c r="K519" s="86"/>
      <c r="L519" s="88"/>
    </row>
    <row r="520" spans="2:12" ht="12.75" x14ac:dyDescent="0.2">
      <c r="B520" s="85"/>
      <c r="C520" s="86"/>
      <c r="D520" s="86"/>
      <c r="E520" s="86"/>
      <c r="F520" s="86"/>
      <c r="G520" s="87"/>
      <c r="H520" s="85"/>
      <c r="I520" s="87"/>
      <c r="J520" s="86"/>
      <c r="K520" s="86"/>
      <c r="L520" s="88"/>
    </row>
    <row r="521" spans="2:12" ht="12.75" x14ac:dyDescent="0.2">
      <c r="B521" s="85"/>
      <c r="C521" s="86"/>
      <c r="D521" s="86"/>
      <c r="E521" s="86"/>
      <c r="F521" s="86"/>
      <c r="G521" s="87"/>
      <c r="H521" s="85"/>
      <c r="I521" s="87"/>
      <c r="J521" s="86"/>
      <c r="K521" s="86"/>
      <c r="L521" s="88"/>
    </row>
    <row r="522" spans="2:12" ht="12.75" x14ac:dyDescent="0.2">
      <c r="B522" s="85"/>
      <c r="C522" s="86"/>
      <c r="D522" s="86"/>
      <c r="E522" s="86"/>
      <c r="F522" s="86"/>
      <c r="G522" s="87"/>
      <c r="H522" s="85"/>
      <c r="I522" s="87"/>
      <c r="J522" s="86"/>
      <c r="K522" s="86"/>
      <c r="L522" s="88"/>
    </row>
    <row r="523" spans="2:12" ht="12.75" x14ac:dyDescent="0.2">
      <c r="B523" s="85"/>
      <c r="C523" s="86"/>
      <c r="D523" s="86"/>
      <c r="E523" s="86"/>
      <c r="F523" s="86"/>
      <c r="G523" s="87"/>
      <c r="H523" s="85"/>
      <c r="I523" s="87"/>
      <c r="J523" s="86"/>
      <c r="K523" s="86"/>
      <c r="L523" s="88"/>
    </row>
    <row r="524" spans="2:12" ht="12.75" x14ac:dyDescent="0.2">
      <c r="B524" s="85"/>
      <c r="C524" s="86"/>
      <c r="D524" s="86"/>
      <c r="E524" s="86"/>
      <c r="F524" s="86"/>
      <c r="G524" s="87"/>
      <c r="H524" s="85"/>
      <c r="I524" s="87"/>
      <c r="J524" s="86"/>
      <c r="K524" s="86"/>
      <c r="L524" s="88"/>
    </row>
    <row r="525" spans="2:12" ht="12.75" x14ac:dyDescent="0.2">
      <c r="B525" s="85"/>
      <c r="C525" s="86"/>
      <c r="D525" s="86"/>
      <c r="E525" s="86"/>
      <c r="F525" s="86"/>
      <c r="G525" s="87"/>
      <c r="H525" s="85"/>
      <c r="I525" s="87"/>
      <c r="J525" s="86"/>
      <c r="K525" s="86"/>
      <c r="L525" s="88"/>
    </row>
    <row r="526" spans="2:12" ht="12.75" x14ac:dyDescent="0.2">
      <c r="B526" s="85"/>
      <c r="C526" s="86"/>
      <c r="D526" s="86"/>
      <c r="E526" s="86"/>
      <c r="F526" s="86"/>
      <c r="G526" s="87"/>
      <c r="H526" s="85"/>
      <c r="I526" s="87"/>
      <c r="J526" s="86"/>
      <c r="K526" s="86"/>
      <c r="L526" s="88"/>
    </row>
    <row r="527" spans="2:12" ht="12.75" x14ac:dyDescent="0.2">
      <c r="B527" s="85"/>
      <c r="C527" s="86"/>
      <c r="D527" s="86"/>
      <c r="E527" s="86"/>
      <c r="F527" s="86"/>
      <c r="G527" s="87"/>
      <c r="H527" s="85"/>
      <c r="I527" s="87"/>
      <c r="J527" s="86"/>
      <c r="K527" s="86"/>
      <c r="L527" s="88"/>
    </row>
    <row r="528" spans="2:12" ht="12.75" x14ac:dyDescent="0.2">
      <c r="B528" s="85"/>
      <c r="C528" s="86"/>
      <c r="D528" s="86"/>
      <c r="E528" s="86"/>
      <c r="F528" s="86"/>
      <c r="G528" s="87"/>
      <c r="H528" s="85"/>
      <c r="I528" s="87"/>
      <c r="J528" s="86"/>
      <c r="K528" s="86"/>
      <c r="L528" s="88"/>
    </row>
    <row r="529" spans="2:12" ht="12.75" x14ac:dyDescent="0.2">
      <c r="B529" s="85"/>
      <c r="C529" s="86"/>
      <c r="D529" s="86"/>
      <c r="E529" s="86"/>
      <c r="F529" s="86"/>
      <c r="G529" s="87"/>
      <c r="H529" s="85"/>
      <c r="I529" s="87"/>
      <c r="J529" s="86"/>
      <c r="K529" s="86"/>
      <c r="L529" s="88"/>
    </row>
    <row r="530" spans="2:12" ht="12.75" x14ac:dyDescent="0.2">
      <c r="B530" s="85"/>
      <c r="C530" s="86"/>
      <c r="D530" s="86"/>
      <c r="E530" s="86"/>
      <c r="F530" s="86"/>
      <c r="G530" s="87"/>
      <c r="H530" s="85"/>
      <c r="I530" s="87"/>
      <c r="J530" s="86"/>
      <c r="K530" s="86"/>
      <c r="L530" s="88"/>
    </row>
    <row r="531" spans="2:12" ht="12.75" x14ac:dyDescent="0.2">
      <c r="B531" s="85"/>
      <c r="C531" s="86"/>
      <c r="D531" s="86"/>
      <c r="E531" s="86"/>
      <c r="F531" s="86"/>
      <c r="G531" s="87"/>
      <c r="H531" s="85"/>
      <c r="I531" s="87"/>
      <c r="J531" s="86"/>
      <c r="K531" s="86"/>
      <c r="L531" s="88"/>
    </row>
    <row r="532" spans="2:12" ht="12.75" x14ac:dyDescent="0.2">
      <c r="B532" s="85"/>
      <c r="C532" s="86"/>
      <c r="D532" s="86"/>
      <c r="E532" s="86"/>
      <c r="F532" s="86"/>
      <c r="G532" s="87"/>
      <c r="H532" s="85"/>
      <c r="I532" s="87"/>
      <c r="J532" s="86"/>
      <c r="K532" s="86"/>
      <c r="L532" s="88"/>
    </row>
    <row r="533" spans="2:12" ht="12.75" x14ac:dyDescent="0.2">
      <c r="B533" s="85"/>
      <c r="C533" s="86"/>
      <c r="D533" s="86"/>
      <c r="E533" s="86"/>
      <c r="F533" s="86"/>
      <c r="G533" s="87"/>
      <c r="H533" s="85"/>
      <c r="I533" s="87"/>
      <c r="J533" s="86"/>
      <c r="K533" s="86"/>
      <c r="L533" s="88"/>
    </row>
    <row r="534" spans="2:12" ht="12.75" x14ac:dyDescent="0.2">
      <c r="B534" s="85"/>
      <c r="C534" s="86"/>
      <c r="D534" s="86"/>
      <c r="E534" s="86"/>
      <c r="F534" s="86"/>
      <c r="G534" s="87"/>
      <c r="H534" s="85"/>
      <c r="I534" s="87"/>
      <c r="J534" s="86"/>
      <c r="K534" s="86"/>
      <c r="L534" s="88"/>
    </row>
    <row r="535" spans="2:12" ht="12.75" x14ac:dyDescent="0.2">
      <c r="B535" s="85"/>
      <c r="C535" s="86"/>
      <c r="D535" s="86"/>
      <c r="E535" s="86"/>
      <c r="F535" s="86"/>
      <c r="G535" s="87"/>
      <c r="H535" s="85"/>
      <c r="I535" s="87"/>
      <c r="J535" s="86"/>
      <c r="K535" s="86"/>
      <c r="L535" s="88"/>
    </row>
    <row r="536" spans="2:12" ht="12.75" x14ac:dyDescent="0.2">
      <c r="B536" s="85"/>
      <c r="C536" s="86"/>
      <c r="D536" s="86"/>
      <c r="E536" s="86"/>
      <c r="F536" s="86"/>
      <c r="G536" s="87"/>
      <c r="H536" s="85"/>
      <c r="I536" s="87"/>
      <c r="J536" s="86"/>
      <c r="K536" s="86"/>
      <c r="L536" s="88"/>
    </row>
    <row r="537" spans="2:12" ht="12.75" x14ac:dyDescent="0.2">
      <c r="B537" s="85"/>
      <c r="C537" s="86"/>
      <c r="D537" s="86"/>
      <c r="E537" s="86"/>
      <c r="F537" s="86"/>
      <c r="G537" s="87"/>
      <c r="H537" s="85"/>
      <c r="I537" s="87"/>
      <c r="J537" s="86"/>
      <c r="K537" s="86"/>
      <c r="L537" s="88"/>
    </row>
    <row r="538" spans="2:12" ht="12.75" x14ac:dyDescent="0.2">
      <c r="B538" s="85"/>
      <c r="C538" s="86"/>
      <c r="D538" s="86"/>
      <c r="E538" s="86"/>
      <c r="F538" s="86"/>
      <c r="G538" s="87"/>
      <c r="H538" s="85"/>
      <c r="I538" s="87"/>
      <c r="J538" s="86"/>
      <c r="K538" s="86"/>
      <c r="L538" s="88"/>
    </row>
    <row r="539" spans="2:12" ht="12.75" x14ac:dyDescent="0.2">
      <c r="B539" s="85"/>
      <c r="C539" s="86"/>
      <c r="D539" s="86"/>
      <c r="E539" s="86"/>
      <c r="F539" s="86"/>
      <c r="G539" s="87"/>
      <c r="H539" s="85"/>
      <c r="I539" s="87"/>
      <c r="J539" s="86"/>
      <c r="K539" s="86"/>
      <c r="L539" s="88"/>
    </row>
    <row r="540" spans="2:12" ht="12.75" x14ac:dyDescent="0.2">
      <c r="B540" s="85"/>
      <c r="C540" s="86"/>
      <c r="D540" s="86"/>
      <c r="E540" s="86"/>
      <c r="F540" s="86"/>
      <c r="G540" s="87"/>
      <c r="H540" s="85"/>
      <c r="I540" s="87"/>
      <c r="J540" s="86"/>
      <c r="K540" s="86"/>
      <c r="L540" s="88"/>
    </row>
    <row r="541" spans="2:12" ht="12.75" x14ac:dyDescent="0.2">
      <c r="B541" s="85"/>
      <c r="C541" s="86"/>
      <c r="D541" s="86"/>
      <c r="E541" s="86"/>
      <c r="F541" s="86"/>
      <c r="G541" s="87"/>
      <c r="H541" s="85"/>
      <c r="I541" s="87"/>
      <c r="J541" s="86"/>
      <c r="K541" s="86"/>
      <c r="L541" s="88"/>
    </row>
    <row r="542" spans="2:12" ht="12.75" x14ac:dyDescent="0.2">
      <c r="B542" s="85"/>
      <c r="C542" s="86"/>
      <c r="D542" s="86"/>
      <c r="E542" s="86"/>
      <c r="F542" s="86"/>
      <c r="G542" s="87"/>
      <c r="H542" s="85"/>
      <c r="I542" s="87"/>
      <c r="J542" s="86"/>
      <c r="K542" s="86"/>
      <c r="L542" s="88"/>
    </row>
    <row r="543" spans="2:12" ht="12.75" x14ac:dyDescent="0.2">
      <c r="B543" s="85"/>
      <c r="C543" s="86"/>
      <c r="D543" s="86"/>
      <c r="E543" s="86"/>
      <c r="F543" s="86"/>
      <c r="G543" s="87"/>
      <c r="H543" s="85"/>
      <c r="I543" s="87"/>
      <c r="J543" s="86"/>
      <c r="K543" s="86"/>
      <c r="L543" s="88"/>
    </row>
    <row r="544" spans="2:12" ht="12.75" x14ac:dyDescent="0.2">
      <c r="B544" s="85"/>
      <c r="C544" s="86"/>
      <c r="D544" s="86"/>
      <c r="E544" s="86"/>
      <c r="F544" s="86"/>
      <c r="G544" s="87"/>
      <c r="H544" s="85"/>
      <c r="I544" s="87"/>
      <c r="J544" s="86"/>
      <c r="K544" s="86"/>
      <c r="L544" s="88"/>
    </row>
    <row r="545" spans="2:12" ht="12.75" x14ac:dyDescent="0.2">
      <c r="B545" s="85"/>
      <c r="C545" s="86"/>
      <c r="D545" s="86"/>
      <c r="E545" s="86"/>
      <c r="F545" s="86"/>
      <c r="G545" s="87"/>
      <c r="H545" s="85"/>
      <c r="I545" s="87"/>
      <c r="J545" s="86"/>
      <c r="K545" s="86"/>
      <c r="L545" s="88"/>
    </row>
    <row r="546" spans="2:12" ht="12.75" x14ac:dyDescent="0.2">
      <c r="B546" s="85"/>
      <c r="C546" s="86"/>
      <c r="D546" s="86"/>
      <c r="E546" s="86"/>
      <c r="F546" s="86"/>
      <c r="G546" s="87"/>
      <c r="H546" s="85"/>
      <c r="I546" s="87"/>
      <c r="J546" s="86"/>
      <c r="K546" s="86"/>
      <c r="L546" s="88"/>
    </row>
    <row r="547" spans="2:12" ht="12.75" x14ac:dyDescent="0.2">
      <c r="B547" s="85"/>
      <c r="C547" s="86"/>
      <c r="D547" s="86"/>
      <c r="E547" s="86"/>
      <c r="F547" s="86"/>
      <c r="G547" s="87"/>
      <c r="H547" s="85"/>
      <c r="I547" s="87"/>
      <c r="J547" s="86"/>
      <c r="K547" s="86"/>
      <c r="L547" s="88"/>
    </row>
    <row r="548" spans="2:12" ht="12.75" x14ac:dyDescent="0.2">
      <c r="B548" s="85"/>
      <c r="C548" s="86"/>
      <c r="D548" s="86"/>
      <c r="E548" s="86"/>
      <c r="F548" s="86"/>
      <c r="G548" s="87"/>
      <c r="H548" s="85"/>
      <c r="I548" s="87"/>
      <c r="J548" s="86"/>
      <c r="K548" s="86"/>
      <c r="L548" s="88"/>
    </row>
    <row r="549" spans="2:12" ht="12.75" x14ac:dyDescent="0.2">
      <c r="B549" s="85"/>
      <c r="C549" s="86"/>
      <c r="D549" s="86"/>
      <c r="E549" s="86"/>
      <c r="F549" s="86"/>
      <c r="G549" s="87"/>
      <c r="H549" s="85"/>
      <c r="I549" s="87"/>
      <c r="J549" s="86"/>
      <c r="K549" s="86"/>
      <c r="L549" s="88"/>
    </row>
    <row r="550" spans="2:12" ht="12.75" x14ac:dyDescent="0.2">
      <c r="B550" s="85"/>
      <c r="C550" s="86"/>
      <c r="D550" s="86"/>
      <c r="E550" s="86"/>
      <c r="F550" s="86"/>
      <c r="G550" s="87"/>
      <c r="H550" s="85"/>
      <c r="I550" s="87"/>
      <c r="J550" s="86"/>
      <c r="K550" s="86"/>
      <c r="L550" s="88"/>
    </row>
    <row r="551" spans="2:12" ht="12.75" x14ac:dyDescent="0.2">
      <c r="B551" s="85"/>
      <c r="C551" s="86"/>
      <c r="D551" s="86"/>
      <c r="E551" s="86"/>
      <c r="F551" s="86"/>
      <c r="G551" s="87"/>
      <c r="H551" s="85"/>
      <c r="I551" s="87"/>
      <c r="J551" s="86"/>
      <c r="K551" s="86"/>
      <c r="L551" s="88"/>
    </row>
    <row r="552" spans="2:12" ht="12.75" x14ac:dyDescent="0.2">
      <c r="B552" s="85"/>
      <c r="C552" s="86"/>
      <c r="D552" s="86"/>
      <c r="E552" s="86"/>
      <c r="F552" s="86"/>
      <c r="G552" s="87"/>
      <c r="H552" s="85"/>
      <c r="I552" s="87"/>
      <c r="J552" s="86"/>
      <c r="K552" s="86"/>
      <c r="L552" s="88"/>
    </row>
    <row r="553" spans="2:12" ht="12.75" x14ac:dyDescent="0.2">
      <c r="B553" s="85"/>
      <c r="C553" s="86"/>
      <c r="D553" s="86"/>
      <c r="E553" s="86"/>
      <c r="F553" s="86"/>
      <c r="G553" s="87"/>
      <c r="H553" s="85"/>
      <c r="I553" s="87"/>
      <c r="J553" s="86"/>
      <c r="K553" s="86"/>
      <c r="L553" s="88"/>
    </row>
    <row r="554" spans="2:12" ht="12.75" x14ac:dyDescent="0.2">
      <c r="B554" s="85"/>
      <c r="C554" s="86"/>
      <c r="D554" s="86"/>
      <c r="E554" s="86"/>
      <c r="F554" s="86"/>
      <c r="G554" s="87"/>
      <c r="H554" s="85"/>
      <c r="I554" s="87"/>
      <c r="J554" s="86"/>
      <c r="K554" s="86"/>
      <c r="L554" s="88"/>
    </row>
    <row r="555" spans="2:12" ht="12.75" x14ac:dyDescent="0.2">
      <c r="B555" s="85"/>
      <c r="C555" s="86"/>
      <c r="D555" s="86"/>
      <c r="E555" s="86"/>
      <c r="F555" s="86"/>
      <c r="G555" s="87"/>
      <c r="H555" s="85"/>
      <c r="I555" s="87"/>
      <c r="J555" s="86"/>
      <c r="K555" s="86"/>
      <c r="L555" s="88"/>
    </row>
    <row r="556" spans="2:12" ht="12.75" x14ac:dyDescent="0.2">
      <c r="B556" s="85"/>
      <c r="C556" s="86"/>
      <c r="D556" s="86"/>
      <c r="E556" s="86"/>
      <c r="F556" s="86"/>
      <c r="G556" s="87"/>
      <c r="H556" s="85"/>
      <c r="I556" s="87"/>
      <c r="J556" s="86"/>
      <c r="K556" s="86"/>
      <c r="L556" s="88"/>
    </row>
    <row r="557" spans="2:12" ht="12.75" x14ac:dyDescent="0.2">
      <c r="B557" s="85"/>
      <c r="C557" s="86"/>
      <c r="D557" s="86"/>
      <c r="E557" s="86"/>
      <c r="F557" s="86"/>
      <c r="G557" s="87"/>
      <c r="H557" s="85"/>
      <c r="I557" s="87"/>
      <c r="J557" s="86"/>
      <c r="K557" s="86"/>
      <c r="L557" s="88"/>
    </row>
    <row r="558" spans="2:12" ht="12.75" x14ac:dyDescent="0.2">
      <c r="B558" s="85"/>
      <c r="C558" s="86"/>
      <c r="D558" s="86"/>
      <c r="E558" s="86"/>
      <c r="F558" s="86"/>
      <c r="G558" s="87"/>
      <c r="H558" s="85"/>
      <c r="I558" s="87"/>
      <c r="J558" s="86"/>
      <c r="K558" s="86"/>
      <c r="L558" s="88"/>
    </row>
    <row r="559" spans="2:12" ht="12.75" x14ac:dyDescent="0.2">
      <c r="B559" s="85"/>
      <c r="C559" s="86"/>
      <c r="D559" s="86"/>
      <c r="E559" s="86"/>
      <c r="F559" s="86"/>
      <c r="G559" s="87"/>
      <c r="H559" s="85"/>
      <c r="I559" s="87"/>
      <c r="J559" s="86"/>
      <c r="K559" s="86"/>
      <c r="L559" s="88"/>
    </row>
    <row r="560" spans="2:12" ht="12.75" x14ac:dyDescent="0.2">
      <c r="B560" s="85"/>
      <c r="C560" s="86"/>
      <c r="D560" s="86"/>
      <c r="E560" s="86"/>
      <c r="F560" s="86"/>
      <c r="G560" s="87"/>
      <c r="H560" s="85"/>
      <c r="I560" s="87"/>
      <c r="J560" s="86"/>
      <c r="K560" s="86"/>
      <c r="L560" s="88"/>
    </row>
    <row r="561" spans="2:12" ht="12.75" x14ac:dyDescent="0.2">
      <c r="B561" s="85"/>
      <c r="C561" s="86"/>
      <c r="D561" s="86"/>
      <c r="E561" s="86"/>
      <c r="F561" s="86"/>
      <c r="G561" s="87"/>
      <c r="H561" s="85"/>
      <c r="I561" s="87"/>
      <c r="J561" s="86"/>
      <c r="K561" s="86"/>
      <c r="L561" s="88"/>
    </row>
    <row r="562" spans="2:12" ht="12.75" x14ac:dyDescent="0.2">
      <c r="B562" s="85"/>
      <c r="C562" s="86"/>
      <c r="D562" s="86"/>
      <c r="E562" s="86"/>
      <c r="F562" s="86"/>
      <c r="G562" s="87"/>
      <c r="H562" s="85"/>
      <c r="I562" s="87"/>
      <c r="J562" s="86"/>
      <c r="K562" s="86"/>
      <c r="L562" s="88"/>
    </row>
    <row r="563" spans="2:12" ht="12.75" x14ac:dyDescent="0.2">
      <c r="B563" s="85"/>
      <c r="C563" s="86"/>
      <c r="D563" s="86"/>
      <c r="E563" s="86"/>
      <c r="F563" s="86"/>
      <c r="G563" s="87"/>
      <c r="H563" s="85"/>
      <c r="I563" s="87"/>
      <c r="J563" s="86"/>
      <c r="K563" s="86"/>
      <c r="L563" s="88"/>
    </row>
    <row r="564" spans="2:12" ht="12.75" x14ac:dyDescent="0.2">
      <c r="B564" s="85"/>
      <c r="C564" s="86"/>
      <c r="D564" s="86"/>
      <c r="E564" s="86"/>
      <c r="F564" s="86"/>
      <c r="G564" s="87"/>
      <c r="H564" s="85"/>
      <c r="I564" s="87"/>
      <c r="J564" s="86"/>
      <c r="K564" s="86"/>
      <c r="L564" s="88"/>
    </row>
    <row r="565" spans="2:12" ht="12.75" x14ac:dyDescent="0.2">
      <c r="B565" s="85"/>
      <c r="C565" s="86"/>
      <c r="D565" s="86"/>
      <c r="E565" s="86"/>
      <c r="F565" s="86"/>
      <c r="G565" s="87"/>
      <c r="H565" s="85"/>
      <c r="I565" s="87"/>
      <c r="J565" s="86"/>
      <c r="K565" s="86"/>
      <c r="L565" s="88"/>
    </row>
    <row r="566" spans="2:12" ht="12.75" x14ac:dyDescent="0.2">
      <c r="B566" s="85"/>
      <c r="C566" s="86"/>
      <c r="D566" s="86"/>
      <c r="E566" s="86"/>
      <c r="F566" s="86"/>
      <c r="G566" s="87"/>
      <c r="H566" s="85"/>
      <c r="I566" s="87"/>
      <c r="J566" s="86"/>
      <c r="K566" s="86"/>
      <c r="L566" s="88"/>
    </row>
    <row r="567" spans="2:12" ht="12.75" x14ac:dyDescent="0.2">
      <c r="B567" s="85"/>
      <c r="C567" s="86"/>
      <c r="D567" s="86"/>
      <c r="E567" s="86"/>
      <c r="F567" s="86"/>
      <c r="G567" s="87"/>
      <c r="H567" s="85"/>
      <c r="I567" s="87"/>
      <c r="J567" s="86"/>
      <c r="K567" s="86"/>
      <c r="L567" s="88"/>
    </row>
    <row r="568" spans="2:12" ht="12.75" x14ac:dyDescent="0.2">
      <c r="B568" s="85"/>
      <c r="C568" s="86"/>
      <c r="D568" s="86"/>
      <c r="E568" s="86"/>
      <c r="F568" s="86"/>
      <c r="G568" s="87"/>
      <c r="H568" s="85"/>
      <c r="I568" s="87"/>
      <c r="J568" s="86"/>
      <c r="K568" s="86"/>
      <c r="L568" s="88"/>
    </row>
    <row r="569" spans="2:12" ht="12.75" x14ac:dyDescent="0.2">
      <c r="B569" s="85"/>
      <c r="C569" s="86"/>
      <c r="D569" s="86"/>
      <c r="E569" s="86"/>
      <c r="F569" s="86"/>
      <c r="G569" s="87"/>
      <c r="H569" s="85"/>
      <c r="I569" s="87"/>
      <c r="J569" s="86"/>
      <c r="K569" s="86"/>
      <c r="L569" s="88"/>
    </row>
    <row r="570" spans="2:12" ht="12.75" x14ac:dyDescent="0.2">
      <c r="B570" s="85"/>
      <c r="C570" s="86"/>
      <c r="D570" s="86"/>
      <c r="E570" s="86"/>
      <c r="F570" s="86"/>
      <c r="G570" s="87"/>
      <c r="H570" s="85"/>
      <c r="I570" s="87"/>
      <c r="J570" s="86"/>
      <c r="K570" s="86"/>
      <c r="L570" s="88"/>
    </row>
    <row r="571" spans="2:12" ht="12.75" x14ac:dyDescent="0.2">
      <c r="B571" s="85"/>
      <c r="C571" s="86"/>
      <c r="D571" s="86"/>
      <c r="E571" s="86"/>
      <c r="F571" s="86"/>
      <c r="G571" s="87"/>
      <c r="H571" s="85"/>
      <c r="I571" s="87"/>
      <c r="J571" s="86"/>
      <c r="K571" s="86"/>
      <c r="L571" s="88"/>
    </row>
    <row r="572" spans="2:12" ht="12.75" x14ac:dyDescent="0.2">
      <c r="B572" s="85"/>
      <c r="C572" s="86"/>
      <c r="D572" s="86"/>
      <c r="E572" s="86"/>
      <c r="F572" s="86"/>
      <c r="G572" s="87"/>
      <c r="H572" s="85"/>
      <c r="I572" s="87"/>
      <c r="J572" s="86"/>
      <c r="K572" s="86"/>
      <c r="L572" s="88"/>
    </row>
    <row r="573" spans="2:12" ht="12.75" x14ac:dyDescent="0.2">
      <c r="B573" s="85"/>
      <c r="C573" s="86"/>
      <c r="D573" s="86"/>
      <c r="E573" s="86"/>
      <c r="F573" s="86"/>
      <c r="G573" s="87"/>
      <c r="H573" s="85"/>
      <c r="I573" s="87"/>
      <c r="J573" s="86"/>
      <c r="K573" s="86"/>
      <c r="L573" s="88"/>
    </row>
    <row r="574" spans="2:12" ht="12.75" x14ac:dyDescent="0.2">
      <c r="B574" s="85"/>
      <c r="C574" s="86"/>
      <c r="D574" s="86"/>
      <c r="E574" s="86"/>
      <c r="F574" s="86"/>
      <c r="G574" s="87"/>
      <c r="H574" s="85"/>
      <c r="I574" s="87"/>
      <c r="J574" s="86"/>
      <c r="K574" s="86"/>
      <c r="L574" s="88"/>
    </row>
    <row r="575" spans="2:12" ht="12.75" x14ac:dyDescent="0.2">
      <c r="B575" s="85"/>
      <c r="C575" s="86"/>
      <c r="D575" s="86"/>
      <c r="E575" s="86"/>
      <c r="F575" s="86"/>
      <c r="G575" s="87"/>
      <c r="H575" s="85"/>
      <c r="I575" s="87"/>
      <c r="J575" s="86"/>
      <c r="K575" s="86"/>
      <c r="L575" s="88"/>
    </row>
    <row r="576" spans="2:12" ht="12.75" x14ac:dyDescent="0.2">
      <c r="B576" s="85"/>
      <c r="C576" s="86"/>
      <c r="D576" s="86"/>
      <c r="E576" s="86"/>
      <c r="F576" s="86"/>
      <c r="G576" s="87"/>
      <c r="H576" s="85"/>
      <c r="I576" s="87"/>
      <c r="J576" s="86"/>
      <c r="K576" s="86"/>
      <c r="L576" s="88"/>
    </row>
    <row r="577" spans="2:12" ht="12.75" x14ac:dyDescent="0.2">
      <c r="B577" s="85"/>
      <c r="C577" s="86"/>
      <c r="D577" s="86"/>
      <c r="E577" s="86"/>
      <c r="F577" s="86"/>
      <c r="G577" s="87"/>
      <c r="H577" s="85"/>
      <c r="I577" s="87"/>
      <c r="J577" s="86"/>
      <c r="K577" s="86"/>
      <c r="L577" s="88"/>
    </row>
    <row r="578" spans="2:12" ht="12.75" x14ac:dyDescent="0.2">
      <c r="B578" s="85"/>
      <c r="C578" s="86"/>
      <c r="D578" s="86"/>
      <c r="E578" s="86"/>
      <c r="F578" s="86"/>
      <c r="G578" s="87"/>
      <c r="H578" s="85"/>
      <c r="I578" s="87"/>
      <c r="J578" s="86"/>
      <c r="K578" s="86"/>
      <c r="L578" s="88"/>
    </row>
    <row r="579" spans="2:12" ht="12.75" x14ac:dyDescent="0.2">
      <c r="B579" s="85"/>
      <c r="C579" s="86"/>
      <c r="D579" s="86"/>
      <c r="E579" s="86"/>
      <c r="F579" s="86"/>
      <c r="G579" s="87"/>
      <c r="H579" s="85"/>
      <c r="I579" s="87"/>
      <c r="J579" s="86"/>
      <c r="K579" s="86"/>
      <c r="L579" s="88"/>
    </row>
    <row r="580" spans="2:12" ht="12.75" x14ac:dyDescent="0.2">
      <c r="B580" s="85"/>
      <c r="C580" s="86"/>
      <c r="D580" s="86"/>
      <c r="E580" s="86"/>
      <c r="F580" s="86"/>
      <c r="G580" s="87"/>
      <c r="H580" s="85"/>
      <c r="I580" s="87"/>
      <c r="J580" s="86"/>
      <c r="K580" s="86"/>
      <c r="L580" s="88"/>
    </row>
    <row r="581" spans="2:12" ht="12.75" x14ac:dyDescent="0.2">
      <c r="B581" s="85"/>
      <c r="C581" s="86"/>
      <c r="D581" s="86"/>
      <c r="E581" s="86"/>
      <c r="F581" s="86"/>
      <c r="G581" s="87"/>
      <c r="H581" s="85"/>
      <c r="I581" s="87"/>
      <c r="J581" s="86"/>
      <c r="K581" s="86"/>
      <c r="L581" s="88"/>
    </row>
    <row r="582" spans="2:12" ht="12.75" x14ac:dyDescent="0.2">
      <c r="B582" s="85"/>
      <c r="C582" s="86"/>
      <c r="D582" s="86"/>
      <c r="E582" s="86"/>
      <c r="F582" s="86"/>
      <c r="G582" s="87"/>
      <c r="H582" s="85"/>
      <c r="I582" s="87"/>
      <c r="J582" s="86"/>
      <c r="K582" s="86"/>
      <c r="L582" s="88"/>
    </row>
    <row r="583" spans="2:12" ht="12.75" x14ac:dyDescent="0.2">
      <c r="B583" s="85"/>
      <c r="C583" s="86"/>
      <c r="D583" s="86"/>
      <c r="E583" s="86"/>
      <c r="F583" s="86"/>
      <c r="G583" s="87"/>
      <c r="H583" s="85"/>
      <c r="I583" s="87"/>
      <c r="J583" s="86"/>
      <c r="K583" s="86"/>
      <c r="L583" s="88"/>
    </row>
    <row r="584" spans="2:12" ht="12.75" x14ac:dyDescent="0.2">
      <c r="B584" s="85"/>
      <c r="C584" s="86"/>
      <c r="D584" s="86"/>
      <c r="E584" s="86"/>
      <c r="F584" s="86"/>
      <c r="G584" s="87"/>
      <c r="H584" s="85"/>
      <c r="I584" s="87"/>
      <c r="J584" s="86"/>
      <c r="K584" s="86"/>
      <c r="L584" s="88"/>
    </row>
    <row r="585" spans="2:12" ht="12.75" x14ac:dyDescent="0.2">
      <c r="B585" s="85"/>
      <c r="C585" s="86"/>
      <c r="D585" s="86"/>
      <c r="E585" s="86"/>
      <c r="F585" s="86"/>
      <c r="G585" s="87"/>
      <c r="H585" s="85"/>
      <c r="I585" s="87"/>
      <c r="J585" s="86"/>
      <c r="K585" s="86"/>
      <c r="L585" s="88"/>
    </row>
    <row r="586" spans="2:12" ht="12.75" x14ac:dyDescent="0.2">
      <c r="B586" s="85"/>
      <c r="C586" s="86"/>
      <c r="D586" s="86"/>
      <c r="E586" s="86"/>
      <c r="F586" s="86"/>
      <c r="G586" s="87"/>
      <c r="H586" s="85"/>
      <c r="I586" s="87"/>
      <c r="J586" s="86"/>
      <c r="K586" s="86"/>
      <c r="L586" s="88"/>
    </row>
    <row r="587" spans="2:12" ht="12.75" x14ac:dyDescent="0.2">
      <c r="B587" s="85"/>
      <c r="C587" s="86"/>
      <c r="D587" s="86"/>
      <c r="E587" s="86"/>
      <c r="F587" s="86"/>
      <c r="G587" s="87"/>
      <c r="H587" s="85"/>
      <c r="I587" s="87"/>
      <c r="J587" s="86"/>
      <c r="K587" s="86"/>
      <c r="L587" s="88"/>
    </row>
    <row r="588" spans="2:12" ht="12.75" x14ac:dyDescent="0.2">
      <c r="B588" s="85"/>
      <c r="C588" s="86"/>
      <c r="D588" s="86"/>
      <c r="E588" s="86"/>
      <c r="F588" s="86"/>
      <c r="G588" s="87"/>
      <c r="H588" s="85"/>
      <c r="I588" s="87"/>
      <c r="J588" s="86"/>
      <c r="K588" s="86"/>
      <c r="L588" s="88"/>
    </row>
    <row r="589" spans="2:12" ht="12.75" x14ac:dyDescent="0.2">
      <c r="B589" s="85"/>
      <c r="C589" s="86"/>
      <c r="D589" s="86"/>
      <c r="E589" s="86"/>
      <c r="F589" s="86"/>
      <c r="G589" s="87"/>
      <c r="H589" s="85"/>
      <c r="I589" s="87"/>
      <c r="J589" s="86"/>
      <c r="K589" s="86"/>
      <c r="L589" s="88"/>
    </row>
    <row r="590" spans="2:12" ht="12.75" x14ac:dyDescent="0.2">
      <c r="B590" s="85"/>
      <c r="C590" s="86"/>
      <c r="D590" s="86"/>
      <c r="E590" s="86"/>
      <c r="F590" s="86"/>
      <c r="G590" s="87"/>
      <c r="H590" s="85"/>
      <c r="I590" s="87"/>
      <c r="J590" s="86"/>
      <c r="K590" s="86"/>
      <c r="L590" s="88"/>
    </row>
    <row r="591" spans="2:12" ht="12.75" x14ac:dyDescent="0.2">
      <c r="B591" s="85"/>
      <c r="C591" s="86"/>
      <c r="D591" s="86"/>
      <c r="E591" s="86"/>
      <c r="F591" s="86"/>
      <c r="G591" s="87"/>
      <c r="H591" s="85"/>
      <c r="I591" s="87"/>
      <c r="J591" s="86"/>
      <c r="K591" s="86"/>
      <c r="L591" s="88"/>
    </row>
    <row r="592" spans="2:12" ht="12.75" x14ac:dyDescent="0.2">
      <c r="B592" s="85"/>
      <c r="C592" s="86"/>
      <c r="D592" s="86"/>
      <c r="E592" s="86"/>
      <c r="F592" s="86"/>
      <c r="G592" s="87"/>
      <c r="H592" s="85"/>
      <c r="I592" s="87"/>
      <c r="J592" s="86"/>
      <c r="K592" s="86"/>
      <c r="L592" s="88"/>
    </row>
    <row r="593" spans="2:12" ht="12.75" x14ac:dyDescent="0.2">
      <c r="B593" s="85"/>
      <c r="C593" s="86"/>
      <c r="D593" s="86"/>
      <c r="E593" s="86"/>
      <c r="F593" s="86"/>
      <c r="G593" s="87"/>
      <c r="H593" s="85"/>
      <c r="I593" s="87"/>
      <c r="J593" s="86"/>
      <c r="K593" s="86"/>
      <c r="L593" s="88"/>
    </row>
    <row r="594" spans="2:12" ht="12.75" x14ac:dyDescent="0.2">
      <c r="B594" s="85"/>
      <c r="C594" s="86"/>
      <c r="D594" s="86"/>
      <c r="E594" s="86"/>
      <c r="F594" s="86"/>
      <c r="G594" s="87"/>
      <c r="H594" s="85"/>
      <c r="I594" s="87"/>
      <c r="J594" s="86"/>
      <c r="K594" s="86"/>
      <c r="L594" s="88"/>
    </row>
    <row r="595" spans="2:12" ht="12.75" x14ac:dyDescent="0.2">
      <c r="B595" s="85"/>
      <c r="C595" s="86"/>
      <c r="D595" s="86"/>
      <c r="E595" s="86"/>
      <c r="F595" s="86"/>
      <c r="G595" s="87"/>
      <c r="H595" s="85"/>
      <c r="I595" s="87"/>
      <c r="J595" s="86"/>
      <c r="K595" s="86"/>
      <c r="L595" s="88"/>
    </row>
    <row r="596" spans="2:12" ht="12.75" x14ac:dyDescent="0.2">
      <c r="B596" s="85"/>
      <c r="C596" s="86"/>
      <c r="D596" s="86"/>
      <c r="E596" s="86"/>
      <c r="F596" s="86"/>
      <c r="G596" s="87"/>
      <c r="H596" s="85"/>
      <c r="I596" s="87"/>
      <c r="J596" s="86"/>
      <c r="K596" s="86"/>
      <c r="L596" s="88"/>
    </row>
    <row r="597" spans="2:12" ht="12.75" x14ac:dyDescent="0.2">
      <c r="B597" s="85"/>
      <c r="C597" s="86"/>
      <c r="D597" s="86"/>
      <c r="E597" s="86"/>
      <c r="F597" s="86"/>
      <c r="G597" s="87"/>
      <c r="H597" s="85"/>
      <c r="I597" s="87"/>
      <c r="J597" s="86"/>
      <c r="K597" s="86"/>
      <c r="L597" s="88"/>
    </row>
    <row r="598" spans="2:12" ht="12.75" x14ac:dyDescent="0.2">
      <c r="B598" s="85"/>
      <c r="C598" s="86"/>
      <c r="D598" s="86"/>
      <c r="E598" s="86"/>
      <c r="F598" s="86"/>
      <c r="G598" s="87"/>
      <c r="H598" s="85"/>
      <c r="I598" s="87"/>
      <c r="J598" s="86"/>
      <c r="K598" s="86"/>
      <c r="L598" s="88"/>
    </row>
    <row r="599" spans="2:12" ht="12.75" x14ac:dyDescent="0.2">
      <c r="B599" s="85"/>
      <c r="C599" s="86"/>
      <c r="D599" s="86"/>
      <c r="E599" s="86"/>
      <c r="F599" s="86"/>
      <c r="G599" s="87"/>
      <c r="H599" s="85"/>
      <c r="I599" s="87"/>
      <c r="J599" s="86"/>
      <c r="K599" s="86"/>
      <c r="L599" s="88"/>
    </row>
    <row r="600" spans="2:12" ht="12.75" x14ac:dyDescent="0.2">
      <c r="B600" s="85"/>
      <c r="C600" s="86"/>
      <c r="D600" s="86"/>
      <c r="E600" s="86"/>
      <c r="F600" s="86"/>
      <c r="G600" s="87"/>
      <c r="H600" s="85"/>
      <c r="I600" s="87"/>
      <c r="J600" s="86"/>
      <c r="K600" s="86"/>
      <c r="L600" s="88"/>
    </row>
    <row r="601" spans="2:12" ht="12.75" x14ac:dyDescent="0.2">
      <c r="B601" s="85"/>
      <c r="C601" s="86"/>
      <c r="D601" s="86"/>
      <c r="E601" s="86"/>
      <c r="F601" s="86"/>
      <c r="G601" s="87"/>
      <c r="H601" s="85"/>
      <c r="I601" s="87"/>
      <c r="J601" s="86"/>
      <c r="K601" s="86"/>
      <c r="L601" s="88"/>
    </row>
    <row r="602" spans="2:12" ht="12.75" x14ac:dyDescent="0.2">
      <c r="B602" s="85"/>
      <c r="C602" s="86"/>
      <c r="D602" s="86"/>
      <c r="E602" s="86"/>
      <c r="F602" s="86"/>
      <c r="G602" s="87"/>
      <c r="H602" s="85"/>
      <c r="I602" s="87"/>
      <c r="J602" s="86"/>
      <c r="K602" s="86"/>
      <c r="L602" s="88"/>
    </row>
    <row r="603" spans="2:12" ht="12.75" x14ac:dyDescent="0.2">
      <c r="B603" s="85"/>
      <c r="C603" s="86"/>
      <c r="D603" s="86"/>
      <c r="E603" s="86"/>
      <c r="F603" s="86"/>
      <c r="G603" s="87"/>
      <c r="H603" s="85"/>
      <c r="I603" s="87"/>
      <c r="J603" s="86"/>
      <c r="K603" s="86"/>
      <c r="L603" s="88"/>
    </row>
    <row r="604" spans="2:12" ht="12.75" x14ac:dyDescent="0.2">
      <c r="B604" s="85"/>
      <c r="C604" s="86"/>
      <c r="D604" s="86"/>
      <c r="E604" s="86"/>
      <c r="F604" s="86"/>
      <c r="G604" s="87"/>
      <c r="H604" s="85"/>
      <c r="I604" s="87"/>
      <c r="J604" s="86"/>
      <c r="K604" s="86"/>
      <c r="L604" s="88"/>
    </row>
    <row r="605" spans="2:12" ht="12.75" x14ac:dyDescent="0.2">
      <c r="B605" s="85"/>
      <c r="C605" s="86"/>
      <c r="D605" s="86"/>
      <c r="E605" s="86"/>
      <c r="F605" s="86"/>
      <c r="G605" s="87"/>
      <c r="H605" s="85"/>
      <c r="I605" s="87"/>
      <c r="J605" s="86"/>
      <c r="K605" s="86"/>
      <c r="L605" s="88"/>
    </row>
    <row r="606" spans="2:12" ht="12.75" x14ac:dyDescent="0.2">
      <c r="B606" s="85"/>
      <c r="C606" s="86"/>
      <c r="D606" s="86"/>
      <c r="E606" s="86"/>
      <c r="F606" s="86"/>
      <c r="G606" s="87"/>
      <c r="H606" s="85"/>
      <c r="I606" s="87"/>
      <c r="J606" s="86"/>
      <c r="K606" s="86"/>
      <c r="L606" s="88"/>
    </row>
    <row r="607" spans="2:12" ht="12.75" x14ac:dyDescent="0.2">
      <c r="B607" s="85"/>
      <c r="C607" s="86"/>
      <c r="D607" s="86"/>
      <c r="E607" s="86"/>
      <c r="F607" s="86"/>
      <c r="G607" s="87"/>
      <c r="H607" s="85"/>
      <c r="I607" s="87"/>
      <c r="J607" s="86"/>
      <c r="K607" s="86"/>
      <c r="L607" s="88"/>
    </row>
    <row r="608" spans="2:12" ht="12.75" x14ac:dyDescent="0.2">
      <c r="B608" s="85"/>
      <c r="C608" s="86"/>
      <c r="D608" s="86"/>
      <c r="E608" s="86"/>
      <c r="F608" s="86"/>
      <c r="G608" s="87"/>
      <c r="H608" s="85"/>
      <c r="I608" s="87"/>
      <c r="J608" s="86"/>
      <c r="K608" s="86"/>
      <c r="L608" s="88"/>
    </row>
    <row r="609" spans="2:12" ht="12.75" x14ac:dyDescent="0.2">
      <c r="B609" s="85"/>
      <c r="C609" s="86"/>
      <c r="D609" s="86"/>
      <c r="E609" s="86"/>
      <c r="F609" s="86"/>
      <c r="G609" s="87"/>
      <c r="H609" s="85"/>
      <c r="I609" s="87"/>
      <c r="J609" s="86"/>
      <c r="K609" s="86"/>
      <c r="L609" s="88"/>
    </row>
    <row r="610" spans="2:12" ht="12.75" x14ac:dyDescent="0.2">
      <c r="B610" s="85"/>
      <c r="C610" s="86"/>
      <c r="D610" s="86"/>
      <c r="E610" s="86"/>
      <c r="F610" s="86"/>
      <c r="G610" s="87"/>
      <c r="H610" s="85"/>
      <c r="I610" s="87"/>
      <c r="J610" s="86"/>
      <c r="K610" s="86"/>
      <c r="L610" s="88"/>
    </row>
    <row r="611" spans="2:12" ht="12.75" x14ac:dyDescent="0.2">
      <c r="B611" s="85"/>
      <c r="C611" s="86"/>
      <c r="D611" s="86"/>
      <c r="E611" s="86"/>
      <c r="F611" s="86"/>
      <c r="G611" s="87"/>
      <c r="H611" s="85"/>
      <c r="I611" s="87"/>
      <c r="J611" s="86"/>
      <c r="K611" s="86"/>
      <c r="L611" s="88"/>
    </row>
    <row r="612" spans="2:12" ht="12.75" x14ac:dyDescent="0.2">
      <c r="B612" s="85"/>
      <c r="C612" s="86"/>
      <c r="D612" s="86"/>
      <c r="E612" s="86"/>
      <c r="F612" s="86"/>
      <c r="G612" s="87"/>
      <c r="H612" s="85"/>
      <c r="I612" s="87"/>
      <c r="J612" s="86"/>
      <c r="K612" s="86"/>
      <c r="L612" s="88"/>
    </row>
    <row r="613" spans="2:12" ht="12.75" x14ac:dyDescent="0.2">
      <c r="B613" s="85"/>
      <c r="C613" s="86"/>
      <c r="D613" s="86"/>
      <c r="E613" s="86"/>
      <c r="F613" s="86"/>
      <c r="G613" s="87"/>
      <c r="H613" s="85"/>
      <c r="I613" s="87"/>
      <c r="J613" s="86"/>
      <c r="K613" s="86"/>
      <c r="L613" s="88"/>
    </row>
    <row r="614" spans="2:12" ht="12.75" x14ac:dyDescent="0.2">
      <c r="B614" s="85"/>
      <c r="C614" s="86"/>
      <c r="D614" s="86"/>
      <c r="E614" s="86"/>
      <c r="F614" s="86"/>
      <c r="G614" s="87"/>
      <c r="H614" s="85"/>
      <c r="I614" s="87"/>
      <c r="J614" s="86"/>
      <c r="K614" s="86"/>
      <c r="L614" s="88"/>
    </row>
    <row r="615" spans="2:12" ht="12.75" x14ac:dyDescent="0.2">
      <c r="B615" s="85"/>
      <c r="C615" s="86"/>
      <c r="D615" s="86"/>
      <c r="E615" s="86"/>
      <c r="F615" s="86"/>
      <c r="G615" s="87"/>
      <c r="H615" s="85"/>
      <c r="I615" s="87"/>
      <c r="J615" s="86"/>
      <c r="K615" s="86"/>
      <c r="L615" s="88"/>
    </row>
    <row r="616" spans="2:12" ht="12.75" x14ac:dyDescent="0.2">
      <c r="B616" s="85"/>
      <c r="C616" s="86"/>
      <c r="D616" s="86"/>
      <c r="E616" s="86"/>
      <c r="F616" s="86"/>
      <c r="G616" s="87"/>
      <c r="H616" s="85"/>
      <c r="I616" s="87"/>
      <c r="J616" s="86"/>
      <c r="K616" s="86"/>
      <c r="L616" s="88"/>
    </row>
    <row r="617" spans="2:12" ht="12.75" x14ac:dyDescent="0.2">
      <c r="B617" s="85"/>
      <c r="C617" s="86"/>
      <c r="D617" s="86"/>
      <c r="E617" s="86"/>
      <c r="F617" s="86"/>
      <c r="G617" s="87"/>
      <c r="H617" s="85"/>
      <c r="I617" s="87"/>
      <c r="J617" s="86"/>
      <c r="K617" s="86"/>
      <c r="L617" s="88"/>
    </row>
    <row r="618" spans="2:12" ht="12.75" x14ac:dyDescent="0.2">
      <c r="B618" s="85"/>
      <c r="C618" s="86"/>
      <c r="D618" s="86"/>
      <c r="E618" s="86"/>
      <c r="F618" s="86"/>
      <c r="G618" s="87"/>
      <c r="H618" s="85"/>
      <c r="I618" s="87"/>
      <c r="J618" s="86"/>
      <c r="K618" s="86"/>
      <c r="L618" s="88"/>
    </row>
    <row r="619" spans="2:12" ht="12.75" x14ac:dyDescent="0.2">
      <c r="B619" s="85"/>
      <c r="C619" s="86"/>
      <c r="D619" s="86"/>
      <c r="E619" s="86"/>
      <c r="F619" s="86"/>
      <c r="G619" s="87"/>
      <c r="H619" s="85"/>
      <c r="I619" s="87"/>
      <c r="J619" s="86"/>
      <c r="K619" s="86"/>
      <c r="L619" s="88"/>
    </row>
    <row r="620" spans="2:12" ht="12.75" x14ac:dyDescent="0.2">
      <c r="B620" s="85"/>
      <c r="C620" s="86"/>
      <c r="D620" s="86"/>
      <c r="E620" s="86"/>
      <c r="F620" s="86"/>
      <c r="G620" s="87"/>
      <c r="H620" s="85"/>
      <c r="I620" s="87"/>
      <c r="J620" s="86"/>
      <c r="K620" s="86"/>
      <c r="L620" s="88"/>
    </row>
    <row r="621" spans="2:12" ht="12.75" x14ac:dyDescent="0.2">
      <c r="B621" s="85"/>
      <c r="C621" s="86"/>
      <c r="D621" s="86"/>
      <c r="E621" s="86"/>
      <c r="F621" s="86"/>
      <c r="G621" s="87"/>
      <c r="H621" s="85"/>
      <c r="I621" s="87"/>
      <c r="J621" s="86"/>
      <c r="K621" s="86"/>
      <c r="L621" s="88"/>
    </row>
    <row r="622" spans="2:12" ht="12.75" x14ac:dyDescent="0.2">
      <c r="B622" s="85"/>
      <c r="C622" s="86"/>
      <c r="D622" s="86"/>
      <c r="E622" s="86"/>
      <c r="F622" s="86"/>
      <c r="G622" s="87"/>
      <c r="H622" s="85"/>
      <c r="I622" s="87"/>
      <c r="J622" s="86"/>
      <c r="K622" s="86"/>
      <c r="L622" s="88"/>
    </row>
    <row r="623" spans="2:12" ht="12.75" x14ac:dyDescent="0.2">
      <c r="B623" s="85"/>
      <c r="C623" s="86"/>
      <c r="D623" s="86"/>
      <c r="E623" s="86"/>
      <c r="F623" s="86"/>
      <c r="G623" s="87"/>
      <c r="H623" s="85"/>
      <c r="I623" s="87"/>
      <c r="J623" s="86"/>
      <c r="K623" s="86"/>
      <c r="L623" s="88"/>
    </row>
    <row r="624" spans="2:12" ht="12.75" x14ac:dyDescent="0.2">
      <c r="B624" s="85"/>
      <c r="C624" s="86"/>
      <c r="D624" s="86"/>
      <c r="E624" s="86"/>
      <c r="F624" s="86"/>
      <c r="G624" s="87"/>
      <c r="H624" s="85"/>
      <c r="I624" s="87"/>
      <c r="J624" s="86"/>
      <c r="K624" s="86"/>
      <c r="L624" s="88"/>
    </row>
    <row r="625" spans="2:12" ht="12.75" x14ac:dyDescent="0.2">
      <c r="B625" s="85"/>
      <c r="C625" s="86"/>
      <c r="D625" s="86"/>
      <c r="E625" s="86"/>
      <c r="F625" s="86"/>
      <c r="G625" s="87"/>
      <c r="H625" s="85"/>
      <c r="I625" s="87"/>
      <c r="J625" s="86"/>
      <c r="K625" s="86"/>
      <c r="L625" s="88"/>
    </row>
    <row r="626" spans="2:12" ht="12.75" x14ac:dyDescent="0.2">
      <c r="B626" s="85"/>
      <c r="C626" s="86"/>
      <c r="D626" s="86"/>
      <c r="E626" s="86"/>
      <c r="F626" s="86"/>
      <c r="G626" s="87"/>
      <c r="H626" s="85"/>
      <c r="I626" s="87"/>
      <c r="J626" s="86"/>
      <c r="K626" s="86"/>
      <c r="L626" s="88"/>
    </row>
    <row r="627" spans="2:12" ht="12.75" x14ac:dyDescent="0.2">
      <c r="B627" s="85"/>
      <c r="C627" s="86"/>
      <c r="D627" s="86"/>
      <c r="E627" s="86"/>
      <c r="F627" s="86"/>
      <c r="G627" s="87"/>
      <c r="H627" s="85"/>
      <c r="I627" s="87"/>
      <c r="J627" s="86"/>
      <c r="K627" s="86"/>
      <c r="L627" s="88"/>
    </row>
    <row r="628" spans="2:12" ht="12.75" x14ac:dyDescent="0.2">
      <c r="B628" s="85"/>
      <c r="C628" s="86"/>
      <c r="D628" s="86"/>
      <c r="E628" s="86"/>
      <c r="F628" s="86"/>
      <c r="G628" s="87"/>
      <c r="H628" s="85"/>
      <c r="I628" s="87"/>
      <c r="J628" s="86"/>
      <c r="K628" s="86"/>
      <c r="L628" s="88"/>
    </row>
    <row r="629" spans="2:12" ht="12.75" x14ac:dyDescent="0.2">
      <c r="B629" s="85"/>
      <c r="C629" s="86"/>
      <c r="D629" s="86"/>
      <c r="E629" s="86"/>
      <c r="F629" s="86"/>
      <c r="G629" s="87"/>
      <c r="H629" s="85"/>
      <c r="I629" s="87"/>
      <c r="J629" s="86"/>
      <c r="K629" s="86"/>
      <c r="L629" s="88"/>
    </row>
    <row r="630" spans="2:12" ht="12.75" x14ac:dyDescent="0.2">
      <c r="B630" s="85"/>
      <c r="C630" s="86"/>
      <c r="D630" s="86"/>
      <c r="E630" s="86"/>
      <c r="F630" s="86"/>
      <c r="G630" s="87"/>
      <c r="H630" s="85"/>
      <c r="I630" s="87"/>
      <c r="J630" s="86"/>
      <c r="K630" s="86"/>
      <c r="L630" s="88"/>
    </row>
    <row r="631" spans="2:12" ht="12.75" x14ac:dyDescent="0.2">
      <c r="B631" s="85"/>
      <c r="C631" s="86"/>
      <c r="D631" s="86"/>
      <c r="E631" s="86"/>
      <c r="F631" s="86"/>
      <c r="G631" s="87"/>
      <c r="H631" s="85"/>
      <c r="I631" s="87"/>
      <c r="J631" s="86"/>
      <c r="K631" s="86"/>
      <c r="L631" s="88"/>
    </row>
    <row r="632" spans="2:12" ht="12.75" x14ac:dyDescent="0.2">
      <c r="B632" s="85"/>
      <c r="C632" s="86"/>
      <c r="D632" s="86"/>
      <c r="E632" s="86"/>
      <c r="F632" s="86"/>
      <c r="G632" s="87"/>
      <c r="H632" s="85"/>
      <c r="I632" s="87"/>
      <c r="J632" s="86"/>
      <c r="K632" s="86"/>
      <c r="L632" s="88"/>
    </row>
    <row r="633" spans="2:12" ht="12.75" x14ac:dyDescent="0.2">
      <c r="B633" s="85"/>
      <c r="C633" s="86"/>
      <c r="D633" s="86"/>
      <c r="E633" s="86"/>
      <c r="F633" s="86"/>
      <c r="G633" s="87"/>
      <c r="H633" s="85"/>
      <c r="I633" s="87"/>
      <c r="J633" s="86"/>
      <c r="K633" s="86"/>
      <c r="L633" s="88"/>
    </row>
    <row r="634" spans="2:12" ht="12.75" x14ac:dyDescent="0.2">
      <c r="B634" s="85"/>
      <c r="C634" s="86"/>
      <c r="D634" s="86"/>
      <c r="E634" s="86"/>
      <c r="F634" s="86"/>
      <c r="G634" s="87"/>
      <c r="H634" s="85"/>
      <c r="I634" s="87"/>
      <c r="J634" s="86"/>
      <c r="K634" s="86"/>
      <c r="L634" s="88"/>
    </row>
    <row r="635" spans="2:12" ht="12.75" x14ac:dyDescent="0.2">
      <c r="B635" s="85"/>
      <c r="C635" s="86"/>
      <c r="D635" s="86"/>
      <c r="E635" s="86"/>
      <c r="F635" s="86"/>
      <c r="G635" s="87"/>
      <c r="H635" s="85"/>
      <c r="I635" s="87"/>
      <c r="J635" s="86"/>
      <c r="K635" s="86"/>
      <c r="L635" s="88"/>
    </row>
    <row r="636" spans="2:12" ht="12.75" x14ac:dyDescent="0.2">
      <c r="B636" s="85"/>
      <c r="C636" s="86"/>
      <c r="D636" s="86"/>
      <c r="E636" s="86"/>
      <c r="F636" s="86"/>
      <c r="G636" s="87"/>
      <c r="H636" s="85"/>
      <c r="I636" s="87"/>
      <c r="J636" s="86"/>
      <c r="K636" s="86"/>
      <c r="L636" s="88"/>
    </row>
    <row r="637" spans="2:12" ht="12.75" x14ac:dyDescent="0.2">
      <c r="B637" s="85"/>
      <c r="C637" s="86"/>
      <c r="D637" s="86"/>
      <c r="E637" s="86"/>
      <c r="F637" s="86"/>
      <c r="G637" s="87"/>
      <c r="H637" s="85"/>
      <c r="I637" s="87"/>
      <c r="J637" s="86"/>
      <c r="K637" s="86"/>
      <c r="L637" s="88"/>
    </row>
    <row r="638" spans="2:12" ht="12.75" x14ac:dyDescent="0.2">
      <c r="B638" s="85"/>
      <c r="C638" s="86"/>
      <c r="D638" s="86"/>
      <c r="E638" s="86"/>
      <c r="F638" s="86"/>
      <c r="G638" s="87"/>
      <c r="H638" s="85"/>
      <c r="I638" s="87"/>
      <c r="J638" s="86"/>
      <c r="K638" s="86"/>
      <c r="L638" s="88"/>
    </row>
    <row r="639" spans="2:12" ht="12.75" x14ac:dyDescent="0.2">
      <c r="B639" s="85"/>
      <c r="C639" s="86"/>
      <c r="D639" s="86"/>
      <c r="E639" s="86"/>
      <c r="F639" s="86"/>
      <c r="G639" s="87"/>
      <c r="H639" s="85"/>
      <c r="I639" s="87"/>
      <c r="J639" s="86"/>
      <c r="K639" s="86"/>
      <c r="L639" s="88"/>
    </row>
    <row r="640" spans="2:12" ht="12.75" x14ac:dyDescent="0.2">
      <c r="B640" s="85"/>
      <c r="C640" s="86"/>
      <c r="D640" s="86"/>
      <c r="E640" s="86"/>
      <c r="F640" s="86"/>
      <c r="G640" s="87"/>
      <c r="H640" s="85"/>
      <c r="I640" s="87"/>
      <c r="J640" s="86"/>
      <c r="K640" s="86"/>
      <c r="L640" s="88"/>
    </row>
    <row r="641" spans="2:12" ht="12.75" x14ac:dyDescent="0.2">
      <c r="B641" s="85"/>
      <c r="C641" s="86"/>
      <c r="D641" s="86"/>
      <c r="E641" s="86"/>
      <c r="F641" s="86"/>
      <c r="G641" s="87"/>
      <c r="H641" s="85"/>
      <c r="I641" s="87"/>
      <c r="J641" s="86"/>
      <c r="K641" s="86"/>
      <c r="L641" s="88"/>
    </row>
    <row r="642" spans="2:12" ht="12.75" x14ac:dyDescent="0.2">
      <c r="B642" s="85"/>
      <c r="C642" s="86"/>
      <c r="D642" s="86"/>
      <c r="E642" s="86"/>
      <c r="F642" s="86"/>
      <c r="G642" s="87"/>
      <c r="H642" s="85"/>
      <c r="I642" s="87"/>
      <c r="J642" s="86"/>
      <c r="K642" s="86"/>
      <c r="L642" s="88"/>
    </row>
    <row r="643" spans="2:12" ht="12.75" x14ac:dyDescent="0.2">
      <c r="B643" s="85"/>
      <c r="C643" s="86"/>
      <c r="D643" s="86"/>
      <c r="E643" s="86"/>
      <c r="F643" s="86"/>
      <c r="G643" s="87"/>
      <c r="H643" s="85"/>
      <c r="I643" s="87"/>
      <c r="J643" s="86"/>
      <c r="K643" s="86"/>
      <c r="L643" s="88"/>
    </row>
    <row r="644" spans="2:12" ht="12.75" x14ac:dyDescent="0.2">
      <c r="B644" s="85"/>
      <c r="C644" s="86"/>
      <c r="D644" s="86"/>
      <c r="E644" s="86"/>
      <c r="F644" s="86"/>
      <c r="G644" s="87"/>
      <c r="H644" s="85"/>
      <c r="I644" s="87"/>
      <c r="J644" s="86"/>
      <c r="K644" s="86"/>
      <c r="L644" s="88"/>
    </row>
    <row r="645" spans="2:12" ht="12.75" x14ac:dyDescent="0.2">
      <c r="B645" s="85"/>
      <c r="C645" s="86"/>
      <c r="D645" s="86"/>
      <c r="E645" s="86"/>
      <c r="F645" s="86"/>
      <c r="G645" s="87"/>
      <c r="H645" s="85"/>
      <c r="I645" s="87"/>
      <c r="J645" s="86"/>
      <c r="K645" s="86"/>
      <c r="L645" s="88"/>
    </row>
    <row r="646" spans="2:12" ht="12.75" x14ac:dyDescent="0.2">
      <c r="B646" s="85"/>
      <c r="C646" s="86"/>
      <c r="D646" s="86"/>
      <c r="E646" s="86"/>
      <c r="F646" s="86"/>
      <c r="G646" s="87"/>
      <c r="H646" s="85"/>
      <c r="I646" s="87"/>
      <c r="J646" s="86"/>
      <c r="K646" s="86"/>
      <c r="L646" s="88"/>
    </row>
    <row r="647" spans="2:12" ht="12.75" x14ac:dyDescent="0.2">
      <c r="B647" s="85"/>
      <c r="C647" s="86"/>
      <c r="D647" s="86"/>
      <c r="E647" s="86"/>
      <c r="F647" s="86"/>
      <c r="G647" s="87"/>
      <c r="H647" s="85"/>
      <c r="I647" s="87"/>
      <c r="J647" s="86"/>
      <c r="K647" s="86"/>
      <c r="L647" s="88"/>
    </row>
    <row r="648" spans="2:12" ht="12.75" x14ac:dyDescent="0.2">
      <c r="B648" s="85"/>
      <c r="C648" s="86"/>
      <c r="D648" s="86"/>
      <c r="E648" s="86"/>
      <c r="F648" s="86"/>
      <c r="G648" s="87"/>
      <c r="H648" s="85"/>
      <c r="I648" s="87"/>
      <c r="J648" s="86"/>
      <c r="K648" s="86"/>
      <c r="L648" s="88"/>
    </row>
    <row r="649" spans="2:12" ht="12.75" x14ac:dyDescent="0.2">
      <c r="B649" s="85"/>
      <c r="C649" s="86"/>
      <c r="D649" s="86"/>
      <c r="E649" s="86"/>
      <c r="F649" s="86"/>
      <c r="G649" s="87"/>
      <c r="H649" s="85"/>
      <c r="I649" s="87"/>
      <c r="J649" s="86"/>
      <c r="K649" s="86"/>
      <c r="L649" s="88"/>
    </row>
    <row r="650" spans="2:12" ht="12.75" x14ac:dyDescent="0.2">
      <c r="B650" s="85"/>
      <c r="C650" s="86"/>
      <c r="D650" s="86"/>
      <c r="E650" s="86"/>
      <c r="F650" s="86"/>
      <c r="G650" s="87"/>
      <c r="H650" s="85"/>
      <c r="I650" s="87"/>
      <c r="J650" s="86"/>
      <c r="K650" s="86"/>
      <c r="L650" s="88"/>
    </row>
    <row r="651" spans="2:12" ht="12.75" x14ac:dyDescent="0.2">
      <c r="B651" s="85"/>
      <c r="C651" s="86"/>
      <c r="D651" s="86"/>
      <c r="E651" s="86"/>
      <c r="F651" s="86"/>
      <c r="G651" s="87"/>
      <c r="H651" s="85"/>
      <c r="I651" s="87"/>
      <c r="J651" s="86"/>
      <c r="K651" s="86"/>
      <c r="L651" s="88"/>
    </row>
    <row r="652" spans="2:12" ht="12.75" x14ac:dyDescent="0.2">
      <c r="B652" s="85"/>
      <c r="C652" s="86"/>
      <c r="D652" s="86"/>
      <c r="E652" s="86"/>
      <c r="F652" s="86"/>
      <c r="G652" s="87"/>
      <c r="H652" s="85"/>
      <c r="I652" s="87"/>
      <c r="J652" s="86"/>
      <c r="K652" s="86"/>
      <c r="L652" s="88"/>
    </row>
    <row r="653" spans="2:12" ht="12.75" x14ac:dyDescent="0.2">
      <c r="B653" s="85"/>
      <c r="C653" s="86"/>
      <c r="D653" s="86"/>
      <c r="E653" s="86"/>
      <c r="F653" s="86"/>
      <c r="G653" s="87"/>
      <c r="H653" s="85"/>
      <c r="I653" s="87"/>
      <c r="J653" s="86"/>
      <c r="K653" s="86"/>
      <c r="L653" s="88"/>
    </row>
    <row r="654" spans="2:12" ht="12.75" x14ac:dyDescent="0.2">
      <c r="B654" s="85"/>
      <c r="C654" s="86"/>
      <c r="D654" s="86"/>
      <c r="E654" s="86"/>
      <c r="F654" s="86"/>
      <c r="G654" s="87"/>
      <c r="H654" s="85"/>
      <c r="I654" s="87"/>
      <c r="J654" s="86"/>
      <c r="K654" s="86"/>
      <c r="L654" s="88"/>
    </row>
    <row r="655" spans="2:12" ht="12.75" x14ac:dyDescent="0.2">
      <c r="B655" s="85"/>
      <c r="C655" s="86"/>
      <c r="D655" s="86"/>
      <c r="E655" s="86"/>
      <c r="F655" s="86"/>
      <c r="G655" s="87"/>
      <c r="H655" s="85"/>
      <c r="I655" s="87"/>
      <c r="J655" s="86"/>
      <c r="K655" s="86"/>
      <c r="L655" s="88"/>
    </row>
    <row r="656" spans="2:12" ht="12.75" x14ac:dyDescent="0.2">
      <c r="B656" s="85"/>
      <c r="C656" s="86"/>
      <c r="D656" s="86"/>
      <c r="E656" s="86"/>
      <c r="F656" s="86"/>
      <c r="G656" s="87"/>
      <c r="H656" s="85"/>
      <c r="I656" s="87"/>
      <c r="J656" s="86"/>
      <c r="K656" s="86"/>
      <c r="L656" s="88"/>
    </row>
    <row r="657" spans="2:12" ht="12.75" x14ac:dyDescent="0.2">
      <c r="B657" s="85"/>
      <c r="C657" s="86"/>
      <c r="D657" s="86"/>
      <c r="E657" s="86"/>
      <c r="F657" s="86"/>
      <c r="G657" s="87"/>
      <c r="H657" s="85"/>
      <c r="I657" s="87"/>
      <c r="J657" s="86"/>
      <c r="K657" s="86"/>
      <c r="L657" s="88"/>
    </row>
    <row r="658" spans="2:12" ht="12.75" x14ac:dyDescent="0.2">
      <c r="B658" s="85"/>
      <c r="C658" s="86"/>
      <c r="D658" s="86"/>
      <c r="E658" s="86"/>
      <c r="F658" s="86"/>
      <c r="G658" s="87"/>
      <c r="H658" s="85"/>
      <c r="I658" s="87"/>
      <c r="J658" s="86"/>
      <c r="K658" s="86"/>
      <c r="L658" s="88"/>
    </row>
    <row r="659" spans="2:12" ht="12.75" x14ac:dyDescent="0.2">
      <c r="B659" s="85"/>
      <c r="C659" s="86"/>
      <c r="D659" s="86"/>
      <c r="E659" s="86"/>
      <c r="F659" s="86"/>
      <c r="G659" s="87"/>
      <c r="H659" s="85"/>
      <c r="I659" s="87"/>
      <c r="J659" s="86"/>
      <c r="K659" s="86"/>
      <c r="L659" s="88"/>
    </row>
    <row r="660" spans="2:12" ht="12.75" x14ac:dyDescent="0.2">
      <c r="B660" s="85"/>
      <c r="C660" s="86"/>
      <c r="D660" s="86"/>
      <c r="E660" s="86"/>
      <c r="F660" s="86"/>
      <c r="G660" s="87"/>
      <c r="H660" s="85"/>
      <c r="I660" s="87"/>
      <c r="J660" s="86"/>
      <c r="K660" s="86"/>
      <c r="L660" s="88"/>
    </row>
    <row r="661" spans="2:12" ht="12.75" x14ac:dyDescent="0.2">
      <c r="B661" s="85"/>
      <c r="C661" s="86"/>
      <c r="D661" s="86"/>
      <c r="E661" s="86"/>
      <c r="F661" s="86"/>
      <c r="G661" s="87"/>
      <c r="H661" s="85"/>
      <c r="I661" s="87"/>
      <c r="J661" s="86"/>
      <c r="K661" s="86"/>
      <c r="L661" s="88"/>
    </row>
    <row r="662" spans="2:12" ht="12.75" x14ac:dyDescent="0.2">
      <c r="B662" s="85"/>
      <c r="C662" s="86"/>
      <c r="D662" s="86"/>
      <c r="E662" s="86"/>
      <c r="F662" s="86"/>
      <c r="G662" s="87"/>
      <c r="H662" s="85"/>
      <c r="I662" s="87"/>
      <c r="J662" s="86"/>
      <c r="K662" s="86"/>
      <c r="L662" s="88"/>
    </row>
    <row r="663" spans="2:12" ht="12.75" x14ac:dyDescent="0.2">
      <c r="B663" s="85"/>
      <c r="C663" s="86"/>
      <c r="D663" s="86"/>
      <c r="E663" s="86"/>
      <c r="F663" s="86"/>
      <c r="G663" s="87"/>
      <c r="H663" s="85"/>
      <c r="I663" s="87"/>
      <c r="J663" s="86"/>
      <c r="K663" s="86"/>
      <c r="L663" s="88"/>
    </row>
    <row r="664" spans="2:12" ht="12.75" x14ac:dyDescent="0.2">
      <c r="B664" s="85"/>
      <c r="C664" s="86"/>
      <c r="D664" s="86"/>
      <c r="E664" s="86"/>
      <c r="F664" s="86"/>
      <c r="G664" s="87"/>
      <c r="H664" s="85"/>
      <c r="I664" s="87"/>
      <c r="J664" s="86"/>
      <c r="K664" s="86"/>
      <c r="L664" s="88"/>
    </row>
    <row r="665" spans="2:12" ht="12.75" x14ac:dyDescent="0.2">
      <c r="B665" s="85"/>
      <c r="C665" s="86"/>
      <c r="D665" s="86"/>
      <c r="E665" s="86"/>
      <c r="F665" s="86"/>
      <c r="G665" s="87"/>
      <c r="H665" s="85"/>
      <c r="I665" s="87"/>
      <c r="J665" s="86"/>
      <c r="K665" s="86"/>
      <c r="L665" s="88"/>
    </row>
    <row r="666" spans="2:12" ht="12.75" x14ac:dyDescent="0.2">
      <c r="B666" s="85"/>
      <c r="C666" s="86"/>
      <c r="D666" s="86"/>
      <c r="E666" s="86"/>
      <c r="F666" s="86"/>
      <c r="G666" s="87"/>
      <c r="H666" s="85"/>
      <c r="I666" s="87"/>
      <c r="J666" s="86"/>
      <c r="K666" s="86"/>
      <c r="L666" s="88"/>
    </row>
    <row r="667" spans="2:12" ht="12.75" x14ac:dyDescent="0.2">
      <c r="B667" s="85"/>
      <c r="C667" s="86"/>
      <c r="D667" s="86"/>
      <c r="E667" s="86"/>
      <c r="F667" s="86"/>
      <c r="G667" s="87"/>
      <c r="H667" s="85"/>
      <c r="I667" s="87"/>
      <c r="J667" s="86"/>
      <c r="K667" s="86"/>
      <c r="L667" s="88"/>
    </row>
    <row r="668" spans="2:12" ht="12.75" x14ac:dyDescent="0.2">
      <c r="B668" s="85"/>
      <c r="C668" s="86"/>
      <c r="D668" s="86"/>
      <c r="E668" s="86"/>
      <c r="F668" s="86"/>
      <c r="G668" s="87"/>
      <c r="H668" s="85"/>
      <c r="I668" s="87"/>
      <c r="J668" s="86"/>
      <c r="K668" s="86"/>
      <c r="L668" s="88"/>
    </row>
    <row r="669" spans="2:12" ht="12.75" x14ac:dyDescent="0.2">
      <c r="B669" s="85"/>
      <c r="C669" s="86"/>
      <c r="D669" s="86"/>
      <c r="E669" s="86"/>
      <c r="F669" s="86"/>
      <c r="G669" s="87"/>
      <c r="H669" s="85"/>
      <c r="I669" s="87"/>
      <c r="J669" s="86"/>
      <c r="K669" s="86"/>
      <c r="L669" s="88"/>
    </row>
    <row r="670" spans="2:12" ht="12.75" x14ac:dyDescent="0.2">
      <c r="B670" s="85"/>
      <c r="C670" s="86"/>
      <c r="D670" s="86"/>
      <c r="E670" s="86"/>
      <c r="F670" s="86"/>
      <c r="G670" s="87"/>
      <c r="H670" s="85"/>
      <c r="I670" s="87"/>
      <c r="J670" s="86"/>
      <c r="K670" s="86"/>
      <c r="L670" s="88"/>
    </row>
    <row r="671" spans="2:12" ht="12.75" x14ac:dyDescent="0.2">
      <c r="B671" s="85"/>
      <c r="C671" s="86"/>
      <c r="D671" s="86"/>
      <c r="E671" s="86"/>
      <c r="F671" s="86"/>
      <c r="G671" s="87"/>
      <c r="H671" s="85"/>
      <c r="I671" s="87"/>
      <c r="J671" s="86"/>
      <c r="K671" s="86"/>
      <c r="L671" s="88"/>
    </row>
    <row r="672" spans="2:12" ht="12.75" x14ac:dyDescent="0.2">
      <c r="B672" s="85"/>
      <c r="C672" s="86"/>
      <c r="D672" s="86"/>
      <c r="E672" s="86"/>
      <c r="F672" s="86"/>
      <c r="G672" s="87"/>
      <c r="H672" s="85"/>
      <c r="I672" s="87"/>
      <c r="J672" s="86"/>
      <c r="K672" s="86"/>
      <c r="L672" s="88"/>
    </row>
    <row r="673" spans="2:12" ht="12.75" x14ac:dyDescent="0.2">
      <c r="B673" s="85"/>
      <c r="C673" s="86"/>
      <c r="D673" s="86"/>
      <c r="E673" s="86"/>
      <c r="F673" s="86"/>
      <c r="G673" s="87"/>
      <c r="H673" s="85"/>
      <c r="I673" s="87"/>
      <c r="J673" s="86"/>
      <c r="K673" s="86"/>
      <c r="L673" s="88"/>
    </row>
    <row r="674" spans="2:12" ht="12.75" x14ac:dyDescent="0.2">
      <c r="B674" s="85"/>
      <c r="C674" s="86"/>
      <c r="D674" s="86"/>
      <c r="E674" s="86"/>
      <c r="F674" s="86"/>
      <c r="G674" s="87"/>
      <c r="H674" s="85"/>
      <c r="I674" s="87"/>
      <c r="J674" s="86"/>
      <c r="K674" s="86"/>
      <c r="L674" s="88"/>
    </row>
    <row r="675" spans="2:12" ht="12.75" x14ac:dyDescent="0.2">
      <c r="B675" s="85"/>
      <c r="C675" s="86"/>
      <c r="D675" s="86"/>
      <c r="E675" s="86"/>
      <c r="F675" s="86"/>
      <c r="G675" s="87"/>
      <c r="H675" s="85"/>
      <c r="I675" s="87"/>
      <c r="J675" s="86"/>
      <c r="K675" s="86"/>
      <c r="L675" s="88"/>
    </row>
    <row r="676" spans="2:12" ht="12.75" x14ac:dyDescent="0.2">
      <c r="B676" s="85"/>
      <c r="C676" s="86"/>
      <c r="D676" s="86"/>
      <c r="E676" s="86"/>
      <c r="F676" s="86"/>
      <c r="G676" s="87"/>
      <c r="H676" s="85"/>
      <c r="I676" s="87"/>
      <c r="J676" s="86"/>
      <c r="K676" s="86"/>
      <c r="L676" s="88"/>
    </row>
    <row r="677" spans="2:12" ht="12.75" x14ac:dyDescent="0.2">
      <c r="B677" s="85"/>
      <c r="C677" s="86"/>
      <c r="D677" s="86"/>
      <c r="E677" s="86"/>
      <c r="F677" s="86"/>
      <c r="G677" s="87"/>
      <c r="H677" s="85"/>
      <c r="I677" s="87"/>
      <c r="J677" s="86"/>
      <c r="K677" s="86"/>
      <c r="L677" s="88"/>
    </row>
    <row r="678" spans="2:12" ht="12.75" x14ac:dyDescent="0.2">
      <c r="B678" s="85"/>
      <c r="C678" s="86"/>
      <c r="D678" s="86"/>
      <c r="E678" s="86"/>
      <c r="F678" s="86"/>
      <c r="G678" s="87"/>
      <c r="H678" s="85"/>
      <c r="I678" s="87"/>
      <c r="J678" s="86"/>
      <c r="K678" s="86"/>
      <c r="L678" s="88"/>
    </row>
    <row r="679" spans="2:12" ht="12.75" x14ac:dyDescent="0.2">
      <c r="B679" s="85"/>
      <c r="C679" s="86"/>
      <c r="D679" s="86"/>
      <c r="E679" s="86"/>
      <c r="F679" s="86"/>
      <c r="G679" s="87"/>
      <c r="H679" s="85"/>
      <c r="I679" s="87"/>
      <c r="J679" s="86"/>
      <c r="K679" s="86"/>
      <c r="L679" s="88"/>
    </row>
    <row r="680" spans="2:12" ht="12.75" x14ac:dyDescent="0.2">
      <c r="B680" s="85"/>
      <c r="C680" s="86"/>
      <c r="D680" s="86"/>
      <c r="E680" s="86"/>
      <c r="F680" s="86"/>
      <c r="G680" s="87"/>
      <c r="H680" s="85"/>
      <c r="I680" s="87"/>
      <c r="J680" s="86"/>
      <c r="K680" s="86"/>
      <c r="L680" s="88"/>
    </row>
    <row r="681" spans="2:12" ht="12.75" x14ac:dyDescent="0.2">
      <c r="B681" s="85"/>
      <c r="C681" s="86"/>
      <c r="D681" s="86"/>
      <c r="E681" s="86"/>
      <c r="F681" s="86"/>
      <c r="G681" s="87"/>
      <c r="H681" s="85"/>
      <c r="I681" s="87"/>
      <c r="J681" s="86"/>
      <c r="K681" s="86"/>
      <c r="L681" s="88"/>
    </row>
    <row r="682" spans="2:12" ht="12.75" x14ac:dyDescent="0.2">
      <c r="B682" s="85"/>
      <c r="C682" s="86"/>
      <c r="D682" s="86"/>
      <c r="E682" s="86"/>
      <c r="F682" s="86"/>
      <c r="G682" s="87"/>
      <c r="H682" s="85"/>
      <c r="I682" s="87"/>
      <c r="J682" s="86"/>
      <c r="K682" s="86"/>
      <c r="L682" s="88"/>
    </row>
    <row r="683" spans="2:12" ht="12.75" x14ac:dyDescent="0.2">
      <c r="B683" s="85"/>
      <c r="C683" s="86"/>
      <c r="D683" s="86"/>
      <c r="E683" s="86"/>
      <c r="F683" s="86"/>
      <c r="G683" s="87"/>
      <c r="H683" s="85"/>
      <c r="I683" s="87"/>
      <c r="J683" s="86"/>
      <c r="K683" s="86"/>
      <c r="L683" s="88"/>
    </row>
    <row r="684" spans="2:12" ht="12.75" x14ac:dyDescent="0.2">
      <c r="B684" s="85"/>
      <c r="C684" s="86"/>
      <c r="D684" s="86"/>
      <c r="E684" s="86"/>
      <c r="F684" s="86"/>
      <c r="G684" s="87"/>
      <c r="H684" s="85"/>
      <c r="I684" s="87"/>
      <c r="J684" s="86"/>
      <c r="K684" s="86"/>
      <c r="L684" s="88"/>
    </row>
    <row r="685" spans="2:12" ht="12.75" x14ac:dyDescent="0.2">
      <c r="B685" s="85"/>
      <c r="C685" s="86"/>
      <c r="D685" s="86"/>
      <c r="E685" s="86"/>
      <c r="F685" s="86"/>
      <c r="G685" s="87"/>
      <c r="H685" s="85"/>
      <c r="I685" s="87"/>
      <c r="J685" s="86"/>
      <c r="K685" s="86"/>
      <c r="L685" s="88"/>
    </row>
    <row r="686" spans="2:12" ht="12.75" x14ac:dyDescent="0.2">
      <c r="B686" s="85"/>
      <c r="C686" s="86"/>
      <c r="D686" s="86"/>
      <c r="E686" s="86"/>
      <c r="F686" s="86"/>
      <c r="G686" s="87"/>
      <c r="H686" s="85"/>
      <c r="I686" s="87"/>
      <c r="J686" s="86"/>
      <c r="K686" s="86"/>
      <c r="L686" s="88"/>
    </row>
    <row r="687" spans="2:12" ht="12.75" x14ac:dyDescent="0.2">
      <c r="B687" s="85"/>
      <c r="C687" s="86"/>
      <c r="D687" s="86"/>
      <c r="E687" s="86"/>
      <c r="F687" s="86"/>
      <c r="G687" s="87"/>
      <c r="H687" s="85"/>
      <c r="I687" s="87"/>
      <c r="J687" s="86"/>
      <c r="K687" s="86"/>
      <c r="L687" s="88"/>
    </row>
    <row r="688" spans="2:12" ht="12.75" x14ac:dyDescent="0.2">
      <c r="B688" s="85"/>
      <c r="C688" s="86"/>
      <c r="D688" s="86"/>
      <c r="E688" s="86"/>
      <c r="F688" s="86"/>
      <c r="G688" s="87"/>
      <c r="H688" s="85"/>
      <c r="I688" s="87"/>
      <c r="J688" s="86"/>
      <c r="K688" s="86"/>
      <c r="L688" s="88"/>
    </row>
    <row r="689" spans="2:12" ht="12.75" x14ac:dyDescent="0.2">
      <c r="B689" s="85"/>
      <c r="C689" s="86"/>
      <c r="D689" s="86"/>
      <c r="E689" s="86"/>
      <c r="F689" s="86"/>
      <c r="G689" s="87"/>
      <c r="H689" s="85"/>
      <c r="I689" s="87"/>
      <c r="J689" s="86"/>
      <c r="K689" s="86"/>
      <c r="L689" s="88"/>
    </row>
    <row r="690" spans="2:12" ht="12.75" x14ac:dyDescent="0.2">
      <c r="B690" s="85"/>
      <c r="C690" s="86"/>
      <c r="D690" s="86"/>
      <c r="E690" s="86"/>
      <c r="F690" s="86"/>
      <c r="G690" s="87"/>
      <c r="H690" s="85"/>
      <c r="I690" s="87"/>
      <c r="J690" s="86"/>
      <c r="K690" s="86"/>
      <c r="L690" s="88"/>
    </row>
    <row r="691" spans="2:12" ht="12.75" x14ac:dyDescent="0.2">
      <c r="B691" s="85"/>
      <c r="C691" s="86"/>
      <c r="D691" s="86"/>
      <c r="E691" s="86"/>
      <c r="F691" s="86"/>
      <c r="G691" s="87"/>
      <c r="H691" s="85"/>
      <c r="I691" s="87"/>
      <c r="J691" s="86"/>
      <c r="K691" s="86"/>
      <c r="L691" s="88"/>
    </row>
    <row r="692" spans="2:12" ht="12.75" x14ac:dyDescent="0.2">
      <c r="B692" s="85"/>
      <c r="C692" s="86"/>
      <c r="D692" s="86"/>
      <c r="E692" s="86"/>
      <c r="F692" s="86"/>
      <c r="G692" s="87"/>
      <c r="H692" s="85"/>
      <c r="I692" s="87"/>
      <c r="J692" s="86"/>
      <c r="K692" s="86"/>
      <c r="L692" s="88"/>
    </row>
    <row r="693" spans="2:12" ht="12.75" x14ac:dyDescent="0.2">
      <c r="B693" s="85"/>
      <c r="C693" s="86"/>
      <c r="D693" s="86"/>
      <c r="E693" s="86"/>
      <c r="F693" s="86"/>
      <c r="G693" s="87"/>
      <c r="H693" s="85"/>
      <c r="I693" s="87"/>
      <c r="J693" s="86"/>
      <c r="K693" s="86"/>
      <c r="L693" s="88"/>
    </row>
    <row r="694" spans="2:12" ht="12.75" x14ac:dyDescent="0.2">
      <c r="B694" s="85"/>
      <c r="C694" s="86"/>
      <c r="D694" s="86"/>
      <c r="E694" s="86"/>
      <c r="F694" s="86"/>
      <c r="G694" s="87"/>
      <c r="H694" s="85"/>
      <c r="I694" s="87"/>
      <c r="J694" s="86"/>
      <c r="K694" s="86"/>
      <c r="L694" s="88"/>
    </row>
    <row r="695" spans="2:12" ht="12.75" x14ac:dyDescent="0.2">
      <c r="B695" s="85"/>
      <c r="C695" s="86"/>
      <c r="D695" s="86"/>
      <c r="E695" s="86"/>
      <c r="F695" s="86"/>
      <c r="G695" s="87"/>
      <c r="H695" s="85"/>
      <c r="I695" s="87"/>
      <c r="J695" s="86"/>
      <c r="K695" s="86"/>
      <c r="L695" s="88"/>
    </row>
    <row r="696" spans="2:12" ht="12.75" x14ac:dyDescent="0.2">
      <c r="B696" s="85"/>
      <c r="C696" s="86"/>
      <c r="D696" s="86"/>
      <c r="E696" s="86"/>
      <c r="F696" s="86"/>
      <c r="G696" s="87"/>
      <c r="H696" s="85"/>
      <c r="I696" s="87"/>
      <c r="J696" s="86"/>
      <c r="K696" s="86"/>
      <c r="L696" s="88"/>
    </row>
    <row r="697" spans="2:12" ht="12.75" x14ac:dyDescent="0.2">
      <c r="B697" s="85"/>
      <c r="C697" s="86"/>
      <c r="D697" s="86"/>
      <c r="E697" s="86"/>
      <c r="F697" s="86"/>
      <c r="G697" s="87"/>
      <c r="H697" s="85"/>
      <c r="I697" s="87"/>
      <c r="J697" s="86"/>
      <c r="K697" s="86"/>
      <c r="L697" s="88"/>
    </row>
    <row r="698" spans="2:12" ht="12.75" x14ac:dyDescent="0.2">
      <c r="B698" s="85"/>
      <c r="C698" s="86"/>
      <c r="D698" s="86"/>
      <c r="E698" s="86"/>
      <c r="F698" s="86"/>
      <c r="G698" s="87"/>
      <c r="H698" s="85"/>
      <c r="I698" s="87"/>
      <c r="J698" s="86"/>
      <c r="K698" s="86"/>
      <c r="L698" s="88"/>
    </row>
    <row r="699" spans="2:12" ht="12.75" x14ac:dyDescent="0.2">
      <c r="B699" s="85"/>
      <c r="C699" s="86"/>
      <c r="D699" s="86"/>
      <c r="E699" s="86"/>
      <c r="F699" s="86"/>
      <c r="G699" s="87"/>
      <c r="H699" s="85"/>
      <c r="I699" s="87"/>
      <c r="J699" s="86"/>
      <c r="K699" s="86"/>
      <c r="L699" s="88"/>
    </row>
    <row r="700" spans="2:12" ht="12.75" x14ac:dyDescent="0.2">
      <c r="B700" s="85"/>
      <c r="C700" s="86"/>
      <c r="D700" s="86"/>
      <c r="E700" s="86"/>
      <c r="F700" s="86"/>
      <c r="G700" s="87"/>
      <c r="H700" s="85"/>
      <c r="I700" s="87"/>
      <c r="J700" s="86"/>
      <c r="K700" s="86"/>
      <c r="L700" s="88"/>
    </row>
    <row r="701" spans="2:12" ht="12.75" x14ac:dyDescent="0.2">
      <c r="B701" s="85"/>
      <c r="C701" s="86"/>
      <c r="D701" s="86"/>
      <c r="E701" s="86"/>
      <c r="F701" s="86"/>
      <c r="G701" s="87"/>
      <c r="H701" s="85"/>
      <c r="I701" s="87"/>
      <c r="J701" s="86"/>
      <c r="K701" s="86"/>
      <c r="L701" s="88"/>
    </row>
    <row r="702" spans="2:12" ht="12.75" x14ac:dyDescent="0.2">
      <c r="B702" s="85"/>
      <c r="C702" s="86"/>
      <c r="D702" s="86"/>
      <c r="E702" s="86"/>
      <c r="F702" s="86"/>
      <c r="G702" s="87"/>
      <c r="H702" s="85"/>
      <c r="I702" s="87"/>
      <c r="J702" s="86"/>
      <c r="K702" s="86"/>
      <c r="L702" s="88"/>
    </row>
    <row r="703" spans="2:12" ht="12.75" x14ac:dyDescent="0.2">
      <c r="B703" s="85"/>
      <c r="C703" s="86"/>
      <c r="D703" s="86"/>
      <c r="E703" s="86"/>
      <c r="F703" s="86"/>
      <c r="G703" s="87"/>
      <c r="H703" s="85"/>
      <c r="I703" s="87"/>
      <c r="J703" s="86"/>
      <c r="K703" s="86"/>
      <c r="L703" s="88"/>
    </row>
    <row r="704" spans="2:12" ht="12.75" x14ac:dyDescent="0.2">
      <c r="B704" s="85"/>
      <c r="C704" s="86"/>
      <c r="D704" s="86"/>
      <c r="E704" s="86"/>
      <c r="F704" s="86"/>
      <c r="G704" s="87"/>
      <c r="H704" s="85"/>
      <c r="I704" s="87"/>
      <c r="J704" s="86"/>
      <c r="K704" s="86"/>
      <c r="L704" s="88"/>
    </row>
    <row r="705" spans="2:12" ht="12.75" x14ac:dyDescent="0.2">
      <c r="B705" s="85"/>
      <c r="C705" s="86"/>
      <c r="D705" s="86"/>
      <c r="E705" s="86"/>
      <c r="F705" s="86"/>
      <c r="G705" s="87"/>
      <c r="H705" s="85"/>
      <c r="I705" s="87"/>
      <c r="J705" s="86"/>
      <c r="K705" s="86"/>
      <c r="L705" s="88"/>
    </row>
    <row r="706" spans="2:12" ht="12.75" x14ac:dyDescent="0.2">
      <c r="B706" s="85"/>
      <c r="C706" s="86"/>
      <c r="D706" s="86"/>
      <c r="E706" s="86"/>
      <c r="F706" s="86"/>
      <c r="G706" s="87"/>
      <c r="H706" s="85"/>
      <c r="I706" s="87"/>
      <c r="J706" s="86"/>
      <c r="K706" s="86"/>
      <c r="L706" s="88"/>
    </row>
    <row r="707" spans="2:12" ht="12.75" x14ac:dyDescent="0.2">
      <c r="B707" s="85"/>
      <c r="C707" s="86"/>
      <c r="D707" s="86"/>
      <c r="E707" s="86"/>
      <c r="F707" s="86"/>
      <c r="G707" s="87"/>
      <c r="H707" s="85"/>
      <c r="I707" s="87"/>
      <c r="J707" s="86"/>
      <c r="K707" s="86"/>
      <c r="L707" s="88"/>
    </row>
    <row r="708" spans="2:12" ht="12.75" x14ac:dyDescent="0.2">
      <c r="B708" s="85"/>
      <c r="C708" s="86"/>
      <c r="D708" s="86"/>
      <c r="E708" s="86"/>
      <c r="F708" s="86"/>
      <c r="G708" s="87"/>
      <c r="H708" s="85"/>
      <c r="I708" s="87"/>
      <c r="J708" s="86"/>
      <c r="K708" s="86"/>
      <c r="L708" s="88"/>
    </row>
    <row r="709" spans="2:12" ht="12.75" x14ac:dyDescent="0.2">
      <c r="B709" s="85"/>
      <c r="C709" s="86"/>
      <c r="D709" s="86"/>
      <c r="E709" s="86"/>
      <c r="F709" s="86"/>
      <c r="G709" s="87"/>
      <c r="H709" s="85"/>
      <c r="I709" s="87"/>
      <c r="J709" s="86"/>
      <c r="K709" s="86"/>
      <c r="L709" s="88"/>
    </row>
    <row r="710" spans="2:12" ht="12.75" x14ac:dyDescent="0.2">
      <c r="B710" s="85"/>
      <c r="C710" s="86"/>
      <c r="D710" s="86"/>
      <c r="E710" s="86"/>
      <c r="F710" s="86"/>
      <c r="G710" s="87"/>
      <c r="H710" s="85"/>
      <c r="I710" s="87"/>
      <c r="J710" s="86"/>
      <c r="K710" s="86"/>
      <c r="L710" s="88"/>
    </row>
    <row r="711" spans="2:12" ht="12.75" x14ac:dyDescent="0.2">
      <c r="B711" s="85"/>
      <c r="C711" s="86"/>
      <c r="D711" s="86"/>
      <c r="E711" s="86"/>
      <c r="F711" s="86"/>
      <c r="G711" s="87"/>
      <c r="H711" s="85"/>
      <c r="I711" s="87"/>
      <c r="J711" s="86"/>
      <c r="K711" s="86"/>
      <c r="L711" s="88"/>
    </row>
    <row r="712" spans="2:12" ht="12.75" x14ac:dyDescent="0.2">
      <c r="B712" s="85"/>
      <c r="C712" s="86"/>
      <c r="D712" s="86"/>
      <c r="E712" s="86"/>
      <c r="F712" s="86"/>
      <c r="G712" s="87"/>
      <c r="H712" s="85"/>
      <c r="I712" s="87"/>
      <c r="J712" s="86"/>
      <c r="K712" s="86"/>
      <c r="L712" s="88"/>
    </row>
    <row r="713" spans="2:12" ht="12.75" x14ac:dyDescent="0.2">
      <c r="B713" s="85"/>
      <c r="C713" s="86"/>
      <c r="D713" s="86"/>
      <c r="E713" s="86"/>
      <c r="F713" s="86"/>
      <c r="G713" s="87"/>
      <c r="H713" s="85"/>
      <c r="I713" s="87"/>
      <c r="J713" s="86"/>
      <c r="K713" s="86"/>
      <c r="L713" s="88"/>
    </row>
    <row r="714" spans="2:12" ht="12.75" x14ac:dyDescent="0.2">
      <c r="B714" s="85"/>
      <c r="C714" s="86"/>
      <c r="D714" s="86"/>
      <c r="E714" s="86"/>
      <c r="F714" s="86"/>
      <c r="G714" s="87"/>
      <c r="H714" s="85"/>
      <c r="I714" s="87"/>
      <c r="J714" s="86"/>
      <c r="K714" s="86"/>
      <c r="L714" s="88"/>
    </row>
    <row r="715" spans="2:12" ht="12.75" x14ac:dyDescent="0.2">
      <c r="B715" s="85"/>
      <c r="C715" s="86"/>
      <c r="D715" s="86"/>
      <c r="E715" s="86"/>
      <c r="F715" s="86"/>
      <c r="G715" s="87"/>
      <c r="H715" s="85"/>
      <c r="I715" s="87"/>
      <c r="J715" s="86"/>
      <c r="K715" s="86"/>
      <c r="L715" s="88"/>
    </row>
    <row r="716" spans="2:12" ht="12.75" x14ac:dyDescent="0.2">
      <c r="B716" s="85"/>
      <c r="C716" s="86"/>
      <c r="D716" s="86"/>
      <c r="E716" s="86"/>
      <c r="F716" s="86"/>
      <c r="G716" s="87"/>
      <c r="H716" s="85"/>
      <c r="I716" s="87"/>
      <c r="J716" s="86"/>
      <c r="K716" s="86"/>
      <c r="L716" s="88"/>
    </row>
    <row r="717" spans="2:12" ht="12.75" x14ac:dyDescent="0.2">
      <c r="B717" s="85"/>
      <c r="C717" s="86"/>
      <c r="D717" s="86"/>
      <c r="E717" s="86"/>
      <c r="F717" s="86"/>
      <c r="G717" s="87"/>
      <c r="H717" s="85"/>
      <c r="I717" s="87"/>
      <c r="J717" s="86"/>
      <c r="K717" s="86"/>
      <c r="L717" s="88"/>
    </row>
    <row r="718" spans="2:12" ht="12.75" x14ac:dyDescent="0.2">
      <c r="B718" s="85"/>
      <c r="C718" s="86"/>
      <c r="D718" s="86"/>
      <c r="E718" s="86"/>
      <c r="F718" s="86"/>
      <c r="G718" s="87"/>
      <c r="H718" s="85"/>
      <c r="I718" s="87"/>
      <c r="J718" s="86"/>
      <c r="K718" s="86"/>
      <c r="L718" s="88"/>
    </row>
    <row r="719" spans="2:12" ht="12.75" x14ac:dyDescent="0.2">
      <c r="B719" s="85"/>
      <c r="C719" s="86"/>
      <c r="D719" s="86"/>
      <c r="E719" s="86"/>
      <c r="F719" s="86"/>
      <c r="G719" s="87"/>
      <c r="H719" s="85"/>
      <c r="I719" s="87"/>
      <c r="J719" s="86"/>
      <c r="K719" s="86"/>
      <c r="L719" s="88"/>
    </row>
    <row r="720" spans="2:12" ht="12.75" x14ac:dyDescent="0.2">
      <c r="B720" s="85"/>
      <c r="C720" s="86"/>
      <c r="D720" s="86"/>
      <c r="E720" s="86"/>
      <c r="F720" s="86"/>
      <c r="G720" s="87"/>
      <c r="H720" s="85"/>
      <c r="I720" s="87"/>
      <c r="J720" s="86"/>
      <c r="K720" s="86"/>
      <c r="L720" s="88"/>
    </row>
    <row r="721" spans="2:12" ht="12.75" x14ac:dyDescent="0.2">
      <c r="B721" s="85"/>
      <c r="C721" s="86"/>
      <c r="D721" s="86"/>
      <c r="E721" s="86"/>
      <c r="F721" s="86"/>
      <c r="G721" s="87"/>
      <c r="H721" s="85"/>
      <c r="I721" s="87"/>
      <c r="J721" s="86"/>
      <c r="K721" s="86"/>
      <c r="L721" s="88"/>
    </row>
    <row r="722" spans="2:12" ht="12.75" x14ac:dyDescent="0.2">
      <c r="B722" s="85"/>
      <c r="C722" s="86"/>
      <c r="D722" s="86"/>
      <c r="E722" s="86"/>
      <c r="F722" s="86"/>
      <c r="G722" s="87"/>
      <c r="H722" s="85"/>
      <c r="I722" s="87"/>
      <c r="J722" s="86"/>
      <c r="K722" s="86"/>
      <c r="L722" s="88"/>
    </row>
    <row r="723" spans="2:12" ht="12.75" x14ac:dyDescent="0.2">
      <c r="B723" s="85"/>
      <c r="C723" s="86"/>
      <c r="D723" s="86"/>
      <c r="E723" s="86"/>
      <c r="F723" s="86"/>
      <c r="G723" s="87"/>
      <c r="H723" s="85"/>
      <c r="I723" s="87"/>
      <c r="J723" s="86"/>
      <c r="K723" s="86"/>
      <c r="L723" s="88"/>
    </row>
    <row r="724" spans="2:12" ht="12.75" x14ac:dyDescent="0.2">
      <c r="B724" s="85"/>
      <c r="C724" s="86"/>
      <c r="D724" s="86"/>
      <c r="E724" s="86"/>
      <c r="F724" s="86"/>
      <c r="G724" s="87"/>
      <c r="H724" s="85"/>
      <c r="I724" s="87"/>
      <c r="J724" s="86"/>
      <c r="K724" s="86"/>
      <c r="L724" s="88"/>
    </row>
    <row r="725" spans="2:12" ht="12.75" x14ac:dyDescent="0.2">
      <c r="B725" s="85"/>
      <c r="C725" s="86"/>
      <c r="D725" s="86"/>
      <c r="E725" s="86"/>
      <c r="F725" s="86"/>
      <c r="G725" s="87"/>
      <c r="H725" s="85"/>
      <c r="I725" s="87"/>
      <c r="J725" s="86"/>
      <c r="K725" s="86"/>
      <c r="L725" s="88"/>
    </row>
    <row r="726" spans="2:12" ht="12.75" x14ac:dyDescent="0.2">
      <c r="B726" s="85"/>
      <c r="C726" s="86"/>
      <c r="D726" s="86"/>
      <c r="E726" s="86"/>
      <c r="F726" s="86"/>
      <c r="G726" s="87"/>
      <c r="H726" s="85"/>
      <c r="I726" s="87"/>
      <c r="J726" s="86"/>
      <c r="K726" s="86"/>
      <c r="L726" s="88"/>
    </row>
    <row r="727" spans="2:12" ht="12.75" x14ac:dyDescent="0.2">
      <c r="B727" s="85"/>
      <c r="C727" s="86"/>
      <c r="D727" s="86"/>
      <c r="E727" s="86"/>
      <c r="F727" s="86"/>
      <c r="G727" s="87"/>
      <c r="H727" s="85"/>
      <c r="I727" s="87"/>
      <c r="J727" s="86"/>
      <c r="K727" s="86"/>
      <c r="L727" s="88"/>
    </row>
    <row r="728" spans="2:12" ht="12.75" x14ac:dyDescent="0.2">
      <c r="B728" s="85"/>
      <c r="C728" s="86"/>
      <c r="D728" s="86"/>
      <c r="E728" s="86"/>
      <c r="F728" s="86"/>
      <c r="G728" s="87"/>
      <c r="H728" s="85"/>
      <c r="I728" s="87"/>
      <c r="J728" s="86"/>
      <c r="K728" s="86"/>
      <c r="L728" s="88"/>
    </row>
    <row r="729" spans="2:12" ht="12.75" x14ac:dyDescent="0.2">
      <c r="B729" s="85"/>
      <c r="C729" s="86"/>
      <c r="D729" s="86"/>
      <c r="E729" s="86"/>
      <c r="F729" s="86"/>
      <c r="G729" s="87"/>
      <c r="H729" s="85"/>
      <c r="I729" s="87"/>
      <c r="J729" s="86"/>
      <c r="K729" s="86"/>
      <c r="L729" s="88"/>
    </row>
    <row r="730" spans="2:12" ht="12.75" x14ac:dyDescent="0.2">
      <c r="B730" s="85"/>
      <c r="C730" s="86"/>
      <c r="D730" s="86"/>
      <c r="E730" s="86"/>
      <c r="F730" s="86"/>
      <c r="G730" s="87"/>
      <c r="H730" s="85"/>
      <c r="I730" s="87"/>
      <c r="J730" s="86"/>
      <c r="K730" s="86"/>
      <c r="L730" s="88"/>
    </row>
    <row r="731" spans="2:12" ht="12.75" x14ac:dyDescent="0.2">
      <c r="B731" s="85"/>
      <c r="C731" s="86"/>
      <c r="D731" s="86"/>
      <c r="E731" s="86"/>
      <c r="F731" s="86"/>
      <c r="G731" s="87"/>
      <c r="H731" s="85"/>
      <c r="I731" s="87"/>
      <c r="J731" s="86"/>
      <c r="K731" s="86"/>
      <c r="L731" s="88"/>
    </row>
    <row r="732" spans="2:12" ht="12.75" x14ac:dyDescent="0.2">
      <c r="B732" s="85"/>
      <c r="C732" s="86"/>
      <c r="D732" s="86"/>
      <c r="E732" s="86"/>
      <c r="F732" s="86"/>
      <c r="G732" s="87"/>
      <c r="H732" s="85"/>
      <c r="I732" s="87"/>
      <c r="J732" s="86"/>
      <c r="K732" s="86"/>
      <c r="L732" s="88"/>
    </row>
    <row r="733" spans="2:12" ht="12.75" x14ac:dyDescent="0.2">
      <c r="B733" s="85"/>
      <c r="C733" s="86"/>
      <c r="D733" s="86"/>
      <c r="E733" s="86"/>
      <c r="F733" s="86"/>
      <c r="G733" s="87"/>
      <c r="H733" s="85"/>
      <c r="I733" s="87"/>
      <c r="J733" s="86"/>
      <c r="K733" s="86"/>
      <c r="L733" s="88"/>
    </row>
    <row r="734" spans="2:12" ht="12.75" x14ac:dyDescent="0.2">
      <c r="B734" s="85"/>
      <c r="C734" s="86"/>
      <c r="D734" s="86"/>
      <c r="E734" s="86"/>
      <c r="F734" s="86"/>
      <c r="G734" s="87"/>
      <c r="H734" s="85"/>
      <c r="I734" s="87"/>
      <c r="J734" s="86"/>
      <c r="K734" s="86"/>
      <c r="L734" s="88"/>
    </row>
    <row r="735" spans="2:12" ht="12.75" x14ac:dyDescent="0.2">
      <c r="B735" s="85"/>
      <c r="C735" s="86"/>
      <c r="D735" s="86"/>
      <c r="E735" s="86"/>
      <c r="F735" s="86"/>
      <c r="G735" s="87"/>
      <c r="H735" s="85"/>
      <c r="I735" s="87"/>
      <c r="J735" s="86"/>
      <c r="K735" s="86"/>
      <c r="L735" s="88"/>
    </row>
    <row r="736" spans="2:12" ht="12.75" x14ac:dyDescent="0.2">
      <c r="B736" s="85"/>
      <c r="C736" s="86"/>
      <c r="D736" s="86"/>
      <c r="E736" s="86"/>
      <c r="F736" s="86"/>
      <c r="G736" s="87"/>
      <c r="H736" s="85"/>
      <c r="I736" s="87"/>
      <c r="J736" s="86"/>
      <c r="K736" s="86"/>
      <c r="L736" s="88"/>
    </row>
    <row r="737" spans="2:12" ht="12.75" x14ac:dyDescent="0.2">
      <c r="B737" s="85"/>
      <c r="C737" s="86"/>
      <c r="D737" s="86"/>
      <c r="E737" s="86"/>
      <c r="F737" s="86"/>
      <c r="G737" s="87"/>
      <c r="H737" s="85"/>
      <c r="I737" s="87"/>
      <c r="J737" s="86"/>
      <c r="K737" s="86"/>
      <c r="L737" s="88"/>
    </row>
    <row r="738" spans="2:12" ht="12.75" x14ac:dyDescent="0.2">
      <c r="B738" s="85"/>
      <c r="C738" s="86"/>
      <c r="D738" s="86"/>
      <c r="E738" s="86"/>
      <c r="F738" s="86"/>
      <c r="G738" s="87"/>
      <c r="H738" s="85"/>
      <c r="I738" s="87"/>
      <c r="J738" s="86"/>
      <c r="K738" s="86"/>
      <c r="L738" s="88"/>
    </row>
    <row r="739" spans="2:12" ht="12.75" x14ac:dyDescent="0.2">
      <c r="B739" s="85"/>
      <c r="C739" s="86"/>
      <c r="D739" s="86"/>
      <c r="E739" s="86"/>
      <c r="F739" s="86"/>
      <c r="G739" s="87"/>
      <c r="H739" s="85"/>
      <c r="I739" s="87"/>
      <c r="J739" s="86"/>
      <c r="K739" s="86"/>
      <c r="L739" s="88"/>
    </row>
    <row r="740" spans="2:12" ht="12.75" x14ac:dyDescent="0.2">
      <c r="B740" s="85"/>
      <c r="C740" s="86"/>
      <c r="D740" s="86"/>
      <c r="E740" s="86"/>
      <c r="F740" s="86"/>
      <c r="G740" s="87"/>
      <c r="H740" s="85"/>
      <c r="I740" s="87"/>
      <c r="J740" s="86"/>
      <c r="K740" s="86"/>
      <c r="L740" s="88"/>
    </row>
    <row r="741" spans="2:12" ht="12.75" x14ac:dyDescent="0.2">
      <c r="B741" s="85"/>
      <c r="C741" s="86"/>
      <c r="D741" s="86"/>
      <c r="E741" s="86"/>
      <c r="F741" s="86"/>
      <c r="G741" s="87"/>
      <c r="H741" s="85"/>
      <c r="I741" s="87"/>
      <c r="J741" s="86"/>
      <c r="K741" s="86"/>
      <c r="L741" s="88"/>
    </row>
    <row r="742" spans="2:12" ht="12.75" x14ac:dyDescent="0.2">
      <c r="B742" s="85"/>
      <c r="C742" s="86"/>
      <c r="D742" s="86"/>
      <c r="E742" s="86"/>
      <c r="F742" s="86"/>
      <c r="G742" s="87"/>
      <c r="H742" s="85"/>
      <c r="I742" s="87"/>
      <c r="J742" s="86"/>
      <c r="K742" s="86"/>
      <c r="L742" s="88"/>
    </row>
    <row r="743" spans="2:12" ht="12.75" x14ac:dyDescent="0.2">
      <c r="B743" s="85"/>
      <c r="C743" s="86"/>
      <c r="D743" s="86"/>
      <c r="E743" s="86"/>
      <c r="F743" s="86"/>
      <c r="G743" s="87"/>
      <c r="H743" s="85"/>
      <c r="I743" s="87"/>
      <c r="J743" s="86"/>
      <c r="K743" s="86"/>
      <c r="L743" s="88"/>
    </row>
    <row r="744" spans="2:12" ht="12.75" x14ac:dyDescent="0.2">
      <c r="B744" s="85"/>
      <c r="C744" s="86"/>
      <c r="D744" s="86"/>
      <c r="E744" s="86"/>
      <c r="F744" s="86"/>
      <c r="G744" s="87"/>
      <c r="H744" s="85"/>
      <c r="I744" s="87"/>
      <c r="J744" s="86"/>
      <c r="K744" s="86"/>
      <c r="L744" s="88"/>
    </row>
    <row r="745" spans="2:12" ht="12.75" x14ac:dyDescent="0.2">
      <c r="B745" s="85"/>
      <c r="C745" s="86"/>
      <c r="D745" s="86"/>
      <c r="E745" s="86"/>
      <c r="F745" s="86"/>
      <c r="G745" s="87"/>
      <c r="H745" s="85"/>
      <c r="I745" s="87"/>
      <c r="J745" s="86"/>
      <c r="K745" s="86"/>
      <c r="L745" s="88"/>
    </row>
    <row r="746" spans="2:12" ht="12.75" x14ac:dyDescent="0.2">
      <c r="B746" s="85"/>
      <c r="C746" s="86"/>
      <c r="D746" s="86"/>
      <c r="E746" s="86"/>
      <c r="F746" s="86"/>
      <c r="G746" s="87"/>
      <c r="H746" s="85"/>
      <c r="I746" s="87"/>
      <c r="J746" s="86"/>
      <c r="K746" s="86"/>
      <c r="L746" s="88"/>
    </row>
    <row r="747" spans="2:12" ht="12.75" x14ac:dyDescent="0.2">
      <c r="B747" s="85"/>
      <c r="C747" s="86"/>
      <c r="D747" s="86"/>
      <c r="E747" s="86"/>
      <c r="F747" s="86"/>
      <c r="G747" s="87"/>
      <c r="H747" s="85"/>
      <c r="I747" s="87"/>
      <c r="J747" s="86"/>
      <c r="K747" s="86"/>
      <c r="L747" s="88"/>
    </row>
    <row r="748" spans="2:12" ht="12.75" x14ac:dyDescent="0.2">
      <c r="B748" s="85"/>
      <c r="C748" s="86"/>
      <c r="D748" s="86"/>
      <c r="E748" s="86"/>
      <c r="F748" s="86"/>
      <c r="G748" s="87"/>
      <c r="H748" s="85"/>
      <c r="I748" s="87"/>
      <c r="J748" s="86"/>
      <c r="K748" s="86"/>
      <c r="L748" s="88"/>
    </row>
    <row r="749" spans="2:12" ht="12.75" x14ac:dyDescent="0.2">
      <c r="B749" s="85"/>
      <c r="C749" s="86"/>
      <c r="D749" s="86"/>
      <c r="E749" s="86"/>
      <c r="F749" s="86"/>
      <c r="G749" s="87"/>
      <c r="H749" s="85"/>
      <c r="I749" s="87"/>
      <c r="J749" s="86"/>
      <c r="K749" s="86"/>
      <c r="L749" s="88"/>
    </row>
    <row r="750" spans="2:12" ht="12.75" x14ac:dyDescent="0.2">
      <c r="B750" s="85"/>
      <c r="C750" s="86"/>
      <c r="D750" s="86"/>
      <c r="E750" s="86"/>
      <c r="F750" s="86"/>
      <c r="G750" s="87"/>
      <c r="H750" s="85"/>
      <c r="I750" s="87"/>
      <c r="J750" s="86"/>
      <c r="K750" s="86"/>
      <c r="L750" s="88"/>
    </row>
    <row r="751" spans="2:12" ht="12.75" x14ac:dyDescent="0.2">
      <c r="B751" s="85"/>
      <c r="C751" s="86"/>
      <c r="D751" s="86"/>
      <c r="E751" s="86"/>
      <c r="F751" s="86"/>
      <c r="G751" s="87"/>
      <c r="H751" s="85"/>
      <c r="I751" s="87"/>
      <c r="J751" s="86"/>
      <c r="K751" s="86"/>
      <c r="L751" s="88"/>
    </row>
    <row r="752" spans="2:12" ht="12.75" x14ac:dyDescent="0.2">
      <c r="B752" s="85"/>
      <c r="C752" s="86"/>
      <c r="D752" s="86"/>
      <c r="E752" s="86"/>
      <c r="F752" s="86"/>
      <c r="G752" s="87"/>
      <c r="H752" s="85"/>
      <c r="I752" s="87"/>
      <c r="J752" s="86"/>
      <c r="K752" s="86"/>
      <c r="L752" s="88"/>
    </row>
    <row r="753" spans="2:12" ht="12.75" x14ac:dyDescent="0.2">
      <c r="B753" s="85"/>
      <c r="C753" s="86"/>
      <c r="D753" s="86"/>
      <c r="E753" s="86"/>
      <c r="F753" s="86"/>
      <c r="G753" s="87"/>
      <c r="H753" s="85"/>
      <c r="I753" s="87"/>
      <c r="J753" s="86"/>
      <c r="K753" s="86"/>
      <c r="L753" s="88"/>
    </row>
    <row r="754" spans="2:12" ht="12.75" x14ac:dyDescent="0.2">
      <c r="B754" s="85"/>
      <c r="C754" s="86"/>
      <c r="D754" s="86"/>
      <c r="E754" s="86"/>
      <c r="F754" s="86"/>
      <c r="G754" s="87"/>
      <c r="H754" s="85"/>
      <c r="I754" s="87"/>
      <c r="J754" s="86"/>
      <c r="K754" s="86"/>
      <c r="L754" s="88"/>
    </row>
    <row r="755" spans="2:12" ht="12.75" x14ac:dyDescent="0.2">
      <c r="B755" s="85"/>
      <c r="C755" s="86"/>
      <c r="D755" s="86"/>
      <c r="E755" s="86"/>
      <c r="F755" s="86"/>
      <c r="G755" s="87"/>
      <c r="H755" s="85"/>
      <c r="I755" s="87"/>
      <c r="J755" s="86"/>
      <c r="K755" s="86"/>
      <c r="L755" s="88"/>
    </row>
    <row r="756" spans="2:12" ht="12.75" x14ac:dyDescent="0.2">
      <c r="B756" s="85"/>
      <c r="C756" s="86"/>
      <c r="D756" s="86"/>
      <c r="E756" s="86"/>
      <c r="F756" s="86"/>
      <c r="G756" s="87"/>
      <c r="H756" s="85"/>
      <c r="I756" s="87"/>
      <c r="J756" s="86"/>
      <c r="K756" s="86"/>
      <c r="L756" s="88"/>
    </row>
    <row r="757" spans="2:12" ht="12.75" x14ac:dyDescent="0.2">
      <c r="B757" s="85"/>
      <c r="C757" s="86"/>
      <c r="D757" s="86"/>
      <c r="E757" s="86"/>
      <c r="F757" s="86"/>
      <c r="G757" s="87"/>
      <c r="H757" s="85"/>
      <c r="I757" s="87"/>
      <c r="J757" s="86"/>
      <c r="K757" s="86"/>
      <c r="L757" s="88"/>
    </row>
    <row r="758" spans="2:12" ht="12.75" x14ac:dyDescent="0.2">
      <c r="B758" s="85"/>
      <c r="C758" s="86"/>
      <c r="D758" s="86"/>
      <c r="E758" s="86"/>
      <c r="F758" s="86"/>
      <c r="G758" s="87"/>
      <c r="H758" s="85"/>
      <c r="I758" s="87"/>
      <c r="J758" s="86"/>
      <c r="K758" s="86"/>
      <c r="L758" s="88"/>
    </row>
    <row r="759" spans="2:12" ht="12.75" x14ac:dyDescent="0.2">
      <c r="B759" s="85"/>
      <c r="C759" s="86"/>
      <c r="D759" s="86"/>
      <c r="E759" s="86"/>
      <c r="F759" s="86"/>
      <c r="G759" s="87"/>
      <c r="H759" s="85"/>
      <c r="I759" s="87"/>
      <c r="J759" s="86"/>
      <c r="K759" s="86"/>
      <c r="L759" s="88"/>
    </row>
    <row r="760" spans="2:12" ht="12.75" x14ac:dyDescent="0.2">
      <c r="B760" s="85"/>
      <c r="C760" s="86"/>
      <c r="D760" s="86"/>
      <c r="E760" s="86"/>
      <c r="F760" s="86"/>
      <c r="G760" s="87"/>
      <c r="H760" s="85"/>
      <c r="I760" s="87"/>
      <c r="J760" s="86"/>
      <c r="K760" s="86"/>
      <c r="L760" s="88"/>
    </row>
    <row r="761" spans="2:12" ht="12.75" x14ac:dyDescent="0.2">
      <c r="B761" s="85"/>
      <c r="C761" s="86"/>
      <c r="D761" s="86"/>
      <c r="E761" s="86"/>
      <c r="F761" s="86"/>
      <c r="G761" s="87"/>
      <c r="H761" s="85"/>
      <c r="I761" s="87"/>
      <c r="J761" s="86"/>
      <c r="K761" s="86"/>
      <c r="L761" s="88"/>
    </row>
    <row r="762" spans="2:12" ht="12.75" x14ac:dyDescent="0.2">
      <c r="B762" s="85"/>
      <c r="C762" s="86"/>
      <c r="D762" s="86"/>
      <c r="E762" s="86"/>
      <c r="F762" s="86"/>
      <c r="G762" s="87"/>
      <c r="H762" s="85"/>
      <c r="I762" s="87"/>
      <c r="J762" s="86"/>
      <c r="K762" s="86"/>
      <c r="L762" s="88"/>
    </row>
    <row r="763" spans="2:12" ht="12.75" x14ac:dyDescent="0.2">
      <c r="B763" s="85"/>
      <c r="C763" s="86"/>
      <c r="D763" s="86"/>
      <c r="E763" s="86"/>
      <c r="F763" s="86"/>
      <c r="G763" s="87"/>
      <c r="H763" s="85"/>
      <c r="I763" s="87"/>
      <c r="J763" s="86"/>
      <c r="K763" s="86"/>
      <c r="L763" s="88"/>
    </row>
    <row r="764" spans="2:12" ht="12.75" x14ac:dyDescent="0.2">
      <c r="B764" s="85"/>
      <c r="C764" s="86"/>
      <c r="D764" s="86"/>
      <c r="E764" s="86"/>
      <c r="F764" s="86"/>
      <c r="G764" s="87"/>
      <c r="H764" s="85"/>
      <c r="I764" s="87"/>
      <c r="J764" s="86"/>
      <c r="K764" s="86"/>
      <c r="L764" s="88"/>
    </row>
    <row r="765" spans="2:12" ht="12.75" x14ac:dyDescent="0.2">
      <c r="B765" s="85"/>
      <c r="C765" s="86"/>
      <c r="D765" s="86"/>
      <c r="E765" s="86"/>
      <c r="F765" s="86"/>
      <c r="G765" s="87"/>
      <c r="H765" s="85"/>
      <c r="I765" s="87"/>
      <c r="J765" s="86"/>
      <c r="K765" s="86"/>
      <c r="L765" s="88"/>
    </row>
    <row r="766" spans="2:12" ht="12.75" x14ac:dyDescent="0.2">
      <c r="B766" s="85"/>
      <c r="C766" s="86"/>
      <c r="D766" s="86"/>
      <c r="E766" s="86"/>
      <c r="F766" s="86"/>
      <c r="G766" s="87"/>
      <c r="H766" s="85"/>
      <c r="I766" s="87"/>
      <c r="J766" s="86"/>
      <c r="K766" s="86"/>
      <c r="L766" s="88"/>
    </row>
    <row r="767" spans="2:12" ht="12.75" x14ac:dyDescent="0.2">
      <c r="B767" s="85"/>
      <c r="C767" s="86"/>
      <c r="D767" s="86"/>
      <c r="E767" s="86"/>
      <c r="F767" s="86"/>
      <c r="G767" s="87"/>
      <c r="H767" s="85"/>
      <c r="I767" s="87"/>
      <c r="J767" s="86"/>
      <c r="K767" s="86"/>
      <c r="L767" s="88"/>
    </row>
    <row r="768" spans="2:12" ht="12.75" x14ac:dyDescent="0.2">
      <c r="B768" s="85"/>
      <c r="C768" s="86"/>
      <c r="D768" s="86"/>
      <c r="E768" s="86"/>
      <c r="F768" s="86"/>
      <c r="G768" s="87"/>
      <c r="H768" s="85"/>
      <c r="I768" s="87"/>
      <c r="J768" s="86"/>
      <c r="K768" s="86"/>
      <c r="L768" s="88"/>
    </row>
    <row r="769" spans="2:12" ht="12.75" x14ac:dyDescent="0.2">
      <c r="B769" s="85"/>
      <c r="C769" s="86"/>
      <c r="D769" s="86"/>
      <c r="E769" s="86"/>
      <c r="F769" s="86"/>
      <c r="G769" s="87"/>
      <c r="H769" s="85"/>
      <c r="I769" s="87"/>
      <c r="J769" s="86"/>
      <c r="K769" s="86"/>
      <c r="L769" s="88"/>
    </row>
    <row r="770" spans="2:12" ht="12.75" x14ac:dyDescent="0.2">
      <c r="B770" s="85"/>
      <c r="C770" s="86"/>
      <c r="D770" s="86"/>
      <c r="E770" s="86"/>
      <c r="F770" s="86"/>
      <c r="G770" s="87"/>
      <c r="H770" s="85"/>
      <c r="I770" s="87"/>
      <c r="J770" s="86"/>
      <c r="K770" s="86"/>
      <c r="L770" s="88"/>
    </row>
    <row r="771" spans="2:12" ht="12.75" x14ac:dyDescent="0.2">
      <c r="B771" s="85"/>
      <c r="C771" s="86"/>
      <c r="D771" s="86"/>
      <c r="E771" s="86"/>
      <c r="F771" s="86"/>
      <c r="G771" s="87"/>
      <c r="H771" s="85"/>
      <c r="I771" s="87"/>
      <c r="J771" s="86"/>
      <c r="K771" s="86"/>
      <c r="L771" s="88"/>
    </row>
    <row r="772" spans="2:12" ht="12.75" x14ac:dyDescent="0.2">
      <c r="B772" s="85"/>
      <c r="C772" s="86"/>
      <c r="D772" s="86"/>
      <c r="E772" s="86"/>
      <c r="F772" s="86"/>
      <c r="G772" s="87"/>
      <c r="H772" s="85"/>
      <c r="I772" s="87"/>
      <c r="J772" s="86"/>
      <c r="K772" s="86"/>
      <c r="L772" s="88"/>
    </row>
    <row r="773" spans="2:12" ht="12.75" x14ac:dyDescent="0.2">
      <c r="B773" s="85"/>
      <c r="C773" s="86"/>
      <c r="D773" s="86"/>
      <c r="E773" s="86"/>
      <c r="F773" s="86"/>
      <c r="G773" s="87"/>
      <c r="H773" s="85"/>
      <c r="I773" s="87"/>
      <c r="J773" s="86"/>
      <c r="K773" s="86"/>
      <c r="L773" s="88"/>
    </row>
    <row r="774" spans="2:12" ht="12.75" x14ac:dyDescent="0.2">
      <c r="B774" s="85"/>
      <c r="C774" s="86"/>
      <c r="D774" s="86"/>
      <c r="E774" s="86"/>
      <c r="F774" s="86"/>
      <c r="G774" s="87"/>
      <c r="H774" s="85"/>
      <c r="I774" s="87"/>
      <c r="J774" s="86"/>
      <c r="K774" s="86"/>
      <c r="L774" s="88"/>
    </row>
    <row r="775" spans="2:12" ht="12.75" x14ac:dyDescent="0.2">
      <c r="B775" s="85"/>
      <c r="C775" s="86"/>
      <c r="D775" s="86"/>
      <c r="E775" s="86"/>
      <c r="F775" s="86"/>
      <c r="G775" s="87"/>
      <c r="H775" s="85"/>
      <c r="I775" s="87"/>
      <c r="J775" s="86"/>
      <c r="K775" s="86"/>
      <c r="L775" s="88"/>
    </row>
    <row r="776" spans="2:12" ht="12.75" x14ac:dyDescent="0.2">
      <c r="B776" s="85"/>
      <c r="C776" s="86"/>
      <c r="D776" s="86"/>
      <c r="E776" s="86"/>
      <c r="F776" s="86"/>
      <c r="G776" s="87"/>
      <c r="H776" s="85"/>
      <c r="I776" s="87"/>
      <c r="J776" s="86"/>
      <c r="K776" s="86"/>
      <c r="L776" s="88"/>
    </row>
    <row r="777" spans="2:12" ht="12.75" x14ac:dyDescent="0.2">
      <c r="B777" s="85"/>
      <c r="C777" s="86"/>
      <c r="D777" s="86"/>
      <c r="E777" s="86"/>
      <c r="F777" s="86"/>
      <c r="G777" s="87"/>
      <c r="H777" s="85"/>
      <c r="I777" s="87"/>
      <c r="J777" s="86"/>
      <c r="K777" s="86"/>
      <c r="L777" s="88"/>
    </row>
    <row r="778" spans="2:12" ht="12.75" x14ac:dyDescent="0.2">
      <c r="B778" s="85"/>
      <c r="C778" s="86"/>
      <c r="D778" s="86"/>
      <c r="E778" s="86"/>
      <c r="F778" s="86"/>
      <c r="G778" s="87"/>
      <c r="H778" s="85"/>
      <c r="I778" s="87"/>
      <c r="J778" s="86"/>
      <c r="K778" s="86"/>
      <c r="L778" s="88"/>
    </row>
    <row r="779" spans="2:12" ht="12.75" x14ac:dyDescent="0.2">
      <c r="B779" s="85"/>
      <c r="C779" s="86"/>
      <c r="D779" s="86"/>
      <c r="E779" s="86"/>
      <c r="F779" s="86"/>
      <c r="G779" s="87"/>
      <c r="H779" s="85"/>
      <c r="I779" s="87"/>
      <c r="J779" s="86"/>
      <c r="K779" s="86"/>
      <c r="L779" s="88"/>
    </row>
    <row r="780" spans="2:12" ht="12.75" x14ac:dyDescent="0.2">
      <c r="B780" s="85"/>
      <c r="C780" s="86"/>
      <c r="D780" s="86"/>
      <c r="E780" s="86"/>
      <c r="F780" s="86"/>
      <c r="G780" s="87"/>
      <c r="H780" s="85"/>
      <c r="I780" s="87"/>
      <c r="J780" s="86"/>
      <c r="K780" s="86"/>
      <c r="L780" s="88"/>
    </row>
    <row r="781" spans="2:12" ht="12.75" x14ac:dyDescent="0.2">
      <c r="B781" s="85"/>
      <c r="C781" s="86"/>
      <c r="D781" s="86"/>
      <c r="E781" s="86"/>
      <c r="F781" s="86"/>
      <c r="G781" s="87"/>
      <c r="H781" s="85"/>
      <c r="I781" s="87"/>
      <c r="J781" s="86"/>
      <c r="K781" s="86"/>
      <c r="L781" s="88"/>
    </row>
    <row r="782" spans="2:12" ht="12.75" x14ac:dyDescent="0.2">
      <c r="B782" s="85"/>
      <c r="C782" s="86"/>
      <c r="D782" s="86"/>
      <c r="E782" s="86"/>
      <c r="F782" s="86"/>
      <c r="G782" s="87"/>
      <c r="H782" s="85"/>
      <c r="I782" s="87"/>
      <c r="J782" s="86"/>
      <c r="K782" s="86"/>
      <c r="L782" s="88"/>
    </row>
    <row r="783" spans="2:12" ht="12.75" x14ac:dyDescent="0.2">
      <c r="B783" s="85"/>
      <c r="C783" s="86"/>
      <c r="D783" s="86"/>
      <c r="E783" s="86"/>
      <c r="F783" s="86"/>
      <c r="G783" s="87"/>
      <c r="H783" s="85"/>
      <c r="I783" s="87"/>
      <c r="J783" s="86"/>
      <c r="K783" s="86"/>
      <c r="L783" s="88"/>
    </row>
    <row r="784" spans="2:12" ht="12.75" x14ac:dyDescent="0.2">
      <c r="B784" s="85"/>
      <c r="C784" s="86"/>
      <c r="D784" s="86"/>
      <c r="E784" s="86"/>
      <c r="F784" s="86"/>
      <c r="G784" s="87"/>
      <c r="H784" s="85"/>
      <c r="I784" s="87"/>
      <c r="J784" s="86"/>
      <c r="K784" s="86"/>
      <c r="L784" s="88"/>
    </row>
    <row r="785" spans="2:12" ht="12.75" x14ac:dyDescent="0.2">
      <c r="B785" s="85"/>
      <c r="C785" s="86"/>
      <c r="D785" s="86"/>
      <c r="E785" s="86"/>
      <c r="F785" s="86"/>
      <c r="G785" s="87"/>
      <c r="H785" s="85"/>
      <c r="I785" s="87"/>
      <c r="J785" s="86"/>
      <c r="K785" s="86"/>
      <c r="L785" s="88"/>
    </row>
    <row r="786" spans="2:12" ht="12.75" x14ac:dyDescent="0.2">
      <c r="B786" s="85"/>
      <c r="C786" s="86"/>
      <c r="D786" s="86"/>
      <c r="E786" s="86"/>
      <c r="F786" s="86"/>
      <c r="G786" s="87"/>
      <c r="H786" s="85"/>
      <c r="I786" s="87"/>
      <c r="J786" s="86"/>
      <c r="K786" s="86"/>
      <c r="L786" s="88"/>
    </row>
    <row r="787" spans="2:12" ht="12.75" x14ac:dyDescent="0.2">
      <c r="B787" s="85"/>
      <c r="C787" s="86"/>
      <c r="D787" s="86"/>
      <c r="E787" s="86"/>
      <c r="F787" s="86"/>
      <c r="G787" s="87"/>
      <c r="H787" s="85"/>
      <c r="I787" s="87"/>
      <c r="J787" s="86"/>
      <c r="K787" s="86"/>
      <c r="L787" s="88"/>
    </row>
    <row r="788" spans="2:12" ht="12.75" x14ac:dyDescent="0.2">
      <c r="B788" s="85"/>
      <c r="C788" s="86"/>
      <c r="D788" s="86"/>
      <c r="E788" s="86"/>
      <c r="F788" s="86"/>
      <c r="G788" s="87"/>
      <c r="H788" s="85"/>
      <c r="I788" s="87"/>
      <c r="J788" s="86"/>
      <c r="K788" s="86"/>
      <c r="L788" s="88"/>
    </row>
    <row r="789" spans="2:12" ht="12.75" x14ac:dyDescent="0.2">
      <c r="B789" s="85"/>
      <c r="C789" s="86"/>
      <c r="D789" s="86"/>
      <c r="E789" s="86"/>
      <c r="F789" s="86"/>
      <c r="G789" s="87"/>
      <c r="H789" s="85"/>
      <c r="I789" s="87"/>
      <c r="J789" s="86"/>
      <c r="K789" s="86"/>
      <c r="L789" s="88"/>
    </row>
    <row r="790" spans="2:12" ht="12.75" x14ac:dyDescent="0.2">
      <c r="B790" s="85"/>
      <c r="C790" s="86"/>
      <c r="D790" s="86"/>
      <c r="E790" s="86"/>
      <c r="F790" s="86"/>
      <c r="G790" s="87"/>
      <c r="H790" s="85"/>
      <c r="I790" s="87"/>
      <c r="J790" s="86"/>
      <c r="K790" s="86"/>
      <c r="L790" s="88"/>
    </row>
    <row r="791" spans="2:12" ht="12.75" x14ac:dyDescent="0.2">
      <c r="B791" s="85"/>
      <c r="C791" s="86"/>
      <c r="D791" s="86"/>
      <c r="E791" s="86"/>
      <c r="F791" s="86"/>
      <c r="G791" s="87"/>
      <c r="H791" s="85"/>
      <c r="I791" s="87"/>
      <c r="J791" s="86"/>
      <c r="K791" s="86"/>
      <c r="L791" s="88"/>
    </row>
    <row r="792" spans="2:12" ht="12.75" x14ac:dyDescent="0.2">
      <c r="B792" s="85"/>
      <c r="C792" s="86"/>
      <c r="D792" s="86"/>
      <c r="E792" s="86"/>
      <c r="F792" s="86"/>
      <c r="G792" s="87"/>
      <c r="H792" s="85"/>
      <c r="I792" s="87"/>
      <c r="J792" s="86"/>
      <c r="K792" s="86"/>
      <c r="L792" s="88"/>
    </row>
    <row r="793" spans="2:12" ht="12.75" x14ac:dyDescent="0.2">
      <c r="B793" s="85"/>
      <c r="C793" s="86"/>
      <c r="D793" s="86"/>
      <c r="E793" s="86"/>
      <c r="F793" s="86"/>
      <c r="G793" s="87"/>
      <c r="H793" s="85"/>
      <c r="I793" s="87"/>
      <c r="J793" s="86"/>
      <c r="K793" s="86"/>
      <c r="L793" s="88"/>
    </row>
    <row r="794" spans="2:12" ht="12.75" x14ac:dyDescent="0.2">
      <c r="B794" s="85"/>
      <c r="C794" s="86"/>
      <c r="D794" s="86"/>
      <c r="E794" s="86"/>
      <c r="F794" s="86"/>
      <c r="G794" s="87"/>
      <c r="H794" s="85"/>
      <c r="I794" s="87"/>
      <c r="J794" s="86"/>
      <c r="K794" s="86"/>
      <c r="L794" s="88"/>
    </row>
    <row r="795" spans="2:12" ht="12.75" x14ac:dyDescent="0.2">
      <c r="B795" s="85"/>
      <c r="C795" s="86"/>
      <c r="D795" s="86"/>
      <c r="E795" s="86"/>
      <c r="F795" s="86"/>
      <c r="G795" s="87"/>
      <c r="H795" s="85"/>
      <c r="I795" s="87"/>
      <c r="J795" s="86"/>
      <c r="K795" s="86"/>
      <c r="L795" s="88"/>
    </row>
    <row r="796" spans="2:12" ht="12.75" x14ac:dyDescent="0.2">
      <c r="B796" s="85"/>
      <c r="C796" s="86"/>
      <c r="D796" s="86"/>
      <c r="E796" s="86"/>
      <c r="F796" s="86"/>
      <c r="G796" s="87"/>
      <c r="H796" s="85"/>
      <c r="I796" s="87"/>
      <c r="J796" s="86"/>
      <c r="K796" s="86"/>
      <c r="L796" s="88"/>
    </row>
    <row r="797" spans="2:12" ht="12.75" x14ac:dyDescent="0.2">
      <c r="B797" s="85"/>
      <c r="C797" s="86"/>
      <c r="D797" s="86"/>
      <c r="E797" s="86"/>
      <c r="F797" s="86"/>
      <c r="G797" s="87"/>
      <c r="H797" s="85"/>
      <c r="I797" s="87"/>
      <c r="J797" s="86"/>
      <c r="K797" s="86"/>
      <c r="L797" s="88"/>
    </row>
    <row r="798" spans="2:12" ht="12.75" x14ac:dyDescent="0.2">
      <c r="B798" s="85"/>
      <c r="C798" s="86"/>
      <c r="D798" s="86"/>
      <c r="E798" s="86"/>
      <c r="F798" s="86"/>
      <c r="G798" s="87"/>
      <c r="H798" s="85"/>
      <c r="I798" s="87"/>
      <c r="J798" s="86"/>
      <c r="K798" s="86"/>
      <c r="L798" s="88"/>
    </row>
    <row r="799" spans="2:12" ht="12.75" x14ac:dyDescent="0.2">
      <c r="B799" s="85"/>
      <c r="C799" s="86"/>
      <c r="D799" s="86"/>
      <c r="E799" s="86"/>
      <c r="F799" s="86"/>
      <c r="G799" s="87"/>
      <c r="H799" s="85"/>
      <c r="I799" s="87"/>
      <c r="J799" s="86"/>
      <c r="K799" s="86"/>
      <c r="L799" s="88"/>
    </row>
    <row r="800" spans="2:12" ht="12.75" x14ac:dyDescent="0.2">
      <c r="B800" s="85"/>
      <c r="C800" s="86"/>
      <c r="D800" s="86"/>
      <c r="E800" s="86"/>
      <c r="F800" s="86"/>
      <c r="G800" s="87"/>
      <c r="H800" s="85"/>
      <c r="I800" s="87"/>
      <c r="J800" s="86"/>
      <c r="K800" s="86"/>
      <c r="L800" s="88"/>
    </row>
    <row r="801" spans="2:12" ht="12.75" x14ac:dyDescent="0.2">
      <c r="B801" s="85"/>
      <c r="C801" s="86"/>
      <c r="D801" s="86"/>
      <c r="E801" s="86"/>
      <c r="F801" s="86"/>
      <c r="G801" s="87"/>
      <c r="H801" s="85"/>
      <c r="I801" s="87"/>
      <c r="J801" s="86"/>
      <c r="K801" s="86"/>
      <c r="L801" s="88"/>
    </row>
    <row r="802" spans="2:12" ht="12.75" x14ac:dyDescent="0.2">
      <c r="B802" s="85"/>
      <c r="C802" s="86"/>
      <c r="D802" s="86"/>
      <c r="E802" s="86"/>
      <c r="F802" s="86"/>
      <c r="G802" s="87"/>
      <c r="H802" s="85"/>
      <c r="I802" s="87"/>
      <c r="J802" s="86"/>
      <c r="K802" s="86"/>
      <c r="L802" s="88"/>
    </row>
    <row r="803" spans="2:12" ht="12.75" x14ac:dyDescent="0.2">
      <c r="B803" s="85"/>
      <c r="C803" s="86"/>
      <c r="D803" s="86"/>
      <c r="E803" s="86"/>
      <c r="F803" s="86"/>
      <c r="G803" s="87"/>
      <c r="H803" s="85"/>
      <c r="I803" s="87"/>
      <c r="J803" s="86"/>
      <c r="K803" s="86"/>
      <c r="L803" s="88"/>
    </row>
    <row r="804" spans="2:12" ht="12.75" x14ac:dyDescent="0.2">
      <c r="B804" s="85"/>
      <c r="C804" s="86"/>
      <c r="D804" s="86"/>
      <c r="E804" s="86"/>
      <c r="F804" s="86"/>
      <c r="G804" s="87"/>
      <c r="H804" s="85"/>
      <c r="I804" s="87"/>
      <c r="J804" s="86"/>
      <c r="K804" s="86"/>
      <c r="L804" s="88"/>
    </row>
    <row r="805" spans="2:12" ht="12.75" x14ac:dyDescent="0.2">
      <c r="B805" s="85"/>
      <c r="C805" s="86"/>
      <c r="D805" s="86"/>
      <c r="E805" s="86"/>
      <c r="F805" s="86"/>
      <c r="G805" s="87"/>
      <c r="H805" s="85"/>
      <c r="I805" s="87"/>
      <c r="J805" s="86"/>
      <c r="K805" s="86"/>
      <c r="L805" s="88"/>
    </row>
    <row r="806" spans="2:12" ht="12.75" x14ac:dyDescent="0.2">
      <c r="B806" s="85"/>
      <c r="C806" s="86"/>
      <c r="D806" s="86"/>
      <c r="E806" s="86"/>
      <c r="F806" s="86"/>
      <c r="G806" s="87"/>
      <c r="H806" s="85"/>
      <c r="I806" s="87"/>
      <c r="J806" s="86"/>
      <c r="K806" s="86"/>
      <c r="L806" s="88"/>
    </row>
    <row r="807" spans="2:12" ht="12.75" x14ac:dyDescent="0.2">
      <c r="B807" s="85"/>
      <c r="C807" s="86"/>
      <c r="D807" s="86"/>
      <c r="E807" s="86"/>
      <c r="F807" s="86"/>
      <c r="G807" s="87"/>
      <c r="H807" s="85"/>
      <c r="I807" s="87"/>
      <c r="J807" s="86"/>
      <c r="K807" s="86"/>
      <c r="L807" s="88"/>
    </row>
    <row r="808" spans="2:12" ht="12.75" x14ac:dyDescent="0.2">
      <c r="B808" s="85"/>
      <c r="C808" s="86"/>
      <c r="D808" s="86"/>
      <c r="E808" s="86"/>
      <c r="F808" s="86"/>
      <c r="G808" s="87"/>
      <c r="H808" s="85"/>
      <c r="I808" s="87"/>
      <c r="J808" s="86"/>
      <c r="K808" s="86"/>
      <c r="L808" s="88"/>
    </row>
    <row r="809" spans="2:12" ht="12.75" x14ac:dyDescent="0.2">
      <c r="B809" s="85"/>
      <c r="C809" s="86"/>
      <c r="D809" s="86"/>
      <c r="E809" s="86"/>
      <c r="F809" s="86"/>
      <c r="G809" s="87"/>
      <c r="H809" s="85"/>
      <c r="I809" s="87"/>
      <c r="J809" s="86"/>
      <c r="K809" s="86"/>
      <c r="L809" s="88"/>
    </row>
    <row r="810" spans="2:12" ht="12.75" x14ac:dyDescent="0.2">
      <c r="B810" s="85"/>
      <c r="C810" s="86"/>
      <c r="D810" s="86"/>
      <c r="E810" s="86"/>
      <c r="F810" s="86"/>
      <c r="G810" s="87"/>
      <c r="H810" s="85"/>
      <c r="I810" s="87"/>
      <c r="J810" s="86"/>
      <c r="K810" s="86"/>
      <c r="L810" s="88"/>
    </row>
    <row r="811" spans="2:12" ht="12.75" x14ac:dyDescent="0.2">
      <c r="B811" s="85"/>
      <c r="C811" s="86"/>
      <c r="D811" s="86"/>
      <c r="E811" s="86"/>
      <c r="F811" s="86"/>
      <c r="G811" s="87"/>
      <c r="H811" s="85"/>
      <c r="I811" s="87"/>
      <c r="J811" s="86"/>
      <c r="K811" s="86"/>
      <c r="L811" s="88"/>
    </row>
    <row r="812" spans="2:12" ht="12.75" x14ac:dyDescent="0.2">
      <c r="B812" s="85"/>
      <c r="C812" s="86"/>
      <c r="D812" s="86"/>
      <c r="E812" s="86"/>
      <c r="F812" s="86"/>
      <c r="G812" s="87"/>
      <c r="H812" s="85"/>
      <c r="I812" s="87"/>
      <c r="J812" s="86"/>
      <c r="K812" s="86"/>
      <c r="L812" s="88"/>
    </row>
    <row r="813" spans="2:12" ht="12.75" x14ac:dyDescent="0.2">
      <c r="B813" s="85"/>
      <c r="C813" s="86"/>
      <c r="D813" s="86"/>
      <c r="E813" s="86"/>
      <c r="F813" s="86"/>
      <c r="G813" s="87"/>
      <c r="H813" s="85"/>
      <c r="I813" s="87"/>
      <c r="J813" s="86"/>
      <c r="K813" s="86"/>
      <c r="L813" s="88"/>
    </row>
    <row r="814" spans="2:12" ht="12.75" x14ac:dyDescent="0.2">
      <c r="B814" s="85"/>
      <c r="C814" s="86"/>
      <c r="D814" s="86"/>
      <c r="E814" s="86"/>
      <c r="F814" s="86"/>
      <c r="G814" s="87"/>
      <c r="H814" s="85"/>
      <c r="I814" s="87"/>
      <c r="J814" s="86"/>
      <c r="K814" s="86"/>
      <c r="L814" s="88"/>
    </row>
    <row r="815" spans="2:12" ht="12.75" x14ac:dyDescent="0.2">
      <c r="B815" s="85"/>
      <c r="C815" s="86"/>
      <c r="D815" s="86"/>
      <c r="E815" s="86"/>
      <c r="F815" s="86"/>
      <c r="G815" s="87"/>
      <c r="H815" s="85"/>
      <c r="I815" s="87"/>
      <c r="J815" s="86"/>
      <c r="K815" s="86"/>
      <c r="L815" s="88"/>
    </row>
    <row r="816" spans="2:12" ht="12.75" x14ac:dyDescent="0.2">
      <c r="B816" s="85"/>
      <c r="C816" s="86"/>
      <c r="D816" s="86"/>
      <c r="E816" s="86"/>
      <c r="F816" s="86"/>
      <c r="G816" s="87"/>
      <c r="H816" s="85"/>
      <c r="I816" s="87"/>
      <c r="J816" s="86"/>
      <c r="K816" s="86"/>
      <c r="L816" s="88"/>
    </row>
    <row r="817" spans="2:12" ht="12.75" x14ac:dyDescent="0.2">
      <c r="B817" s="85"/>
      <c r="C817" s="86"/>
      <c r="D817" s="86"/>
      <c r="E817" s="86"/>
      <c r="F817" s="86"/>
      <c r="G817" s="87"/>
      <c r="H817" s="85"/>
      <c r="I817" s="87"/>
      <c r="J817" s="86"/>
      <c r="K817" s="86"/>
      <c r="L817" s="88"/>
    </row>
    <row r="818" spans="2:12" ht="12.75" x14ac:dyDescent="0.2">
      <c r="B818" s="85"/>
      <c r="C818" s="86"/>
      <c r="D818" s="86"/>
      <c r="E818" s="86"/>
      <c r="F818" s="86"/>
      <c r="G818" s="87"/>
      <c r="H818" s="85"/>
      <c r="I818" s="87"/>
      <c r="J818" s="86"/>
      <c r="K818" s="86"/>
      <c r="L818" s="88"/>
    </row>
    <row r="819" spans="2:12" ht="12.75" x14ac:dyDescent="0.2">
      <c r="B819" s="85"/>
      <c r="C819" s="86"/>
      <c r="D819" s="86"/>
      <c r="E819" s="86"/>
      <c r="F819" s="86"/>
      <c r="G819" s="87"/>
      <c r="H819" s="85"/>
      <c r="I819" s="87"/>
      <c r="J819" s="86"/>
      <c r="K819" s="86"/>
      <c r="L819" s="88"/>
    </row>
    <row r="820" spans="2:12" ht="12.75" x14ac:dyDescent="0.2">
      <c r="B820" s="85"/>
      <c r="C820" s="86"/>
      <c r="D820" s="86"/>
      <c r="E820" s="86"/>
      <c r="F820" s="86"/>
      <c r="G820" s="87"/>
      <c r="H820" s="85"/>
      <c r="I820" s="87"/>
      <c r="J820" s="86"/>
      <c r="K820" s="86"/>
      <c r="L820" s="88"/>
    </row>
    <row r="821" spans="2:12" ht="12.75" x14ac:dyDescent="0.2">
      <c r="B821" s="85"/>
      <c r="C821" s="86"/>
      <c r="D821" s="86"/>
      <c r="E821" s="86"/>
      <c r="F821" s="86"/>
      <c r="G821" s="87"/>
      <c r="H821" s="85"/>
      <c r="I821" s="87"/>
      <c r="J821" s="86"/>
      <c r="K821" s="86"/>
      <c r="L821" s="88"/>
    </row>
    <row r="822" spans="2:12" ht="12.75" x14ac:dyDescent="0.2">
      <c r="B822" s="85"/>
      <c r="C822" s="86"/>
      <c r="D822" s="86"/>
      <c r="E822" s="86"/>
      <c r="F822" s="86"/>
      <c r="G822" s="87"/>
      <c r="H822" s="85"/>
      <c r="I822" s="87"/>
      <c r="J822" s="86"/>
      <c r="K822" s="86"/>
      <c r="L822" s="88"/>
    </row>
    <row r="823" spans="2:12" ht="12.75" x14ac:dyDescent="0.2">
      <c r="B823" s="85"/>
      <c r="C823" s="86"/>
      <c r="D823" s="86"/>
      <c r="E823" s="86"/>
      <c r="F823" s="86"/>
      <c r="G823" s="87"/>
      <c r="H823" s="85"/>
      <c r="I823" s="87"/>
      <c r="J823" s="86"/>
      <c r="K823" s="86"/>
      <c r="L823" s="88"/>
    </row>
    <row r="824" spans="2:12" ht="12.75" x14ac:dyDescent="0.2">
      <c r="B824" s="85"/>
      <c r="C824" s="86"/>
      <c r="D824" s="86"/>
      <c r="E824" s="86"/>
      <c r="F824" s="86"/>
      <c r="G824" s="87"/>
      <c r="H824" s="85"/>
      <c r="I824" s="87"/>
      <c r="J824" s="86"/>
      <c r="K824" s="86"/>
      <c r="L824" s="88"/>
    </row>
    <row r="825" spans="2:12" ht="12.75" x14ac:dyDescent="0.2">
      <c r="B825" s="85"/>
      <c r="C825" s="86"/>
      <c r="D825" s="86"/>
      <c r="E825" s="86"/>
      <c r="F825" s="86"/>
      <c r="G825" s="87"/>
      <c r="H825" s="85"/>
      <c r="I825" s="87"/>
      <c r="J825" s="86"/>
      <c r="K825" s="86"/>
      <c r="L825" s="88"/>
    </row>
    <row r="826" spans="2:12" ht="12.75" x14ac:dyDescent="0.2">
      <c r="B826" s="85"/>
      <c r="C826" s="86"/>
      <c r="D826" s="86"/>
      <c r="E826" s="86"/>
      <c r="F826" s="86"/>
      <c r="G826" s="87"/>
      <c r="H826" s="85"/>
      <c r="I826" s="87"/>
      <c r="J826" s="86"/>
      <c r="K826" s="86"/>
      <c r="L826" s="88"/>
    </row>
    <row r="827" spans="2:12" ht="12.75" x14ac:dyDescent="0.2">
      <c r="B827" s="85"/>
      <c r="C827" s="86"/>
      <c r="D827" s="86"/>
      <c r="E827" s="86"/>
      <c r="F827" s="86"/>
      <c r="G827" s="87"/>
      <c r="H827" s="85"/>
      <c r="I827" s="87"/>
      <c r="J827" s="86"/>
      <c r="K827" s="86"/>
      <c r="L827" s="88"/>
    </row>
    <row r="828" spans="2:12" ht="12.75" x14ac:dyDescent="0.2">
      <c r="B828" s="85"/>
      <c r="C828" s="86"/>
      <c r="D828" s="86"/>
      <c r="E828" s="86"/>
      <c r="F828" s="86"/>
      <c r="G828" s="87"/>
      <c r="H828" s="85"/>
      <c r="I828" s="87"/>
      <c r="J828" s="86"/>
      <c r="K828" s="86"/>
      <c r="L828" s="88"/>
    </row>
    <row r="829" spans="2:12" ht="12.75" x14ac:dyDescent="0.2">
      <c r="B829" s="85"/>
      <c r="C829" s="86"/>
      <c r="D829" s="86"/>
      <c r="E829" s="86"/>
      <c r="F829" s="86"/>
      <c r="G829" s="87"/>
      <c r="H829" s="85"/>
      <c r="I829" s="87"/>
      <c r="J829" s="86"/>
      <c r="K829" s="86"/>
      <c r="L829" s="88"/>
    </row>
    <row r="830" spans="2:12" ht="12.75" x14ac:dyDescent="0.2">
      <c r="B830" s="85"/>
      <c r="C830" s="86"/>
      <c r="D830" s="86"/>
      <c r="E830" s="86"/>
      <c r="F830" s="86"/>
      <c r="G830" s="87"/>
      <c r="H830" s="85"/>
      <c r="I830" s="87"/>
      <c r="J830" s="86"/>
      <c r="K830" s="86"/>
      <c r="L830" s="88"/>
    </row>
    <row r="831" spans="2:12" ht="12.75" x14ac:dyDescent="0.2">
      <c r="B831" s="85"/>
      <c r="C831" s="86"/>
      <c r="D831" s="86"/>
      <c r="E831" s="86"/>
      <c r="F831" s="86"/>
      <c r="G831" s="87"/>
      <c r="H831" s="85"/>
      <c r="I831" s="87"/>
      <c r="J831" s="86"/>
      <c r="K831" s="86"/>
      <c r="L831" s="88"/>
    </row>
    <row r="832" spans="2:12" ht="12.75" x14ac:dyDescent="0.2">
      <c r="B832" s="85"/>
      <c r="C832" s="86"/>
      <c r="D832" s="86"/>
      <c r="E832" s="86"/>
      <c r="F832" s="86"/>
      <c r="G832" s="87"/>
      <c r="H832" s="85"/>
      <c r="I832" s="87"/>
      <c r="J832" s="86"/>
      <c r="K832" s="86"/>
      <c r="L832" s="88"/>
    </row>
    <row r="833" spans="2:12" ht="12.75" x14ac:dyDescent="0.2">
      <c r="B833" s="85"/>
      <c r="C833" s="86"/>
      <c r="D833" s="86"/>
      <c r="E833" s="86"/>
      <c r="F833" s="86"/>
      <c r="G833" s="87"/>
      <c r="H833" s="85"/>
      <c r="I833" s="87"/>
      <c r="J833" s="86"/>
      <c r="K833" s="86"/>
      <c r="L833" s="88"/>
    </row>
    <row r="834" spans="2:12" ht="12.75" x14ac:dyDescent="0.2">
      <c r="B834" s="85"/>
      <c r="C834" s="86"/>
      <c r="D834" s="86"/>
      <c r="E834" s="86"/>
      <c r="F834" s="86"/>
      <c r="G834" s="87"/>
      <c r="H834" s="85"/>
      <c r="I834" s="87"/>
      <c r="J834" s="86"/>
      <c r="K834" s="86"/>
      <c r="L834" s="88"/>
    </row>
    <row r="835" spans="2:12" ht="12.75" x14ac:dyDescent="0.2">
      <c r="B835" s="85"/>
      <c r="C835" s="86"/>
      <c r="D835" s="86"/>
      <c r="E835" s="86"/>
      <c r="F835" s="86"/>
      <c r="G835" s="87"/>
      <c r="H835" s="85"/>
      <c r="I835" s="87"/>
      <c r="J835" s="86"/>
      <c r="K835" s="86"/>
      <c r="L835" s="88"/>
    </row>
    <row r="836" spans="2:12" ht="12.75" x14ac:dyDescent="0.2">
      <c r="B836" s="85"/>
      <c r="C836" s="86"/>
      <c r="D836" s="86"/>
      <c r="E836" s="86"/>
      <c r="F836" s="86"/>
      <c r="G836" s="87"/>
      <c r="H836" s="85"/>
      <c r="I836" s="87"/>
      <c r="J836" s="86"/>
      <c r="K836" s="86"/>
      <c r="L836" s="88"/>
    </row>
    <row r="837" spans="2:12" ht="12.75" x14ac:dyDescent="0.2">
      <c r="B837" s="85"/>
      <c r="C837" s="86"/>
      <c r="D837" s="86"/>
      <c r="E837" s="86"/>
      <c r="F837" s="86"/>
      <c r="G837" s="87"/>
      <c r="H837" s="85"/>
      <c r="I837" s="87"/>
      <c r="J837" s="86"/>
      <c r="K837" s="86"/>
      <c r="L837" s="88"/>
    </row>
    <row r="838" spans="2:12" ht="12.75" x14ac:dyDescent="0.2">
      <c r="B838" s="85"/>
      <c r="C838" s="86"/>
      <c r="D838" s="86"/>
      <c r="E838" s="86"/>
      <c r="F838" s="86"/>
      <c r="G838" s="87"/>
      <c r="H838" s="85"/>
      <c r="I838" s="87"/>
      <c r="J838" s="86"/>
      <c r="K838" s="86"/>
      <c r="L838" s="88"/>
    </row>
    <row r="839" spans="2:12" ht="12.75" x14ac:dyDescent="0.2">
      <c r="B839" s="85"/>
      <c r="C839" s="86"/>
      <c r="D839" s="86"/>
      <c r="E839" s="86"/>
      <c r="F839" s="86"/>
      <c r="G839" s="87"/>
      <c r="H839" s="85"/>
      <c r="I839" s="87"/>
      <c r="J839" s="86"/>
      <c r="K839" s="86"/>
      <c r="L839" s="88"/>
    </row>
    <row r="840" spans="2:12" ht="12.75" x14ac:dyDescent="0.2">
      <c r="B840" s="85"/>
      <c r="C840" s="86"/>
      <c r="D840" s="86"/>
      <c r="E840" s="86"/>
      <c r="F840" s="86"/>
      <c r="G840" s="87"/>
      <c r="H840" s="85"/>
      <c r="I840" s="87"/>
      <c r="J840" s="86"/>
      <c r="K840" s="86"/>
      <c r="L840" s="88"/>
    </row>
    <row r="841" spans="2:12" ht="12.75" x14ac:dyDescent="0.2">
      <c r="B841" s="85"/>
      <c r="C841" s="86"/>
      <c r="D841" s="86"/>
      <c r="E841" s="86"/>
      <c r="F841" s="86"/>
      <c r="G841" s="87"/>
      <c r="H841" s="85"/>
      <c r="I841" s="87"/>
      <c r="J841" s="86"/>
      <c r="K841" s="86"/>
      <c r="L841" s="88"/>
    </row>
    <row r="842" spans="2:12" ht="12.75" x14ac:dyDescent="0.2">
      <c r="B842" s="85"/>
      <c r="C842" s="86"/>
      <c r="D842" s="86"/>
      <c r="E842" s="86"/>
      <c r="F842" s="86"/>
      <c r="G842" s="87"/>
      <c r="H842" s="85"/>
      <c r="I842" s="87"/>
      <c r="J842" s="86"/>
      <c r="K842" s="86"/>
      <c r="L842" s="88"/>
    </row>
    <row r="843" spans="2:12" ht="12.75" x14ac:dyDescent="0.2">
      <c r="B843" s="85"/>
      <c r="C843" s="86"/>
      <c r="D843" s="86"/>
      <c r="E843" s="86"/>
      <c r="F843" s="86"/>
      <c r="G843" s="87"/>
      <c r="H843" s="85"/>
      <c r="I843" s="87"/>
      <c r="J843" s="86"/>
      <c r="K843" s="86"/>
      <c r="L843" s="88"/>
    </row>
    <row r="844" spans="2:12" ht="12.75" x14ac:dyDescent="0.2">
      <c r="B844" s="85"/>
      <c r="C844" s="86"/>
      <c r="D844" s="86"/>
      <c r="E844" s="86"/>
      <c r="F844" s="86"/>
      <c r="G844" s="87"/>
      <c r="H844" s="85"/>
      <c r="I844" s="87"/>
      <c r="J844" s="86"/>
      <c r="K844" s="86"/>
      <c r="L844" s="88"/>
    </row>
    <row r="845" spans="2:12" ht="12.75" x14ac:dyDescent="0.2">
      <c r="B845" s="85"/>
      <c r="C845" s="86"/>
      <c r="D845" s="86"/>
      <c r="E845" s="86"/>
      <c r="F845" s="86"/>
      <c r="G845" s="87"/>
      <c r="H845" s="85"/>
      <c r="I845" s="87"/>
      <c r="J845" s="86"/>
      <c r="K845" s="86"/>
      <c r="L845" s="88"/>
    </row>
    <row r="846" spans="2:12" ht="12.75" x14ac:dyDescent="0.2">
      <c r="B846" s="85"/>
      <c r="C846" s="86"/>
      <c r="D846" s="86"/>
      <c r="E846" s="86"/>
      <c r="F846" s="86"/>
      <c r="G846" s="87"/>
      <c r="H846" s="85"/>
      <c r="I846" s="87"/>
      <c r="J846" s="86"/>
      <c r="K846" s="86"/>
      <c r="L846" s="88"/>
    </row>
    <row r="847" spans="2:12" ht="12.75" x14ac:dyDescent="0.2">
      <c r="B847" s="85"/>
      <c r="C847" s="86"/>
      <c r="D847" s="86"/>
      <c r="E847" s="86"/>
      <c r="F847" s="86"/>
      <c r="G847" s="87"/>
      <c r="H847" s="85"/>
      <c r="I847" s="87"/>
      <c r="J847" s="86"/>
      <c r="K847" s="86"/>
      <c r="L847" s="88"/>
    </row>
    <row r="848" spans="2:12" ht="12.75" x14ac:dyDescent="0.2">
      <c r="B848" s="85"/>
      <c r="C848" s="86"/>
      <c r="D848" s="86"/>
      <c r="E848" s="86"/>
      <c r="F848" s="86"/>
      <c r="G848" s="87"/>
      <c r="H848" s="85"/>
      <c r="I848" s="87"/>
      <c r="J848" s="86"/>
      <c r="K848" s="86"/>
      <c r="L848" s="88"/>
    </row>
    <row r="849" spans="2:12" ht="12.75" x14ac:dyDescent="0.2">
      <c r="B849" s="85"/>
      <c r="C849" s="86"/>
      <c r="D849" s="86"/>
      <c r="E849" s="86"/>
      <c r="F849" s="86"/>
      <c r="G849" s="87"/>
      <c r="H849" s="85"/>
      <c r="I849" s="87"/>
      <c r="J849" s="86"/>
      <c r="K849" s="86"/>
      <c r="L849" s="88"/>
    </row>
    <row r="850" spans="2:12" ht="12.75" x14ac:dyDescent="0.2">
      <c r="B850" s="85"/>
      <c r="C850" s="86"/>
      <c r="D850" s="86"/>
      <c r="E850" s="86"/>
      <c r="F850" s="86"/>
      <c r="G850" s="87"/>
      <c r="H850" s="85"/>
      <c r="I850" s="87"/>
      <c r="J850" s="86"/>
      <c r="K850" s="86"/>
      <c r="L850" s="88"/>
    </row>
    <row r="851" spans="2:12" ht="12.75" x14ac:dyDescent="0.2">
      <c r="B851" s="85"/>
      <c r="C851" s="86"/>
      <c r="D851" s="86"/>
      <c r="E851" s="86"/>
      <c r="F851" s="86"/>
      <c r="G851" s="87"/>
      <c r="H851" s="85"/>
      <c r="I851" s="87"/>
      <c r="J851" s="86"/>
      <c r="K851" s="86"/>
      <c r="L851" s="88"/>
    </row>
    <row r="852" spans="2:12" ht="12.75" x14ac:dyDescent="0.2">
      <c r="B852" s="85"/>
      <c r="C852" s="86"/>
      <c r="D852" s="86"/>
      <c r="E852" s="86"/>
      <c r="F852" s="86"/>
      <c r="G852" s="87"/>
      <c r="H852" s="85"/>
      <c r="I852" s="87"/>
      <c r="J852" s="86"/>
      <c r="K852" s="86"/>
      <c r="L852" s="88"/>
    </row>
    <row r="853" spans="2:12" ht="12.75" x14ac:dyDescent="0.2">
      <c r="B853" s="85"/>
      <c r="C853" s="86"/>
      <c r="D853" s="86"/>
      <c r="E853" s="86"/>
      <c r="F853" s="86"/>
      <c r="G853" s="87"/>
      <c r="H853" s="85"/>
      <c r="I853" s="87"/>
      <c r="J853" s="86"/>
      <c r="K853" s="86"/>
      <c r="L853" s="88"/>
    </row>
    <row r="854" spans="2:12" ht="12.75" x14ac:dyDescent="0.2">
      <c r="B854" s="85"/>
      <c r="C854" s="86"/>
      <c r="D854" s="86"/>
      <c r="E854" s="86"/>
      <c r="F854" s="86"/>
      <c r="G854" s="87"/>
      <c r="H854" s="85"/>
      <c r="I854" s="87"/>
      <c r="J854" s="86"/>
      <c r="K854" s="86"/>
      <c r="L854" s="88"/>
    </row>
    <row r="855" spans="2:12" ht="12.75" x14ac:dyDescent="0.2">
      <c r="B855" s="85"/>
      <c r="C855" s="86"/>
      <c r="D855" s="86"/>
      <c r="E855" s="86"/>
      <c r="F855" s="86"/>
      <c r="G855" s="87"/>
      <c r="H855" s="85"/>
      <c r="I855" s="87"/>
      <c r="J855" s="86"/>
      <c r="K855" s="86"/>
      <c r="L855" s="88"/>
    </row>
    <row r="856" spans="2:12" ht="12.75" x14ac:dyDescent="0.2">
      <c r="B856" s="85"/>
      <c r="C856" s="86"/>
      <c r="D856" s="86"/>
      <c r="E856" s="86"/>
      <c r="F856" s="86"/>
      <c r="G856" s="87"/>
      <c r="H856" s="85"/>
      <c r="I856" s="87"/>
      <c r="J856" s="86"/>
      <c r="K856" s="86"/>
      <c r="L856" s="88"/>
    </row>
    <row r="857" spans="2:12" ht="12.75" x14ac:dyDescent="0.2">
      <c r="B857" s="85"/>
      <c r="C857" s="86"/>
      <c r="D857" s="86"/>
      <c r="E857" s="86"/>
      <c r="F857" s="86"/>
      <c r="G857" s="87"/>
      <c r="H857" s="85"/>
      <c r="I857" s="87"/>
      <c r="J857" s="86"/>
      <c r="K857" s="86"/>
      <c r="L857" s="88"/>
    </row>
    <row r="858" spans="2:12" ht="12.75" x14ac:dyDescent="0.2">
      <c r="B858" s="85"/>
      <c r="C858" s="86"/>
      <c r="D858" s="86"/>
      <c r="E858" s="86"/>
      <c r="F858" s="86"/>
      <c r="G858" s="87"/>
      <c r="H858" s="85"/>
      <c r="I858" s="87"/>
      <c r="J858" s="86"/>
      <c r="K858" s="86"/>
      <c r="L858" s="88"/>
    </row>
    <row r="859" spans="2:12" ht="12.75" x14ac:dyDescent="0.2">
      <c r="B859" s="85"/>
      <c r="C859" s="86"/>
      <c r="D859" s="86"/>
      <c r="E859" s="86"/>
      <c r="F859" s="86"/>
      <c r="G859" s="87"/>
      <c r="H859" s="85"/>
      <c r="I859" s="87"/>
      <c r="J859" s="86"/>
      <c r="K859" s="86"/>
      <c r="L859" s="88"/>
    </row>
    <row r="860" spans="2:12" ht="12.75" x14ac:dyDescent="0.2">
      <c r="B860" s="85"/>
      <c r="C860" s="86"/>
      <c r="D860" s="86"/>
      <c r="E860" s="86"/>
      <c r="F860" s="86"/>
      <c r="G860" s="87"/>
      <c r="H860" s="85"/>
      <c r="I860" s="87"/>
      <c r="J860" s="86"/>
      <c r="K860" s="86"/>
      <c r="L860" s="88"/>
    </row>
    <row r="861" spans="2:12" ht="12.75" x14ac:dyDescent="0.2">
      <c r="B861" s="85"/>
      <c r="C861" s="86"/>
      <c r="D861" s="86"/>
      <c r="E861" s="86"/>
      <c r="F861" s="86"/>
      <c r="G861" s="87"/>
      <c r="H861" s="85"/>
      <c r="I861" s="87"/>
      <c r="J861" s="86"/>
      <c r="K861" s="86"/>
      <c r="L861" s="88"/>
    </row>
    <row r="862" spans="2:12" ht="12.75" x14ac:dyDescent="0.2">
      <c r="B862" s="85"/>
      <c r="C862" s="86"/>
      <c r="D862" s="86"/>
      <c r="E862" s="86"/>
      <c r="F862" s="86"/>
      <c r="G862" s="87"/>
      <c r="H862" s="85"/>
      <c r="I862" s="87"/>
      <c r="J862" s="86"/>
      <c r="K862" s="86"/>
      <c r="L862" s="88"/>
    </row>
    <row r="863" spans="2:12" ht="12.75" x14ac:dyDescent="0.2">
      <c r="B863" s="85"/>
      <c r="C863" s="86"/>
      <c r="D863" s="86"/>
      <c r="E863" s="86"/>
      <c r="F863" s="86"/>
      <c r="G863" s="87"/>
      <c r="H863" s="85"/>
      <c r="I863" s="87"/>
      <c r="J863" s="86"/>
      <c r="K863" s="86"/>
      <c r="L863" s="88"/>
    </row>
    <row r="864" spans="2:12" ht="12.75" x14ac:dyDescent="0.2">
      <c r="B864" s="85"/>
      <c r="C864" s="86"/>
      <c r="D864" s="86"/>
      <c r="E864" s="86"/>
      <c r="F864" s="86"/>
      <c r="G864" s="87"/>
      <c r="H864" s="85"/>
      <c r="I864" s="87"/>
      <c r="J864" s="86"/>
      <c r="K864" s="86"/>
      <c r="L864" s="88"/>
    </row>
    <row r="865" spans="2:12" ht="12.75" x14ac:dyDescent="0.2">
      <c r="B865" s="85"/>
      <c r="C865" s="86"/>
      <c r="D865" s="86"/>
      <c r="E865" s="86"/>
      <c r="F865" s="86"/>
      <c r="G865" s="87"/>
      <c r="H865" s="85"/>
      <c r="I865" s="87"/>
      <c r="J865" s="86"/>
      <c r="K865" s="86"/>
      <c r="L865" s="88"/>
    </row>
    <row r="866" spans="2:12" ht="12.75" x14ac:dyDescent="0.2">
      <c r="B866" s="85"/>
      <c r="C866" s="86"/>
      <c r="D866" s="86"/>
      <c r="E866" s="86"/>
      <c r="F866" s="86"/>
      <c r="G866" s="87"/>
      <c r="H866" s="85"/>
      <c r="I866" s="87"/>
      <c r="J866" s="86"/>
      <c r="K866" s="86"/>
      <c r="L866" s="88"/>
    </row>
    <row r="867" spans="2:12" ht="12.75" x14ac:dyDescent="0.2">
      <c r="B867" s="85"/>
      <c r="C867" s="86"/>
      <c r="D867" s="86"/>
      <c r="E867" s="86"/>
      <c r="F867" s="86"/>
      <c r="G867" s="87"/>
      <c r="H867" s="85"/>
      <c r="I867" s="87"/>
      <c r="J867" s="86"/>
      <c r="K867" s="86"/>
      <c r="L867" s="88"/>
    </row>
    <row r="868" spans="2:12" ht="12.75" x14ac:dyDescent="0.2">
      <c r="B868" s="85"/>
      <c r="C868" s="86"/>
      <c r="D868" s="86"/>
      <c r="E868" s="86"/>
      <c r="F868" s="86"/>
      <c r="G868" s="87"/>
      <c r="H868" s="85"/>
      <c r="I868" s="87"/>
      <c r="J868" s="86"/>
      <c r="K868" s="86"/>
      <c r="L868" s="88"/>
    </row>
    <row r="869" spans="2:12" ht="12.75" x14ac:dyDescent="0.2">
      <c r="B869" s="85"/>
      <c r="C869" s="86"/>
      <c r="D869" s="86"/>
      <c r="E869" s="86"/>
      <c r="F869" s="86"/>
      <c r="G869" s="87"/>
      <c r="H869" s="85"/>
      <c r="I869" s="87"/>
      <c r="J869" s="86"/>
      <c r="K869" s="86"/>
      <c r="L869" s="88"/>
    </row>
    <row r="870" spans="2:12" ht="12.75" x14ac:dyDescent="0.2">
      <c r="B870" s="85"/>
      <c r="C870" s="86"/>
      <c r="D870" s="86"/>
      <c r="E870" s="86"/>
      <c r="F870" s="86"/>
      <c r="G870" s="87"/>
      <c r="H870" s="85"/>
      <c r="I870" s="87"/>
      <c r="J870" s="86"/>
      <c r="K870" s="86"/>
      <c r="L870" s="88"/>
    </row>
    <row r="871" spans="2:12" ht="12.75" x14ac:dyDescent="0.2">
      <c r="B871" s="85"/>
      <c r="C871" s="86"/>
      <c r="D871" s="86"/>
      <c r="E871" s="86"/>
      <c r="F871" s="86"/>
      <c r="G871" s="87"/>
      <c r="H871" s="85"/>
      <c r="I871" s="87"/>
      <c r="J871" s="86"/>
      <c r="K871" s="86"/>
      <c r="L871" s="88"/>
    </row>
    <row r="872" spans="2:12" ht="12.75" x14ac:dyDescent="0.2">
      <c r="B872" s="85"/>
      <c r="C872" s="86"/>
      <c r="D872" s="86"/>
      <c r="E872" s="86"/>
      <c r="F872" s="86"/>
      <c r="G872" s="87"/>
      <c r="H872" s="85"/>
      <c r="I872" s="87"/>
      <c r="J872" s="86"/>
      <c r="K872" s="86"/>
      <c r="L872" s="88"/>
    </row>
    <row r="873" spans="2:12" ht="12.75" x14ac:dyDescent="0.2">
      <c r="B873" s="85"/>
      <c r="C873" s="86"/>
      <c r="D873" s="86"/>
      <c r="E873" s="86"/>
      <c r="F873" s="86"/>
      <c r="G873" s="87"/>
      <c r="H873" s="85"/>
      <c r="I873" s="87"/>
      <c r="J873" s="86"/>
      <c r="K873" s="86"/>
      <c r="L873" s="88"/>
    </row>
    <row r="874" spans="2:12" ht="12.75" x14ac:dyDescent="0.2">
      <c r="B874" s="85"/>
      <c r="C874" s="86"/>
      <c r="D874" s="86"/>
      <c r="E874" s="86"/>
      <c r="F874" s="86"/>
      <c r="G874" s="87"/>
      <c r="H874" s="85"/>
      <c r="I874" s="87"/>
      <c r="J874" s="86"/>
      <c r="K874" s="86"/>
      <c r="L874" s="88"/>
    </row>
    <row r="875" spans="2:12" ht="12.75" x14ac:dyDescent="0.2">
      <c r="B875" s="85"/>
      <c r="C875" s="86"/>
      <c r="D875" s="86"/>
      <c r="E875" s="86"/>
      <c r="F875" s="86"/>
      <c r="G875" s="87"/>
      <c r="H875" s="85"/>
      <c r="I875" s="87"/>
      <c r="J875" s="86"/>
      <c r="K875" s="86"/>
      <c r="L875" s="88"/>
    </row>
    <row r="876" spans="2:12" ht="12.75" x14ac:dyDescent="0.2">
      <c r="B876" s="85"/>
      <c r="C876" s="86"/>
      <c r="D876" s="86"/>
      <c r="E876" s="86"/>
      <c r="F876" s="86"/>
      <c r="G876" s="87"/>
      <c r="H876" s="85"/>
      <c r="I876" s="87"/>
      <c r="J876" s="86"/>
      <c r="K876" s="86"/>
      <c r="L876" s="88"/>
    </row>
    <row r="877" spans="2:12" ht="12.75" x14ac:dyDescent="0.2">
      <c r="B877" s="85"/>
      <c r="C877" s="86"/>
      <c r="D877" s="86"/>
      <c r="E877" s="86"/>
      <c r="F877" s="86"/>
      <c r="G877" s="87"/>
      <c r="H877" s="85"/>
      <c r="I877" s="87"/>
      <c r="J877" s="86"/>
      <c r="K877" s="86"/>
      <c r="L877" s="88"/>
    </row>
    <row r="878" spans="2:12" ht="12.75" x14ac:dyDescent="0.2">
      <c r="B878" s="85"/>
      <c r="C878" s="86"/>
      <c r="D878" s="86"/>
      <c r="E878" s="86"/>
      <c r="F878" s="86"/>
      <c r="G878" s="87"/>
      <c r="H878" s="85"/>
      <c r="I878" s="87"/>
      <c r="J878" s="86"/>
      <c r="K878" s="86"/>
      <c r="L878" s="88"/>
    </row>
    <row r="879" spans="2:12" ht="12.75" x14ac:dyDescent="0.2">
      <c r="B879" s="85"/>
      <c r="C879" s="86"/>
      <c r="D879" s="86"/>
      <c r="E879" s="86"/>
      <c r="F879" s="86"/>
      <c r="G879" s="87"/>
      <c r="H879" s="85"/>
      <c r="I879" s="87"/>
      <c r="J879" s="86"/>
      <c r="K879" s="86"/>
      <c r="L879" s="88"/>
    </row>
    <row r="880" spans="2:12" ht="12.75" x14ac:dyDescent="0.2">
      <c r="B880" s="85"/>
      <c r="C880" s="86"/>
      <c r="D880" s="86"/>
      <c r="E880" s="86"/>
      <c r="F880" s="86"/>
      <c r="G880" s="87"/>
      <c r="H880" s="85"/>
      <c r="I880" s="87"/>
      <c r="J880" s="86"/>
      <c r="K880" s="86"/>
      <c r="L880" s="88"/>
    </row>
    <row r="881" spans="2:12" ht="12.75" x14ac:dyDescent="0.2">
      <c r="B881" s="85"/>
      <c r="C881" s="86"/>
      <c r="D881" s="86"/>
      <c r="E881" s="86"/>
      <c r="F881" s="86"/>
      <c r="G881" s="87"/>
      <c r="H881" s="85"/>
      <c r="I881" s="87"/>
      <c r="J881" s="86"/>
      <c r="K881" s="86"/>
      <c r="L881" s="88"/>
    </row>
    <row r="882" spans="2:12" ht="12.75" x14ac:dyDescent="0.2">
      <c r="B882" s="85"/>
      <c r="C882" s="86"/>
      <c r="D882" s="86"/>
      <c r="E882" s="86"/>
      <c r="F882" s="86"/>
      <c r="G882" s="87"/>
      <c r="H882" s="85"/>
      <c r="I882" s="87"/>
      <c r="J882" s="86"/>
      <c r="K882" s="86"/>
      <c r="L882" s="88"/>
    </row>
    <row r="883" spans="2:12" ht="12.75" x14ac:dyDescent="0.2">
      <c r="B883" s="85"/>
      <c r="C883" s="86"/>
      <c r="D883" s="86"/>
      <c r="E883" s="86"/>
      <c r="F883" s="86"/>
      <c r="G883" s="87"/>
      <c r="H883" s="85"/>
      <c r="I883" s="87"/>
      <c r="J883" s="86"/>
      <c r="K883" s="86"/>
      <c r="L883" s="88"/>
    </row>
    <row r="884" spans="2:12" ht="12.75" x14ac:dyDescent="0.2">
      <c r="B884" s="85"/>
      <c r="C884" s="86"/>
      <c r="D884" s="86"/>
      <c r="E884" s="86"/>
      <c r="F884" s="86"/>
      <c r="G884" s="87"/>
      <c r="H884" s="85"/>
      <c r="I884" s="87"/>
      <c r="J884" s="86"/>
      <c r="K884" s="86"/>
      <c r="L884" s="88"/>
    </row>
    <row r="885" spans="2:12" ht="12.75" x14ac:dyDescent="0.2">
      <c r="B885" s="85"/>
      <c r="C885" s="86"/>
      <c r="D885" s="86"/>
      <c r="E885" s="86"/>
      <c r="F885" s="86"/>
      <c r="G885" s="87"/>
      <c r="H885" s="85"/>
      <c r="I885" s="87"/>
      <c r="J885" s="86"/>
      <c r="K885" s="86"/>
      <c r="L885" s="88"/>
    </row>
    <row r="886" spans="2:12" ht="12.75" x14ac:dyDescent="0.2">
      <c r="B886" s="85"/>
      <c r="C886" s="86"/>
      <c r="D886" s="86"/>
      <c r="E886" s="86"/>
      <c r="F886" s="86"/>
      <c r="G886" s="87"/>
      <c r="H886" s="85"/>
      <c r="I886" s="87"/>
      <c r="J886" s="86"/>
      <c r="K886" s="86"/>
      <c r="L886" s="88"/>
    </row>
    <row r="887" spans="2:12" ht="12.75" x14ac:dyDescent="0.2">
      <c r="B887" s="85"/>
      <c r="C887" s="86"/>
      <c r="D887" s="86"/>
      <c r="E887" s="86"/>
      <c r="F887" s="86"/>
      <c r="G887" s="87"/>
      <c r="H887" s="85"/>
      <c r="I887" s="87"/>
      <c r="J887" s="86"/>
      <c r="K887" s="86"/>
      <c r="L887" s="88"/>
    </row>
    <row r="888" spans="2:12" ht="12.75" x14ac:dyDescent="0.2">
      <c r="B888" s="85"/>
      <c r="C888" s="86"/>
      <c r="D888" s="86"/>
      <c r="E888" s="86"/>
      <c r="F888" s="86"/>
      <c r="G888" s="87"/>
      <c r="H888" s="85"/>
      <c r="I888" s="87"/>
      <c r="J888" s="86"/>
      <c r="K888" s="86"/>
      <c r="L888" s="88"/>
    </row>
    <row r="889" spans="2:12" ht="12.75" x14ac:dyDescent="0.2">
      <c r="B889" s="85"/>
      <c r="C889" s="86"/>
      <c r="D889" s="86"/>
      <c r="E889" s="86"/>
      <c r="F889" s="86"/>
      <c r="G889" s="87"/>
      <c r="H889" s="85"/>
      <c r="I889" s="87"/>
      <c r="J889" s="86"/>
      <c r="K889" s="86"/>
      <c r="L889" s="88"/>
    </row>
    <row r="890" spans="2:12" ht="12.75" x14ac:dyDescent="0.2">
      <c r="B890" s="85"/>
      <c r="C890" s="86"/>
      <c r="D890" s="86"/>
      <c r="E890" s="86"/>
      <c r="F890" s="86"/>
      <c r="G890" s="87"/>
      <c r="H890" s="85"/>
      <c r="I890" s="87"/>
      <c r="J890" s="86"/>
      <c r="K890" s="86"/>
      <c r="L890" s="88"/>
    </row>
    <row r="891" spans="2:12" ht="12.75" x14ac:dyDescent="0.2">
      <c r="B891" s="85"/>
      <c r="C891" s="86"/>
      <c r="D891" s="86"/>
      <c r="E891" s="86"/>
      <c r="F891" s="86"/>
      <c r="G891" s="87"/>
      <c r="H891" s="85"/>
      <c r="I891" s="87"/>
      <c r="J891" s="86"/>
      <c r="K891" s="86"/>
      <c r="L891" s="88"/>
    </row>
    <row r="892" spans="2:12" ht="12.75" x14ac:dyDescent="0.2">
      <c r="B892" s="85"/>
      <c r="C892" s="86"/>
      <c r="D892" s="86"/>
      <c r="E892" s="86"/>
      <c r="F892" s="86"/>
      <c r="G892" s="87"/>
      <c r="H892" s="85"/>
      <c r="I892" s="87"/>
      <c r="J892" s="86"/>
      <c r="K892" s="86"/>
      <c r="L892" s="88"/>
    </row>
    <row r="893" spans="2:12" ht="12.75" x14ac:dyDescent="0.2">
      <c r="B893" s="85"/>
      <c r="C893" s="86"/>
      <c r="D893" s="86"/>
      <c r="E893" s="86"/>
      <c r="F893" s="86"/>
      <c r="G893" s="87"/>
      <c r="H893" s="85"/>
      <c r="I893" s="87"/>
      <c r="J893" s="86"/>
      <c r="K893" s="86"/>
      <c r="L893" s="88"/>
    </row>
    <row r="894" spans="2:12" ht="12.75" x14ac:dyDescent="0.2">
      <c r="B894" s="85"/>
      <c r="C894" s="86"/>
      <c r="D894" s="86"/>
      <c r="E894" s="86"/>
      <c r="F894" s="86"/>
      <c r="G894" s="87"/>
      <c r="H894" s="85"/>
      <c r="I894" s="87"/>
      <c r="J894" s="86"/>
      <c r="K894" s="86"/>
      <c r="L894" s="88"/>
    </row>
    <row r="895" spans="2:12" ht="12.75" x14ac:dyDescent="0.2">
      <c r="B895" s="85"/>
      <c r="C895" s="86"/>
      <c r="D895" s="86"/>
      <c r="E895" s="86"/>
      <c r="F895" s="86"/>
      <c r="G895" s="87"/>
      <c r="H895" s="85"/>
      <c r="I895" s="87"/>
      <c r="J895" s="86"/>
      <c r="K895" s="86"/>
      <c r="L895" s="88"/>
    </row>
    <row r="896" spans="2:12" ht="12.75" x14ac:dyDescent="0.2">
      <c r="B896" s="85"/>
      <c r="C896" s="86"/>
      <c r="D896" s="86"/>
      <c r="E896" s="86"/>
      <c r="F896" s="86"/>
      <c r="G896" s="87"/>
      <c r="H896" s="85"/>
      <c r="I896" s="87"/>
      <c r="J896" s="86"/>
      <c r="K896" s="86"/>
      <c r="L896" s="88"/>
    </row>
    <row r="897" spans="2:12" ht="12.75" x14ac:dyDescent="0.2">
      <c r="B897" s="85"/>
      <c r="C897" s="86"/>
      <c r="D897" s="86"/>
      <c r="E897" s="86"/>
      <c r="F897" s="86"/>
      <c r="G897" s="87"/>
      <c r="H897" s="85"/>
      <c r="I897" s="87"/>
      <c r="J897" s="86"/>
      <c r="K897" s="86"/>
      <c r="L897" s="88"/>
    </row>
    <row r="898" spans="2:12" ht="12.75" x14ac:dyDescent="0.2">
      <c r="B898" s="85"/>
      <c r="C898" s="86"/>
      <c r="D898" s="86"/>
      <c r="E898" s="86"/>
      <c r="F898" s="86"/>
      <c r="G898" s="87"/>
      <c r="H898" s="85"/>
      <c r="I898" s="87"/>
      <c r="J898" s="86"/>
      <c r="K898" s="86"/>
      <c r="L898" s="88"/>
    </row>
    <row r="899" spans="2:12" ht="12.75" x14ac:dyDescent="0.2">
      <c r="B899" s="85"/>
      <c r="C899" s="86"/>
      <c r="D899" s="86"/>
      <c r="E899" s="86"/>
      <c r="F899" s="86"/>
      <c r="G899" s="87"/>
      <c r="H899" s="85"/>
      <c r="I899" s="87"/>
      <c r="J899" s="86"/>
      <c r="K899" s="86"/>
      <c r="L899" s="88"/>
    </row>
    <row r="900" spans="2:12" ht="12.75" x14ac:dyDescent="0.2">
      <c r="B900" s="85"/>
      <c r="C900" s="86"/>
      <c r="D900" s="86"/>
      <c r="E900" s="86"/>
      <c r="F900" s="86"/>
      <c r="G900" s="87"/>
      <c r="H900" s="85"/>
      <c r="I900" s="87"/>
      <c r="J900" s="86"/>
      <c r="K900" s="86"/>
      <c r="L900" s="88"/>
    </row>
    <row r="901" spans="2:12" ht="12.75" x14ac:dyDescent="0.2">
      <c r="B901" s="85"/>
      <c r="C901" s="86"/>
      <c r="D901" s="86"/>
      <c r="E901" s="86"/>
      <c r="F901" s="86"/>
      <c r="G901" s="87"/>
      <c r="H901" s="85"/>
      <c r="I901" s="87"/>
      <c r="J901" s="86"/>
      <c r="K901" s="86"/>
      <c r="L901" s="88"/>
    </row>
    <row r="902" spans="2:12" ht="12.75" x14ac:dyDescent="0.2">
      <c r="B902" s="85"/>
      <c r="C902" s="86"/>
      <c r="D902" s="86"/>
      <c r="E902" s="86"/>
      <c r="F902" s="86"/>
      <c r="G902" s="87"/>
      <c r="H902" s="85"/>
      <c r="I902" s="87"/>
      <c r="J902" s="86"/>
      <c r="K902" s="86"/>
      <c r="L902" s="88"/>
    </row>
    <row r="903" spans="2:12" ht="12.75" x14ac:dyDescent="0.2">
      <c r="B903" s="85"/>
      <c r="C903" s="86"/>
      <c r="D903" s="86"/>
      <c r="E903" s="86"/>
      <c r="F903" s="86"/>
      <c r="G903" s="87"/>
      <c r="H903" s="85"/>
      <c r="I903" s="87"/>
      <c r="J903" s="86"/>
      <c r="K903" s="86"/>
      <c r="L903" s="88"/>
    </row>
    <row r="904" spans="2:12" ht="12.75" x14ac:dyDescent="0.2">
      <c r="B904" s="85"/>
      <c r="C904" s="86"/>
      <c r="D904" s="86"/>
      <c r="E904" s="86"/>
      <c r="F904" s="86"/>
      <c r="G904" s="87"/>
      <c r="H904" s="85"/>
      <c r="I904" s="87"/>
      <c r="J904" s="86"/>
      <c r="K904" s="86"/>
      <c r="L904" s="88"/>
    </row>
    <row r="905" spans="2:12" ht="12.75" x14ac:dyDescent="0.2">
      <c r="B905" s="85"/>
      <c r="C905" s="86"/>
      <c r="D905" s="86"/>
      <c r="E905" s="86"/>
      <c r="F905" s="86"/>
      <c r="G905" s="87"/>
      <c r="H905" s="85"/>
      <c r="I905" s="87"/>
      <c r="J905" s="86"/>
      <c r="K905" s="86"/>
      <c r="L905" s="88"/>
    </row>
    <row r="906" spans="2:12" ht="12.75" x14ac:dyDescent="0.2">
      <c r="B906" s="85"/>
      <c r="C906" s="86"/>
      <c r="D906" s="86"/>
      <c r="E906" s="86"/>
      <c r="F906" s="86"/>
      <c r="G906" s="87"/>
      <c r="H906" s="85"/>
      <c r="I906" s="87"/>
      <c r="J906" s="86"/>
      <c r="K906" s="86"/>
      <c r="L906" s="88"/>
    </row>
    <row r="907" spans="2:12" ht="12.75" x14ac:dyDescent="0.2">
      <c r="B907" s="85"/>
      <c r="C907" s="86"/>
      <c r="D907" s="86"/>
      <c r="E907" s="86"/>
      <c r="F907" s="86"/>
      <c r="G907" s="87"/>
      <c r="H907" s="85"/>
      <c r="I907" s="87"/>
      <c r="J907" s="86"/>
      <c r="K907" s="86"/>
      <c r="L907" s="88"/>
    </row>
    <row r="908" spans="2:12" ht="12.75" x14ac:dyDescent="0.2">
      <c r="B908" s="85"/>
      <c r="C908" s="86"/>
      <c r="D908" s="86"/>
      <c r="E908" s="86"/>
      <c r="F908" s="86"/>
      <c r="G908" s="87"/>
      <c r="H908" s="85"/>
      <c r="I908" s="87"/>
      <c r="J908" s="86"/>
      <c r="K908" s="86"/>
      <c r="L908" s="88"/>
    </row>
    <row r="909" spans="2:12" ht="12.75" x14ac:dyDescent="0.2">
      <c r="B909" s="85"/>
      <c r="C909" s="86"/>
      <c r="D909" s="86"/>
      <c r="E909" s="86"/>
      <c r="F909" s="86"/>
      <c r="G909" s="87"/>
      <c r="H909" s="85"/>
      <c r="I909" s="87"/>
      <c r="J909" s="86"/>
      <c r="K909" s="86"/>
      <c r="L909" s="88"/>
    </row>
    <row r="910" spans="2:12" ht="12.75" x14ac:dyDescent="0.2">
      <c r="B910" s="85"/>
      <c r="C910" s="86"/>
      <c r="D910" s="86"/>
      <c r="E910" s="86"/>
      <c r="F910" s="86"/>
      <c r="G910" s="87"/>
      <c r="H910" s="85"/>
      <c r="I910" s="87"/>
      <c r="J910" s="86"/>
      <c r="K910" s="86"/>
      <c r="L910" s="88"/>
    </row>
    <row r="911" spans="2:12" ht="12.75" x14ac:dyDescent="0.2">
      <c r="B911" s="85"/>
      <c r="C911" s="86"/>
      <c r="D911" s="86"/>
      <c r="E911" s="86"/>
      <c r="F911" s="86"/>
      <c r="G911" s="87"/>
      <c r="H911" s="85"/>
      <c r="I911" s="87"/>
      <c r="J911" s="86"/>
      <c r="K911" s="86"/>
      <c r="L911" s="88"/>
    </row>
    <row r="912" spans="2:12" ht="12.75" x14ac:dyDescent="0.2">
      <c r="B912" s="85"/>
      <c r="C912" s="86"/>
      <c r="D912" s="86"/>
      <c r="E912" s="86"/>
      <c r="F912" s="86"/>
      <c r="G912" s="87"/>
      <c r="H912" s="85"/>
      <c r="I912" s="87"/>
      <c r="J912" s="86"/>
      <c r="K912" s="86"/>
      <c r="L912" s="88"/>
    </row>
    <row r="913" spans="2:12" ht="12.75" x14ac:dyDescent="0.2">
      <c r="B913" s="85"/>
      <c r="C913" s="86"/>
      <c r="D913" s="86"/>
      <c r="E913" s="86"/>
      <c r="F913" s="86"/>
      <c r="G913" s="87"/>
      <c r="H913" s="85"/>
      <c r="I913" s="87"/>
      <c r="J913" s="86"/>
      <c r="K913" s="86"/>
      <c r="L913" s="88"/>
    </row>
    <row r="914" spans="2:12" ht="12.75" x14ac:dyDescent="0.2">
      <c r="B914" s="85"/>
      <c r="C914" s="86"/>
      <c r="D914" s="86"/>
      <c r="E914" s="86"/>
      <c r="F914" s="86"/>
      <c r="G914" s="87"/>
      <c r="H914" s="85"/>
      <c r="I914" s="87"/>
      <c r="J914" s="86"/>
      <c r="K914" s="86"/>
      <c r="L914" s="88"/>
    </row>
    <row r="915" spans="2:12" ht="12.75" x14ac:dyDescent="0.2">
      <c r="B915" s="85"/>
      <c r="C915" s="86"/>
      <c r="D915" s="86"/>
      <c r="E915" s="86"/>
      <c r="F915" s="86"/>
      <c r="G915" s="87"/>
      <c r="H915" s="85"/>
      <c r="I915" s="87"/>
      <c r="J915" s="86"/>
      <c r="K915" s="86"/>
      <c r="L915" s="88"/>
    </row>
    <row r="916" spans="2:12" ht="12.75" x14ac:dyDescent="0.2">
      <c r="B916" s="85"/>
      <c r="C916" s="86"/>
      <c r="D916" s="86"/>
      <c r="E916" s="86"/>
      <c r="F916" s="86"/>
      <c r="G916" s="87"/>
      <c r="H916" s="85"/>
      <c r="I916" s="87"/>
      <c r="J916" s="86"/>
      <c r="K916" s="86"/>
      <c r="L916" s="88"/>
    </row>
    <row r="917" spans="2:12" ht="12.75" x14ac:dyDescent="0.2">
      <c r="B917" s="85"/>
      <c r="C917" s="86"/>
      <c r="D917" s="86"/>
      <c r="E917" s="86"/>
      <c r="F917" s="86"/>
      <c r="G917" s="87"/>
      <c r="H917" s="85"/>
      <c r="I917" s="87"/>
      <c r="J917" s="86"/>
      <c r="K917" s="86"/>
      <c r="L917" s="88"/>
    </row>
    <row r="918" spans="2:12" ht="12.75" x14ac:dyDescent="0.2">
      <c r="B918" s="85"/>
      <c r="C918" s="86"/>
      <c r="D918" s="86"/>
      <c r="E918" s="86"/>
      <c r="F918" s="86"/>
      <c r="G918" s="87"/>
      <c r="H918" s="85"/>
      <c r="I918" s="87"/>
      <c r="J918" s="86"/>
      <c r="K918" s="86"/>
      <c r="L918" s="88"/>
    </row>
    <row r="919" spans="2:12" ht="12.75" x14ac:dyDescent="0.2">
      <c r="B919" s="85"/>
      <c r="C919" s="86"/>
      <c r="D919" s="86"/>
      <c r="E919" s="86"/>
      <c r="F919" s="86"/>
      <c r="G919" s="87"/>
      <c r="H919" s="85"/>
      <c r="I919" s="87"/>
      <c r="J919" s="86"/>
      <c r="K919" s="86"/>
      <c r="L919" s="88"/>
    </row>
    <row r="920" spans="2:12" ht="12.75" x14ac:dyDescent="0.2">
      <c r="B920" s="85"/>
      <c r="C920" s="86"/>
      <c r="D920" s="86"/>
      <c r="E920" s="86"/>
      <c r="F920" s="86"/>
      <c r="G920" s="87"/>
      <c r="H920" s="85"/>
      <c r="I920" s="87"/>
      <c r="J920" s="86"/>
      <c r="K920" s="86"/>
      <c r="L920" s="88"/>
    </row>
    <row r="921" spans="2:12" ht="12.75" x14ac:dyDescent="0.2">
      <c r="B921" s="85"/>
      <c r="C921" s="86"/>
      <c r="D921" s="86"/>
      <c r="E921" s="86"/>
      <c r="F921" s="86"/>
      <c r="G921" s="87"/>
      <c r="H921" s="85"/>
      <c r="I921" s="87"/>
      <c r="J921" s="86"/>
      <c r="K921" s="86"/>
      <c r="L921" s="88"/>
    </row>
    <row r="922" spans="2:12" ht="12.75" x14ac:dyDescent="0.2">
      <c r="B922" s="85"/>
      <c r="C922" s="86"/>
      <c r="D922" s="86"/>
      <c r="E922" s="86"/>
      <c r="F922" s="86"/>
      <c r="G922" s="87"/>
      <c r="H922" s="85"/>
      <c r="I922" s="87"/>
      <c r="J922" s="86"/>
      <c r="K922" s="86"/>
      <c r="L922" s="88"/>
    </row>
    <row r="923" spans="2:12" ht="12.75" x14ac:dyDescent="0.2">
      <c r="B923" s="85"/>
      <c r="C923" s="86"/>
      <c r="D923" s="86"/>
      <c r="E923" s="86"/>
      <c r="F923" s="86"/>
      <c r="G923" s="87"/>
      <c r="H923" s="85"/>
      <c r="I923" s="87"/>
      <c r="J923" s="86"/>
      <c r="K923" s="86"/>
      <c r="L923" s="88"/>
    </row>
    <row r="924" spans="2:12" ht="12.75" x14ac:dyDescent="0.2">
      <c r="B924" s="85"/>
      <c r="C924" s="86"/>
      <c r="D924" s="86"/>
      <c r="E924" s="86"/>
      <c r="F924" s="86"/>
      <c r="G924" s="87"/>
      <c r="H924" s="85"/>
      <c r="I924" s="87"/>
      <c r="J924" s="86"/>
      <c r="K924" s="86"/>
      <c r="L924" s="88"/>
    </row>
    <row r="925" spans="2:12" ht="12.75" x14ac:dyDescent="0.2">
      <c r="B925" s="85"/>
      <c r="C925" s="86"/>
      <c r="D925" s="86"/>
      <c r="E925" s="86"/>
      <c r="F925" s="86"/>
      <c r="G925" s="87"/>
      <c r="H925" s="85"/>
      <c r="I925" s="87"/>
      <c r="J925" s="86"/>
      <c r="K925" s="86"/>
      <c r="L925" s="88"/>
    </row>
    <row r="926" spans="2:12" ht="12.75" x14ac:dyDescent="0.2">
      <c r="B926" s="85"/>
      <c r="C926" s="86"/>
      <c r="D926" s="86"/>
      <c r="E926" s="86"/>
      <c r="F926" s="86"/>
      <c r="G926" s="87"/>
      <c r="H926" s="85"/>
      <c r="I926" s="87"/>
      <c r="J926" s="86"/>
      <c r="K926" s="86"/>
      <c r="L926" s="88"/>
    </row>
    <row r="927" spans="2:12" ht="12.75" x14ac:dyDescent="0.2">
      <c r="B927" s="85"/>
      <c r="C927" s="86"/>
      <c r="D927" s="86"/>
      <c r="E927" s="86"/>
      <c r="F927" s="86"/>
      <c r="G927" s="87"/>
      <c r="H927" s="85"/>
      <c r="I927" s="87"/>
      <c r="J927" s="86"/>
      <c r="K927" s="86"/>
      <c r="L927" s="88"/>
    </row>
    <row r="928" spans="2:12" ht="12.75" x14ac:dyDescent="0.2">
      <c r="B928" s="85"/>
      <c r="C928" s="86"/>
      <c r="D928" s="86"/>
      <c r="E928" s="86"/>
      <c r="F928" s="86"/>
      <c r="G928" s="87"/>
      <c r="H928" s="85"/>
      <c r="I928" s="87"/>
      <c r="J928" s="86"/>
      <c r="K928" s="86"/>
      <c r="L928" s="88"/>
    </row>
    <row r="929" spans="2:12" ht="12.75" x14ac:dyDescent="0.2">
      <c r="B929" s="85"/>
      <c r="C929" s="86"/>
      <c r="D929" s="86"/>
      <c r="E929" s="86"/>
      <c r="F929" s="86"/>
      <c r="G929" s="87"/>
      <c r="H929" s="85"/>
      <c r="I929" s="87"/>
      <c r="J929" s="86"/>
      <c r="K929" s="86"/>
      <c r="L929" s="88"/>
    </row>
    <row r="930" spans="2:12" ht="12.75" x14ac:dyDescent="0.2">
      <c r="B930" s="85"/>
      <c r="C930" s="86"/>
      <c r="D930" s="86"/>
      <c r="E930" s="86"/>
      <c r="F930" s="86"/>
      <c r="G930" s="87"/>
      <c r="H930" s="85"/>
      <c r="I930" s="87"/>
      <c r="J930" s="86"/>
      <c r="K930" s="86"/>
      <c r="L930" s="88"/>
    </row>
    <row r="931" spans="2:12" ht="12.75" x14ac:dyDescent="0.2">
      <c r="B931" s="85"/>
      <c r="C931" s="86"/>
      <c r="D931" s="86"/>
      <c r="E931" s="86"/>
      <c r="F931" s="86"/>
      <c r="G931" s="87"/>
      <c r="H931" s="85"/>
      <c r="I931" s="87"/>
      <c r="J931" s="86"/>
      <c r="K931" s="86"/>
      <c r="L931" s="88"/>
    </row>
    <row r="932" spans="2:12" ht="12.75" x14ac:dyDescent="0.2">
      <c r="B932" s="85"/>
      <c r="C932" s="86"/>
      <c r="D932" s="86"/>
      <c r="E932" s="86"/>
      <c r="F932" s="86"/>
      <c r="G932" s="87"/>
      <c r="H932" s="85"/>
      <c r="I932" s="87"/>
      <c r="J932" s="86"/>
      <c r="K932" s="86"/>
      <c r="L932" s="88"/>
    </row>
    <row r="933" spans="2:12" ht="12.75" x14ac:dyDescent="0.2">
      <c r="B933" s="85"/>
      <c r="C933" s="86"/>
      <c r="D933" s="86"/>
      <c r="E933" s="86"/>
      <c r="F933" s="86"/>
      <c r="G933" s="87"/>
      <c r="H933" s="85"/>
      <c r="I933" s="87"/>
      <c r="J933" s="86"/>
      <c r="K933" s="86"/>
      <c r="L933" s="88"/>
    </row>
    <row r="934" spans="2:12" ht="12.75" x14ac:dyDescent="0.2">
      <c r="B934" s="85"/>
      <c r="C934" s="86"/>
      <c r="D934" s="86"/>
      <c r="E934" s="86"/>
      <c r="F934" s="86"/>
      <c r="G934" s="87"/>
      <c r="H934" s="85"/>
      <c r="I934" s="87"/>
      <c r="J934" s="86"/>
      <c r="K934" s="86"/>
      <c r="L934" s="88"/>
    </row>
    <row r="935" spans="2:12" ht="12.75" x14ac:dyDescent="0.2">
      <c r="B935" s="85"/>
      <c r="C935" s="86"/>
      <c r="D935" s="86"/>
      <c r="E935" s="86"/>
      <c r="F935" s="86"/>
      <c r="G935" s="87"/>
      <c r="H935" s="85"/>
      <c r="I935" s="87"/>
      <c r="J935" s="86"/>
      <c r="K935" s="86"/>
      <c r="L935" s="88"/>
    </row>
    <row r="936" spans="2:12" ht="12.75" x14ac:dyDescent="0.2">
      <c r="B936" s="85"/>
      <c r="C936" s="86"/>
      <c r="D936" s="86"/>
      <c r="E936" s="86"/>
      <c r="F936" s="86"/>
      <c r="G936" s="87"/>
      <c r="H936" s="85"/>
      <c r="I936" s="87"/>
      <c r="J936" s="86"/>
      <c r="K936" s="86"/>
      <c r="L936" s="88"/>
    </row>
    <row r="937" spans="2:12" ht="12.75" x14ac:dyDescent="0.2">
      <c r="B937" s="85"/>
      <c r="C937" s="86"/>
      <c r="D937" s="86"/>
      <c r="E937" s="86"/>
      <c r="F937" s="86"/>
      <c r="G937" s="87"/>
      <c r="H937" s="85"/>
      <c r="I937" s="87"/>
      <c r="J937" s="86"/>
      <c r="K937" s="86"/>
      <c r="L937" s="88"/>
    </row>
    <row r="938" spans="2:12" ht="12.75" x14ac:dyDescent="0.2">
      <c r="B938" s="85"/>
      <c r="C938" s="86"/>
      <c r="D938" s="86"/>
      <c r="E938" s="86"/>
      <c r="F938" s="86"/>
      <c r="G938" s="87"/>
      <c r="H938" s="85"/>
      <c r="I938" s="87"/>
      <c r="J938" s="86"/>
      <c r="K938" s="86"/>
      <c r="L938" s="88"/>
    </row>
    <row r="939" spans="2:12" ht="12.75" x14ac:dyDescent="0.2">
      <c r="B939" s="85"/>
      <c r="C939" s="86"/>
      <c r="D939" s="86"/>
      <c r="E939" s="86"/>
      <c r="F939" s="86"/>
      <c r="G939" s="87"/>
      <c r="H939" s="85"/>
      <c r="I939" s="87"/>
      <c r="J939" s="86"/>
      <c r="K939" s="86"/>
      <c r="L939" s="88"/>
    </row>
    <row r="940" spans="2:12" ht="12.75" x14ac:dyDescent="0.2">
      <c r="B940" s="85"/>
      <c r="C940" s="86"/>
      <c r="D940" s="86"/>
      <c r="E940" s="86"/>
      <c r="F940" s="86"/>
      <c r="G940" s="87"/>
      <c r="H940" s="85"/>
      <c r="I940" s="87"/>
      <c r="J940" s="86"/>
      <c r="K940" s="86"/>
      <c r="L940" s="88"/>
    </row>
    <row r="941" spans="2:12" ht="12.75" x14ac:dyDescent="0.2">
      <c r="B941" s="85"/>
      <c r="C941" s="86"/>
      <c r="D941" s="86"/>
      <c r="E941" s="86"/>
      <c r="F941" s="86"/>
      <c r="G941" s="87"/>
      <c r="H941" s="85"/>
      <c r="I941" s="87"/>
      <c r="J941" s="86"/>
      <c r="K941" s="86"/>
      <c r="L941" s="88"/>
    </row>
    <row r="942" spans="2:12" ht="12.75" x14ac:dyDescent="0.2">
      <c r="B942" s="85"/>
      <c r="C942" s="86"/>
      <c r="D942" s="86"/>
      <c r="E942" s="86"/>
      <c r="F942" s="86"/>
      <c r="G942" s="87"/>
      <c r="H942" s="85"/>
      <c r="I942" s="87"/>
      <c r="J942" s="86"/>
      <c r="K942" s="86"/>
      <c r="L942" s="88"/>
    </row>
    <row r="943" spans="2:12" ht="12.75" x14ac:dyDescent="0.2">
      <c r="B943" s="85"/>
      <c r="C943" s="86"/>
      <c r="D943" s="86"/>
      <c r="E943" s="86"/>
      <c r="F943" s="86"/>
      <c r="G943" s="87"/>
      <c r="H943" s="85"/>
      <c r="I943" s="87"/>
      <c r="J943" s="86"/>
      <c r="K943" s="86"/>
      <c r="L943" s="88"/>
    </row>
    <row r="944" spans="2:12" ht="12.75" x14ac:dyDescent="0.2">
      <c r="B944" s="85"/>
      <c r="C944" s="86"/>
      <c r="D944" s="86"/>
      <c r="E944" s="86"/>
      <c r="F944" s="86"/>
      <c r="G944" s="87"/>
      <c r="H944" s="85"/>
      <c r="I944" s="87"/>
      <c r="J944" s="86"/>
      <c r="K944" s="86"/>
      <c r="L944" s="88"/>
    </row>
    <row r="945" spans="2:12" ht="12.75" x14ac:dyDescent="0.2">
      <c r="B945" s="85"/>
      <c r="C945" s="86"/>
      <c r="D945" s="86"/>
      <c r="E945" s="86"/>
      <c r="F945" s="86"/>
      <c r="G945" s="87"/>
      <c r="H945" s="85"/>
      <c r="I945" s="87"/>
      <c r="J945" s="86"/>
      <c r="K945" s="86"/>
      <c r="L945" s="88"/>
    </row>
    <row r="946" spans="2:12" ht="12.75" x14ac:dyDescent="0.2">
      <c r="B946" s="85"/>
      <c r="C946" s="86"/>
      <c r="D946" s="86"/>
      <c r="E946" s="86"/>
      <c r="F946" s="86"/>
      <c r="G946" s="87"/>
      <c r="H946" s="85"/>
      <c r="I946" s="87"/>
      <c r="J946" s="86"/>
      <c r="K946" s="86"/>
      <c r="L946" s="88"/>
    </row>
    <row r="947" spans="2:12" ht="12.75" x14ac:dyDescent="0.2">
      <c r="B947" s="85"/>
      <c r="C947" s="86"/>
      <c r="D947" s="86"/>
      <c r="E947" s="86"/>
      <c r="F947" s="86"/>
      <c r="G947" s="87"/>
      <c r="H947" s="85"/>
      <c r="I947" s="87"/>
      <c r="J947" s="86"/>
      <c r="K947" s="86"/>
      <c r="L947" s="88"/>
    </row>
    <row r="948" spans="2:12" ht="12.75" x14ac:dyDescent="0.2">
      <c r="B948" s="85"/>
      <c r="C948" s="86"/>
      <c r="D948" s="86"/>
      <c r="E948" s="86"/>
      <c r="F948" s="86"/>
      <c r="G948" s="87"/>
      <c r="H948" s="85"/>
      <c r="I948" s="87"/>
      <c r="J948" s="86"/>
      <c r="K948" s="86"/>
      <c r="L948" s="88"/>
    </row>
    <row r="949" spans="2:12" ht="12.75" x14ac:dyDescent="0.2">
      <c r="B949" s="85"/>
      <c r="C949" s="86"/>
      <c r="D949" s="86"/>
      <c r="E949" s="86"/>
      <c r="F949" s="86"/>
      <c r="G949" s="87"/>
      <c r="H949" s="85"/>
      <c r="I949" s="87"/>
      <c r="J949" s="86"/>
      <c r="K949" s="86"/>
      <c r="L949" s="88"/>
    </row>
    <row r="950" spans="2:12" ht="12.75" x14ac:dyDescent="0.2">
      <c r="B950" s="85"/>
      <c r="C950" s="86"/>
      <c r="D950" s="86"/>
      <c r="E950" s="86"/>
      <c r="F950" s="86"/>
      <c r="G950" s="87"/>
      <c r="H950" s="85"/>
      <c r="I950" s="87"/>
      <c r="J950" s="86"/>
      <c r="K950" s="86"/>
      <c r="L950" s="88"/>
    </row>
    <row r="951" spans="2:12" ht="12.75" x14ac:dyDescent="0.2">
      <c r="B951" s="85"/>
      <c r="C951" s="86"/>
      <c r="D951" s="86"/>
      <c r="E951" s="86"/>
      <c r="F951" s="86"/>
      <c r="G951" s="87"/>
      <c r="H951" s="85"/>
      <c r="I951" s="87"/>
      <c r="J951" s="86"/>
      <c r="K951" s="86"/>
      <c r="L951" s="88"/>
    </row>
    <row r="952" spans="2:12" ht="12.75" x14ac:dyDescent="0.2">
      <c r="B952" s="85"/>
      <c r="C952" s="86"/>
      <c r="D952" s="86"/>
      <c r="E952" s="86"/>
      <c r="F952" s="86"/>
      <c r="G952" s="87"/>
      <c r="H952" s="85"/>
      <c r="I952" s="87"/>
      <c r="J952" s="86"/>
      <c r="K952" s="86"/>
      <c r="L952" s="88"/>
    </row>
    <row r="953" spans="2:12" ht="12.75" x14ac:dyDescent="0.2">
      <c r="B953" s="85"/>
      <c r="C953" s="86"/>
      <c r="D953" s="86"/>
      <c r="E953" s="86"/>
      <c r="F953" s="86"/>
      <c r="G953" s="87"/>
      <c r="H953" s="85"/>
      <c r="I953" s="87"/>
      <c r="J953" s="86"/>
      <c r="K953" s="86"/>
      <c r="L953" s="88"/>
    </row>
    <row r="954" spans="2:12" ht="12.75" x14ac:dyDescent="0.2">
      <c r="B954" s="85"/>
      <c r="C954" s="86"/>
      <c r="D954" s="86"/>
      <c r="E954" s="86"/>
      <c r="F954" s="86"/>
      <c r="G954" s="87"/>
      <c r="H954" s="85"/>
      <c r="I954" s="87"/>
      <c r="J954" s="86"/>
      <c r="K954" s="86"/>
      <c r="L954" s="88"/>
    </row>
    <row r="955" spans="2:12" ht="12.75" x14ac:dyDescent="0.2">
      <c r="B955" s="85"/>
      <c r="C955" s="86"/>
      <c r="D955" s="86"/>
      <c r="E955" s="86"/>
      <c r="F955" s="86"/>
      <c r="G955" s="87"/>
      <c r="H955" s="85"/>
      <c r="I955" s="87"/>
      <c r="J955" s="86"/>
      <c r="K955" s="86"/>
      <c r="L955" s="88"/>
    </row>
    <row r="956" spans="2:12" ht="12.75" x14ac:dyDescent="0.2">
      <c r="B956" s="85"/>
      <c r="C956" s="86"/>
      <c r="D956" s="86"/>
      <c r="E956" s="86"/>
      <c r="F956" s="86"/>
      <c r="G956" s="87"/>
      <c r="H956" s="85"/>
      <c r="I956" s="87"/>
      <c r="J956" s="86"/>
      <c r="K956" s="86"/>
      <c r="L956" s="88"/>
    </row>
    <row r="957" spans="2:12" ht="12.75" x14ac:dyDescent="0.2">
      <c r="B957" s="85"/>
      <c r="C957" s="86"/>
      <c r="D957" s="86"/>
      <c r="E957" s="86"/>
      <c r="F957" s="86"/>
      <c r="G957" s="87"/>
      <c r="H957" s="85"/>
      <c r="I957" s="87"/>
      <c r="J957" s="86"/>
      <c r="K957" s="86"/>
      <c r="L957" s="88"/>
    </row>
    <row r="958" spans="2:12" ht="12.75" x14ac:dyDescent="0.2">
      <c r="B958" s="85"/>
      <c r="C958" s="86"/>
      <c r="D958" s="86"/>
      <c r="E958" s="86"/>
      <c r="F958" s="86"/>
      <c r="G958" s="87"/>
      <c r="H958" s="85"/>
      <c r="I958" s="87"/>
      <c r="J958" s="86"/>
      <c r="K958" s="86"/>
      <c r="L958" s="88"/>
    </row>
    <row r="959" spans="2:12" ht="12.75" x14ac:dyDescent="0.2">
      <c r="B959" s="85"/>
      <c r="C959" s="86"/>
      <c r="D959" s="86"/>
      <c r="E959" s="86"/>
      <c r="F959" s="86"/>
      <c r="G959" s="87"/>
      <c r="H959" s="85"/>
      <c r="I959" s="87"/>
      <c r="J959" s="86"/>
      <c r="K959" s="86"/>
      <c r="L959" s="88"/>
    </row>
    <row r="960" spans="2:12" ht="12.75" x14ac:dyDescent="0.2">
      <c r="B960" s="85"/>
      <c r="C960" s="86"/>
      <c r="D960" s="86"/>
      <c r="E960" s="86"/>
      <c r="F960" s="86"/>
      <c r="G960" s="87"/>
      <c r="H960" s="85"/>
      <c r="I960" s="87"/>
      <c r="J960" s="86"/>
      <c r="K960" s="86"/>
      <c r="L960" s="88"/>
    </row>
    <row r="961" spans="2:12" ht="12.75" x14ac:dyDescent="0.2">
      <c r="B961" s="85"/>
      <c r="C961" s="86"/>
      <c r="D961" s="86"/>
      <c r="E961" s="86"/>
      <c r="F961" s="86"/>
      <c r="G961" s="87"/>
      <c r="H961" s="85"/>
      <c r="I961" s="87"/>
      <c r="J961" s="86"/>
      <c r="K961" s="86"/>
      <c r="L961" s="88"/>
    </row>
    <row r="962" spans="2:12" ht="12.75" x14ac:dyDescent="0.2">
      <c r="B962" s="85"/>
      <c r="C962" s="86"/>
      <c r="D962" s="86"/>
      <c r="E962" s="86"/>
      <c r="F962" s="86"/>
      <c r="G962" s="87"/>
      <c r="H962" s="85"/>
      <c r="I962" s="87"/>
      <c r="J962" s="86"/>
      <c r="K962" s="86"/>
      <c r="L962" s="88"/>
    </row>
    <row r="963" spans="2:12" ht="12.75" x14ac:dyDescent="0.2">
      <c r="B963" s="85"/>
      <c r="C963" s="86"/>
      <c r="D963" s="86"/>
      <c r="E963" s="86"/>
      <c r="F963" s="86"/>
      <c r="G963" s="87"/>
      <c r="H963" s="85"/>
      <c r="I963" s="87"/>
      <c r="J963" s="86"/>
      <c r="K963" s="86"/>
      <c r="L963" s="88"/>
    </row>
    <row r="964" spans="2:12" ht="12.75" x14ac:dyDescent="0.2">
      <c r="B964" s="85"/>
      <c r="C964" s="86"/>
      <c r="D964" s="86"/>
      <c r="E964" s="86"/>
      <c r="F964" s="86"/>
      <c r="G964" s="87"/>
      <c r="H964" s="85"/>
      <c r="I964" s="87"/>
      <c r="J964" s="86"/>
      <c r="K964" s="86"/>
      <c r="L964" s="88"/>
    </row>
    <row r="965" spans="2:12" ht="12.75" x14ac:dyDescent="0.2">
      <c r="B965" s="85"/>
      <c r="C965" s="86"/>
      <c r="D965" s="86"/>
      <c r="E965" s="86"/>
      <c r="F965" s="86"/>
      <c r="G965" s="87"/>
      <c r="H965" s="85"/>
      <c r="I965" s="87"/>
      <c r="J965" s="86"/>
      <c r="K965" s="86"/>
      <c r="L965" s="88"/>
    </row>
    <row r="966" spans="2:12" ht="12.75" x14ac:dyDescent="0.2">
      <c r="B966" s="85"/>
      <c r="C966" s="86"/>
      <c r="D966" s="86"/>
      <c r="E966" s="86"/>
      <c r="F966" s="86"/>
      <c r="G966" s="87"/>
      <c r="H966" s="85"/>
      <c r="I966" s="87"/>
      <c r="J966" s="86"/>
      <c r="K966" s="86"/>
      <c r="L966" s="88"/>
    </row>
    <row r="967" spans="2:12" ht="12.75" x14ac:dyDescent="0.2">
      <c r="B967" s="85"/>
      <c r="C967" s="86"/>
      <c r="D967" s="86"/>
      <c r="E967" s="86"/>
      <c r="F967" s="86"/>
      <c r="G967" s="87"/>
      <c r="H967" s="85"/>
      <c r="I967" s="87"/>
      <c r="J967" s="86"/>
      <c r="K967" s="86"/>
      <c r="L967" s="88"/>
    </row>
    <row r="968" spans="2:12" ht="12.75" x14ac:dyDescent="0.2">
      <c r="B968" s="85"/>
      <c r="C968" s="86"/>
      <c r="D968" s="86"/>
      <c r="E968" s="86"/>
      <c r="F968" s="86"/>
      <c r="G968" s="87"/>
      <c r="H968" s="85"/>
      <c r="I968" s="87"/>
      <c r="J968" s="86"/>
      <c r="K968" s="86"/>
      <c r="L968" s="88"/>
    </row>
    <row r="969" spans="2:12" ht="12.75" x14ac:dyDescent="0.2">
      <c r="B969" s="85"/>
      <c r="C969" s="86"/>
      <c r="D969" s="86"/>
      <c r="E969" s="86"/>
      <c r="F969" s="86"/>
      <c r="G969" s="87"/>
      <c r="H969" s="85"/>
      <c r="I969" s="87"/>
      <c r="J969" s="86"/>
      <c r="K969" s="86"/>
      <c r="L969" s="88"/>
    </row>
    <row r="970" spans="2:12" ht="12.75" x14ac:dyDescent="0.2">
      <c r="B970" s="85"/>
      <c r="C970" s="86"/>
      <c r="D970" s="86"/>
      <c r="E970" s="86"/>
      <c r="F970" s="86"/>
      <c r="G970" s="87"/>
      <c r="H970" s="85"/>
      <c r="I970" s="87"/>
      <c r="J970" s="86"/>
      <c r="K970" s="86"/>
      <c r="L970" s="88"/>
    </row>
    <row r="971" spans="2:12" ht="12.75" x14ac:dyDescent="0.2">
      <c r="B971" s="85"/>
      <c r="C971" s="86"/>
      <c r="D971" s="86"/>
      <c r="E971" s="86"/>
      <c r="F971" s="86"/>
      <c r="G971" s="87"/>
      <c r="H971" s="85"/>
      <c r="I971" s="87"/>
      <c r="J971" s="86"/>
      <c r="K971" s="86"/>
      <c r="L971" s="88"/>
    </row>
    <row r="972" spans="2:12" ht="12.75" x14ac:dyDescent="0.2">
      <c r="B972" s="85"/>
      <c r="C972" s="86"/>
      <c r="D972" s="86"/>
      <c r="E972" s="86"/>
      <c r="F972" s="86"/>
      <c r="G972" s="87"/>
      <c r="H972" s="85"/>
      <c r="I972" s="87"/>
      <c r="J972" s="86"/>
      <c r="K972" s="86"/>
      <c r="L972" s="88"/>
    </row>
    <row r="973" spans="2:12" ht="12.75" x14ac:dyDescent="0.2">
      <c r="B973" s="85"/>
      <c r="C973" s="86"/>
      <c r="D973" s="86"/>
      <c r="E973" s="86"/>
      <c r="F973" s="86"/>
      <c r="G973" s="87"/>
      <c r="H973" s="85"/>
      <c r="I973" s="87"/>
      <c r="J973" s="86"/>
      <c r="K973" s="86"/>
      <c r="L973" s="88"/>
    </row>
    <row r="974" spans="2:12" ht="12.75" x14ac:dyDescent="0.2">
      <c r="B974" s="85"/>
      <c r="C974" s="86"/>
      <c r="D974" s="86"/>
      <c r="E974" s="86"/>
      <c r="F974" s="86"/>
      <c r="G974" s="87"/>
      <c r="H974" s="85"/>
      <c r="I974" s="87"/>
      <c r="J974" s="86"/>
      <c r="K974" s="86"/>
      <c r="L974" s="88"/>
    </row>
    <row r="975" spans="2:12" ht="12.75" x14ac:dyDescent="0.2">
      <c r="B975" s="85"/>
      <c r="C975" s="86"/>
      <c r="D975" s="86"/>
      <c r="E975" s="86"/>
      <c r="F975" s="86"/>
      <c r="G975" s="87"/>
      <c r="H975" s="85"/>
      <c r="I975" s="87"/>
      <c r="J975" s="86"/>
      <c r="K975" s="86"/>
      <c r="L975" s="88"/>
    </row>
    <row r="976" spans="2:12" ht="12.75" x14ac:dyDescent="0.2">
      <c r="B976" s="85"/>
      <c r="C976" s="86"/>
      <c r="D976" s="86"/>
      <c r="E976" s="86"/>
      <c r="F976" s="86"/>
      <c r="G976" s="87"/>
      <c r="H976" s="85"/>
      <c r="I976" s="87"/>
      <c r="J976" s="86"/>
      <c r="K976" s="86"/>
      <c r="L976" s="88"/>
    </row>
    <row r="977" spans="2:12" ht="12.75" x14ac:dyDescent="0.2">
      <c r="B977" s="85"/>
      <c r="C977" s="86"/>
      <c r="D977" s="86"/>
      <c r="E977" s="86"/>
      <c r="F977" s="86"/>
      <c r="G977" s="87"/>
      <c r="H977" s="85"/>
      <c r="I977" s="87"/>
      <c r="J977" s="86"/>
      <c r="K977" s="86"/>
      <c r="L977" s="88"/>
    </row>
    <row r="978" spans="2:12" ht="12.75" x14ac:dyDescent="0.2">
      <c r="B978" s="85"/>
      <c r="C978" s="86"/>
      <c r="D978" s="86"/>
      <c r="E978" s="86"/>
      <c r="F978" s="86"/>
      <c r="G978" s="87"/>
      <c r="H978" s="85"/>
      <c r="I978" s="87"/>
      <c r="J978" s="86"/>
      <c r="K978" s="86"/>
      <c r="L978" s="88"/>
    </row>
    <row r="979" spans="2:12" ht="12.75" x14ac:dyDescent="0.2">
      <c r="B979" s="85"/>
      <c r="C979" s="86"/>
      <c r="D979" s="86"/>
      <c r="E979" s="86"/>
      <c r="F979" s="86"/>
      <c r="G979" s="87"/>
      <c r="H979" s="85"/>
      <c r="I979" s="87"/>
      <c r="J979" s="86"/>
      <c r="K979" s="86"/>
      <c r="L979" s="88"/>
    </row>
    <row r="980" spans="2:12" ht="12.75" x14ac:dyDescent="0.2">
      <c r="B980" s="85"/>
      <c r="C980" s="86"/>
      <c r="D980" s="86"/>
      <c r="E980" s="86"/>
      <c r="F980" s="86"/>
      <c r="G980" s="87"/>
      <c r="H980" s="85"/>
      <c r="I980" s="87"/>
      <c r="J980" s="86"/>
      <c r="K980" s="86"/>
      <c r="L980" s="88"/>
    </row>
    <row r="981" spans="2:12" ht="12.75" x14ac:dyDescent="0.2">
      <c r="B981" s="85"/>
      <c r="C981" s="86"/>
      <c r="D981" s="86"/>
      <c r="E981" s="86"/>
      <c r="F981" s="86"/>
      <c r="G981" s="87"/>
      <c r="H981" s="85"/>
      <c r="I981" s="87"/>
      <c r="J981" s="86"/>
      <c r="K981" s="86"/>
      <c r="L981" s="88"/>
    </row>
    <row r="982" spans="2:12" ht="12.75" x14ac:dyDescent="0.2">
      <c r="B982" s="85"/>
      <c r="C982" s="86"/>
      <c r="D982" s="86"/>
      <c r="E982" s="86"/>
      <c r="F982" s="86"/>
      <c r="G982" s="87"/>
      <c r="H982" s="85"/>
      <c r="I982" s="87"/>
      <c r="J982" s="86"/>
      <c r="K982" s="86"/>
      <c r="L982" s="88"/>
    </row>
    <row r="983" spans="2:12" ht="12.75" x14ac:dyDescent="0.2">
      <c r="B983" s="85"/>
      <c r="C983" s="86"/>
      <c r="D983" s="86"/>
      <c r="E983" s="86"/>
      <c r="F983" s="86"/>
      <c r="G983" s="87"/>
      <c r="H983" s="85"/>
      <c r="I983" s="87"/>
      <c r="J983" s="86"/>
      <c r="K983" s="86"/>
      <c r="L983" s="88"/>
    </row>
    <row r="984" spans="2:12" ht="12.75" x14ac:dyDescent="0.2">
      <c r="B984" s="85"/>
      <c r="C984" s="86"/>
      <c r="D984" s="86"/>
      <c r="E984" s="86"/>
      <c r="F984" s="86"/>
      <c r="G984" s="87"/>
      <c r="H984" s="85"/>
      <c r="I984" s="87"/>
      <c r="J984" s="86"/>
      <c r="K984" s="86"/>
      <c r="L984" s="88"/>
    </row>
    <row r="985" spans="2:12" ht="12.75" x14ac:dyDescent="0.2">
      <c r="B985" s="85"/>
      <c r="C985" s="86"/>
      <c r="D985" s="86"/>
      <c r="E985" s="86"/>
      <c r="F985" s="86"/>
      <c r="G985" s="87"/>
      <c r="H985" s="85"/>
      <c r="I985" s="87"/>
      <c r="J985" s="86"/>
      <c r="K985" s="86"/>
      <c r="L985" s="88"/>
    </row>
    <row r="986" spans="2:12" ht="12.75" x14ac:dyDescent="0.2">
      <c r="B986" s="85"/>
      <c r="C986" s="86"/>
      <c r="D986" s="86"/>
      <c r="E986" s="86"/>
      <c r="F986" s="86"/>
      <c r="G986" s="87"/>
      <c r="H986" s="85"/>
      <c r="I986" s="87"/>
      <c r="J986" s="86"/>
      <c r="K986" s="86"/>
      <c r="L986" s="88"/>
    </row>
    <row r="987" spans="2:12" ht="12.75" x14ac:dyDescent="0.2">
      <c r="B987" s="85"/>
      <c r="C987" s="86"/>
      <c r="D987" s="86"/>
      <c r="E987" s="86"/>
      <c r="F987" s="86"/>
      <c r="G987" s="87"/>
      <c r="H987" s="85"/>
      <c r="I987" s="87"/>
      <c r="J987" s="86"/>
      <c r="K987" s="86"/>
      <c r="L987" s="88"/>
    </row>
    <row r="988" spans="2:12" ht="12.75" x14ac:dyDescent="0.2">
      <c r="B988" s="85"/>
      <c r="C988" s="86"/>
      <c r="D988" s="86"/>
      <c r="E988" s="86"/>
      <c r="F988" s="86"/>
      <c r="G988" s="87"/>
      <c r="H988" s="85"/>
      <c r="I988" s="87"/>
      <c r="J988" s="86"/>
      <c r="K988" s="86"/>
      <c r="L988" s="88"/>
    </row>
    <row r="989" spans="2:12" ht="12.75" x14ac:dyDescent="0.2">
      <c r="B989" s="85"/>
      <c r="C989" s="86"/>
      <c r="D989" s="86"/>
      <c r="E989" s="86"/>
      <c r="F989" s="86"/>
      <c r="G989" s="87"/>
      <c r="H989" s="85"/>
      <c r="I989" s="87"/>
      <c r="J989" s="86"/>
      <c r="K989" s="86"/>
      <c r="L989" s="88"/>
    </row>
    <row r="990" spans="2:12" ht="12.75" x14ac:dyDescent="0.2">
      <c r="B990" s="85"/>
      <c r="C990" s="86"/>
      <c r="D990" s="86"/>
      <c r="E990" s="86"/>
      <c r="F990" s="86"/>
      <c r="G990" s="87"/>
      <c r="H990" s="85"/>
      <c r="I990" s="87"/>
      <c r="J990" s="86"/>
      <c r="K990" s="86"/>
      <c r="L990" s="88"/>
    </row>
    <row r="991" spans="2:12" ht="12.75" x14ac:dyDescent="0.2">
      <c r="B991" s="85"/>
      <c r="C991" s="86"/>
      <c r="D991" s="86"/>
      <c r="E991" s="86"/>
      <c r="F991" s="86"/>
      <c r="G991" s="87"/>
      <c r="H991" s="85"/>
      <c r="I991" s="87"/>
      <c r="J991" s="86"/>
      <c r="K991" s="86"/>
      <c r="L991" s="88"/>
    </row>
    <row r="992" spans="2:12" ht="12.75" x14ac:dyDescent="0.2">
      <c r="B992" s="85"/>
      <c r="C992" s="86"/>
      <c r="D992" s="86"/>
      <c r="E992" s="86"/>
      <c r="F992" s="86"/>
      <c r="G992" s="87"/>
      <c r="H992" s="85"/>
      <c r="I992" s="87"/>
      <c r="J992" s="86"/>
      <c r="K992" s="86"/>
      <c r="L992" s="88"/>
    </row>
    <row r="993" spans="2:12" ht="12.75" x14ac:dyDescent="0.2">
      <c r="B993" s="85"/>
      <c r="C993" s="86"/>
      <c r="D993" s="86"/>
      <c r="E993" s="86"/>
      <c r="F993" s="86"/>
      <c r="G993" s="87"/>
      <c r="H993" s="85"/>
      <c r="I993" s="87"/>
      <c r="J993" s="86"/>
      <c r="K993" s="86"/>
      <c r="L993" s="88"/>
    </row>
    <row r="994" spans="2:12" ht="12.75" x14ac:dyDescent="0.2">
      <c r="B994" s="85"/>
      <c r="C994" s="86"/>
      <c r="D994" s="86"/>
      <c r="E994" s="86"/>
      <c r="F994" s="86"/>
      <c r="G994" s="87"/>
      <c r="H994" s="85"/>
      <c r="I994" s="87"/>
      <c r="J994" s="86"/>
      <c r="K994" s="86"/>
      <c r="L994" s="88"/>
    </row>
    <row r="995" spans="2:12" ht="12.75" x14ac:dyDescent="0.2">
      <c r="B995" s="85"/>
      <c r="C995" s="86"/>
      <c r="D995" s="86"/>
      <c r="E995" s="86"/>
      <c r="F995" s="86"/>
      <c r="G995" s="87"/>
      <c r="H995" s="85"/>
      <c r="I995" s="87"/>
      <c r="J995" s="86"/>
      <c r="K995" s="86"/>
      <c r="L995" s="88"/>
    </row>
    <row r="996" spans="2:12" ht="12.75" x14ac:dyDescent="0.2">
      <c r="B996" s="85"/>
      <c r="C996" s="86"/>
      <c r="D996" s="86"/>
      <c r="E996" s="86"/>
      <c r="F996" s="86"/>
      <c r="G996" s="87"/>
      <c r="H996" s="85"/>
      <c r="I996" s="87"/>
      <c r="J996" s="86"/>
      <c r="K996" s="86"/>
      <c r="L996" s="88"/>
    </row>
    <row r="997" spans="2:12" ht="12.75" x14ac:dyDescent="0.2">
      <c r="B997" s="85"/>
      <c r="C997" s="86"/>
      <c r="D997" s="86"/>
      <c r="E997" s="86"/>
      <c r="F997" s="86"/>
      <c r="G997" s="87"/>
      <c r="H997" s="85"/>
      <c r="I997" s="87"/>
      <c r="J997" s="86"/>
      <c r="K997" s="86"/>
      <c r="L997" s="88"/>
    </row>
    <row r="998" spans="2:12" ht="12.75" x14ac:dyDescent="0.2">
      <c r="B998" s="85"/>
      <c r="C998" s="86"/>
      <c r="D998" s="86"/>
      <c r="E998" s="86"/>
      <c r="F998" s="86"/>
      <c r="G998" s="87"/>
      <c r="H998" s="85"/>
      <c r="I998" s="87"/>
      <c r="J998" s="86"/>
      <c r="K998" s="86"/>
      <c r="L998" s="88"/>
    </row>
    <row r="999" spans="2:12" ht="12.75" x14ac:dyDescent="0.2">
      <c r="B999" s="85"/>
      <c r="C999" s="86"/>
      <c r="D999" s="86"/>
      <c r="E999" s="86"/>
      <c r="F999" s="86"/>
      <c r="G999" s="87"/>
      <c r="H999" s="85"/>
      <c r="I999" s="87"/>
      <c r="J999" s="86"/>
      <c r="K999" s="86"/>
      <c r="L999" s="88"/>
    </row>
    <row r="1000" spans="2:12" ht="12.75" x14ac:dyDescent="0.2">
      <c r="B1000" s="85"/>
      <c r="C1000" s="86"/>
      <c r="D1000" s="86"/>
      <c r="E1000" s="86"/>
      <c r="F1000" s="86"/>
      <c r="G1000" s="87"/>
      <c r="H1000" s="85"/>
      <c r="I1000" s="87"/>
      <c r="J1000" s="86"/>
      <c r="K1000" s="86"/>
      <c r="L1000" s="88"/>
    </row>
    <row r="1001" spans="2:12" ht="12.75" x14ac:dyDescent="0.2">
      <c r="B1001" s="85"/>
      <c r="C1001" s="86"/>
      <c r="D1001" s="86"/>
      <c r="E1001" s="86"/>
      <c r="F1001" s="86"/>
      <c r="G1001" s="87"/>
      <c r="H1001" s="85"/>
      <c r="I1001" s="87"/>
      <c r="J1001" s="86"/>
      <c r="K1001" s="86"/>
      <c r="L1001" s="88"/>
    </row>
    <row r="1002" spans="2:12" ht="12.75" x14ac:dyDescent="0.2">
      <c r="B1002" s="85"/>
      <c r="C1002" s="86"/>
      <c r="D1002" s="86"/>
      <c r="E1002" s="86"/>
      <c r="F1002" s="86"/>
      <c r="G1002" s="87"/>
      <c r="H1002" s="85"/>
      <c r="I1002" s="87"/>
      <c r="J1002" s="86"/>
      <c r="K1002" s="86"/>
      <c r="L1002" s="88"/>
    </row>
    <row r="1003" spans="2:12" ht="12.75" x14ac:dyDescent="0.2">
      <c r="B1003" s="85"/>
      <c r="C1003" s="86"/>
      <c r="D1003" s="86"/>
      <c r="E1003" s="86"/>
      <c r="F1003" s="86"/>
      <c r="G1003" s="87"/>
      <c r="H1003" s="85"/>
      <c r="I1003" s="87"/>
      <c r="J1003" s="86"/>
      <c r="K1003" s="86"/>
      <c r="L1003" s="88"/>
    </row>
    <row r="1004" spans="2:12" ht="12.75" x14ac:dyDescent="0.2">
      <c r="B1004" s="85"/>
      <c r="C1004" s="86"/>
      <c r="D1004" s="86"/>
      <c r="E1004" s="86"/>
      <c r="F1004" s="86"/>
      <c r="G1004" s="87"/>
      <c r="H1004" s="85"/>
      <c r="I1004" s="87"/>
      <c r="J1004" s="86"/>
      <c r="K1004" s="86"/>
      <c r="L1004" s="88"/>
    </row>
    <row r="1005" spans="2:12" ht="12.75" x14ac:dyDescent="0.2">
      <c r="B1005" s="85"/>
      <c r="C1005" s="86"/>
      <c r="D1005" s="86"/>
      <c r="E1005" s="86"/>
      <c r="F1005" s="86"/>
      <c r="G1005" s="87"/>
      <c r="H1005" s="85"/>
      <c r="I1005" s="87"/>
      <c r="J1005" s="86"/>
      <c r="K1005" s="86"/>
      <c r="L1005" s="88"/>
    </row>
    <row r="1006" spans="2:12" ht="12.75" x14ac:dyDescent="0.2">
      <c r="B1006" s="85"/>
      <c r="C1006" s="86"/>
      <c r="D1006" s="86"/>
      <c r="E1006" s="86"/>
      <c r="F1006" s="86"/>
      <c r="G1006" s="87"/>
      <c r="H1006" s="85"/>
      <c r="I1006" s="87"/>
      <c r="J1006" s="86"/>
      <c r="K1006" s="86"/>
      <c r="L1006" s="88"/>
    </row>
    <row r="1007" spans="2:12" ht="12.75" x14ac:dyDescent="0.2">
      <c r="B1007" s="85"/>
      <c r="C1007" s="86"/>
      <c r="D1007" s="86"/>
      <c r="E1007" s="86"/>
      <c r="F1007" s="86"/>
      <c r="G1007" s="87"/>
      <c r="H1007" s="85"/>
      <c r="I1007" s="87"/>
      <c r="J1007" s="86"/>
      <c r="K1007" s="86"/>
      <c r="L1007" s="88"/>
    </row>
    <row r="1008" spans="2:12" ht="12.75" x14ac:dyDescent="0.2">
      <c r="B1008" s="85"/>
      <c r="C1008" s="86"/>
      <c r="D1008" s="86"/>
      <c r="E1008" s="86"/>
      <c r="F1008" s="86"/>
      <c r="G1008" s="87"/>
      <c r="H1008" s="85"/>
      <c r="I1008" s="87"/>
      <c r="J1008" s="86"/>
      <c r="K1008" s="86"/>
      <c r="L1008" s="88"/>
    </row>
    <row r="1009" spans="2:12" ht="12.75" x14ac:dyDescent="0.2">
      <c r="B1009" s="85"/>
      <c r="C1009" s="86"/>
      <c r="D1009" s="86"/>
      <c r="E1009" s="86"/>
      <c r="F1009" s="86"/>
      <c r="G1009" s="87"/>
      <c r="H1009" s="85"/>
      <c r="I1009" s="87"/>
      <c r="J1009" s="86"/>
      <c r="K1009" s="86"/>
      <c r="L1009" s="88"/>
    </row>
    <row r="1010" spans="2:12" ht="12.75" x14ac:dyDescent="0.2">
      <c r="B1010" s="85"/>
      <c r="C1010" s="86"/>
      <c r="D1010" s="86"/>
      <c r="E1010" s="86"/>
      <c r="F1010" s="86"/>
      <c r="G1010" s="87"/>
      <c r="H1010" s="85"/>
      <c r="I1010" s="87"/>
      <c r="J1010" s="86"/>
      <c r="K1010" s="86"/>
      <c r="L1010" s="88"/>
    </row>
    <row r="1011" spans="2:12" ht="12.75" x14ac:dyDescent="0.2">
      <c r="B1011" s="85"/>
      <c r="C1011" s="86"/>
      <c r="D1011" s="86"/>
      <c r="E1011" s="86"/>
      <c r="F1011" s="86"/>
      <c r="G1011" s="87"/>
      <c r="H1011" s="85"/>
      <c r="I1011" s="87"/>
      <c r="J1011" s="86"/>
      <c r="K1011" s="86"/>
      <c r="L1011" s="88"/>
    </row>
    <row r="1012" spans="2:12" ht="12.75" x14ac:dyDescent="0.2">
      <c r="B1012" s="85"/>
      <c r="C1012" s="86"/>
      <c r="D1012" s="86"/>
      <c r="E1012" s="86"/>
      <c r="F1012" s="86"/>
      <c r="G1012" s="87"/>
      <c r="H1012" s="85"/>
      <c r="I1012" s="87"/>
      <c r="J1012" s="86"/>
      <c r="K1012" s="86"/>
      <c r="L1012" s="88"/>
    </row>
    <row r="1013" spans="2:12" ht="12.75" x14ac:dyDescent="0.2">
      <c r="B1013" s="85"/>
      <c r="C1013" s="86"/>
      <c r="D1013" s="86"/>
      <c r="E1013" s="86"/>
      <c r="F1013" s="86"/>
      <c r="G1013" s="87"/>
      <c r="H1013" s="85"/>
      <c r="I1013" s="87"/>
      <c r="J1013" s="86"/>
      <c r="K1013" s="86"/>
      <c r="L1013" s="88"/>
    </row>
    <row r="1014" spans="2:12" ht="12.75" x14ac:dyDescent="0.2">
      <c r="B1014" s="85"/>
      <c r="C1014" s="86"/>
      <c r="D1014" s="86"/>
      <c r="E1014" s="86"/>
      <c r="F1014" s="86"/>
      <c r="G1014" s="87"/>
      <c r="H1014" s="85"/>
      <c r="I1014" s="87"/>
      <c r="J1014" s="86"/>
      <c r="K1014" s="86"/>
      <c r="L1014" s="88"/>
    </row>
    <row r="1015" spans="2:12" ht="12.75" x14ac:dyDescent="0.2">
      <c r="B1015" s="85"/>
      <c r="C1015" s="86"/>
      <c r="D1015" s="86"/>
      <c r="E1015" s="86"/>
      <c r="F1015" s="86"/>
      <c r="G1015" s="87"/>
      <c r="H1015" s="85"/>
      <c r="I1015" s="87"/>
      <c r="J1015" s="86"/>
      <c r="K1015" s="86"/>
      <c r="L1015" s="88"/>
    </row>
    <row r="1016" spans="2:12" ht="12.75" x14ac:dyDescent="0.2">
      <c r="B1016" s="85"/>
      <c r="C1016" s="86"/>
      <c r="D1016" s="86"/>
      <c r="E1016" s="86"/>
      <c r="F1016" s="86"/>
      <c r="G1016" s="87"/>
      <c r="H1016" s="85"/>
      <c r="I1016" s="87"/>
      <c r="J1016" s="86"/>
      <c r="K1016" s="86"/>
      <c r="L1016" s="88"/>
    </row>
    <row r="1017" spans="2:12" ht="12.75" x14ac:dyDescent="0.2">
      <c r="B1017" s="85"/>
      <c r="C1017" s="86"/>
      <c r="D1017" s="86"/>
      <c r="E1017" s="86"/>
      <c r="F1017" s="86"/>
      <c r="G1017" s="87"/>
      <c r="H1017" s="85"/>
      <c r="I1017" s="87"/>
      <c r="J1017" s="86"/>
      <c r="K1017" s="86"/>
      <c r="L1017" s="88"/>
    </row>
    <row r="1018" spans="2:12" ht="12.75" x14ac:dyDescent="0.2">
      <c r="B1018" s="85"/>
      <c r="C1018" s="86"/>
      <c r="D1018" s="86"/>
      <c r="E1018" s="86"/>
      <c r="F1018" s="86"/>
      <c r="G1018" s="87"/>
      <c r="H1018" s="85"/>
      <c r="I1018" s="87"/>
      <c r="J1018" s="86"/>
      <c r="K1018" s="86"/>
      <c r="L1018" s="88"/>
    </row>
    <row r="1019" spans="2:12" ht="12.75" x14ac:dyDescent="0.2">
      <c r="B1019" s="85"/>
      <c r="C1019" s="86"/>
      <c r="D1019" s="86"/>
      <c r="E1019" s="86"/>
      <c r="F1019" s="86"/>
      <c r="G1019" s="87"/>
      <c r="H1019" s="85"/>
      <c r="I1019" s="87"/>
      <c r="J1019" s="86"/>
      <c r="K1019" s="86"/>
      <c r="L1019" s="88"/>
    </row>
    <row r="1020" spans="2:12" ht="12.75" x14ac:dyDescent="0.2">
      <c r="B1020" s="85"/>
      <c r="C1020" s="86"/>
      <c r="D1020" s="86"/>
      <c r="E1020" s="86"/>
      <c r="F1020" s="86"/>
      <c r="G1020" s="87"/>
      <c r="H1020" s="85"/>
      <c r="I1020" s="87"/>
      <c r="J1020" s="86"/>
      <c r="K1020" s="86"/>
      <c r="L1020" s="88"/>
    </row>
    <row r="1021" spans="2:12" ht="12.75" x14ac:dyDescent="0.2">
      <c r="B1021" s="85"/>
      <c r="C1021" s="86"/>
      <c r="D1021" s="86"/>
      <c r="E1021" s="86"/>
      <c r="F1021" s="86"/>
      <c r="G1021" s="87"/>
      <c r="H1021" s="85"/>
      <c r="I1021" s="87"/>
      <c r="J1021" s="86"/>
      <c r="K1021" s="86"/>
      <c r="L1021" s="88"/>
    </row>
    <row r="1022" spans="2:12" ht="12.75" x14ac:dyDescent="0.2">
      <c r="B1022" s="85"/>
      <c r="C1022" s="86"/>
      <c r="D1022" s="86"/>
      <c r="E1022" s="86"/>
      <c r="F1022" s="86"/>
      <c r="G1022" s="87"/>
      <c r="H1022" s="85"/>
      <c r="I1022" s="87"/>
      <c r="J1022" s="86"/>
      <c r="K1022" s="86"/>
      <c r="L1022" s="88"/>
    </row>
    <row r="1023" spans="2:12" ht="12.75" x14ac:dyDescent="0.2">
      <c r="B1023" s="85"/>
      <c r="C1023" s="86"/>
      <c r="D1023" s="86"/>
      <c r="E1023" s="86"/>
      <c r="F1023" s="86"/>
      <c r="G1023" s="87"/>
      <c r="H1023" s="85"/>
      <c r="I1023" s="87"/>
      <c r="J1023" s="86"/>
      <c r="K1023" s="86"/>
      <c r="L1023" s="88"/>
    </row>
    <row r="1024" spans="2:12" ht="12.75" x14ac:dyDescent="0.2">
      <c r="B1024" s="85"/>
      <c r="C1024" s="86"/>
      <c r="D1024" s="86"/>
      <c r="E1024" s="86"/>
      <c r="F1024" s="86"/>
      <c r="G1024" s="87"/>
      <c r="H1024" s="85"/>
      <c r="I1024" s="87"/>
      <c r="J1024" s="86"/>
      <c r="K1024" s="86"/>
      <c r="L1024" s="88"/>
    </row>
    <row r="1025" spans="2:12" ht="12.75" x14ac:dyDescent="0.2">
      <c r="B1025" s="85"/>
      <c r="C1025" s="86"/>
      <c r="D1025" s="86"/>
      <c r="E1025" s="86"/>
      <c r="F1025" s="86"/>
      <c r="G1025" s="87"/>
      <c r="H1025" s="85"/>
      <c r="I1025" s="87"/>
      <c r="J1025" s="86"/>
      <c r="K1025" s="86"/>
      <c r="L1025" s="88"/>
    </row>
    <row r="1026" spans="2:12" ht="12.75" x14ac:dyDescent="0.2">
      <c r="B1026" s="85"/>
      <c r="C1026" s="86"/>
      <c r="D1026" s="86"/>
      <c r="E1026" s="86"/>
      <c r="F1026" s="86"/>
      <c r="G1026" s="87"/>
      <c r="H1026" s="85"/>
      <c r="I1026" s="87"/>
      <c r="J1026" s="86"/>
      <c r="K1026" s="86"/>
      <c r="L1026" s="88"/>
    </row>
    <row r="1027" spans="2:12" ht="12.75" x14ac:dyDescent="0.2">
      <c r="B1027" s="85"/>
      <c r="C1027" s="86"/>
      <c r="D1027" s="86"/>
      <c r="E1027" s="86"/>
      <c r="F1027" s="86"/>
      <c r="G1027" s="87"/>
      <c r="H1027" s="85"/>
      <c r="I1027" s="87"/>
      <c r="J1027" s="86"/>
      <c r="K1027" s="86"/>
      <c r="L1027" s="88"/>
    </row>
    <row r="1028" spans="2:12" ht="12.75" x14ac:dyDescent="0.2">
      <c r="B1028" s="85"/>
      <c r="C1028" s="86"/>
      <c r="D1028" s="86"/>
      <c r="E1028" s="86"/>
      <c r="F1028" s="86"/>
      <c r="G1028" s="87"/>
      <c r="H1028" s="85"/>
      <c r="I1028" s="87"/>
      <c r="J1028" s="86"/>
      <c r="K1028" s="86"/>
      <c r="L1028" s="88"/>
    </row>
    <row r="1029" spans="2:12" ht="12.75" x14ac:dyDescent="0.2">
      <c r="B1029" s="85"/>
      <c r="C1029" s="86"/>
      <c r="D1029" s="86"/>
      <c r="E1029" s="86"/>
      <c r="F1029" s="86"/>
      <c r="G1029" s="87"/>
      <c r="H1029" s="85"/>
      <c r="I1029" s="87"/>
      <c r="J1029" s="86"/>
      <c r="K1029" s="86"/>
      <c r="L1029" s="88"/>
    </row>
  </sheetData>
  <mergeCells count="2">
    <mergeCell ref="D2:J2"/>
    <mergeCell ref="D3:J3"/>
  </mergeCells>
  <conditionalFormatting sqref="D7:D10 D16:D19 D25:D28 D34:D37 D43:D46 D61:D64 D70:D73 D79:D82">
    <cfRule type="expression" dxfId="87" priority="83">
      <formula>G7="v"</formula>
    </cfRule>
  </conditionalFormatting>
  <conditionalFormatting sqref="E61:E64 E70:E73 E7:E14 E16:E19">
    <cfRule type="expression" dxfId="86" priority="84">
      <formula>G7="v"</formula>
    </cfRule>
  </conditionalFormatting>
  <conditionalFormatting sqref="F61:F64 F70:F73 F7:F14 F16:F19">
    <cfRule type="expression" dxfId="85" priority="85">
      <formula>G7="v"</formula>
    </cfRule>
  </conditionalFormatting>
  <conditionalFormatting sqref="J7:J10 J25 J34:J37 J16:J19">
    <cfRule type="expression" dxfId="84" priority="86">
      <formula>I7="v"</formula>
    </cfRule>
  </conditionalFormatting>
  <conditionalFormatting sqref="K7:K14 K16:K19">
    <cfRule type="expression" dxfId="83" priority="87">
      <formula>I7="v"</formula>
    </cfRule>
  </conditionalFormatting>
  <conditionalFormatting sqref="L7:L14 L16:L19">
    <cfRule type="expression" dxfId="82" priority="88">
      <formula>I7="v"</formula>
    </cfRule>
  </conditionalFormatting>
  <conditionalFormatting sqref="J26:J28">
    <cfRule type="expression" dxfId="81" priority="82">
      <formula>I26="v"</formula>
    </cfRule>
  </conditionalFormatting>
  <conditionalFormatting sqref="J20:J23">
    <cfRule type="expression" dxfId="80" priority="72">
      <formula>I20="v"</formula>
    </cfRule>
  </conditionalFormatting>
  <conditionalFormatting sqref="J61:J64">
    <cfRule type="expression" dxfId="79" priority="79">
      <formula>I61="v"</formula>
    </cfRule>
  </conditionalFormatting>
  <conditionalFormatting sqref="K61:K64">
    <cfRule type="expression" dxfId="78" priority="80">
      <formula>I61="v"</formula>
    </cfRule>
  </conditionalFormatting>
  <conditionalFormatting sqref="L61:L64">
    <cfRule type="expression" dxfId="77" priority="81">
      <formula>I61="v"</formula>
    </cfRule>
  </conditionalFormatting>
  <conditionalFormatting sqref="J70:J73">
    <cfRule type="expression" dxfId="76" priority="78">
      <formula>I70="v"</formula>
    </cfRule>
  </conditionalFormatting>
  <conditionalFormatting sqref="J79:J82">
    <cfRule type="expression" dxfId="75" priority="77">
      <formula>I79="v"</formula>
    </cfRule>
  </conditionalFormatting>
  <conditionalFormatting sqref="D11:D14">
    <cfRule type="expression" dxfId="74" priority="75">
      <formula>G11="v"</formula>
    </cfRule>
  </conditionalFormatting>
  <conditionalFormatting sqref="E20:E23">
    <cfRule type="expression" dxfId="73" priority="70">
      <formula>G20="v"</formula>
    </cfRule>
  </conditionalFormatting>
  <conditionalFormatting sqref="F20:F23">
    <cfRule type="expression" dxfId="72" priority="71">
      <formula>G20="v"</formula>
    </cfRule>
  </conditionalFormatting>
  <conditionalFormatting sqref="J11:J14">
    <cfRule type="expression" dxfId="71" priority="76">
      <formula>I11="v"</formula>
    </cfRule>
  </conditionalFormatting>
  <conditionalFormatting sqref="K20:K23">
    <cfRule type="expression" dxfId="70" priority="73">
      <formula>I20="v"</formula>
    </cfRule>
  </conditionalFormatting>
  <conditionalFormatting sqref="L20:L23">
    <cfRule type="expression" dxfId="69" priority="74">
      <formula>I20="v"</formula>
    </cfRule>
  </conditionalFormatting>
  <conditionalFormatting sqref="D20:D23">
    <cfRule type="expression" dxfId="68" priority="69">
      <formula>G20="v"</formula>
    </cfRule>
  </conditionalFormatting>
  <conditionalFormatting sqref="D29:D32">
    <cfRule type="expression" dxfId="67" priority="67">
      <formula>G29="v"</formula>
    </cfRule>
  </conditionalFormatting>
  <conditionalFormatting sqref="E29:E32">
    <cfRule type="expression" dxfId="66" priority="62">
      <formula>G29="v"</formula>
    </cfRule>
  </conditionalFormatting>
  <conditionalFormatting sqref="F29:F32">
    <cfRule type="expression" dxfId="65" priority="63">
      <formula>G29="v"</formula>
    </cfRule>
  </conditionalFormatting>
  <conditionalFormatting sqref="J29">
    <cfRule type="expression" dxfId="64" priority="68">
      <formula>I29="v"</formula>
    </cfRule>
  </conditionalFormatting>
  <conditionalFormatting sqref="K65:K68">
    <cfRule type="expression" dxfId="63" priority="20">
      <formula>I65="v"</formula>
    </cfRule>
  </conditionalFormatting>
  <conditionalFormatting sqref="L65:L68">
    <cfRule type="expression" dxfId="62" priority="21">
      <formula>I65="v"</formula>
    </cfRule>
  </conditionalFormatting>
  <conditionalFormatting sqref="J30:J32">
    <cfRule type="expression" dxfId="61" priority="66">
      <formula>I30="v"</formula>
    </cfRule>
  </conditionalFormatting>
  <conditionalFormatting sqref="E25:E28">
    <cfRule type="expression" dxfId="60" priority="64">
      <formula>G25="v"</formula>
    </cfRule>
  </conditionalFormatting>
  <conditionalFormatting sqref="F25:F28">
    <cfRule type="expression" dxfId="59" priority="65">
      <formula>G25="v"</formula>
    </cfRule>
  </conditionalFormatting>
  <conditionalFormatting sqref="E38:E41">
    <cfRule type="expression" dxfId="58" priority="52">
      <formula>G38="v"</formula>
    </cfRule>
  </conditionalFormatting>
  <conditionalFormatting sqref="F38:F41">
    <cfRule type="expression" dxfId="57" priority="53">
      <formula>G38="v"</formula>
    </cfRule>
  </conditionalFormatting>
  <conditionalFormatting sqref="K25:K28">
    <cfRule type="expression" dxfId="56" priority="60">
      <formula>I25="v"</formula>
    </cfRule>
  </conditionalFormatting>
  <conditionalFormatting sqref="L25:L28">
    <cfRule type="expression" dxfId="55" priority="61">
      <formula>I25="v"</formula>
    </cfRule>
  </conditionalFormatting>
  <conditionalFormatting sqref="K29:K32">
    <cfRule type="expression" dxfId="54" priority="58">
      <formula>I29="v"</formula>
    </cfRule>
  </conditionalFormatting>
  <conditionalFormatting sqref="L29:L32">
    <cfRule type="expression" dxfId="53" priority="59">
      <formula>I29="v"</formula>
    </cfRule>
  </conditionalFormatting>
  <conditionalFormatting sqref="D38:D41">
    <cfRule type="expression" dxfId="52" priority="56">
      <formula>G38="v"</formula>
    </cfRule>
  </conditionalFormatting>
  <conditionalFormatting sqref="J38:J41">
    <cfRule type="expression" dxfId="51" priority="57">
      <formula>I38="v"</formula>
    </cfRule>
  </conditionalFormatting>
  <conditionalFormatting sqref="K56:K59">
    <cfRule type="expression" dxfId="50" priority="27">
      <formula>I56="v"</formula>
    </cfRule>
  </conditionalFormatting>
  <conditionalFormatting sqref="L56:L59">
    <cfRule type="expression" dxfId="49" priority="28">
      <formula>I56="v"</formula>
    </cfRule>
  </conditionalFormatting>
  <conditionalFormatting sqref="E43:E46">
    <cfRule type="expression" dxfId="48" priority="45">
      <formula>G43="v"</formula>
    </cfRule>
  </conditionalFormatting>
  <conditionalFormatting sqref="F43:F46">
    <cfRule type="expression" dxfId="47" priority="46">
      <formula>G43="v"</formula>
    </cfRule>
  </conditionalFormatting>
  <conditionalFormatting sqref="E34:E37">
    <cfRule type="expression" dxfId="46" priority="54">
      <formula>G34="v"</formula>
    </cfRule>
  </conditionalFormatting>
  <conditionalFormatting sqref="F34:F37">
    <cfRule type="expression" dxfId="45" priority="55">
      <formula>G34="v"</formula>
    </cfRule>
  </conditionalFormatting>
  <conditionalFormatting sqref="K34:K37">
    <cfRule type="expression" dxfId="44" priority="50">
      <formula>I34="v"</formula>
    </cfRule>
  </conditionalFormatting>
  <conditionalFormatting sqref="L34:L37">
    <cfRule type="expression" dxfId="43" priority="51">
      <formula>I34="v"</formula>
    </cfRule>
  </conditionalFormatting>
  <conditionalFormatting sqref="K38:K41">
    <cfRule type="expression" dxfId="42" priority="48">
      <formula>I38="v"</formula>
    </cfRule>
  </conditionalFormatting>
  <conditionalFormatting sqref="L38:L41">
    <cfRule type="expression" dxfId="41" priority="49">
      <formula>I38="v"</formula>
    </cfRule>
  </conditionalFormatting>
  <conditionalFormatting sqref="D47:D50">
    <cfRule type="expression" dxfId="40" priority="47">
      <formula>G47="v"</formula>
    </cfRule>
  </conditionalFormatting>
  <conditionalFormatting sqref="E65:E68">
    <cfRule type="expression" dxfId="39" priority="23">
      <formula>G65="v"</formula>
    </cfRule>
  </conditionalFormatting>
  <conditionalFormatting sqref="F65:F68">
    <cfRule type="expression" dxfId="38" priority="24">
      <formula>G65="v"</formula>
    </cfRule>
  </conditionalFormatting>
  <conditionalFormatting sqref="J74:J77">
    <cfRule type="expression" dxfId="37" priority="15">
      <formula>I74="v"</formula>
    </cfRule>
  </conditionalFormatting>
  <conditionalFormatting sqref="E47:E50">
    <cfRule type="expression" dxfId="36" priority="43">
      <formula>G47="v"</formula>
    </cfRule>
  </conditionalFormatting>
  <conditionalFormatting sqref="F47:F50">
    <cfRule type="expression" dxfId="35" priority="44">
      <formula>G47="v"</formula>
    </cfRule>
  </conditionalFormatting>
  <conditionalFormatting sqref="J43:J46">
    <cfRule type="expression" dxfId="34" priority="42">
      <formula>I43="v"</formula>
    </cfRule>
  </conditionalFormatting>
  <conditionalFormatting sqref="J47:J50">
    <cfRule type="expression" dxfId="33" priority="41">
      <formula>I47="v"</formula>
    </cfRule>
  </conditionalFormatting>
  <conditionalFormatting sqref="D65:D68">
    <cfRule type="expression" dxfId="32" priority="22">
      <formula>G65="v"</formula>
    </cfRule>
  </conditionalFormatting>
  <conditionalFormatting sqref="D52:D55">
    <cfRule type="expression" dxfId="31" priority="40">
      <formula>G52="v"</formula>
    </cfRule>
  </conditionalFormatting>
  <conditionalFormatting sqref="D56:D59">
    <cfRule type="expression" dxfId="30" priority="39">
      <formula>G56="v"</formula>
    </cfRule>
  </conditionalFormatting>
  <conditionalFormatting sqref="K43:K46">
    <cfRule type="expression" dxfId="29" priority="37">
      <formula>I43="v"</formula>
    </cfRule>
  </conditionalFormatting>
  <conditionalFormatting sqref="L43:L46">
    <cfRule type="expression" dxfId="28" priority="38">
      <formula>I43="v"</formula>
    </cfRule>
  </conditionalFormatting>
  <conditionalFormatting sqref="K47:K50">
    <cfRule type="expression" dxfId="27" priority="35">
      <formula>I47="v"</formula>
    </cfRule>
  </conditionalFormatting>
  <conditionalFormatting sqref="L47:L50">
    <cfRule type="expression" dxfId="26" priority="36">
      <formula>I47="v"</formula>
    </cfRule>
  </conditionalFormatting>
  <conditionalFormatting sqref="E52:E55">
    <cfRule type="expression" dxfId="25" priority="33">
      <formula>G52="v"</formula>
    </cfRule>
  </conditionalFormatting>
  <conditionalFormatting sqref="F52:F55">
    <cfRule type="expression" dxfId="24" priority="34">
      <formula>G52="v"</formula>
    </cfRule>
  </conditionalFormatting>
  <conditionalFormatting sqref="E56:E59">
    <cfRule type="expression" dxfId="23" priority="31">
      <formula>G56="v"</formula>
    </cfRule>
  </conditionalFormatting>
  <conditionalFormatting sqref="F56:F59">
    <cfRule type="expression" dxfId="22" priority="32">
      <formula>G56="v"</formula>
    </cfRule>
  </conditionalFormatting>
  <conditionalFormatting sqref="K52:K55">
    <cfRule type="expression" dxfId="21" priority="29">
      <formula>I52="v"</formula>
    </cfRule>
  </conditionalFormatting>
  <conditionalFormatting sqref="L52:L55">
    <cfRule type="expression" dxfId="20" priority="30">
      <formula>I52="v"</formula>
    </cfRule>
  </conditionalFormatting>
  <conditionalFormatting sqref="J52:J55">
    <cfRule type="expression" dxfId="19" priority="26">
      <formula>I52="v"</formula>
    </cfRule>
  </conditionalFormatting>
  <conditionalFormatting sqref="J56:J59">
    <cfRule type="expression" dxfId="18" priority="25">
      <formula>I56="v"</formula>
    </cfRule>
  </conditionalFormatting>
  <conditionalFormatting sqref="J65:J68">
    <cfRule type="expression" dxfId="17" priority="19">
      <formula>I65="v"</formula>
    </cfRule>
  </conditionalFormatting>
  <conditionalFormatting sqref="K74:K77">
    <cfRule type="expression" dxfId="16" priority="11">
      <formula>I74="v"</formula>
    </cfRule>
  </conditionalFormatting>
  <conditionalFormatting sqref="D74:D77">
    <cfRule type="expression" dxfId="15" priority="16">
      <formula>G74="v"</formula>
    </cfRule>
  </conditionalFormatting>
  <conditionalFormatting sqref="E74:E77">
    <cfRule type="expression" dxfId="14" priority="17">
      <formula>G74="v"</formula>
    </cfRule>
  </conditionalFormatting>
  <conditionalFormatting sqref="F74:F77">
    <cfRule type="expression" dxfId="13" priority="18">
      <formula>G74="v"</formula>
    </cfRule>
  </conditionalFormatting>
  <conditionalFormatting sqref="K70:K73">
    <cfRule type="expression" dxfId="12" priority="13">
      <formula>I70="v"</formula>
    </cfRule>
  </conditionalFormatting>
  <conditionalFormatting sqref="L70:L73">
    <cfRule type="expression" dxfId="11" priority="14">
      <formula>I70="v"</formula>
    </cfRule>
  </conditionalFormatting>
  <conditionalFormatting sqref="L74:L77">
    <cfRule type="expression" dxfId="10" priority="12">
      <formula>I74="v"</formula>
    </cfRule>
  </conditionalFormatting>
  <conditionalFormatting sqref="D83:D86">
    <cfRule type="expression" dxfId="9" priority="10">
      <formula>G83="v"</formula>
    </cfRule>
  </conditionalFormatting>
  <conditionalFormatting sqref="J83:J86">
    <cfRule type="expression" dxfId="8" priority="9">
      <formula>I83="v"</formula>
    </cfRule>
  </conditionalFormatting>
  <conditionalFormatting sqref="E79:E82">
    <cfRule type="expression" dxfId="7" priority="7">
      <formula>G79="v"</formula>
    </cfRule>
  </conditionalFormatting>
  <conditionalFormatting sqref="F79:F82">
    <cfRule type="expression" dxfId="6" priority="8">
      <formula>G79="v"</formula>
    </cfRule>
  </conditionalFormatting>
  <conditionalFormatting sqref="E83:E86">
    <cfRule type="expression" dxfId="5" priority="5">
      <formula>G83="v"</formula>
    </cfRule>
  </conditionalFormatting>
  <conditionalFormatting sqref="F83:F86">
    <cfRule type="expression" dxfId="4" priority="6">
      <formula>G83="v"</formula>
    </cfRule>
  </conditionalFormatting>
  <conditionalFormatting sqref="K83:K86">
    <cfRule type="expression" dxfId="3" priority="1">
      <formula>I83="v"</formula>
    </cfRule>
  </conditionalFormatting>
  <conditionalFormatting sqref="K79:K82">
    <cfRule type="expression" dxfId="2" priority="3">
      <formula>I79="v"</formula>
    </cfRule>
  </conditionalFormatting>
  <conditionalFormatting sqref="L79:L82">
    <cfRule type="expression" dxfId="1" priority="4">
      <formula>I79="v"</formula>
    </cfRule>
  </conditionalFormatting>
  <conditionalFormatting sqref="L83:L86">
    <cfRule type="expression" dxfId="0" priority="2">
      <formula>I83="v"</formula>
    </cfRule>
  </conditionalFormatting>
  <dataValidations count="2">
    <dataValidation allowBlank="1" showErrorMessage="1" sqref="J1:J15 J87:J1048576"/>
    <dataValidation allowBlank="1" sqref="B70:C77 B25:C32 B7:C14 B16:C23 B34:C41 B43:C50 B52:C59 B61:C68 B79:C86"/>
  </dataValidations>
  <pageMargins left="0.7" right="0.7" top="0.75" bottom="0.75" header="0.3" footer="0.3"/>
  <pageSetup paperSize="9" scale="4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Messieurs</vt:lpstr>
      <vt:lpstr>Dames</vt:lpstr>
      <vt:lpstr>Liste des clubs</vt:lpstr>
      <vt:lpstr>9 dec prog</vt:lpstr>
      <vt:lpstr>9 dec res</vt:lpstr>
      <vt:lpstr>CS_M_30_3</vt:lpstr>
      <vt:lpstr>matrice_CS_M_30_3</vt:lpstr>
      <vt:lpstr>matrice_SD</vt:lpstr>
      <vt:lpstr>matrice_SM</vt:lpstr>
      <vt:lpstr>SD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hennequin</dc:creator>
  <cp:lastModifiedBy>antoine hennequin</cp:lastModifiedBy>
  <cp:revision/>
  <dcterms:created xsi:type="dcterms:W3CDTF">2017-07-03T08:46:30Z</dcterms:created>
  <dcterms:modified xsi:type="dcterms:W3CDTF">2017-10-21T05:59:38Z</dcterms:modified>
</cp:coreProperties>
</file>