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440" windowHeight="11760" activeTab="2"/>
  </bookViews>
  <sheets>
    <sheet name="résultats" sheetId="1" r:id="rId1"/>
    <sheet name="Equipes" sheetId="8" r:id="rId2"/>
    <sheet name="tirage1" sheetId="9" r:id="rId3"/>
    <sheet name="tirage2" sheetId="10" r:id="rId4"/>
    <sheet name="tirage3" sheetId="11" r:id="rId5"/>
    <sheet name="tirage4" sheetId="12" r:id="rId6"/>
  </sheets>
  <definedNames>
    <definedName name="Equipes">Equipes!$A$2:$B$101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25725"/>
</workbook>
</file>

<file path=xl/calcChain.xml><?xml version="1.0" encoding="utf-8"?>
<calcChain xmlns="http://schemas.openxmlformats.org/spreadsheetml/2006/main">
  <c r="B6" i="9"/>
  <c r="B5" i="10" l="1"/>
  <c r="D5"/>
  <c r="H5"/>
  <c r="J5"/>
  <c r="B6"/>
  <c r="D6"/>
  <c r="H6"/>
  <c r="J6"/>
  <c r="B7"/>
  <c r="D7"/>
  <c r="H7"/>
  <c r="J7"/>
  <c r="B8"/>
  <c r="D8"/>
  <c r="H8"/>
  <c r="J8"/>
  <c r="B9"/>
  <c r="D9"/>
  <c r="H9"/>
  <c r="J9"/>
  <c r="B10"/>
  <c r="D10"/>
  <c r="H10"/>
  <c r="J10"/>
  <c r="B11"/>
  <c r="D11"/>
  <c r="H11"/>
  <c r="J11"/>
  <c r="B12"/>
  <c r="D12"/>
  <c r="H12"/>
  <c r="J12"/>
  <c r="B13"/>
  <c r="D13"/>
  <c r="H13"/>
  <c r="J13"/>
  <c r="B14"/>
  <c r="D14"/>
  <c r="H14"/>
  <c r="J14"/>
  <c r="B15"/>
  <c r="D15"/>
  <c r="H15"/>
  <c r="J15"/>
  <c r="B16"/>
  <c r="D16"/>
  <c r="H16"/>
  <c r="J16"/>
  <c r="B17"/>
  <c r="D17"/>
  <c r="H17"/>
  <c r="J17"/>
  <c r="B18"/>
  <c r="D18"/>
  <c r="H18"/>
  <c r="J18"/>
  <c r="B19"/>
  <c r="D19"/>
  <c r="H19"/>
  <c r="J19"/>
  <c r="B20"/>
  <c r="D20"/>
  <c r="H20"/>
  <c r="J20"/>
  <c r="B21"/>
  <c r="D21"/>
  <c r="H21"/>
  <c r="J21"/>
  <c r="B22"/>
  <c r="D22"/>
  <c r="H22"/>
  <c r="J22"/>
  <c r="B23"/>
  <c r="D23"/>
  <c r="H23"/>
  <c r="J23"/>
  <c r="B24"/>
  <c r="D24"/>
  <c r="H24"/>
  <c r="J24"/>
  <c r="B25"/>
  <c r="D25"/>
  <c r="H25"/>
  <c r="J25"/>
  <c r="B26"/>
  <c r="D26"/>
  <c r="H26"/>
  <c r="J26"/>
  <c r="B27"/>
  <c r="D27"/>
  <c r="H27"/>
  <c r="J27"/>
  <c r="B28"/>
  <c r="D28"/>
  <c r="H28"/>
  <c r="J28"/>
  <c r="B29"/>
  <c r="D29"/>
  <c r="H29"/>
  <c r="J29"/>
  <c r="B30"/>
  <c r="D30"/>
  <c r="H30"/>
  <c r="J30"/>
  <c r="B31"/>
  <c r="D31"/>
  <c r="H31"/>
  <c r="J31"/>
  <c r="B32"/>
  <c r="D32"/>
  <c r="H32"/>
  <c r="J32"/>
  <c r="B33"/>
  <c r="D33"/>
  <c r="H33"/>
  <c r="J33"/>
  <c r="B34"/>
  <c r="D34"/>
  <c r="H34"/>
  <c r="J34"/>
  <c r="B35"/>
  <c r="D35"/>
  <c r="H35"/>
  <c r="J35"/>
  <c r="B36"/>
  <c r="D36"/>
  <c r="H36"/>
  <c r="J36"/>
  <c r="B37"/>
  <c r="D37"/>
  <c r="H37"/>
  <c r="J37"/>
  <c r="B38"/>
  <c r="D38"/>
  <c r="H38"/>
  <c r="J38"/>
  <c r="B39"/>
  <c r="D39"/>
  <c r="H39"/>
  <c r="J39"/>
  <c r="B40"/>
  <c r="D40"/>
  <c r="H40"/>
  <c r="J40"/>
  <c r="B41"/>
  <c r="D41"/>
  <c r="H41"/>
  <c r="J41"/>
  <c r="B42"/>
  <c r="D42"/>
  <c r="H42"/>
  <c r="J42"/>
  <c r="B43"/>
  <c r="D43"/>
  <c r="H43"/>
  <c r="J43"/>
  <c r="B44"/>
  <c r="D44"/>
  <c r="H44"/>
  <c r="J44"/>
  <c r="B45"/>
  <c r="D45"/>
  <c r="H45"/>
  <c r="J45"/>
  <c r="B46"/>
  <c r="D46"/>
  <c r="H46"/>
  <c r="J46"/>
  <c r="B47"/>
  <c r="D47"/>
  <c r="H47"/>
  <c r="J47"/>
  <c r="B48"/>
  <c r="D48"/>
  <c r="H48"/>
  <c r="J48"/>
  <c r="B49"/>
  <c r="D49"/>
  <c r="H49"/>
  <c r="J49"/>
  <c r="B50"/>
  <c r="D50"/>
  <c r="H50"/>
  <c r="J50"/>
  <c r="B51"/>
  <c r="D51"/>
  <c r="H51"/>
  <c r="J51"/>
  <c r="B52"/>
  <c r="D52"/>
  <c r="H52"/>
  <c r="J52"/>
  <c r="B53"/>
  <c r="D53"/>
  <c r="H53"/>
  <c r="J53"/>
  <c r="B54"/>
  <c r="D54"/>
  <c r="H54"/>
  <c r="J54"/>
  <c r="B55"/>
  <c r="D55"/>
  <c r="H55"/>
  <c r="J55"/>
  <c r="B56"/>
  <c r="D56"/>
  <c r="H56"/>
  <c r="J56"/>
  <c r="B57"/>
  <c r="D57"/>
  <c r="H57"/>
  <c r="J57"/>
  <c r="B58"/>
  <c r="D58"/>
  <c r="H58"/>
  <c r="J58"/>
  <c r="B59"/>
  <c r="D59"/>
  <c r="H59"/>
  <c r="J59"/>
  <c r="B60"/>
  <c r="D60"/>
  <c r="H60"/>
  <c r="J60"/>
  <c r="B61"/>
  <c r="D61"/>
  <c r="H61"/>
  <c r="J61"/>
  <c r="B62"/>
  <c r="D62"/>
  <c r="H62"/>
  <c r="J62"/>
  <c r="B63"/>
  <c r="D63"/>
  <c r="H63"/>
  <c r="J63"/>
  <c r="B64"/>
  <c r="D64"/>
  <c r="H64"/>
  <c r="J64"/>
  <c r="B65"/>
  <c r="D65"/>
  <c r="H65"/>
  <c r="J65"/>
  <c r="B66"/>
  <c r="D66"/>
  <c r="H66"/>
  <c r="J66"/>
  <c r="B67"/>
  <c r="D67"/>
  <c r="H67"/>
  <c r="J67"/>
  <c r="B68"/>
  <c r="D68"/>
  <c r="H68"/>
  <c r="J68"/>
  <c r="B69"/>
  <c r="D69"/>
  <c r="H69"/>
  <c r="J69"/>
  <c r="B70"/>
  <c r="D70"/>
  <c r="H70"/>
  <c r="J70"/>
  <c r="B71"/>
  <c r="D71"/>
  <c r="H71"/>
  <c r="J71"/>
  <c r="B72"/>
  <c r="D72"/>
  <c r="H72"/>
  <c r="J72"/>
  <c r="B73"/>
  <c r="D73"/>
  <c r="H73"/>
  <c r="J73"/>
  <c r="B74"/>
  <c r="D74"/>
  <c r="H74"/>
  <c r="J74"/>
  <c r="B75"/>
  <c r="D75"/>
  <c r="H75"/>
  <c r="J75"/>
  <c r="B76"/>
  <c r="D76"/>
  <c r="H76"/>
  <c r="J76"/>
  <c r="B77"/>
  <c r="D77"/>
  <c r="H77"/>
  <c r="J77"/>
  <c r="B78"/>
  <c r="D78"/>
  <c r="H78"/>
  <c r="J78"/>
  <c r="B79"/>
  <c r="D79"/>
  <c r="H79"/>
  <c r="J79"/>
  <c r="B80"/>
  <c r="D80"/>
  <c r="H80"/>
  <c r="J80"/>
  <c r="B81"/>
  <c r="D81"/>
  <c r="H81"/>
  <c r="J81"/>
  <c r="B82"/>
  <c r="D82"/>
  <c r="H82"/>
  <c r="J82"/>
  <c r="B83"/>
  <c r="D83"/>
  <c r="H83"/>
  <c r="J83"/>
  <c r="B84"/>
  <c r="D84"/>
  <c r="H84"/>
  <c r="J84"/>
  <c r="B85"/>
  <c r="D85"/>
  <c r="H85"/>
  <c r="J85"/>
  <c r="B86"/>
  <c r="D86"/>
  <c r="H86"/>
  <c r="J86"/>
  <c r="B87"/>
  <c r="D87"/>
  <c r="H87"/>
  <c r="J87"/>
  <c r="B88"/>
  <c r="D88"/>
  <c r="H88"/>
  <c r="J88"/>
  <c r="B89"/>
  <c r="D89"/>
  <c r="H89"/>
  <c r="J89"/>
  <c r="B90"/>
  <c r="D90"/>
  <c r="H90"/>
  <c r="J90"/>
  <c r="B91"/>
  <c r="D91"/>
  <c r="H91"/>
  <c r="J91"/>
  <c r="B92"/>
  <c r="D92"/>
  <c r="H92"/>
  <c r="J92"/>
  <c r="B93"/>
  <c r="D93"/>
  <c r="H93"/>
  <c r="J93"/>
  <c r="B94"/>
  <c r="D94"/>
  <c r="H94"/>
  <c r="J94"/>
  <c r="B95"/>
  <c r="D95"/>
  <c r="H95"/>
  <c r="J95"/>
  <c r="B96"/>
  <c r="D96"/>
  <c r="H96"/>
  <c r="J96"/>
  <c r="B97"/>
  <c r="D97"/>
  <c r="H97"/>
  <c r="J97"/>
  <c r="B98"/>
  <c r="D98"/>
  <c r="H98"/>
  <c r="J98"/>
  <c r="B99"/>
  <c r="D99"/>
  <c r="H99"/>
  <c r="J99"/>
  <c r="B100"/>
  <c r="D100"/>
  <c r="H100"/>
  <c r="J100"/>
  <c r="B5" i="11"/>
  <c r="D5"/>
  <c r="H5"/>
  <c r="J5"/>
  <c r="B6"/>
  <c r="D6"/>
  <c r="H6"/>
  <c r="J6"/>
  <c r="B7"/>
  <c r="D7"/>
  <c r="H7"/>
  <c r="J7"/>
  <c r="B8"/>
  <c r="D8"/>
  <c r="H8"/>
  <c r="J8"/>
  <c r="B9"/>
  <c r="D9"/>
  <c r="H9"/>
  <c r="J9"/>
  <c r="B10"/>
  <c r="D10"/>
  <c r="H10"/>
  <c r="J10"/>
  <c r="B11"/>
  <c r="D11"/>
  <c r="H11"/>
  <c r="J11"/>
  <c r="B12"/>
  <c r="D12"/>
  <c r="H12"/>
  <c r="J12"/>
  <c r="B13"/>
  <c r="D13"/>
  <c r="H13"/>
  <c r="J13"/>
  <c r="B14"/>
  <c r="D14"/>
  <c r="H14"/>
  <c r="J14"/>
  <c r="B15"/>
  <c r="D15"/>
  <c r="H15"/>
  <c r="J15"/>
  <c r="B16"/>
  <c r="D16"/>
  <c r="H16"/>
  <c r="J16"/>
  <c r="B17"/>
  <c r="D17"/>
  <c r="H17"/>
  <c r="J17"/>
  <c r="B18"/>
  <c r="D18"/>
  <c r="H18"/>
  <c r="J18"/>
  <c r="B19"/>
  <c r="D19"/>
  <c r="H19"/>
  <c r="J19"/>
  <c r="B20"/>
  <c r="D20"/>
  <c r="H20"/>
  <c r="J20"/>
  <c r="B21"/>
  <c r="D21"/>
  <c r="H21"/>
  <c r="J21"/>
  <c r="B22"/>
  <c r="D22"/>
  <c r="H22"/>
  <c r="J22"/>
  <c r="B23"/>
  <c r="D23"/>
  <c r="H23"/>
  <c r="J23"/>
  <c r="B24"/>
  <c r="D24"/>
  <c r="H24"/>
  <c r="J24"/>
  <c r="B25"/>
  <c r="D25"/>
  <c r="H25"/>
  <c r="J25"/>
  <c r="B26"/>
  <c r="D26"/>
  <c r="H26"/>
  <c r="J26"/>
  <c r="B27"/>
  <c r="D27"/>
  <c r="H27"/>
  <c r="J27"/>
  <c r="B28"/>
  <c r="D28"/>
  <c r="H28"/>
  <c r="J28"/>
  <c r="B29"/>
  <c r="D29"/>
  <c r="H29"/>
  <c r="J29"/>
  <c r="B30"/>
  <c r="D30"/>
  <c r="H30"/>
  <c r="J30"/>
  <c r="B31"/>
  <c r="D31"/>
  <c r="H31"/>
  <c r="J31"/>
  <c r="B32"/>
  <c r="D32"/>
  <c r="H32"/>
  <c r="J32"/>
  <c r="B33"/>
  <c r="D33"/>
  <c r="H33"/>
  <c r="J33"/>
  <c r="B34"/>
  <c r="D34"/>
  <c r="H34"/>
  <c r="J34"/>
  <c r="B35"/>
  <c r="D35"/>
  <c r="H35"/>
  <c r="J35"/>
  <c r="B36"/>
  <c r="D36"/>
  <c r="H36"/>
  <c r="J36"/>
  <c r="B37"/>
  <c r="D37"/>
  <c r="H37"/>
  <c r="J37"/>
  <c r="B38"/>
  <c r="D38"/>
  <c r="H38"/>
  <c r="J38"/>
  <c r="B39"/>
  <c r="D39"/>
  <c r="H39"/>
  <c r="J39"/>
  <c r="B40"/>
  <c r="D40"/>
  <c r="H40"/>
  <c r="J40"/>
  <c r="B41"/>
  <c r="D41"/>
  <c r="H41"/>
  <c r="J41"/>
  <c r="B42"/>
  <c r="D42"/>
  <c r="H42"/>
  <c r="J42"/>
  <c r="B43"/>
  <c r="D43"/>
  <c r="H43"/>
  <c r="J43"/>
  <c r="B44"/>
  <c r="D44"/>
  <c r="H44"/>
  <c r="J44"/>
  <c r="B45"/>
  <c r="D45"/>
  <c r="H45"/>
  <c r="J45"/>
  <c r="B46"/>
  <c r="D46"/>
  <c r="H46"/>
  <c r="J46"/>
  <c r="B47"/>
  <c r="D47"/>
  <c r="H47"/>
  <c r="J47"/>
  <c r="B48"/>
  <c r="D48"/>
  <c r="H48"/>
  <c r="J48"/>
  <c r="B49"/>
  <c r="D49"/>
  <c r="H49"/>
  <c r="J49"/>
  <c r="B50"/>
  <c r="D50"/>
  <c r="H50"/>
  <c r="J50"/>
  <c r="B51"/>
  <c r="D51"/>
  <c r="H51"/>
  <c r="J51"/>
  <c r="B52"/>
  <c r="D52"/>
  <c r="H52"/>
  <c r="J52"/>
  <c r="B53"/>
  <c r="D53"/>
  <c r="H53"/>
  <c r="J53"/>
  <c r="B54"/>
  <c r="D54"/>
  <c r="H54"/>
  <c r="J54"/>
  <c r="B55"/>
  <c r="D55"/>
  <c r="H55"/>
  <c r="J55"/>
  <c r="B56"/>
  <c r="D56"/>
  <c r="H56"/>
  <c r="J56"/>
  <c r="B57"/>
  <c r="D57"/>
  <c r="H57"/>
  <c r="J57"/>
  <c r="B58"/>
  <c r="D58"/>
  <c r="H58"/>
  <c r="J58"/>
  <c r="B59"/>
  <c r="D59"/>
  <c r="H59"/>
  <c r="J59"/>
  <c r="B60"/>
  <c r="D60"/>
  <c r="H60"/>
  <c r="J60"/>
  <c r="B61"/>
  <c r="D61"/>
  <c r="H61"/>
  <c r="J61"/>
  <c r="B62"/>
  <c r="D62"/>
  <c r="H62"/>
  <c r="J62"/>
  <c r="B63"/>
  <c r="D63"/>
  <c r="H63"/>
  <c r="J63"/>
  <c r="B64"/>
  <c r="D64"/>
  <c r="H64"/>
  <c r="J64"/>
  <c r="B65"/>
  <c r="D65"/>
  <c r="H65"/>
  <c r="J65"/>
  <c r="B66"/>
  <c r="D66"/>
  <c r="H66"/>
  <c r="J66"/>
  <c r="B67"/>
  <c r="D67"/>
  <c r="H67"/>
  <c r="J67"/>
  <c r="B68"/>
  <c r="D68"/>
  <c r="H68"/>
  <c r="J68"/>
  <c r="B69"/>
  <c r="D69"/>
  <c r="H69"/>
  <c r="J69"/>
  <c r="B70"/>
  <c r="D70"/>
  <c r="H70"/>
  <c r="J70"/>
  <c r="B71"/>
  <c r="D71"/>
  <c r="H71"/>
  <c r="J71"/>
  <c r="B72"/>
  <c r="D72"/>
  <c r="H72"/>
  <c r="J72"/>
  <c r="B73"/>
  <c r="D73"/>
  <c r="H73"/>
  <c r="J73"/>
  <c r="B74"/>
  <c r="D74"/>
  <c r="H74"/>
  <c r="J74"/>
  <c r="B75"/>
  <c r="D75"/>
  <c r="H75"/>
  <c r="J75"/>
  <c r="B76"/>
  <c r="D76"/>
  <c r="H76"/>
  <c r="J76"/>
  <c r="B77"/>
  <c r="D77"/>
  <c r="H77"/>
  <c r="J77"/>
  <c r="B78"/>
  <c r="D78"/>
  <c r="H78"/>
  <c r="J78"/>
  <c r="B79"/>
  <c r="D79"/>
  <c r="H79"/>
  <c r="J79"/>
  <c r="B80"/>
  <c r="D80"/>
  <c r="H80"/>
  <c r="J80"/>
  <c r="B81"/>
  <c r="D81"/>
  <c r="H81"/>
  <c r="J81"/>
  <c r="B82"/>
  <c r="D82"/>
  <c r="H82"/>
  <c r="J82"/>
  <c r="B83"/>
  <c r="D83"/>
  <c r="H83"/>
  <c r="J83"/>
  <c r="B84"/>
  <c r="D84"/>
  <c r="H84"/>
  <c r="J84"/>
  <c r="B85"/>
  <c r="D85"/>
  <c r="H85"/>
  <c r="J85"/>
  <c r="B86"/>
  <c r="D86"/>
  <c r="H86"/>
  <c r="J86"/>
  <c r="B87"/>
  <c r="D87"/>
  <c r="H87"/>
  <c r="J87"/>
  <c r="B88"/>
  <c r="D88"/>
  <c r="H88"/>
  <c r="J88"/>
  <c r="B89"/>
  <c r="D89"/>
  <c r="H89"/>
  <c r="J89"/>
  <c r="B90"/>
  <c r="D90"/>
  <c r="H90"/>
  <c r="J90"/>
  <c r="B91"/>
  <c r="D91"/>
  <c r="H91"/>
  <c r="J91"/>
  <c r="B92"/>
  <c r="D92"/>
  <c r="H92"/>
  <c r="J92"/>
  <c r="B93"/>
  <c r="D93"/>
  <c r="H93"/>
  <c r="J93"/>
  <c r="B94"/>
  <c r="D94"/>
  <c r="H94"/>
  <c r="J94"/>
  <c r="B95"/>
  <c r="D95"/>
  <c r="H95"/>
  <c r="J95"/>
  <c r="B96"/>
  <c r="D96"/>
  <c r="H96"/>
  <c r="J96"/>
  <c r="B97"/>
  <c r="D97"/>
  <c r="H97"/>
  <c r="J97"/>
  <c r="B98"/>
  <c r="D98"/>
  <c r="H98"/>
  <c r="J98"/>
  <c r="B99"/>
  <c r="D99"/>
  <c r="H99"/>
  <c r="J99"/>
  <c r="B100"/>
  <c r="D100"/>
  <c r="H100"/>
  <c r="J100"/>
  <c r="B5" i="12"/>
  <c r="D5"/>
  <c r="H5"/>
  <c r="J5"/>
  <c r="B6"/>
  <c r="D6"/>
  <c r="H6"/>
  <c r="J6"/>
  <c r="B7"/>
  <c r="D7"/>
  <c r="H7"/>
  <c r="J7"/>
  <c r="B8"/>
  <c r="D8"/>
  <c r="H8"/>
  <c r="J8"/>
  <c r="B9"/>
  <c r="D9"/>
  <c r="H9"/>
  <c r="J9"/>
  <c r="B10"/>
  <c r="D10"/>
  <c r="H10"/>
  <c r="J10"/>
  <c r="B11"/>
  <c r="D11"/>
  <c r="H11"/>
  <c r="J11"/>
  <c r="B12"/>
  <c r="D12"/>
  <c r="H12"/>
  <c r="J12"/>
  <c r="B13"/>
  <c r="D13"/>
  <c r="H13"/>
  <c r="J13"/>
  <c r="B14"/>
  <c r="D14"/>
  <c r="H14"/>
  <c r="J14"/>
  <c r="B15"/>
  <c r="D15"/>
  <c r="H15"/>
  <c r="J15"/>
  <c r="B16"/>
  <c r="D16"/>
  <c r="H16"/>
  <c r="J16"/>
  <c r="B17"/>
  <c r="D17"/>
  <c r="H17"/>
  <c r="J17"/>
  <c r="B18"/>
  <c r="D18"/>
  <c r="H18"/>
  <c r="J18"/>
  <c r="B19"/>
  <c r="D19"/>
  <c r="H19"/>
  <c r="J19"/>
  <c r="B20"/>
  <c r="D20"/>
  <c r="H20"/>
  <c r="J20"/>
  <c r="B21"/>
  <c r="D21"/>
  <c r="H21"/>
  <c r="J21"/>
  <c r="B22"/>
  <c r="D22"/>
  <c r="H22"/>
  <c r="J22"/>
  <c r="B23"/>
  <c r="D23"/>
  <c r="H23"/>
  <c r="J23"/>
  <c r="B24"/>
  <c r="D24"/>
  <c r="H24"/>
  <c r="J24"/>
  <c r="B25"/>
  <c r="D25"/>
  <c r="H25"/>
  <c r="J25"/>
  <c r="B26"/>
  <c r="D26"/>
  <c r="H26"/>
  <c r="J26"/>
  <c r="B27"/>
  <c r="D27"/>
  <c r="H27"/>
  <c r="J27"/>
  <c r="B28"/>
  <c r="D28"/>
  <c r="H28"/>
  <c r="J28"/>
  <c r="B29"/>
  <c r="D29"/>
  <c r="H29"/>
  <c r="J29"/>
  <c r="B30"/>
  <c r="D30"/>
  <c r="H30"/>
  <c r="J30"/>
  <c r="B31"/>
  <c r="D31"/>
  <c r="H31"/>
  <c r="J31"/>
  <c r="B32"/>
  <c r="D32"/>
  <c r="H32"/>
  <c r="J32"/>
  <c r="B33"/>
  <c r="D33"/>
  <c r="H33"/>
  <c r="J33"/>
  <c r="B34"/>
  <c r="D34"/>
  <c r="H34"/>
  <c r="J34"/>
  <c r="B35"/>
  <c r="D35"/>
  <c r="H35"/>
  <c r="J35"/>
  <c r="B36"/>
  <c r="D36"/>
  <c r="H36"/>
  <c r="J36"/>
  <c r="B37"/>
  <c r="D37"/>
  <c r="H37"/>
  <c r="J37"/>
  <c r="B38"/>
  <c r="D38"/>
  <c r="H38"/>
  <c r="J38"/>
  <c r="B39"/>
  <c r="D39"/>
  <c r="H39"/>
  <c r="J39"/>
  <c r="B40"/>
  <c r="D40"/>
  <c r="H40"/>
  <c r="J40"/>
  <c r="B41"/>
  <c r="D41"/>
  <c r="H41"/>
  <c r="J41"/>
  <c r="B42"/>
  <c r="D42"/>
  <c r="H42"/>
  <c r="J42"/>
  <c r="B43"/>
  <c r="D43"/>
  <c r="H43"/>
  <c r="J43"/>
  <c r="B44"/>
  <c r="D44"/>
  <c r="H44"/>
  <c r="J44"/>
  <c r="B45"/>
  <c r="D45"/>
  <c r="H45"/>
  <c r="J45"/>
  <c r="B46"/>
  <c r="D46"/>
  <c r="H46"/>
  <c r="J46"/>
  <c r="B47"/>
  <c r="D47"/>
  <c r="H47"/>
  <c r="J47"/>
  <c r="B48"/>
  <c r="D48"/>
  <c r="H48"/>
  <c r="J48"/>
  <c r="B49"/>
  <c r="D49"/>
  <c r="H49"/>
  <c r="J49"/>
  <c r="B50"/>
  <c r="D50"/>
  <c r="H50"/>
  <c r="J50"/>
  <c r="B51"/>
  <c r="D51"/>
  <c r="H51"/>
  <c r="J51"/>
  <c r="B52"/>
  <c r="D52"/>
  <c r="H52"/>
  <c r="J52"/>
  <c r="B53"/>
  <c r="D53"/>
  <c r="H53"/>
  <c r="J53"/>
  <c r="B54"/>
  <c r="D54"/>
  <c r="H54"/>
  <c r="J54"/>
  <c r="B55"/>
  <c r="D55"/>
  <c r="H55"/>
  <c r="J55"/>
  <c r="B56"/>
  <c r="D56"/>
  <c r="H56"/>
  <c r="J56"/>
  <c r="B57"/>
  <c r="D57"/>
  <c r="H57"/>
  <c r="J57"/>
  <c r="B58"/>
  <c r="D58"/>
  <c r="H58"/>
  <c r="J58"/>
  <c r="B59"/>
  <c r="D59"/>
  <c r="H59"/>
  <c r="J59"/>
  <c r="B60"/>
  <c r="D60"/>
  <c r="H60"/>
  <c r="J60"/>
  <c r="B61"/>
  <c r="D61"/>
  <c r="H61"/>
  <c r="J61"/>
  <c r="B62"/>
  <c r="D62"/>
  <c r="H62"/>
  <c r="J62"/>
  <c r="B63"/>
  <c r="D63"/>
  <c r="H63"/>
  <c r="J63"/>
  <c r="B64"/>
  <c r="D64"/>
  <c r="H64"/>
  <c r="J64"/>
  <c r="B65"/>
  <c r="D65"/>
  <c r="H65"/>
  <c r="J65"/>
  <c r="B66"/>
  <c r="D66"/>
  <c r="H66"/>
  <c r="J66"/>
  <c r="B67"/>
  <c r="D67"/>
  <c r="H67"/>
  <c r="J67"/>
  <c r="B68"/>
  <c r="D68"/>
  <c r="H68"/>
  <c r="J68"/>
  <c r="B69"/>
  <c r="D69"/>
  <c r="H69"/>
  <c r="J69"/>
  <c r="B70"/>
  <c r="D70"/>
  <c r="H70"/>
  <c r="J70"/>
  <c r="B71"/>
  <c r="D71"/>
  <c r="H71"/>
  <c r="J71"/>
  <c r="B72"/>
  <c r="D72"/>
  <c r="H72"/>
  <c r="J72"/>
  <c r="B73"/>
  <c r="D73"/>
  <c r="H73"/>
  <c r="J73"/>
  <c r="B74"/>
  <c r="D74"/>
  <c r="H74"/>
  <c r="J74"/>
  <c r="B75"/>
  <c r="D75"/>
  <c r="H75"/>
  <c r="J75"/>
  <c r="B76"/>
  <c r="D76"/>
  <c r="H76"/>
  <c r="J76"/>
  <c r="B77"/>
  <c r="D77"/>
  <c r="H77"/>
  <c r="J77"/>
  <c r="B78"/>
  <c r="D78"/>
  <c r="H78"/>
  <c r="J78"/>
  <c r="B79"/>
  <c r="D79"/>
  <c r="H79"/>
  <c r="J79"/>
  <c r="B80"/>
  <c r="D80"/>
  <c r="H80"/>
  <c r="J80"/>
  <c r="B81"/>
  <c r="D81"/>
  <c r="H81"/>
  <c r="J81"/>
  <c r="B82"/>
  <c r="D82"/>
  <c r="H82"/>
  <c r="J82"/>
  <c r="B83"/>
  <c r="D83"/>
  <c r="H83"/>
  <c r="J83"/>
  <c r="B84"/>
  <c r="D84"/>
  <c r="H84"/>
  <c r="J84"/>
  <c r="B85"/>
  <c r="D85"/>
  <c r="H85"/>
  <c r="J85"/>
  <c r="B86"/>
  <c r="D86"/>
  <c r="H86"/>
  <c r="J86"/>
  <c r="B87"/>
  <c r="D87"/>
  <c r="H87"/>
  <c r="J87"/>
  <c r="B88"/>
  <c r="D88"/>
  <c r="H88"/>
  <c r="J88"/>
  <c r="B89"/>
  <c r="D89"/>
  <c r="H89"/>
  <c r="J89"/>
  <c r="B90"/>
  <c r="D90"/>
  <c r="H90"/>
  <c r="J90"/>
  <c r="B91"/>
  <c r="D91"/>
  <c r="H91"/>
  <c r="J91"/>
  <c r="B92"/>
  <c r="D92"/>
  <c r="H92"/>
  <c r="J92"/>
  <c r="B93"/>
  <c r="D93"/>
  <c r="H93"/>
  <c r="J93"/>
  <c r="B94"/>
  <c r="D94"/>
  <c r="H94"/>
  <c r="J94"/>
  <c r="B95"/>
  <c r="D95"/>
  <c r="H95"/>
  <c r="J95"/>
  <c r="B96"/>
  <c r="D96"/>
  <c r="H96"/>
  <c r="J96"/>
  <c r="B97"/>
  <c r="D97"/>
  <c r="H97"/>
  <c r="J97"/>
  <c r="B98"/>
  <c r="D98"/>
  <c r="H98"/>
  <c r="J98"/>
  <c r="B99"/>
  <c r="D99"/>
  <c r="H99"/>
  <c r="J99"/>
  <c r="B100"/>
  <c r="D100"/>
  <c r="H100"/>
  <c r="J100"/>
  <c r="C10" i="1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P9"/>
  <c r="Q9"/>
  <c r="P10"/>
  <c r="Q10"/>
  <c r="P11"/>
  <c r="Q11"/>
  <c r="P12"/>
  <c r="Q12"/>
  <c r="P13"/>
  <c r="Q13"/>
  <c r="P14"/>
  <c r="Q14"/>
  <c r="P15"/>
  <c r="Q15"/>
  <c r="P16"/>
  <c r="Q16"/>
  <c r="P17"/>
  <c r="Q17"/>
  <c r="P18"/>
  <c r="Q18"/>
  <c r="P19"/>
  <c r="Q19"/>
  <c r="P20"/>
  <c r="Q20"/>
  <c r="P21"/>
  <c r="Q21"/>
  <c r="P22"/>
  <c r="Q22"/>
  <c r="P23"/>
  <c r="Q23"/>
  <c r="P24"/>
  <c r="Q24"/>
  <c r="P25"/>
  <c r="Q25"/>
  <c r="P26"/>
  <c r="Q26"/>
  <c r="P27"/>
  <c r="Q27"/>
  <c r="P28"/>
  <c r="Q28"/>
  <c r="P29"/>
  <c r="Q29"/>
  <c r="P30"/>
  <c r="Q30"/>
  <c r="P31"/>
  <c r="Q31"/>
  <c r="P32"/>
  <c r="Q32"/>
  <c r="P33"/>
  <c r="Q33"/>
  <c r="P34"/>
  <c r="Q34"/>
  <c r="P35"/>
  <c r="Q35"/>
  <c r="P36"/>
  <c r="Q36"/>
  <c r="P37"/>
  <c r="Q37"/>
  <c r="P38"/>
  <c r="Q38"/>
  <c r="P39"/>
  <c r="Q39"/>
  <c r="P40"/>
  <c r="Q40"/>
  <c r="P41"/>
  <c r="Q41"/>
  <c r="P42"/>
  <c r="Q42"/>
  <c r="P43"/>
  <c r="Q43"/>
  <c r="P44"/>
  <c r="Q44"/>
  <c r="P45"/>
  <c r="Q45"/>
  <c r="P46"/>
  <c r="Q46"/>
  <c r="P47"/>
  <c r="Q47"/>
  <c r="P48"/>
  <c r="Q48"/>
  <c r="P49"/>
  <c r="Q49"/>
  <c r="P50"/>
  <c r="Q50"/>
  <c r="P51"/>
  <c r="Q51"/>
  <c r="P52"/>
  <c r="Q52"/>
  <c r="P53"/>
  <c r="Q53"/>
  <c r="P54"/>
  <c r="Q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P102"/>
  <c r="Q102"/>
  <c r="P103"/>
  <c r="Q103"/>
  <c r="P104"/>
  <c r="Q104"/>
  <c r="P105"/>
  <c r="Q105"/>
  <c r="P106"/>
  <c r="Q106"/>
  <c r="P107"/>
  <c r="Q107"/>
  <c r="P108"/>
  <c r="Q108"/>
  <c r="J6" i="9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5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5"/>
  <c r="C9" i="1"/>
  <c r="W31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33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W32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Y42" s="1"/>
  <c r="V43"/>
  <c r="V44"/>
  <c r="V45"/>
  <c r="V46"/>
  <c r="Y46" s="1"/>
  <c r="V47"/>
  <c r="V48"/>
  <c r="V49"/>
  <c r="V50"/>
  <c r="Y50" s="1"/>
  <c r="V51"/>
  <c r="V52"/>
  <c r="V53"/>
  <c r="V54"/>
  <c r="Y54" s="1"/>
  <c r="V55"/>
  <c r="V56"/>
  <c r="V57"/>
  <c r="V58"/>
  <c r="Y58" s="1"/>
  <c r="V59"/>
  <c r="V60"/>
  <c r="V61"/>
  <c r="V62"/>
  <c r="Y62" s="1"/>
  <c r="V63"/>
  <c r="V64"/>
  <c r="V65"/>
  <c r="V66"/>
  <c r="Y66" s="1"/>
  <c r="V67"/>
  <c r="V68"/>
  <c r="V69"/>
  <c r="V70"/>
  <c r="Y70" s="1"/>
  <c r="V71"/>
  <c r="V72"/>
  <c r="V73"/>
  <c r="V74"/>
  <c r="Y74" s="1"/>
  <c r="V75"/>
  <c r="V76"/>
  <c r="V77"/>
  <c r="V78"/>
  <c r="Y78" s="1"/>
  <c r="V79"/>
  <c r="V80"/>
  <c r="V81"/>
  <c r="V82"/>
  <c r="Y82" s="1"/>
  <c r="V83"/>
  <c r="V84"/>
  <c r="V85"/>
  <c r="V86"/>
  <c r="Y86" s="1"/>
  <c r="V87"/>
  <c r="V88"/>
  <c r="V89"/>
  <c r="V90"/>
  <c r="Y90" s="1"/>
  <c r="V91"/>
  <c r="V92"/>
  <c r="V93"/>
  <c r="V94"/>
  <c r="V95"/>
  <c r="V96"/>
  <c r="V97"/>
  <c r="V98"/>
  <c r="Y98" s="1"/>
  <c r="V99"/>
  <c r="V100"/>
  <c r="V101"/>
  <c r="V102"/>
  <c r="Y102" s="1"/>
  <c r="V103"/>
  <c r="V104"/>
  <c r="V105"/>
  <c r="V106"/>
  <c r="Y106" s="1"/>
  <c r="V107"/>
  <c r="V108"/>
  <c r="V9"/>
  <c r="S10"/>
  <c r="AA10" s="1"/>
  <c r="S11"/>
  <c r="AA11" s="1"/>
  <c r="S12"/>
  <c r="AA12" s="1"/>
  <c r="S13"/>
  <c r="AA13" s="1"/>
  <c r="S14"/>
  <c r="AA14" s="1"/>
  <c r="S16"/>
  <c r="AA16" s="1"/>
  <c r="S17"/>
  <c r="AA17" s="1"/>
  <c r="S18"/>
  <c r="AA18" s="1"/>
  <c r="S19"/>
  <c r="AA19" s="1"/>
  <c r="S20"/>
  <c r="AA20" s="1"/>
  <c r="S21"/>
  <c r="AA21" s="1"/>
  <c r="S22"/>
  <c r="AA22" s="1"/>
  <c r="S24"/>
  <c r="AA24" s="1"/>
  <c r="S25"/>
  <c r="AA25" s="1"/>
  <c r="S26"/>
  <c r="AA26" s="1"/>
  <c r="S27"/>
  <c r="AA27" s="1"/>
  <c r="S28"/>
  <c r="AA28" s="1"/>
  <c r="S29"/>
  <c r="AA29" s="1"/>
  <c r="S30"/>
  <c r="AA30" s="1"/>
  <c r="S31"/>
  <c r="AA31" s="1"/>
  <c r="S32"/>
  <c r="AA32" s="1"/>
  <c r="S33"/>
  <c r="AA33" s="1"/>
  <c r="S34"/>
  <c r="AA34" s="1"/>
  <c r="S35"/>
  <c r="AA35" s="1"/>
  <c r="S36"/>
  <c r="AA36" s="1"/>
  <c r="S37"/>
  <c r="AA37" s="1"/>
  <c r="S38"/>
  <c r="AA38" s="1"/>
  <c r="S39"/>
  <c r="AA39" s="1"/>
  <c r="S40"/>
  <c r="AA40" s="1"/>
  <c r="S41"/>
  <c r="AA41" s="1"/>
  <c r="S42"/>
  <c r="AA42" s="1"/>
  <c r="S43"/>
  <c r="AA43" s="1"/>
  <c r="S44"/>
  <c r="AA44" s="1"/>
  <c r="S45"/>
  <c r="AA45" s="1"/>
  <c r="S46"/>
  <c r="AA46" s="1"/>
  <c r="S47"/>
  <c r="AA47" s="1"/>
  <c r="S48"/>
  <c r="AA48" s="1"/>
  <c r="S49"/>
  <c r="AA49" s="1"/>
  <c r="S50"/>
  <c r="AA50" s="1"/>
  <c r="S51"/>
  <c r="AA51" s="1"/>
  <c r="S52"/>
  <c r="AA52" s="1"/>
  <c r="S53"/>
  <c r="AA53" s="1"/>
  <c r="S54"/>
  <c r="AA54" s="1"/>
  <c r="S55"/>
  <c r="AA55" s="1"/>
  <c r="S56"/>
  <c r="AA56" s="1"/>
  <c r="S57"/>
  <c r="AA57" s="1"/>
  <c r="S58"/>
  <c r="AA58" s="1"/>
  <c r="S59"/>
  <c r="AA59" s="1"/>
  <c r="S60"/>
  <c r="AA60" s="1"/>
  <c r="S61"/>
  <c r="AA61" s="1"/>
  <c r="S62"/>
  <c r="AA62" s="1"/>
  <c r="S63"/>
  <c r="AA63" s="1"/>
  <c r="S64"/>
  <c r="AA64" s="1"/>
  <c r="S65"/>
  <c r="AA65" s="1"/>
  <c r="S66"/>
  <c r="AA66" s="1"/>
  <c r="S67"/>
  <c r="AA67" s="1"/>
  <c r="S68"/>
  <c r="AA68" s="1"/>
  <c r="S69"/>
  <c r="AA69" s="1"/>
  <c r="S70"/>
  <c r="AA70" s="1"/>
  <c r="S71"/>
  <c r="AA71" s="1"/>
  <c r="S72"/>
  <c r="AA72" s="1"/>
  <c r="S73"/>
  <c r="AA73" s="1"/>
  <c r="S74"/>
  <c r="AA74" s="1"/>
  <c r="S75"/>
  <c r="AA75" s="1"/>
  <c r="S76"/>
  <c r="AA76" s="1"/>
  <c r="S77"/>
  <c r="AA77" s="1"/>
  <c r="S78"/>
  <c r="AA78" s="1"/>
  <c r="S79"/>
  <c r="AA79" s="1"/>
  <c r="S80"/>
  <c r="AA80" s="1"/>
  <c r="S81"/>
  <c r="AA81" s="1"/>
  <c r="S82"/>
  <c r="AA82" s="1"/>
  <c r="S83"/>
  <c r="AA83" s="1"/>
  <c r="S84"/>
  <c r="AA84" s="1"/>
  <c r="S85"/>
  <c r="AA85" s="1"/>
  <c r="S86"/>
  <c r="AA86" s="1"/>
  <c r="S87"/>
  <c r="AA87" s="1"/>
  <c r="S88"/>
  <c r="AA88" s="1"/>
  <c r="S89"/>
  <c r="AA89" s="1"/>
  <c r="S90"/>
  <c r="AA90" s="1"/>
  <c r="S91"/>
  <c r="AA91" s="1"/>
  <c r="S92"/>
  <c r="AA92" s="1"/>
  <c r="S93"/>
  <c r="AA93" s="1"/>
  <c r="S94"/>
  <c r="AA94" s="1"/>
  <c r="S95"/>
  <c r="AA95" s="1"/>
  <c r="S96"/>
  <c r="AA96" s="1"/>
  <c r="S97"/>
  <c r="AA97" s="1"/>
  <c r="S98"/>
  <c r="AA98" s="1"/>
  <c r="S99"/>
  <c r="AA99" s="1"/>
  <c r="S100"/>
  <c r="AA100" s="1"/>
  <c r="S101"/>
  <c r="AA101" s="1"/>
  <c r="S102"/>
  <c r="AA102" s="1"/>
  <c r="S103"/>
  <c r="AA103" s="1"/>
  <c r="S104"/>
  <c r="AA104" s="1"/>
  <c r="S105"/>
  <c r="AA105" s="1"/>
  <c r="S106"/>
  <c r="AA106" s="1"/>
  <c r="S107"/>
  <c r="AA107" s="1"/>
  <c r="S108"/>
  <c r="AA108" s="1"/>
  <c r="S9"/>
  <c r="AA9" s="1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F10"/>
  <c r="R10" s="1"/>
  <c r="Z10" s="1"/>
  <c r="F11"/>
  <c r="F12"/>
  <c r="R12" s="1"/>
  <c r="Z12" s="1"/>
  <c r="F13"/>
  <c r="F14"/>
  <c r="R14" s="1"/>
  <c r="Z14" s="1"/>
  <c r="F15"/>
  <c r="F16"/>
  <c r="R16" s="1"/>
  <c r="Z16" s="1"/>
  <c r="F17"/>
  <c r="F18"/>
  <c r="R18" s="1"/>
  <c r="Z18" s="1"/>
  <c r="F19"/>
  <c r="F20"/>
  <c r="R20" s="1"/>
  <c r="Z20" s="1"/>
  <c r="F21"/>
  <c r="F22"/>
  <c r="R22" s="1"/>
  <c r="Z22" s="1"/>
  <c r="F23"/>
  <c r="F24"/>
  <c r="R24" s="1"/>
  <c r="Z24" s="1"/>
  <c r="F25"/>
  <c r="F26"/>
  <c r="R26" s="1"/>
  <c r="Z26" s="1"/>
  <c r="F27"/>
  <c r="F28"/>
  <c r="R28" s="1"/>
  <c r="Z28" s="1"/>
  <c r="F29"/>
  <c r="F30"/>
  <c r="R30" s="1"/>
  <c r="Z30" s="1"/>
  <c r="F31"/>
  <c r="F32"/>
  <c r="R32" s="1"/>
  <c r="Z32" s="1"/>
  <c r="F33"/>
  <c r="F34"/>
  <c r="R34" s="1"/>
  <c r="Z34" s="1"/>
  <c r="F35"/>
  <c r="F36"/>
  <c r="R36" s="1"/>
  <c r="Z36" s="1"/>
  <c r="F37"/>
  <c r="F38"/>
  <c r="R38" s="1"/>
  <c r="Z38" s="1"/>
  <c r="F39"/>
  <c r="F40"/>
  <c r="R40" s="1"/>
  <c r="F41"/>
  <c r="F42"/>
  <c r="R42" s="1"/>
  <c r="F43"/>
  <c r="F44"/>
  <c r="R44" s="1"/>
  <c r="F45"/>
  <c r="F46"/>
  <c r="R46" s="1"/>
  <c r="F47"/>
  <c r="F48"/>
  <c r="R48" s="1"/>
  <c r="F49"/>
  <c r="F50"/>
  <c r="R50" s="1"/>
  <c r="F51"/>
  <c r="F52"/>
  <c r="R52" s="1"/>
  <c r="F53"/>
  <c r="F54"/>
  <c r="R54" s="1"/>
  <c r="F55"/>
  <c r="F56"/>
  <c r="R56" s="1"/>
  <c r="F57"/>
  <c r="F58"/>
  <c r="R58" s="1"/>
  <c r="F59"/>
  <c r="F60"/>
  <c r="R60" s="1"/>
  <c r="F61"/>
  <c r="F62"/>
  <c r="R62" s="1"/>
  <c r="F63"/>
  <c r="F64"/>
  <c r="R64" s="1"/>
  <c r="F65"/>
  <c r="F66"/>
  <c r="R66" s="1"/>
  <c r="F67"/>
  <c r="F68"/>
  <c r="R68" s="1"/>
  <c r="F69"/>
  <c r="F70"/>
  <c r="R70" s="1"/>
  <c r="F71"/>
  <c r="F72"/>
  <c r="R72" s="1"/>
  <c r="F73"/>
  <c r="F74"/>
  <c r="R74" s="1"/>
  <c r="F75"/>
  <c r="F76"/>
  <c r="R76" s="1"/>
  <c r="F77"/>
  <c r="F78"/>
  <c r="R78" s="1"/>
  <c r="F79"/>
  <c r="F80"/>
  <c r="R80" s="1"/>
  <c r="F81"/>
  <c r="F82"/>
  <c r="R82" s="1"/>
  <c r="F83"/>
  <c r="F84"/>
  <c r="R84" s="1"/>
  <c r="F85"/>
  <c r="F86"/>
  <c r="R86" s="1"/>
  <c r="F87"/>
  <c r="F88"/>
  <c r="R88" s="1"/>
  <c r="F89"/>
  <c r="F90"/>
  <c r="R90" s="1"/>
  <c r="F91"/>
  <c r="F92"/>
  <c r="R92" s="1"/>
  <c r="F93"/>
  <c r="F94"/>
  <c r="R94" s="1"/>
  <c r="F95"/>
  <c r="F96"/>
  <c r="R96" s="1"/>
  <c r="F97"/>
  <c r="F98"/>
  <c r="R98" s="1"/>
  <c r="F99"/>
  <c r="F100"/>
  <c r="R100" s="1"/>
  <c r="F101"/>
  <c r="F102"/>
  <c r="R102" s="1"/>
  <c r="F103"/>
  <c r="F104"/>
  <c r="R104" s="1"/>
  <c r="F105"/>
  <c r="F106"/>
  <c r="R106" s="1"/>
  <c r="F107"/>
  <c r="F108"/>
  <c r="R108" s="1"/>
  <c r="F9"/>
  <c r="R9" s="1"/>
  <c r="Z9" s="1"/>
  <c r="Y38" l="1"/>
  <c r="Y34"/>
  <c r="S23"/>
  <c r="AA23" s="1"/>
  <c r="Y26"/>
  <c r="Y22"/>
  <c r="Y18"/>
  <c r="S15"/>
  <c r="AA15" s="1"/>
  <c r="Y10"/>
  <c r="R105"/>
  <c r="R101"/>
  <c r="R97"/>
  <c r="R93"/>
  <c r="R89"/>
  <c r="R85"/>
  <c r="R81"/>
  <c r="R77"/>
  <c r="R73"/>
  <c r="R69"/>
  <c r="R65"/>
  <c r="R61"/>
  <c r="R57"/>
  <c r="R53"/>
  <c r="R49"/>
  <c r="R45"/>
  <c r="R41"/>
  <c r="R37"/>
  <c r="Z37" s="1"/>
  <c r="R33"/>
  <c r="Z33" s="1"/>
  <c r="R29"/>
  <c r="Z29" s="1"/>
  <c r="R25"/>
  <c r="Z25" s="1"/>
  <c r="R21"/>
  <c r="Z21" s="1"/>
  <c r="R17"/>
  <c r="Z17" s="1"/>
  <c r="R13"/>
  <c r="Z13" s="1"/>
  <c r="X94"/>
  <c r="Y94"/>
  <c r="W30"/>
  <c r="Y30"/>
  <c r="W14"/>
  <c r="Y14"/>
  <c r="Y105"/>
  <c r="Y101"/>
  <c r="Y97"/>
  <c r="Y93"/>
  <c r="Y89"/>
  <c r="Y85"/>
  <c r="Y81"/>
  <c r="Y77"/>
  <c r="Y73"/>
  <c r="Y69"/>
  <c r="Y65"/>
  <c r="Y61"/>
  <c r="Y57"/>
  <c r="Y53"/>
  <c r="Y49"/>
  <c r="Y45"/>
  <c r="Y41"/>
  <c r="Y37"/>
  <c r="Y33"/>
  <c r="Y29"/>
  <c r="Y25"/>
  <c r="Y21"/>
  <c r="Y17"/>
  <c r="Y13"/>
  <c r="Y108"/>
  <c r="Y104"/>
  <c r="Y100"/>
  <c r="Y96"/>
  <c r="Y92"/>
  <c r="Y88"/>
  <c r="Y84"/>
  <c r="Y80"/>
  <c r="Y76"/>
  <c r="Y72"/>
  <c r="Y68"/>
  <c r="Y64"/>
  <c r="Y60"/>
  <c r="Y56"/>
  <c r="Y52"/>
  <c r="Y48"/>
  <c r="Y44"/>
  <c r="Y40"/>
  <c r="Y36"/>
  <c r="Y32"/>
  <c r="Y28"/>
  <c r="Y24"/>
  <c r="Y20"/>
  <c r="Y16"/>
  <c r="Y12"/>
  <c r="Y9"/>
  <c r="Y107"/>
  <c r="Y103"/>
  <c r="Y99"/>
  <c r="Y95"/>
  <c r="Y91"/>
  <c r="Y87"/>
  <c r="Y83"/>
  <c r="Y79"/>
  <c r="Y75"/>
  <c r="Y71"/>
  <c r="Y67"/>
  <c r="Y63"/>
  <c r="Y59"/>
  <c r="Y55"/>
  <c r="Y51"/>
  <c r="Y47"/>
  <c r="Y43"/>
  <c r="Y39"/>
  <c r="Y35"/>
  <c r="Y31"/>
  <c r="Y27"/>
  <c r="Y23"/>
  <c r="Y19"/>
  <c r="Y15"/>
  <c r="Y11"/>
  <c r="X9"/>
  <c r="AB9" s="1"/>
  <c r="X107"/>
  <c r="X103"/>
  <c r="X99"/>
  <c r="X95"/>
  <c r="X91"/>
  <c r="X87"/>
  <c r="X83"/>
  <c r="X79"/>
  <c r="X75"/>
  <c r="X71"/>
  <c r="X67"/>
  <c r="X63"/>
  <c r="X59"/>
  <c r="X55"/>
  <c r="X51"/>
  <c r="X47"/>
  <c r="X43"/>
  <c r="X39"/>
  <c r="X35"/>
  <c r="X31"/>
  <c r="X27"/>
  <c r="AB27" s="1"/>
  <c r="X11"/>
  <c r="AB11" s="1"/>
  <c r="X78"/>
  <c r="X62"/>
  <c r="X46"/>
  <c r="R55"/>
  <c r="R51"/>
  <c r="R47"/>
  <c r="R43"/>
  <c r="R39"/>
  <c r="R35"/>
  <c r="Z35" s="1"/>
  <c r="R31"/>
  <c r="Z31" s="1"/>
  <c r="R27"/>
  <c r="Z27" s="1"/>
  <c r="R23"/>
  <c r="Z23" s="1"/>
  <c r="R19"/>
  <c r="Z19" s="1"/>
  <c r="R15"/>
  <c r="Z15" s="1"/>
  <c r="R11"/>
  <c r="Z11" s="1"/>
  <c r="R107"/>
  <c r="R103"/>
  <c r="R99"/>
  <c r="R95"/>
  <c r="R91"/>
  <c r="R87"/>
  <c r="R83"/>
  <c r="R79"/>
  <c r="R75"/>
  <c r="R71"/>
  <c r="R67"/>
  <c r="R63"/>
  <c r="R59"/>
  <c r="X30"/>
  <c r="AB30" s="1"/>
  <c r="W27"/>
  <c r="X23"/>
  <c r="W23"/>
  <c r="X19"/>
  <c r="AB19" s="1"/>
  <c r="W19"/>
  <c r="X15"/>
  <c r="W15"/>
  <c r="W9"/>
  <c r="W11"/>
  <c r="X106"/>
  <c r="X102"/>
  <c r="X98"/>
  <c r="X90"/>
  <c r="X86"/>
  <c r="X82"/>
  <c r="X74"/>
  <c r="X70"/>
  <c r="X66"/>
  <c r="X58"/>
  <c r="X54"/>
  <c r="X50"/>
  <c r="X42"/>
  <c r="X38"/>
  <c r="X34"/>
  <c r="X26"/>
  <c r="AB26" s="1"/>
  <c r="W26"/>
  <c r="X22"/>
  <c r="AB22" s="1"/>
  <c r="W22"/>
  <c r="X18"/>
  <c r="AB18" s="1"/>
  <c r="W18"/>
  <c r="X10"/>
  <c r="AB10" s="1"/>
  <c r="W10"/>
  <c r="X14"/>
  <c r="AB14" s="1"/>
  <c r="X105"/>
  <c r="X101"/>
  <c r="X97"/>
  <c r="X93"/>
  <c r="X89"/>
  <c r="X85"/>
  <c r="X81"/>
  <c r="X77"/>
  <c r="X73"/>
  <c r="X69"/>
  <c r="X65"/>
  <c r="X61"/>
  <c r="X57"/>
  <c r="X53"/>
  <c r="X49"/>
  <c r="X45"/>
  <c r="X41"/>
  <c r="X37"/>
  <c r="X33"/>
  <c r="X29"/>
  <c r="AB29" s="1"/>
  <c r="W29"/>
  <c r="X25"/>
  <c r="W25"/>
  <c r="X21"/>
  <c r="AB21" s="1"/>
  <c r="W21"/>
  <c r="X17"/>
  <c r="AB17" s="1"/>
  <c r="W17"/>
  <c r="X13"/>
  <c r="AB13" s="1"/>
  <c r="W13"/>
  <c r="X108"/>
  <c r="X104"/>
  <c r="X100"/>
  <c r="X96"/>
  <c r="X92"/>
  <c r="X88"/>
  <c r="X84"/>
  <c r="X80"/>
  <c r="X76"/>
  <c r="X72"/>
  <c r="X68"/>
  <c r="X64"/>
  <c r="X60"/>
  <c r="X56"/>
  <c r="X52"/>
  <c r="X48"/>
  <c r="X44"/>
  <c r="X40"/>
  <c r="X36"/>
  <c r="X32"/>
  <c r="X28"/>
  <c r="W28"/>
  <c r="X24"/>
  <c r="W24"/>
  <c r="X20"/>
  <c r="W20"/>
  <c r="X16"/>
  <c r="W16"/>
  <c r="X12"/>
  <c r="W12"/>
  <c r="AB23" l="1"/>
  <c r="AB15"/>
  <c r="AB28"/>
  <c r="AB44"/>
  <c r="AC44" s="1"/>
  <c r="AB108"/>
  <c r="AC108" s="1"/>
  <c r="AB25"/>
  <c r="AB53"/>
  <c r="AC53" s="1"/>
  <c r="AB101"/>
  <c r="AC101" s="1"/>
  <c r="AB38"/>
  <c r="AB35"/>
  <c r="AB83"/>
  <c r="AC83" s="1"/>
  <c r="AB32"/>
  <c r="AB48"/>
  <c r="AC48" s="1"/>
  <c r="AB64"/>
  <c r="AC64" s="1"/>
  <c r="AB80"/>
  <c r="AC80" s="1"/>
  <c r="AB96"/>
  <c r="AC96" s="1"/>
  <c r="AB41"/>
  <c r="AC41" s="1"/>
  <c r="AB57"/>
  <c r="AC57" s="1"/>
  <c r="AB73"/>
  <c r="AC73" s="1"/>
  <c r="AB89"/>
  <c r="AC89" s="1"/>
  <c r="AB105"/>
  <c r="AC105" s="1"/>
  <c r="AB42"/>
  <c r="AC42" s="1"/>
  <c r="AB66"/>
  <c r="AC66" s="1"/>
  <c r="AB86"/>
  <c r="AC86" s="1"/>
  <c r="AB106"/>
  <c r="AC106" s="1"/>
  <c r="AB39"/>
  <c r="AC39" s="1"/>
  <c r="AB55"/>
  <c r="AC55" s="1"/>
  <c r="AB71"/>
  <c r="AC71" s="1"/>
  <c r="AB87"/>
  <c r="AC87" s="1"/>
  <c r="AB103"/>
  <c r="AC103" s="1"/>
  <c r="AB12"/>
  <c r="AB76"/>
  <c r="AC76" s="1"/>
  <c r="AB69"/>
  <c r="AC69" s="1"/>
  <c r="AB82"/>
  <c r="AC82" s="1"/>
  <c r="AB78"/>
  <c r="AC78" s="1"/>
  <c r="AB67"/>
  <c r="AC67" s="1"/>
  <c r="AB16"/>
  <c r="AB36"/>
  <c r="AB68"/>
  <c r="AC68" s="1"/>
  <c r="AB100"/>
  <c r="AC100" s="1"/>
  <c r="AB45"/>
  <c r="AC45" s="1"/>
  <c r="AB77"/>
  <c r="AC77" s="1"/>
  <c r="AB50"/>
  <c r="AC50" s="1"/>
  <c r="AB70"/>
  <c r="AC70" s="1"/>
  <c r="AB90"/>
  <c r="AC90" s="1"/>
  <c r="AB46"/>
  <c r="AC46" s="1"/>
  <c r="AB43"/>
  <c r="AC43" s="1"/>
  <c r="AB59"/>
  <c r="AC59" s="1"/>
  <c r="AB75"/>
  <c r="AC75" s="1"/>
  <c r="AB91"/>
  <c r="AC91" s="1"/>
  <c r="AB107"/>
  <c r="AC107" s="1"/>
  <c r="AB20"/>
  <c r="AB60"/>
  <c r="AC60" s="1"/>
  <c r="AB92"/>
  <c r="AC92" s="1"/>
  <c r="AB37"/>
  <c r="AB85"/>
  <c r="AC85" s="1"/>
  <c r="AB58"/>
  <c r="AC58" s="1"/>
  <c r="AB102"/>
  <c r="AC102" s="1"/>
  <c r="AB51"/>
  <c r="AC51" s="1"/>
  <c r="AB99"/>
  <c r="AC99" s="1"/>
  <c r="AB94"/>
  <c r="AC94" s="1"/>
  <c r="AB24"/>
  <c r="AB52"/>
  <c r="AC52" s="1"/>
  <c r="AB84"/>
  <c r="AC84" s="1"/>
  <c r="AB61"/>
  <c r="AC61" s="1"/>
  <c r="AB93"/>
  <c r="AC93" s="1"/>
  <c r="AB40"/>
  <c r="AC40" s="1"/>
  <c r="AB56"/>
  <c r="AC56" s="1"/>
  <c r="AB72"/>
  <c r="AC72" s="1"/>
  <c r="AB88"/>
  <c r="AC88" s="1"/>
  <c r="AB104"/>
  <c r="AC104" s="1"/>
  <c r="AB33"/>
  <c r="AB49"/>
  <c r="AC49" s="1"/>
  <c r="AB65"/>
  <c r="AC65" s="1"/>
  <c r="AB81"/>
  <c r="AC81" s="1"/>
  <c r="AB97"/>
  <c r="AC97" s="1"/>
  <c r="AB34"/>
  <c r="AB54"/>
  <c r="AC54" s="1"/>
  <c r="AB74"/>
  <c r="AC74" s="1"/>
  <c r="AB98"/>
  <c r="AC98" s="1"/>
  <c r="AB62"/>
  <c r="AC62" s="1"/>
  <c r="AB31"/>
  <c r="AB47"/>
  <c r="AC47" s="1"/>
  <c r="AB63"/>
  <c r="AC63" s="1"/>
  <c r="AB79"/>
  <c r="AC79" s="1"/>
  <c r="AB95"/>
  <c r="AC95" s="1"/>
  <c r="AC32" l="1"/>
  <c r="AC33"/>
  <c r="AC35"/>
  <c r="AC36"/>
  <c r="AC37"/>
  <c r="AC38"/>
  <c r="AC34"/>
  <c r="AC31"/>
  <c r="AC9"/>
  <c r="AC18"/>
  <c r="AC13"/>
  <c r="AC30"/>
  <c r="AC12"/>
  <c r="AC19"/>
  <c r="AC14"/>
  <c r="AC16"/>
  <c r="AC17"/>
  <c r="AC11"/>
  <c r="AC25"/>
  <c r="AC20"/>
  <c r="AC26"/>
  <c r="AC24"/>
  <c r="AC29"/>
  <c r="AC10"/>
  <c r="AC27"/>
  <c r="AC21"/>
  <c r="AC22"/>
  <c r="AC23"/>
  <c r="AC28"/>
  <c r="AC15"/>
</calcChain>
</file>

<file path=xl/sharedStrings.xml><?xml version="1.0" encoding="utf-8"?>
<sst xmlns="http://schemas.openxmlformats.org/spreadsheetml/2006/main" count="504" uniqueCount="57">
  <si>
    <t>Concours du</t>
  </si>
  <si>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</si>
  <si>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</si>
  <si>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</si>
  <si>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</si>
  <si>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</si>
  <si>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</si>
  <si>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</si>
  <si>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</si>
  <si>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</si>
  <si>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</si>
  <si>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</si>
  <si>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</si>
  <si>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</si>
  <si>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</si>
  <si>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</si>
  <si>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</si>
  <si>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 xml:space="preserve"> LA BOULE MONTECALDIENNE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</si>
  <si>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</si>
  <si>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</si>
  <si>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</si>
  <si>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</si>
  <si>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</si>
  <si>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</si>
  <si>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</si>
  <si>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</si>
  <si>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</si>
  <si>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</si>
  <si>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</si>
  <si>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</si>
  <si>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</si>
  <si>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</si>
  <si>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</si>
  <si>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</si>
  <si>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</si>
  <si>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</si>
  <si>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</si>
  <si>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</si>
  <si>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</si>
  <si>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</si>
  <si>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</si>
  <si>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</si>
  <si>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</si>
  <si>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</si>
  <si>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Montel Jeannot</t>
  </si>
  <si>
    <t>Mounaix Max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</si>
  <si>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</si>
  <si>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</si>
  <si>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</si>
  <si>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</si>
  <si>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</si>
  <si>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amiot</t>
  </si>
  <si>
    <t xml:space="preserve">                                                                                                                                                                                                              2eme tirage</t>
  </si>
  <si>
    <t xml:space="preserve">                                                                                                                                                                                                              3eme tirage</t>
  </si>
  <si>
    <t>score</t>
  </si>
  <si>
    <t>↔</t>
  </si>
  <si>
    <t xml:space="preserve">                                                                                                                                                                                                              4eme  tirage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</si>
</sst>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3" fontId="6" fillId="0" borderId="3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3" fontId="3" fillId="0" borderId="60" xfId="0" applyNumberFormat="1" applyFont="1" applyBorder="1" applyAlignment="1">
      <alignment horizontal="center" vertical="center"/>
    </xf>
    <xf numFmtId="3" fontId="3" fillId="0" borderId="6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43" xfId="0" applyNumberFormat="1" applyFont="1" applyBorder="1" applyAlignment="1" applyProtection="1">
      <alignment horizontal="center" vertical="center"/>
      <protection locked="0"/>
    </xf>
    <xf numFmtId="3" fontId="7" fillId="0" borderId="53" xfId="0" applyNumberFormat="1" applyFont="1" applyBorder="1" applyAlignment="1" applyProtection="1">
      <alignment horizontal="center" vertical="center"/>
      <protection locked="0"/>
    </xf>
    <xf numFmtId="3" fontId="6" fillId="0" borderId="44" xfId="0" applyNumberFormat="1" applyFont="1" applyBorder="1" applyAlignment="1" applyProtection="1">
      <alignment horizontal="center" vertical="center"/>
      <protection locked="0"/>
    </xf>
    <xf numFmtId="3" fontId="7" fillId="0" borderId="54" xfId="0" applyNumberFormat="1" applyFont="1" applyBorder="1" applyAlignment="1" applyProtection="1">
      <alignment horizontal="center" vertical="center"/>
      <protection locked="0"/>
    </xf>
    <xf numFmtId="3" fontId="6" fillId="0" borderId="45" xfId="0" applyNumberFormat="1" applyFont="1" applyBorder="1" applyAlignment="1" applyProtection="1">
      <alignment horizontal="center" vertical="center"/>
      <protection locked="0"/>
    </xf>
    <xf numFmtId="3" fontId="7" fillId="0" borderId="55" xfId="0" applyNumberFormat="1" applyFont="1" applyBorder="1" applyAlignment="1" applyProtection="1">
      <alignment horizontal="center" vertical="center"/>
      <protection locked="0"/>
    </xf>
    <xf numFmtId="3" fontId="6" fillId="0" borderId="47" xfId="0" applyNumberFormat="1" applyFont="1" applyBorder="1" applyAlignment="1" applyProtection="1">
      <alignment horizontal="center" vertical="center"/>
      <protection locked="0"/>
    </xf>
    <xf numFmtId="3" fontId="6" fillId="0" borderId="48" xfId="0" applyNumberFormat="1" applyFont="1" applyBorder="1" applyAlignment="1" applyProtection="1">
      <alignment horizontal="center" vertical="center"/>
      <protection locked="0"/>
    </xf>
    <xf numFmtId="3" fontId="6" fillId="0" borderId="49" xfId="0" applyNumberFormat="1" applyFont="1" applyBorder="1" applyAlignment="1" applyProtection="1">
      <alignment horizontal="center" vertical="center"/>
      <protection locked="0"/>
    </xf>
    <xf numFmtId="14" fontId="3" fillId="0" borderId="26" xfId="0" applyNumberFormat="1" applyFont="1" applyBorder="1" applyAlignment="1" applyProtection="1">
      <alignment horizontal="center" vertical="center"/>
      <protection locked="0"/>
    </xf>
    <xf numFmtId="0" fontId="4" fillId="6" borderId="17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11" fillId="0" borderId="73" xfId="0" applyFont="1" applyBorder="1"/>
    <xf numFmtId="0" fontId="11" fillId="0" borderId="75" xfId="0" applyFont="1" applyBorder="1"/>
    <xf numFmtId="0" fontId="11" fillId="0" borderId="0" xfId="0" applyFont="1" applyBorder="1"/>
    <xf numFmtId="0" fontId="11" fillId="10" borderId="0" xfId="0" applyFont="1" applyFill="1" applyBorder="1"/>
    <xf numFmtId="0" fontId="11" fillId="10" borderId="0" xfId="0" applyFont="1" applyFill="1" applyBorder="1" applyAlignment="1">
      <alignment horizontal="center"/>
    </xf>
    <xf numFmtId="0" fontId="12" fillId="9" borderId="75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 vertical="center"/>
    </xf>
    <xf numFmtId="0" fontId="12" fillId="11" borderId="12" xfId="0" applyFont="1" applyFill="1" applyBorder="1" applyAlignment="1" applyProtection="1">
      <alignment vertical="center"/>
      <protection locked="0"/>
    </xf>
    <xf numFmtId="0" fontId="12" fillId="11" borderId="6" xfId="0" applyFont="1" applyFill="1" applyBorder="1" applyAlignment="1" applyProtection="1">
      <alignment vertical="center"/>
      <protection locked="0"/>
    </xf>
    <xf numFmtId="0" fontId="12" fillId="11" borderId="9" xfId="0" applyFont="1" applyFill="1" applyBorder="1" applyAlignment="1" applyProtection="1">
      <alignment vertical="center"/>
      <protection locked="0"/>
    </xf>
    <xf numFmtId="0" fontId="12" fillId="11" borderId="0" xfId="0" applyFont="1" applyFill="1" applyAlignment="1">
      <alignment vertical="center"/>
    </xf>
    <xf numFmtId="0" fontId="13" fillId="10" borderId="0" xfId="0" applyFont="1" applyFill="1" applyBorder="1" applyAlignment="1">
      <alignment horizontal="center"/>
    </xf>
    <xf numFmtId="0" fontId="12" fillId="9" borderId="73" xfId="0" applyFont="1" applyFill="1" applyBorder="1" applyAlignment="1">
      <alignment horizontal="center"/>
    </xf>
    <xf numFmtId="0" fontId="12" fillId="5" borderId="73" xfId="0" applyFont="1" applyFill="1" applyBorder="1" applyAlignment="1">
      <alignment horizontal="center"/>
    </xf>
    <xf numFmtId="0" fontId="12" fillId="5" borderId="76" xfId="0" applyFont="1" applyFill="1" applyBorder="1" applyAlignment="1">
      <alignment horizontal="center"/>
    </xf>
    <xf numFmtId="0" fontId="11" fillId="0" borderId="0" xfId="0" applyFont="1"/>
    <xf numFmtId="0" fontId="11" fillId="8" borderId="75" xfId="0" applyFont="1" applyFill="1" applyBorder="1" applyAlignment="1">
      <alignment horizontal="center"/>
    </xf>
    <xf numFmtId="0" fontId="14" fillId="8" borderId="73" xfId="0" applyFont="1" applyFill="1" applyBorder="1" applyAlignment="1">
      <alignment horizontal="center"/>
    </xf>
    <xf numFmtId="0" fontId="11" fillId="8" borderId="73" xfId="0" applyFont="1" applyFill="1" applyBorder="1" applyAlignment="1">
      <alignment horizontal="center"/>
    </xf>
    <xf numFmtId="0" fontId="12" fillId="10" borderId="75" xfId="0" applyFont="1" applyFill="1" applyBorder="1" applyAlignment="1">
      <alignment horizontal="center"/>
    </xf>
    <xf numFmtId="0" fontId="12" fillId="10" borderId="73" xfId="0" applyFont="1" applyFill="1" applyBorder="1" applyAlignment="1">
      <alignment horizontal="center"/>
    </xf>
    <xf numFmtId="0" fontId="11" fillId="12" borderId="0" xfId="0" applyFont="1" applyFill="1" applyBorder="1" applyAlignment="1">
      <alignment horizontal="center"/>
    </xf>
    <xf numFmtId="0" fontId="11" fillId="12" borderId="13" xfId="0" applyFont="1" applyFill="1" applyBorder="1" applyAlignment="1">
      <alignment horizontal="center"/>
    </xf>
    <xf numFmtId="0" fontId="11" fillId="12" borderId="73" xfId="0" applyFont="1" applyFill="1" applyBorder="1" applyAlignment="1">
      <alignment horizontal="center"/>
    </xf>
    <xf numFmtId="0" fontId="11" fillId="12" borderId="74" xfId="0" applyFont="1" applyFill="1" applyBorder="1" applyAlignment="1">
      <alignment horizontal="center"/>
    </xf>
    <xf numFmtId="0" fontId="11" fillId="12" borderId="75" xfId="0" applyFont="1" applyFill="1" applyBorder="1" applyAlignment="1">
      <alignment horizontal="center"/>
    </xf>
    <xf numFmtId="0" fontId="11" fillId="10" borderId="73" xfId="0" applyFont="1" applyFill="1" applyBorder="1"/>
    <xf numFmtId="0" fontId="12" fillId="5" borderId="77" xfId="0" applyFont="1" applyFill="1" applyBorder="1" applyAlignment="1">
      <alignment horizontal="center"/>
    </xf>
    <xf numFmtId="0" fontId="11" fillId="0" borderId="78" xfId="0" applyFont="1" applyBorder="1"/>
    <xf numFmtId="0" fontId="11" fillId="0" borderId="79" xfId="0" applyFont="1" applyBorder="1"/>
    <xf numFmtId="0" fontId="11" fillId="10" borderId="74" xfId="0" applyFont="1" applyFill="1" applyBorder="1"/>
    <xf numFmtId="0" fontId="11" fillId="10" borderId="80" xfId="0" applyFont="1" applyFill="1" applyBorder="1"/>
    <xf numFmtId="0" fontId="11" fillId="12" borderId="78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65" xfId="0" applyFont="1" applyFill="1" applyBorder="1" applyAlignment="1">
      <alignment horizontal="center" vertical="center"/>
    </xf>
    <xf numFmtId="0" fontId="4" fillId="4" borderId="66" xfId="0" applyFont="1" applyFill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7" borderId="66" xfId="0" applyFont="1" applyFill="1" applyBorder="1" applyAlignment="1">
      <alignment horizontal="center" vertical="center"/>
    </xf>
    <xf numFmtId="0" fontId="4" fillId="7" borderId="68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70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4" fillId="5" borderId="57" xfId="0" applyFont="1" applyFill="1" applyBorder="1" applyAlignment="1">
      <alignment horizontal="left" vertical="center"/>
    </xf>
    <xf numFmtId="0" fontId="4" fillId="5" borderId="58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</cellXfs>
  <cellStyles count="1">
    <cellStyle name="Normal" xfId="0" builtinId="0"/>
  </cellStyles>
  <dxfs count="60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U108"/>
  <sheetViews>
    <sheetView topLeftCell="B1" zoomScaleNormal="100" workbookViewId="0">
      <selection activeCell="D9" sqref="D9"/>
    </sheetView>
  </sheetViews>
  <sheetFormatPr baseColWidth="10" defaultRowHeight="1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.7109375" style="2" customWidth="1"/>
    <col min="13" max="13" width="0.140625" style="2" hidden="1" customWidth="1"/>
    <col min="14" max="14" width="6.7109375" style="2" hidden="1" customWidth="1"/>
    <col min="15" max="15" width="4.7109375" style="2" hidden="1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hidden="1" customWidth="1"/>
    <col min="22" max="22" width="3.7109375" style="2" hidden="1" customWidth="1"/>
    <col min="23" max="23" width="14" style="2" customWidth="1"/>
    <col min="24" max="25" width="7.7109375" style="4" customWidth="1"/>
    <col min="26" max="26" width="8.85546875" style="4" customWidth="1"/>
    <col min="27" max="27" width="9.28515625" style="5" customWidth="1"/>
    <col min="28" max="28" width="0.85546875" style="34" hidden="1" customWidth="1"/>
    <col min="29" max="29" width="11.42578125" style="5" customWidth="1"/>
    <col min="30" max="41" width="11.42578125" style="2"/>
    <col min="42" max="255" width="11.42578125" style="1"/>
  </cols>
  <sheetData>
    <row r="3" spans="2:29" ht="19.5" thickBot="1">
      <c r="C3" s="144" t="s">
        <v>17</v>
      </c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6"/>
      <c r="T3" s="3"/>
    </row>
    <row r="4" spans="2:29" ht="16.5" thickTop="1" thickBot="1"/>
    <row r="5" spans="2:29" ht="15.75" thickBot="1">
      <c r="C5" s="65" t="s">
        <v>0</v>
      </c>
      <c r="D5" s="114" t="s">
        <v>10</v>
      </c>
      <c r="E5" s="115"/>
      <c r="F5" s="116"/>
      <c r="G5" s="114" t="s">
        <v>11</v>
      </c>
      <c r="H5" s="115"/>
      <c r="I5" s="116"/>
      <c r="J5" s="114" t="s">
        <v>12</v>
      </c>
      <c r="K5" s="115"/>
      <c r="L5" s="116"/>
      <c r="M5" s="126" t="s">
        <v>13</v>
      </c>
      <c r="N5" s="127"/>
      <c r="O5" s="128"/>
      <c r="P5" s="120" t="s">
        <v>14</v>
      </c>
      <c r="Q5" s="121"/>
      <c r="R5" s="121"/>
      <c r="S5" s="122"/>
    </row>
    <row r="6" spans="2:29" ht="15.75" customHeight="1" thickBot="1">
      <c r="C6" s="64">
        <v>42954</v>
      </c>
      <c r="D6" s="117"/>
      <c r="E6" s="118"/>
      <c r="F6" s="119"/>
      <c r="G6" s="117"/>
      <c r="H6" s="118"/>
      <c r="I6" s="119"/>
      <c r="J6" s="117"/>
      <c r="K6" s="118"/>
      <c r="L6" s="119"/>
      <c r="M6" s="129"/>
      <c r="N6" s="130"/>
      <c r="O6" s="131"/>
      <c r="P6" s="123"/>
      <c r="Q6" s="124"/>
      <c r="R6" s="124"/>
      <c r="S6" s="125"/>
      <c r="W6" s="132" t="s">
        <v>1</v>
      </c>
      <c r="X6" s="135" t="s">
        <v>5</v>
      </c>
      <c r="Y6" s="136"/>
      <c r="Z6" s="139" t="s">
        <v>8</v>
      </c>
      <c r="AA6" s="111" t="s">
        <v>9</v>
      </c>
      <c r="AB6" s="108"/>
      <c r="AC6" s="105" t="s">
        <v>16</v>
      </c>
    </row>
    <row r="7" spans="2:29" ht="15.75" thickBot="1">
      <c r="C7" s="147" t="s">
        <v>1</v>
      </c>
      <c r="D7" s="24" t="s">
        <v>2</v>
      </c>
      <c r="E7" s="28" t="s">
        <v>3</v>
      </c>
      <c r="F7" s="142" t="s">
        <v>4</v>
      </c>
      <c r="G7" s="27" t="s">
        <v>2</v>
      </c>
      <c r="H7" s="28" t="s">
        <v>3</v>
      </c>
      <c r="I7" s="142" t="s">
        <v>4</v>
      </c>
      <c r="J7" s="24" t="s">
        <v>2</v>
      </c>
      <c r="K7" s="28" t="s">
        <v>3</v>
      </c>
      <c r="L7" s="142" t="s">
        <v>4</v>
      </c>
      <c r="M7" s="24" t="s">
        <v>2</v>
      </c>
      <c r="N7" s="28" t="s">
        <v>3</v>
      </c>
      <c r="O7" s="142" t="s">
        <v>4</v>
      </c>
      <c r="P7" s="149" t="s">
        <v>5</v>
      </c>
      <c r="Q7" s="150"/>
      <c r="R7" s="151" t="s">
        <v>8</v>
      </c>
      <c r="S7" s="153" t="s">
        <v>9</v>
      </c>
      <c r="W7" s="133"/>
      <c r="X7" s="137"/>
      <c r="Y7" s="138"/>
      <c r="Z7" s="140"/>
      <c r="AA7" s="112"/>
      <c r="AB7" s="109"/>
      <c r="AC7" s="106"/>
    </row>
    <row r="8" spans="2:29" ht="15.75" thickBot="1">
      <c r="C8" s="148"/>
      <c r="D8" s="25" t="s">
        <v>6</v>
      </c>
      <c r="E8" s="29" t="s">
        <v>7</v>
      </c>
      <c r="F8" s="143"/>
      <c r="G8" s="26" t="s">
        <v>6</v>
      </c>
      <c r="H8" s="30" t="s">
        <v>7</v>
      </c>
      <c r="I8" s="143"/>
      <c r="J8" s="25" t="s">
        <v>6</v>
      </c>
      <c r="K8" s="30" t="s">
        <v>7</v>
      </c>
      <c r="L8" s="143"/>
      <c r="M8" s="25" t="s">
        <v>6</v>
      </c>
      <c r="N8" s="29" t="s">
        <v>7</v>
      </c>
      <c r="O8" s="143"/>
      <c r="P8" s="16" t="s">
        <v>6</v>
      </c>
      <c r="Q8" s="20" t="s">
        <v>7</v>
      </c>
      <c r="R8" s="152"/>
      <c r="S8" s="154"/>
      <c r="W8" s="134"/>
      <c r="X8" s="44" t="s">
        <v>6</v>
      </c>
      <c r="Y8" s="48" t="s">
        <v>7</v>
      </c>
      <c r="Z8" s="141"/>
      <c r="AA8" s="113"/>
      <c r="AB8" s="110"/>
      <c r="AC8" s="107"/>
    </row>
    <row r="9" spans="2:29" ht="15.75" thickTop="1">
      <c r="B9" s="2">
        <v>1</v>
      </c>
      <c r="C9" s="13" t="str">
        <f>IF(Equipes!B2="","",VLOOKUP(B9,Equipes,2,FALSE))</f>
        <v>amiot</v>
      </c>
      <c r="D9" s="55"/>
      <c r="E9" s="56"/>
      <c r="F9" s="31">
        <f>IF(AND(D9&gt;12,D9&gt;E9),1,0)</f>
        <v>0</v>
      </c>
      <c r="G9" s="61"/>
      <c r="H9" s="56"/>
      <c r="I9" s="31">
        <f>IF(AND(G9&gt;12,G9&gt;H9),1,0)</f>
        <v>0</v>
      </c>
      <c r="J9" s="55"/>
      <c r="K9" s="56"/>
      <c r="L9" s="31">
        <f>IF(AND(J9&gt;12,J9&gt;K9),1,0)</f>
        <v>0</v>
      </c>
      <c r="M9" s="55"/>
      <c r="N9" s="56"/>
      <c r="O9" s="31">
        <f>IF(AND(M9&gt;12,M9&gt;N9),1,0)</f>
        <v>0</v>
      </c>
      <c r="P9" s="14">
        <f>SUM(D9,G9,J9,M9)</f>
        <v>0</v>
      </c>
      <c r="Q9" s="21">
        <f>SUM(E9,H9,K9,N9)</f>
        <v>0</v>
      </c>
      <c r="R9" s="17">
        <f>SUM(F9,I9,L9,O9)</f>
        <v>0</v>
      </c>
      <c r="S9" s="15">
        <f>P9-Q9</f>
        <v>0</v>
      </c>
      <c r="V9" s="2">
        <f>B9</f>
        <v>1</v>
      </c>
      <c r="W9" s="40" t="str">
        <f t="shared" ref="W9:W40" si="0">IF(C9="","",VLOOKUP(V9,Parties,2,FALSE))</f>
        <v>amiot</v>
      </c>
      <c r="X9" s="41">
        <f t="shared" ref="X9:X40" si="1">IFERROR(VLOOKUP(V9,Parties,15,0),"")</f>
        <v>0</v>
      </c>
      <c r="Y9" s="49">
        <f t="shared" ref="Y9:Y40" si="2">IFERROR(VLOOKUP(V9,Parties,16,0),"")</f>
        <v>0</v>
      </c>
      <c r="Z9" s="45">
        <f t="shared" ref="Z9:Z40" si="3">IFERROR(VLOOKUP(V9,Parties,17,0),"")</f>
        <v>0</v>
      </c>
      <c r="AA9" s="42">
        <f t="shared" ref="AA9:AA40" si="4">IFERROR(VLOOKUP(V9,Parties,18,0),"")</f>
        <v>0</v>
      </c>
      <c r="AB9" s="43">
        <f>X9*1000+AA9</f>
        <v>0</v>
      </c>
      <c r="AC9" s="52" t="str">
        <f>IF(AB9=0,"",RANK(AB9,$AB$9:$AB$108,0))</f>
        <v/>
      </c>
    </row>
    <row r="10" spans="2:29">
      <c r="B10" s="2">
        <v>2</v>
      </c>
      <c r="C10" s="13" t="str">
        <f>IF(Equipes!B3="","",VLOOKUP(B10,Equipes,2,FALSE))</f>
        <v>Bay Rémy</v>
      </c>
      <c r="D10" s="57"/>
      <c r="E10" s="58"/>
      <c r="F10" s="32">
        <f t="shared" ref="F10:F73" si="5">IF(AND(D10&gt;12,D10&gt;E10),1,0)</f>
        <v>0</v>
      </c>
      <c r="G10" s="62"/>
      <c r="H10" s="58"/>
      <c r="I10" s="32">
        <f t="shared" ref="I10:I73" si="6">IF(AND(G10&gt;12,G10&gt;H10),1,0)</f>
        <v>0</v>
      </c>
      <c r="J10" s="57"/>
      <c r="K10" s="58"/>
      <c r="L10" s="32">
        <f t="shared" ref="L10:L73" si="7">IF(AND(J10&gt;12,J10&gt;K10),1,0)</f>
        <v>0</v>
      </c>
      <c r="M10" s="57"/>
      <c r="N10" s="58"/>
      <c r="O10" s="32">
        <f t="shared" ref="O10:O73" si="8">IF(AND(M10&gt;12,M10&gt;N10),1,0)</f>
        <v>0</v>
      </c>
      <c r="P10" s="11">
        <f t="shared" ref="P10:P73" si="9">SUM(D10,G10,J10,M10)</f>
        <v>0</v>
      </c>
      <c r="Q10" s="22">
        <f t="shared" ref="Q10:Q73" si="10">SUM(E10,H10,K10,N10)</f>
        <v>0</v>
      </c>
      <c r="R10" s="18">
        <f t="shared" ref="R10:R73" si="11">SUM(F10,I10,L10,O10)</f>
        <v>0</v>
      </c>
      <c r="S10" s="8">
        <f t="shared" ref="S10:S73" si="12">P10-Q10</f>
        <v>0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0</v>
      </c>
      <c r="Y10" s="50">
        <f t="shared" si="2"/>
        <v>0</v>
      </c>
      <c r="Z10" s="46">
        <f t="shared" si="3"/>
        <v>0</v>
      </c>
      <c r="AA10" s="36">
        <f t="shared" si="4"/>
        <v>0</v>
      </c>
      <c r="AB10" s="35">
        <f t="shared" ref="AB10:AB73" si="14">X10*1000+AA10</f>
        <v>0</v>
      </c>
      <c r="AC10" s="53" t="str">
        <f t="shared" ref="AC10:AC73" si="15">IF(AB10=0,"",RANK(AB10,$AB$9:$AB$108,0))</f>
        <v/>
      </c>
    </row>
    <row r="11" spans="2:29">
      <c r="B11" s="2">
        <v>3</v>
      </c>
      <c r="C11" s="13" t="str">
        <f>IF(Equipes!B4="","",VLOOKUP(B11,Equipes,2,FALSE))</f>
        <v>Richeteau joel</v>
      </c>
      <c r="D11" s="57"/>
      <c r="E11" s="58"/>
      <c r="F11" s="32">
        <f t="shared" si="5"/>
        <v>0</v>
      </c>
      <c r="G11" s="62"/>
      <c r="H11" s="58"/>
      <c r="I11" s="32">
        <f t="shared" si="6"/>
        <v>0</v>
      </c>
      <c r="J11" s="57"/>
      <c r="K11" s="58"/>
      <c r="L11" s="32">
        <f t="shared" si="7"/>
        <v>0</v>
      </c>
      <c r="M11" s="57"/>
      <c r="N11" s="58"/>
      <c r="O11" s="32">
        <f t="shared" si="8"/>
        <v>0</v>
      </c>
      <c r="P11" s="11">
        <f t="shared" si="9"/>
        <v>0</v>
      </c>
      <c r="Q11" s="22">
        <f t="shared" si="10"/>
        <v>0</v>
      </c>
      <c r="R11" s="18">
        <f t="shared" si="11"/>
        <v>0</v>
      </c>
      <c r="S11" s="8">
        <f t="shared" si="12"/>
        <v>0</v>
      </c>
      <c r="V11" s="2">
        <f t="shared" si="13"/>
        <v>3</v>
      </c>
      <c r="W11" s="6" t="str">
        <f t="shared" si="0"/>
        <v>Richeteau joel</v>
      </c>
      <c r="X11" s="7">
        <f t="shared" si="1"/>
        <v>0</v>
      </c>
      <c r="Y11" s="50">
        <f t="shared" si="2"/>
        <v>0</v>
      </c>
      <c r="Z11" s="46">
        <f t="shared" si="3"/>
        <v>0</v>
      </c>
      <c r="AA11" s="36">
        <f t="shared" si="4"/>
        <v>0</v>
      </c>
      <c r="AB11" s="35">
        <f t="shared" si="14"/>
        <v>0</v>
      </c>
      <c r="AC11" s="53" t="str">
        <f t="shared" si="15"/>
        <v/>
      </c>
    </row>
    <row r="12" spans="2:29">
      <c r="B12" s="2">
        <v>4</v>
      </c>
      <c r="C12" s="13" t="str">
        <f>IF(Equipes!B5="","",VLOOKUP(B12,Equipes,2,FALSE))</f>
        <v>Marcu olivier</v>
      </c>
      <c r="D12" s="57"/>
      <c r="E12" s="58"/>
      <c r="F12" s="32">
        <f t="shared" si="5"/>
        <v>0</v>
      </c>
      <c r="G12" s="62"/>
      <c r="H12" s="58"/>
      <c r="I12" s="32">
        <f t="shared" si="6"/>
        <v>0</v>
      </c>
      <c r="J12" s="57"/>
      <c r="K12" s="58"/>
      <c r="L12" s="32">
        <f t="shared" si="7"/>
        <v>0</v>
      </c>
      <c r="M12" s="57"/>
      <c r="N12" s="58"/>
      <c r="O12" s="32">
        <f t="shared" si="8"/>
        <v>0</v>
      </c>
      <c r="P12" s="11">
        <f t="shared" si="9"/>
        <v>0</v>
      </c>
      <c r="Q12" s="22">
        <f t="shared" si="10"/>
        <v>0</v>
      </c>
      <c r="R12" s="18">
        <f t="shared" si="11"/>
        <v>0</v>
      </c>
      <c r="S12" s="8">
        <f t="shared" si="12"/>
        <v>0</v>
      </c>
      <c r="V12" s="2">
        <f t="shared" si="13"/>
        <v>4</v>
      </c>
      <c r="W12" s="6" t="str">
        <f t="shared" si="0"/>
        <v>Marcu olivier</v>
      </c>
      <c r="X12" s="7">
        <f t="shared" si="1"/>
        <v>0</v>
      </c>
      <c r="Y12" s="50">
        <f t="shared" si="2"/>
        <v>0</v>
      </c>
      <c r="Z12" s="46">
        <f t="shared" si="3"/>
        <v>0</v>
      </c>
      <c r="AA12" s="36">
        <f t="shared" si="4"/>
        <v>0</v>
      </c>
      <c r="AB12" s="35">
        <f t="shared" si="14"/>
        <v>0</v>
      </c>
      <c r="AC12" s="53" t="str">
        <f t="shared" si="15"/>
        <v/>
      </c>
    </row>
    <row r="13" spans="2:29">
      <c r="B13" s="2">
        <v>5</v>
      </c>
      <c r="C13" s="13" t="str">
        <f>IF(Equipes!B6="","",VLOOKUP(B13,Equipes,2,FALSE))</f>
        <v>Bouty Alain</v>
      </c>
      <c r="D13" s="57"/>
      <c r="E13" s="58"/>
      <c r="F13" s="32">
        <f t="shared" si="5"/>
        <v>0</v>
      </c>
      <c r="G13" s="62"/>
      <c r="H13" s="58"/>
      <c r="I13" s="32">
        <f t="shared" si="6"/>
        <v>0</v>
      </c>
      <c r="J13" s="57"/>
      <c r="K13" s="58"/>
      <c r="L13" s="32">
        <f t="shared" si="7"/>
        <v>0</v>
      </c>
      <c r="M13" s="57"/>
      <c r="N13" s="58"/>
      <c r="O13" s="32">
        <f t="shared" si="8"/>
        <v>0</v>
      </c>
      <c r="P13" s="11">
        <f t="shared" si="9"/>
        <v>0</v>
      </c>
      <c r="Q13" s="22">
        <f t="shared" si="10"/>
        <v>0</v>
      </c>
      <c r="R13" s="18">
        <f t="shared" si="11"/>
        <v>0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0</v>
      </c>
      <c r="Y13" s="50">
        <f t="shared" si="2"/>
        <v>0</v>
      </c>
      <c r="Z13" s="46">
        <f t="shared" si="3"/>
        <v>0</v>
      </c>
      <c r="AA13" s="36">
        <f t="shared" si="4"/>
        <v>0</v>
      </c>
      <c r="AB13" s="35">
        <f t="shared" si="14"/>
        <v>0</v>
      </c>
      <c r="AC13" s="53" t="str">
        <f t="shared" si="15"/>
        <v/>
      </c>
    </row>
    <row r="14" spans="2:29">
      <c r="B14" s="2">
        <v>6</v>
      </c>
      <c r="C14" s="13" t="str">
        <f>IF(Equipes!B7="","",VLOOKUP(B14,Equipes,2,FALSE))</f>
        <v>Bouty   michelle</v>
      </c>
      <c r="D14" s="57"/>
      <c r="E14" s="58"/>
      <c r="F14" s="32">
        <f t="shared" si="5"/>
        <v>0</v>
      </c>
      <c r="G14" s="62"/>
      <c r="H14" s="58"/>
      <c r="I14" s="32">
        <f t="shared" si="6"/>
        <v>0</v>
      </c>
      <c r="J14" s="57"/>
      <c r="K14" s="58"/>
      <c r="L14" s="32">
        <f t="shared" si="7"/>
        <v>0</v>
      </c>
      <c r="M14" s="57"/>
      <c r="N14" s="58"/>
      <c r="O14" s="32">
        <f t="shared" si="8"/>
        <v>0</v>
      </c>
      <c r="P14" s="11">
        <f t="shared" si="9"/>
        <v>0</v>
      </c>
      <c r="Q14" s="22">
        <f t="shared" si="10"/>
        <v>0</v>
      </c>
      <c r="R14" s="18">
        <f t="shared" si="11"/>
        <v>0</v>
      </c>
      <c r="S14" s="8">
        <f t="shared" si="12"/>
        <v>0</v>
      </c>
      <c r="V14" s="2">
        <f t="shared" si="13"/>
        <v>6</v>
      </c>
      <c r="W14" s="6" t="str">
        <f t="shared" si="0"/>
        <v>Bouty   michelle</v>
      </c>
      <c r="X14" s="7">
        <f t="shared" si="1"/>
        <v>0</v>
      </c>
      <c r="Y14" s="50">
        <f t="shared" si="2"/>
        <v>0</v>
      </c>
      <c r="Z14" s="46">
        <f t="shared" si="3"/>
        <v>0</v>
      </c>
      <c r="AA14" s="36">
        <f t="shared" si="4"/>
        <v>0</v>
      </c>
      <c r="AB14" s="35">
        <f t="shared" si="14"/>
        <v>0</v>
      </c>
      <c r="AC14" s="53" t="str">
        <f t="shared" si="15"/>
        <v/>
      </c>
    </row>
    <row r="15" spans="2:29">
      <c r="B15" s="2">
        <v>7</v>
      </c>
      <c r="C15" s="13" t="str">
        <f>IF(Equipes!B8="","",VLOOKUP(B15,Equipes,2,FALSE))</f>
        <v>Borne Philippe</v>
      </c>
      <c r="D15" s="57"/>
      <c r="E15" s="58"/>
      <c r="F15" s="32">
        <f t="shared" si="5"/>
        <v>0</v>
      </c>
      <c r="G15" s="62"/>
      <c r="H15" s="58"/>
      <c r="I15" s="32">
        <f t="shared" si="6"/>
        <v>0</v>
      </c>
      <c r="J15" s="57"/>
      <c r="K15" s="58"/>
      <c r="L15" s="32">
        <f t="shared" si="7"/>
        <v>0</v>
      </c>
      <c r="M15" s="57"/>
      <c r="N15" s="58"/>
      <c r="O15" s="32">
        <f t="shared" si="8"/>
        <v>0</v>
      </c>
      <c r="P15" s="11">
        <f t="shared" si="9"/>
        <v>0</v>
      </c>
      <c r="Q15" s="22">
        <f t="shared" si="10"/>
        <v>0</v>
      </c>
      <c r="R15" s="18">
        <f t="shared" si="11"/>
        <v>0</v>
      </c>
      <c r="S15" s="8">
        <f t="shared" si="12"/>
        <v>0</v>
      </c>
      <c r="V15" s="2">
        <f t="shared" si="13"/>
        <v>7</v>
      </c>
      <c r="W15" s="6" t="str">
        <f t="shared" si="0"/>
        <v>Borne Philippe</v>
      </c>
      <c r="X15" s="7">
        <f t="shared" si="1"/>
        <v>0</v>
      </c>
      <c r="Y15" s="50">
        <f t="shared" si="2"/>
        <v>0</v>
      </c>
      <c r="Z15" s="46">
        <f t="shared" si="3"/>
        <v>0</v>
      </c>
      <c r="AA15" s="36">
        <f t="shared" si="4"/>
        <v>0</v>
      </c>
      <c r="AB15" s="35">
        <f t="shared" si="14"/>
        <v>0</v>
      </c>
      <c r="AC15" s="53" t="str">
        <f t="shared" si="15"/>
        <v/>
      </c>
    </row>
    <row r="16" spans="2:29">
      <c r="B16" s="2">
        <v>8</v>
      </c>
      <c r="C16" s="13" t="str">
        <f>IF(Equipes!B9="","",VLOOKUP(B16,Equipes,2,FALSE))</f>
        <v>Chartier rémy</v>
      </c>
      <c r="D16" s="57"/>
      <c r="E16" s="58"/>
      <c r="F16" s="32">
        <f t="shared" si="5"/>
        <v>0</v>
      </c>
      <c r="G16" s="62"/>
      <c r="H16" s="58"/>
      <c r="I16" s="32">
        <f t="shared" si="6"/>
        <v>0</v>
      </c>
      <c r="J16" s="57"/>
      <c r="K16" s="58"/>
      <c r="L16" s="32">
        <f t="shared" si="7"/>
        <v>0</v>
      </c>
      <c r="M16" s="57"/>
      <c r="N16" s="58"/>
      <c r="O16" s="32">
        <f t="shared" si="8"/>
        <v>0</v>
      </c>
      <c r="P16" s="11">
        <f t="shared" si="9"/>
        <v>0</v>
      </c>
      <c r="Q16" s="22">
        <f t="shared" si="10"/>
        <v>0</v>
      </c>
      <c r="R16" s="18">
        <f t="shared" si="11"/>
        <v>0</v>
      </c>
      <c r="S16" s="8">
        <f t="shared" si="12"/>
        <v>0</v>
      </c>
      <c r="V16" s="2">
        <f t="shared" si="13"/>
        <v>8</v>
      </c>
      <c r="W16" s="6" t="str">
        <f t="shared" si="0"/>
        <v>Chartier rémy</v>
      </c>
      <c r="X16" s="7">
        <f t="shared" si="1"/>
        <v>0</v>
      </c>
      <c r="Y16" s="50">
        <f t="shared" si="2"/>
        <v>0</v>
      </c>
      <c r="Z16" s="46">
        <f t="shared" si="3"/>
        <v>0</v>
      </c>
      <c r="AA16" s="36">
        <f t="shared" si="4"/>
        <v>0</v>
      </c>
      <c r="AB16" s="35">
        <f t="shared" si="14"/>
        <v>0</v>
      </c>
      <c r="AC16" s="53" t="str">
        <f t="shared" si="15"/>
        <v/>
      </c>
    </row>
    <row r="17" spans="2:29">
      <c r="B17" s="2">
        <v>9</v>
      </c>
      <c r="C17" s="13" t="str">
        <f>IF(Equipes!B10="","",VLOOKUP(B17,Equipes,2,FALSE))</f>
        <v>Bouchet alexandre</v>
      </c>
      <c r="D17" s="57"/>
      <c r="E17" s="58"/>
      <c r="F17" s="32">
        <f t="shared" si="5"/>
        <v>0</v>
      </c>
      <c r="G17" s="62"/>
      <c r="H17" s="58"/>
      <c r="I17" s="32">
        <f t="shared" si="6"/>
        <v>0</v>
      </c>
      <c r="J17" s="57"/>
      <c r="K17" s="58"/>
      <c r="L17" s="32">
        <f t="shared" si="7"/>
        <v>0</v>
      </c>
      <c r="M17" s="57"/>
      <c r="N17" s="58"/>
      <c r="O17" s="32">
        <f t="shared" si="8"/>
        <v>0</v>
      </c>
      <c r="P17" s="11">
        <f t="shared" si="9"/>
        <v>0</v>
      </c>
      <c r="Q17" s="22">
        <f t="shared" si="10"/>
        <v>0</v>
      </c>
      <c r="R17" s="18">
        <f t="shared" si="11"/>
        <v>0</v>
      </c>
      <c r="S17" s="8">
        <f t="shared" si="12"/>
        <v>0</v>
      </c>
      <c r="V17" s="2">
        <f t="shared" si="13"/>
        <v>9</v>
      </c>
      <c r="W17" s="6" t="str">
        <f t="shared" si="0"/>
        <v>Bouchet alexandre</v>
      </c>
      <c r="X17" s="7">
        <f t="shared" si="1"/>
        <v>0</v>
      </c>
      <c r="Y17" s="50">
        <f t="shared" si="2"/>
        <v>0</v>
      </c>
      <c r="Z17" s="46">
        <f t="shared" si="3"/>
        <v>0</v>
      </c>
      <c r="AA17" s="36">
        <f t="shared" si="4"/>
        <v>0</v>
      </c>
      <c r="AB17" s="35">
        <f t="shared" si="14"/>
        <v>0</v>
      </c>
      <c r="AC17" s="53" t="str">
        <f t="shared" si="15"/>
        <v/>
      </c>
    </row>
    <row r="18" spans="2:29">
      <c r="B18" s="2">
        <v>10</v>
      </c>
      <c r="C18" s="13" t="str">
        <f>IF(Equipes!B11="","",VLOOKUP(B18,Equipes,2,FALSE))</f>
        <v>Barbeau Arthur</v>
      </c>
      <c r="D18" s="57"/>
      <c r="E18" s="58"/>
      <c r="F18" s="32">
        <f t="shared" si="5"/>
        <v>0</v>
      </c>
      <c r="G18" s="62"/>
      <c r="H18" s="58"/>
      <c r="I18" s="32">
        <f t="shared" si="6"/>
        <v>0</v>
      </c>
      <c r="J18" s="57"/>
      <c r="K18" s="58"/>
      <c r="L18" s="32">
        <f t="shared" si="7"/>
        <v>0</v>
      </c>
      <c r="M18" s="57"/>
      <c r="N18" s="58"/>
      <c r="O18" s="32">
        <f t="shared" si="8"/>
        <v>0</v>
      </c>
      <c r="P18" s="11">
        <f t="shared" si="9"/>
        <v>0</v>
      </c>
      <c r="Q18" s="22">
        <f t="shared" si="10"/>
        <v>0</v>
      </c>
      <c r="R18" s="18">
        <f t="shared" si="11"/>
        <v>0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0</v>
      </c>
      <c r="Y18" s="50">
        <f t="shared" si="2"/>
        <v>0</v>
      </c>
      <c r="Z18" s="46">
        <f t="shared" si="3"/>
        <v>0</v>
      </c>
      <c r="AA18" s="36">
        <f t="shared" si="4"/>
        <v>0</v>
      </c>
      <c r="AB18" s="35">
        <f t="shared" si="14"/>
        <v>0</v>
      </c>
      <c r="AC18" s="53" t="str">
        <f t="shared" si="15"/>
        <v/>
      </c>
    </row>
    <row r="19" spans="2:29">
      <c r="B19" s="2">
        <v>11</v>
      </c>
      <c r="C19" s="13" t="str">
        <f>IF(Equipes!B12="","",VLOOKUP(B19,Equipes,2,FALSE))</f>
        <v>Matignon Denis</v>
      </c>
      <c r="D19" s="57"/>
      <c r="E19" s="58"/>
      <c r="F19" s="32">
        <f t="shared" si="5"/>
        <v>0</v>
      </c>
      <c r="G19" s="62"/>
      <c r="H19" s="58"/>
      <c r="I19" s="32">
        <f t="shared" si="6"/>
        <v>0</v>
      </c>
      <c r="J19" s="57"/>
      <c r="K19" s="58"/>
      <c r="L19" s="32">
        <f t="shared" si="7"/>
        <v>0</v>
      </c>
      <c r="M19" s="57"/>
      <c r="N19" s="58"/>
      <c r="O19" s="32">
        <f t="shared" si="8"/>
        <v>0</v>
      </c>
      <c r="P19" s="11">
        <f t="shared" si="9"/>
        <v>0</v>
      </c>
      <c r="Q19" s="22">
        <f t="shared" si="10"/>
        <v>0</v>
      </c>
      <c r="R19" s="18">
        <f t="shared" si="11"/>
        <v>0</v>
      </c>
      <c r="S19" s="8">
        <f t="shared" si="12"/>
        <v>0</v>
      </c>
      <c r="V19" s="2">
        <f t="shared" si="13"/>
        <v>11</v>
      </c>
      <c r="W19" s="6" t="str">
        <f t="shared" si="0"/>
        <v>Matignon Denis</v>
      </c>
      <c r="X19" s="7">
        <f t="shared" si="1"/>
        <v>0</v>
      </c>
      <c r="Y19" s="50">
        <f t="shared" si="2"/>
        <v>0</v>
      </c>
      <c r="Z19" s="46">
        <f t="shared" si="3"/>
        <v>0</v>
      </c>
      <c r="AA19" s="36">
        <f t="shared" si="4"/>
        <v>0</v>
      </c>
      <c r="AB19" s="35">
        <f t="shared" si="14"/>
        <v>0</v>
      </c>
      <c r="AC19" s="53" t="str">
        <f t="shared" si="15"/>
        <v/>
      </c>
    </row>
    <row r="20" spans="2:29">
      <c r="B20" s="2">
        <v>12</v>
      </c>
      <c r="C20" s="13" t="str">
        <f>IF(Equipes!B13="","",VLOOKUP(B20,Equipes,2,FALSE))</f>
        <v>Dechechi Alain</v>
      </c>
      <c r="D20" s="57"/>
      <c r="E20" s="58"/>
      <c r="F20" s="32">
        <f t="shared" si="5"/>
        <v>0</v>
      </c>
      <c r="G20" s="62"/>
      <c r="H20" s="58"/>
      <c r="I20" s="32">
        <f t="shared" si="6"/>
        <v>0</v>
      </c>
      <c r="J20" s="57"/>
      <c r="K20" s="58"/>
      <c r="L20" s="32">
        <f t="shared" si="7"/>
        <v>0</v>
      </c>
      <c r="M20" s="57"/>
      <c r="N20" s="58"/>
      <c r="O20" s="32">
        <f t="shared" si="8"/>
        <v>0</v>
      </c>
      <c r="P20" s="11">
        <f t="shared" si="9"/>
        <v>0</v>
      </c>
      <c r="Q20" s="22">
        <f t="shared" si="10"/>
        <v>0</v>
      </c>
      <c r="R20" s="18">
        <f t="shared" si="11"/>
        <v>0</v>
      </c>
      <c r="S20" s="8">
        <f t="shared" si="12"/>
        <v>0</v>
      </c>
      <c r="V20" s="2">
        <f t="shared" si="13"/>
        <v>12</v>
      </c>
      <c r="W20" s="6" t="str">
        <f t="shared" si="0"/>
        <v>Dechechi Alain</v>
      </c>
      <c r="X20" s="7">
        <f t="shared" si="1"/>
        <v>0</v>
      </c>
      <c r="Y20" s="50">
        <f t="shared" si="2"/>
        <v>0</v>
      </c>
      <c r="Z20" s="46">
        <f t="shared" si="3"/>
        <v>0</v>
      </c>
      <c r="AA20" s="36">
        <f t="shared" si="4"/>
        <v>0</v>
      </c>
      <c r="AB20" s="35">
        <f t="shared" si="14"/>
        <v>0</v>
      </c>
      <c r="AC20" s="53" t="str">
        <f t="shared" si="15"/>
        <v/>
      </c>
    </row>
    <row r="21" spans="2:29">
      <c r="B21" s="2">
        <v>13</v>
      </c>
      <c r="C21" s="13" t="str">
        <f>IF(Equipes!B14="","",VLOOKUP(B21,Equipes,2,FALSE))</f>
        <v>Luckette Romain</v>
      </c>
      <c r="D21" s="57"/>
      <c r="E21" s="58"/>
      <c r="F21" s="32">
        <f t="shared" si="5"/>
        <v>0</v>
      </c>
      <c r="G21" s="62"/>
      <c r="H21" s="58"/>
      <c r="I21" s="32">
        <f t="shared" si="6"/>
        <v>0</v>
      </c>
      <c r="J21" s="57"/>
      <c r="K21" s="58"/>
      <c r="L21" s="32">
        <f t="shared" si="7"/>
        <v>0</v>
      </c>
      <c r="M21" s="57"/>
      <c r="N21" s="58"/>
      <c r="O21" s="32">
        <f t="shared" si="8"/>
        <v>0</v>
      </c>
      <c r="P21" s="11">
        <f t="shared" si="9"/>
        <v>0</v>
      </c>
      <c r="Q21" s="22">
        <f t="shared" si="10"/>
        <v>0</v>
      </c>
      <c r="R21" s="18">
        <f t="shared" si="11"/>
        <v>0</v>
      </c>
      <c r="S21" s="8">
        <f t="shared" si="12"/>
        <v>0</v>
      </c>
      <c r="V21" s="2">
        <f t="shared" si="13"/>
        <v>13</v>
      </c>
      <c r="W21" s="6" t="str">
        <f t="shared" si="0"/>
        <v>Luckette Romain</v>
      </c>
      <c r="X21" s="7">
        <f t="shared" si="1"/>
        <v>0</v>
      </c>
      <c r="Y21" s="50">
        <f t="shared" si="2"/>
        <v>0</v>
      </c>
      <c r="Z21" s="46">
        <f t="shared" si="3"/>
        <v>0</v>
      </c>
      <c r="AA21" s="36">
        <f t="shared" si="4"/>
        <v>0</v>
      </c>
      <c r="AB21" s="35">
        <f t="shared" si="14"/>
        <v>0</v>
      </c>
      <c r="AC21" s="53" t="str">
        <f t="shared" si="15"/>
        <v/>
      </c>
    </row>
    <row r="22" spans="2:29">
      <c r="B22" s="2">
        <v>14</v>
      </c>
      <c r="C22" s="13" t="str">
        <f>IF(Equipes!B15="","",VLOOKUP(B22,Equipes,2,FALSE))</f>
        <v>Xilliam Patrice</v>
      </c>
      <c r="D22" s="57"/>
      <c r="E22" s="58"/>
      <c r="F22" s="32">
        <f t="shared" si="5"/>
        <v>0</v>
      </c>
      <c r="G22" s="62"/>
      <c r="H22" s="58"/>
      <c r="I22" s="32">
        <f t="shared" si="6"/>
        <v>0</v>
      </c>
      <c r="J22" s="57"/>
      <c r="K22" s="58"/>
      <c r="L22" s="32">
        <f t="shared" si="7"/>
        <v>0</v>
      </c>
      <c r="M22" s="57"/>
      <c r="N22" s="58"/>
      <c r="O22" s="32">
        <f t="shared" si="8"/>
        <v>0</v>
      </c>
      <c r="P22" s="11">
        <f t="shared" si="9"/>
        <v>0</v>
      </c>
      <c r="Q22" s="22">
        <f t="shared" si="10"/>
        <v>0</v>
      </c>
      <c r="R22" s="18">
        <f t="shared" si="11"/>
        <v>0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0</v>
      </c>
      <c r="Y22" s="50">
        <f t="shared" si="2"/>
        <v>0</v>
      </c>
      <c r="Z22" s="46">
        <f t="shared" si="3"/>
        <v>0</v>
      </c>
      <c r="AA22" s="36">
        <f t="shared" si="4"/>
        <v>0</v>
      </c>
      <c r="AB22" s="35">
        <f t="shared" si="14"/>
        <v>0</v>
      </c>
      <c r="AC22" s="53" t="str">
        <f t="shared" si="15"/>
        <v/>
      </c>
    </row>
    <row r="23" spans="2:29">
      <c r="B23" s="2">
        <v>15</v>
      </c>
      <c r="C23" s="13" t="str">
        <f>IF(Equipes!B16="","",VLOOKUP(B23,Equipes,2,FALSE))</f>
        <v>Guilmain Christian</v>
      </c>
      <c r="D23" s="57"/>
      <c r="E23" s="58"/>
      <c r="F23" s="32">
        <f t="shared" si="5"/>
        <v>0</v>
      </c>
      <c r="G23" s="62"/>
      <c r="H23" s="58"/>
      <c r="I23" s="32">
        <f t="shared" si="6"/>
        <v>0</v>
      </c>
      <c r="J23" s="57"/>
      <c r="K23" s="58"/>
      <c r="L23" s="32">
        <f t="shared" si="7"/>
        <v>0</v>
      </c>
      <c r="M23" s="57"/>
      <c r="N23" s="58"/>
      <c r="O23" s="32">
        <f t="shared" si="8"/>
        <v>0</v>
      </c>
      <c r="P23" s="11">
        <f t="shared" si="9"/>
        <v>0</v>
      </c>
      <c r="Q23" s="22">
        <f t="shared" si="10"/>
        <v>0</v>
      </c>
      <c r="R23" s="18">
        <f t="shared" si="11"/>
        <v>0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0</v>
      </c>
      <c r="Y23" s="50">
        <f t="shared" si="2"/>
        <v>0</v>
      </c>
      <c r="Z23" s="46">
        <f t="shared" si="3"/>
        <v>0</v>
      </c>
      <c r="AA23" s="36">
        <f t="shared" si="4"/>
        <v>0</v>
      </c>
      <c r="AB23" s="35">
        <f t="shared" si="14"/>
        <v>0</v>
      </c>
      <c r="AC23" s="53" t="str">
        <f t="shared" si="15"/>
        <v/>
      </c>
    </row>
    <row r="24" spans="2:29">
      <c r="B24" s="2">
        <v>16</v>
      </c>
      <c r="C24" s="13" t="str">
        <f>IF(Equipes!B17="","",VLOOKUP(B24,Equipes,2,FALSE))</f>
        <v>Vincenzotto Bébert</v>
      </c>
      <c r="D24" s="57"/>
      <c r="E24" s="58"/>
      <c r="F24" s="32">
        <f t="shared" si="5"/>
        <v>0</v>
      </c>
      <c r="G24" s="62"/>
      <c r="H24" s="58"/>
      <c r="I24" s="32">
        <f t="shared" si="6"/>
        <v>0</v>
      </c>
      <c r="J24" s="57"/>
      <c r="K24" s="58"/>
      <c r="L24" s="32">
        <f t="shared" si="7"/>
        <v>0</v>
      </c>
      <c r="M24" s="57"/>
      <c r="N24" s="58"/>
      <c r="O24" s="32">
        <f t="shared" si="8"/>
        <v>0</v>
      </c>
      <c r="P24" s="11">
        <f t="shared" si="9"/>
        <v>0</v>
      </c>
      <c r="Q24" s="22">
        <f t="shared" si="10"/>
        <v>0</v>
      </c>
      <c r="R24" s="18">
        <f t="shared" si="11"/>
        <v>0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0</v>
      </c>
      <c r="Y24" s="50">
        <f t="shared" si="2"/>
        <v>0</v>
      </c>
      <c r="Z24" s="46">
        <f t="shared" si="3"/>
        <v>0</v>
      </c>
      <c r="AA24" s="36">
        <f t="shared" si="4"/>
        <v>0</v>
      </c>
      <c r="AB24" s="35">
        <f t="shared" si="14"/>
        <v>0</v>
      </c>
      <c r="AC24" s="53" t="str">
        <f t="shared" si="15"/>
        <v/>
      </c>
    </row>
    <row r="25" spans="2:29">
      <c r="B25" s="2">
        <v>17</v>
      </c>
      <c r="C25" s="13" t="str">
        <f>IF(Equipes!B18="","",VLOOKUP(B25,Equipes,2,FALSE))</f>
        <v>Bouchereau Daniel</v>
      </c>
      <c r="D25" s="57"/>
      <c r="E25" s="58"/>
      <c r="F25" s="32">
        <f t="shared" si="5"/>
        <v>0</v>
      </c>
      <c r="G25" s="62"/>
      <c r="H25" s="58"/>
      <c r="I25" s="32">
        <f t="shared" si="6"/>
        <v>0</v>
      </c>
      <c r="J25" s="57"/>
      <c r="K25" s="58"/>
      <c r="L25" s="32">
        <f t="shared" si="7"/>
        <v>0</v>
      </c>
      <c r="M25" s="57"/>
      <c r="N25" s="58"/>
      <c r="O25" s="32">
        <f t="shared" si="8"/>
        <v>0</v>
      </c>
      <c r="P25" s="11">
        <f t="shared" si="9"/>
        <v>0</v>
      </c>
      <c r="Q25" s="22">
        <f t="shared" si="10"/>
        <v>0</v>
      </c>
      <c r="R25" s="18">
        <f t="shared" si="11"/>
        <v>0</v>
      </c>
      <c r="S25" s="8">
        <f t="shared" si="12"/>
        <v>0</v>
      </c>
      <c r="V25" s="2">
        <f t="shared" si="13"/>
        <v>17</v>
      </c>
      <c r="W25" s="6" t="str">
        <f t="shared" si="0"/>
        <v>Bouchereau Daniel</v>
      </c>
      <c r="X25" s="7">
        <f t="shared" si="1"/>
        <v>0</v>
      </c>
      <c r="Y25" s="50">
        <f t="shared" si="2"/>
        <v>0</v>
      </c>
      <c r="Z25" s="46">
        <f t="shared" si="3"/>
        <v>0</v>
      </c>
      <c r="AA25" s="36">
        <f t="shared" si="4"/>
        <v>0</v>
      </c>
      <c r="AB25" s="35">
        <f t="shared" si="14"/>
        <v>0</v>
      </c>
      <c r="AC25" s="53" t="str">
        <f t="shared" si="15"/>
        <v/>
      </c>
    </row>
    <row r="26" spans="2:29">
      <c r="B26" s="2">
        <v>18</v>
      </c>
      <c r="C26" s="13" t="str">
        <f>IF(Equipes!B19="","",VLOOKUP(B26,Equipes,2,FALSE))</f>
        <v>Siew Noel</v>
      </c>
      <c r="D26" s="57"/>
      <c r="E26" s="58"/>
      <c r="F26" s="32">
        <f t="shared" si="5"/>
        <v>0</v>
      </c>
      <c r="G26" s="62"/>
      <c r="H26" s="58"/>
      <c r="I26" s="32">
        <f t="shared" si="6"/>
        <v>0</v>
      </c>
      <c r="J26" s="57"/>
      <c r="K26" s="58"/>
      <c r="L26" s="32">
        <f t="shared" si="7"/>
        <v>0</v>
      </c>
      <c r="M26" s="57"/>
      <c r="N26" s="58"/>
      <c r="O26" s="32">
        <f t="shared" si="8"/>
        <v>0</v>
      </c>
      <c r="P26" s="11">
        <f t="shared" si="9"/>
        <v>0</v>
      </c>
      <c r="Q26" s="22">
        <f t="shared" si="10"/>
        <v>0</v>
      </c>
      <c r="R26" s="18">
        <f t="shared" si="11"/>
        <v>0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0</v>
      </c>
      <c r="Y26" s="50">
        <f t="shared" si="2"/>
        <v>0</v>
      </c>
      <c r="Z26" s="46">
        <f t="shared" si="3"/>
        <v>0</v>
      </c>
      <c r="AA26" s="36">
        <f t="shared" si="4"/>
        <v>0</v>
      </c>
      <c r="AB26" s="35">
        <f t="shared" si="14"/>
        <v>0</v>
      </c>
      <c r="AC26" s="53" t="str">
        <f t="shared" si="15"/>
        <v/>
      </c>
    </row>
    <row r="27" spans="2:29">
      <c r="B27" s="2">
        <v>19</v>
      </c>
      <c r="C27" s="13" t="str">
        <f>IF(Equipes!B20="","",VLOOKUP(B27,Equipes,2,FALSE))</f>
        <v>Hardy andré</v>
      </c>
      <c r="D27" s="57"/>
      <c r="E27" s="58"/>
      <c r="F27" s="32">
        <f t="shared" si="5"/>
        <v>0</v>
      </c>
      <c r="G27" s="62"/>
      <c r="H27" s="58"/>
      <c r="I27" s="32">
        <f t="shared" si="6"/>
        <v>0</v>
      </c>
      <c r="J27" s="57"/>
      <c r="K27" s="58"/>
      <c r="L27" s="32">
        <f t="shared" si="7"/>
        <v>0</v>
      </c>
      <c r="M27" s="57"/>
      <c r="N27" s="58"/>
      <c r="O27" s="32">
        <f t="shared" si="8"/>
        <v>0</v>
      </c>
      <c r="P27" s="11">
        <f t="shared" si="9"/>
        <v>0</v>
      </c>
      <c r="Q27" s="22">
        <f t="shared" si="10"/>
        <v>0</v>
      </c>
      <c r="R27" s="18">
        <f t="shared" si="11"/>
        <v>0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0</v>
      </c>
      <c r="Y27" s="50">
        <f t="shared" si="2"/>
        <v>0</v>
      </c>
      <c r="Z27" s="46">
        <f t="shared" si="3"/>
        <v>0</v>
      </c>
      <c r="AA27" s="36">
        <f t="shared" si="4"/>
        <v>0</v>
      </c>
      <c r="AB27" s="35">
        <f t="shared" si="14"/>
        <v>0</v>
      </c>
      <c r="AC27" s="53" t="str">
        <f t="shared" si="15"/>
        <v/>
      </c>
    </row>
    <row r="28" spans="2:29">
      <c r="B28" s="2">
        <v>20</v>
      </c>
      <c r="C28" s="13" t="str">
        <f>IF(Equipes!B21="","",VLOOKUP(B28,Equipes,2,FALSE))</f>
        <v>Pubert Armand</v>
      </c>
      <c r="D28" s="57"/>
      <c r="E28" s="58"/>
      <c r="F28" s="32">
        <f t="shared" si="5"/>
        <v>0</v>
      </c>
      <c r="G28" s="62"/>
      <c r="H28" s="58"/>
      <c r="I28" s="32">
        <f t="shared" si="6"/>
        <v>0</v>
      </c>
      <c r="J28" s="57"/>
      <c r="K28" s="58"/>
      <c r="L28" s="32">
        <f t="shared" si="7"/>
        <v>0</v>
      </c>
      <c r="M28" s="57"/>
      <c r="N28" s="58"/>
      <c r="O28" s="32">
        <f t="shared" si="8"/>
        <v>0</v>
      </c>
      <c r="P28" s="11">
        <f t="shared" si="9"/>
        <v>0</v>
      </c>
      <c r="Q28" s="22">
        <f t="shared" si="10"/>
        <v>0</v>
      </c>
      <c r="R28" s="18">
        <f t="shared" si="11"/>
        <v>0</v>
      </c>
      <c r="S28" s="8">
        <f t="shared" si="12"/>
        <v>0</v>
      </c>
      <c r="V28" s="2">
        <f t="shared" si="13"/>
        <v>20</v>
      </c>
      <c r="W28" s="6" t="str">
        <f t="shared" si="0"/>
        <v>Pubert Armand</v>
      </c>
      <c r="X28" s="7">
        <f t="shared" si="1"/>
        <v>0</v>
      </c>
      <c r="Y28" s="50">
        <f t="shared" si="2"/>
        <v>0</v>
      </c>
      <c r="Z28" s="46">
        <f t="shared" si="3"/>
        <v>0</v>
      </c>
      <c r="AA28" s="36">
        <f t="shared" si="4"/>
        <v>0</v>
      </c>
      <c r="AB28" s="35">
        <f t="shared" si="14"/>
        <v>0</v>
      </c>
      <c r="AC28" s="53" t="str">
        <f t="shared" si="15"/>
        <v/>
      </c>
    </row>
    <row r="29" spans="2:29">
      <c r="B29" s="2">
        <v>21</v>
      </c>
      <c r="C29" s="13" t="str">
        <f>IF(Equipes!B22="","",VLOOKUP(B29,Equipes,2,FALSE))</f>
        <v>Hay Christian</v>
      </c>
      <c r="D29" s="57"/>
      <c r="E29" s="58"/>
      <c r="F29" s="32">
        <f t="shared" si="5"/>
        <v>0</v>
      </c>
      <c r="G29" s="62"/>
      <c r="H29" s="58"/>
      <c r="I29" s="32">
        <f t="shared" si="6"/>
        <v>0</v>
      </c>
      <c r="J29" s="57"/>
      <c r="K29" s="58"/>
      <c r="L29" s="32">
        <f t="shared" si="7"/>
        <v>0</v>
      </c>
      <c r="M29" s="57"/>
      <c r="N29" s="58"/>
      <c r="O29" s="32">
        <f t="shared" si="8"/>
        <v>0</v>
      </c>
      <c r="P29" s="11">
        <f t="shared" si="9"/>
        <v>0</v>
      </c>
      <c r="Q29" s="22">
        <f t="shared" si="10"/>
        <v>0</v>
      </c>
      <c r="R29" s="18">
        <f t="shared" si="11"/>
        <v>0</v>
      </c>
      <c r="S29" s="8">
        <f t="shared" si="12"/>
        <v>0</v>
      </c>
      <c r="V29" s="2">
        <f t="shared" si="13"/>
        <v>21</v>
      </c>
      <c r="W29" s="6" t="str">
        <f t="shared" si="0"/>
        <v>Hay Christian</v>
      </c>
      <c r="X29" s="7">
        <f t="shared" si="1"/>
        <v>0</v>
      </c>
      <c r="Y29" s="50">
        <f t="shared" si="2"/>
        <v>0</v>
      </c>
      <c r="Z29" s="46">
        <f t="shared" si="3"/>
        <v>0</v>
      </c>
      <c r="AA29" s="36">
        <f t="shared" si="4"/>
        <v>0</v>
      </c>
      <c r="AB29" s="35">
        <f t="shared" si="14"/>
        <v>0</v>
      </c>
      <c r="AC29" s="53" t="str">
        <f t="shared" si="15"/>
        <v/>
      </c>
    </row>
    <row r="30" spans="2:29">
      <c r="B30" s="2">
        <v>22</v>
      </c>
      <c r="C30" s="13" t="str">
        <f>IF(Equipes!B23="","",VLOOKUP(B30,Equipes,2,FALSE))</f>
        <v>Hay Nathalie</v>
      </c>
      <c r="D30" s="57"/>
      <c r="E30" s="58"/>
      <c r="F30" s="32">
        <f t="shared" si="5"/>
        <v>0</v>
      </c>
      <c r="G30" s="62"/>
      <c r="H30" s="58"/>
      <c r="I30" s="32">
        <f t="shared" si="6"/>
        <v>0</v>
      </c>
      <c r="J30" s="57"/>
      <c r="K30" s="58"/>
      <c r="L30" s="32">
        <f t="shared" si="7"/>
        <v>0</v>
      </c>
      <c r="M30" s="57"/>
      <c r="N30" s="58"/>
      <c r="O30" s="32">
        <f t="shared" si="8"/>
        <v>0</v>
      </c>
      <c r="P30" s="11">
        <f t="shared" si="9"/>
        <v>0</v>
      </c>
      <c r="Q30" s="22">
        <f t="shared" si="10"/>
        <v>0</v>
      </c>
      <c r="R30" s="18">
        <f t="shared" si="11"/>
        <v>0</v>
      </c>
      <c r="S30" s="8">
        <f t="shared" si="12"/>
        <v>0</v>
      </c>
      <c r="V30" s="2">
        <f t="shared" si="13"/>
        <v>22</v>
      </c>
      <c r="W30" s="6" t="str">
        <f t="shared" si="0"/>
        <v>Hay Nathalie</v>
      </c>
      <c r="X30" s="7">
        <f t="shared" si="1"/>
        <v>0</v>
      </c>
      <c r="Y30" s="50">
        <f t="shared" si="2"/>
        <v>0</v>
      </c>
      <c r="Z30" s="46">
        <f t="shared" si="3"/>
        <v>0</v>
      </c>
      <c r="AA30" s="36">
        <f t="shared" si="4"/>
        <v>0</v>
      </c>
      <c r="AB30" s="35">
        <f t="shared" si="14"/>
        <v>0</v>
      </c>
      <c r="AC30" s="53" t="str">
        <f t="shared" si="15"/>
        <v/>
      </c>
    </row>
    <row r="31" spans="2:29">
      <c r="B31" s="2">
        <v>23</v>
      </c>
      <c r="C31" s="13" t="str">
        <f>IF(Equipes!B24="","",VLOOKUP(B31,Equipes,2,FALSE))</f>
        <v>Lembert Martial</v>
      </c>
      <c r="D31" s="57"/>
      <c r="E31" s="58"/>
      <c r="F31" s="32">
        <f t="shared" si="5"/>
        <v>0</v>
      </c>
      <c r="G31" s="62"/>
      <c r="H31" s="58"/>
      <c r="I31" s="32">
        <f t="shared" si="6"/>
        <v>0</v>
      </c>
      <c r="J31" s="57"/>
      <c r="K31" s="58"/>
      <c r="L31" s="32">
        <f t="shared" si="7"/>
        <v>0</v>
      </c>
      <c r="M31" s="57"/>
      <c r="N31" s="58"/>
      <c r="O31" s="32">
        <f t="shared" si="8"/>
        <v>0</v>
      </c>
      <c r="P31" s="11">
        <f t="shared" si="9"/>
        <v>0</v>
      </c>
      <c r="Q31" s="22">
        <f t="shared" si="10"/>
        <v>0</v>
      </c>
      <c r="R31" s="18">
        <f t="shared" si="11"/>
        <v>0</v>
      </c>
      <c r="S31" s="8">
        <f t="shared" si="12"/>
        <v>0</v>
      </c>
      <c r="V31" s="2">
        <f t="shared" si="13"/>
        <v>23</v>
      </c>
      <c r="W31" s="6" t="str">
        <f t="shared" si="0"/>
        <v>Lembert Martial</v>
      </c>
      <c r="X31" s="7">
        <f t="shared" si="1"/>
        <v>0</v>
      </c>
      <c r="Y31" s="50">
        <f t="shared" si="2"/>
        <v>0</v>
      </c>
      <c r="Z31" s="46">
        <f t="shared" si="3"/>
        <v>0</v>
      </c>
      <c r="AA31" s="36">
        <f t="shared" si="4"/>
        <v>0</v>
      </c>
      <c r="AB31" s="35">
        <f t="shared" si="14"/>
        <v>0</v>
      </c>
      <c r="AC31" s="53" t="str">
        <f t="shared" si="15"/>
        <v/>
      </c>
    </row>
    <row r="32" spans="2:29">
      <c r="B32" s="2">
        <v>24</v>
      </c>
      <c r="C32" s="13" t="str">
        <f>IF(Equipes!B25="","",VLOOKUP(B32,Equipes,2,FALSE))</f>
        <v>Belot Michel</v>
      </c>
      <c r="D32" s="57"/>
      <c r="E32" s="58"/>
      <c r="F32" s="32">
        <f t="shared" si="5"/>
        <v>0</v>
      </c>
      <c r="G32" s="62"/>
      <c r="H32" s="58"/>
      <c r="I32" s="32">
        <f t="shared" si="6"/>
        <v>0</v>
      </c>
      <c r="J32" s="57"/>
      <c r="K32" s="58"/>
      <c r="L32" s="32">
        <f t="shared" si="7"/>
        <v>0</v>
      </c>
      <c r="M32" s="57"/>
      <c r="N32" s="58"/>
      <c r="O32" s="32">
        <f t="shared" si="8"/>
        <v>0</v>
      </c>
      <c r="P32" s="11">
        <f t="shared" si="9"/>
        <v>0</v>
      </c>
      <c r="Q32" s="22">
        <f t="shared" si="10"/>
        <v>0</v>
      </c>
      <c r="R32" s="18">
        <f t="shared" si="11"/>
        <v>0</v>
      </c>
      <c r="S32" s="8">
        <f t="shared" si="12"/>
        <v>0</v>
      </c>
      <c r="V32" s="2">
        <f t="shared" si="13"/>
        <v>24</v>
      </c>
      <c r="W32" s="6" t="str">
        <f t="shared" si="0"/>
        <v>Belot Michel</v>
      </c>
      <c r="X32" s="7">
        <f t="shared" si="1"/>
        <v>0</v>
      </c>
      <c r="Y32" s="50">
        <f t="shared" si="2"/>
        <v>0</v>
      </c>
      <c r="Z32" s="46">
        <f t="shared" si="3"/>
        <v>0</v>
      </c>
      <c r="AA32" s="36">
        <f t="shared" si="4"/>
        <v>0</v>
      </c>
      <c r="AB32" s="35">
        <f t="shared" si="14"/>
        <v>0</v>
      </c>
      <c r="AC32" s="53" t="str">
        <f t="shared" si="15"/>
        <v/>
      </c>
    </row>
    <row r="33" spans="2:29">
      <c r="B33" s="2">
        <v>25</v>
      </c>
      <c r="C33" s="13" t="str">
        <f>IF(Equipes!B26="","",VLOOKUP(B33,Equipes,2,FALSE))</f>
        <v>Renaudin Monique</v>
      </c>
      <c r="D33" s="57"/>
      <c r="E33" s="58"/>
      <c r="F33" s="32">
        <f t="shared" si="5"/>
        <v>0</v>
      </c>
      <c r="G33" s="62"/>
      <c r="H33" s="58"/>
      <c r="I33" s="32">
        <f t="shared" si="6"/>
        <v>0</v>
      </c>
      <c r="J33" s="57"/>
      <c r="K33" s="58"/>
      <c r="L33" s="32">
        <f t="shared" si="7"/>
        <v>0</v>
      </c>
      <c r="M33" s="57"/>
      <c r="N33" s="58"/>
      <c r="O33" s="32">
        <f t="shared" si="8"/>
        <v>0</v>
      </c>
      <c r="P33" s="11">
        <f t="shared" si="9"/>
        <v>0</v>
      </c>
      <c r="Q33" s="22">
        <f t="shared" si="10"/>
        <v>0</v>
      </c>
      <c r="R33" s="18">
        <f t="shared" si="11"/>
        <v>0</v>
      </c>
      <c r="S33" s="8">
        <f t="shared" si="12"/>
        <v>0</v>
      </c>
      <c r="V33" s="2">
        <f t="shared" si="13"/>
        <v>25</v>
      </c>
      <c r="W33" s="6" t="str">
        <f t="shared" si="0"/>
        <v>Renaudin Monique</v>
      </c>
      <c r="X33" s="7">
        <f t="shared" si="1"/>
        <v>0</v>
      </c>
      <c r="Y33" s="50">
        <f t="shared" si="2"/>
        <v>0</v>
      </c>
      <c r="Z33" s="46">
        <f t="shared" si="3"/>
        <v>0</v>
      </c>
      <c r="AA33" s="36">
        <f t="shared" si="4"/>
        <v>0</v>
      </c>
      <c r="AB33" s="35">
        <f t="shared" si="14"/>
        <v>0</v>
      </c>
      <c r="AC33" s="53" t="str">
        <f t="shared" si="15"/>
        <v/>
      </c>
    </row>
    <row r="34" spans="2:29">
      <c r="B34" s="2">
        <v>26</v>
      </c>
      <c r="C34" s="13" t="str">
        <f>IF(Equipes!B27="","",VLOOKUP(B34,Equipes,2,FALSE))</f>
        <v>Rousseau Karina</v>
      </c>
      <c r="D34" s="57"/>
      <c r="E34" s="58"/>
      <c r="F34" s="32">
        <f t="shared" si="5"/>
        <v>0</v>
      </c>
      <c r="G34" s="62"/>
      <c r="H34" s="58"/>
      <c r="I34" s="32">
        <f t="shared" si="6"/>
        <v>0</v>
      </c>
      <c r="J34" s="57"/>
      <c r="K34" s="58"/>
      <c r="L34" s="32">
        <f t="shared" si="7"/>
        <v>0</v>
      </c>
      <c r="M34" s="57"/>
      <c r="N34" s="58"/>
      <c r="O34" s="32">
        <f t="shared" si="8"/>
        <v>0</v>
      </c>
      <c r="P34" s="11">
        <f t="shared" si="9"/>
        <v>0</v>
      </c>
      <c r="Q34" s="22">
        <f t="shared" si="10"/>
        <v>0</v>
      </c>
      <c r="R34" s="18">
        <f t="shared" si="11"/>
        <v>0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0</v>
      </c>
      <c r="Y34" s="50">
        <f t="shared" si="2"/>
        <v>0</v>
      </c>
      <c r="Z34" s="46">
        <f t="shared" si="3"/>
        <v>0</v>
      </c>
      <c r="AA34" s="36">
        <f t="shared" si="4"/>
        <v>0</v>
      </c>
      <c r="AB34" s="35">
        <f t="shared" si="14"/>
        <v>0</v>
      </c>
      <c r="AC34" s="53" t="str">
        <f t="shared" si="15"/>
        <v/>
      </c>
    </row>
    <row r="35" spans="2:29">
      <c r="B35" s="2">
        <v>27</v>
      </c>
      <c r="C35" s="13" t="str">
        <f>IF(Equipes!B28="","",VLOOKUP(B35,Equipes,2,FALSE))</f>
        <v>Naud zaza</v>
      </c>
      <c r="D35" s="57"/>
      <c r="E35" s="58"/>
      <c r="F35" s="32">
        <f t="shared" si="5"/>
        <v>0</v>
      </c>
      <c r="G35" s="62"/>
      <c r="H35" s="58"/>
      <c r="I35" s="32">
        <f t="shared" si="6"/>
        <v>0</v>
      </c>
      <c r="J35" s="57"/>
      <c r="K35" s="58"/>
      <c r="L35" s="32">
        <f t="shared" si="7"/>
        <v>0</v>
      </c>
      <c r="M35" s="57"/>
      <c r="N35" s="58"/>
      <c r="O35" s="32">
        <f t="shared" si="8"/>
        <v>0</v>
      </c>
      <c r="P35" s="11">
        <f t="shared" si="9"/>
        <v>0</v>
      </c>
      <c r="Q35" s="22">
        <f t="shared" si="10"/>
        <v>0</v>
      </c>
      <c r="R35" s="18">
        <f t="shared" si="11"/>
        <v>0</v>
      </c>
      <c r="S35" s="8">
        <f t="shared" si="12"/>
        <v>0</v>
      </c>
      <c r="V35" s="2">
        <f t="shared" si="13"/>
        <v>27</v>
      </c>
      <c r="W35" s="6" t="str">
        <f t="shared" si="0"/>
        <v>Naud zaza</v>
      </c>
      <c r="X35" s="7">
        <f t="shared" si="1"/>
        <v>0</v>
      </c>
      <c r="Y35" s="50">
        <f t="shared" si="2"/>
        <v>0</v>
      </c>
      <c r="Z35" s="46">
        <f t="shared" si="3"/>
        <v>0</v>
      </c>
      <c r="AA35" s="36">
        <f t="shared" si="4"/>
        <v>0</v>
      </c>
      <c r="AB35" s="35">
        <f t="shared" si="14"/>
        <v>0</v>
      </c>
      <c r="AC35" s="53" t="str">
        <f t="shared" si="15"/>
        <v/>
      </c>
    </row>
    <row r="36" spans="2:29">
      <c r="B36" s="2">
        <v>28</v>
      </c>
      <c r="C36" s="13" t="str">
        <f>IF(Equipes!B29="","",VLOOKUP(B36,Equipes,2,FALSE))</f>
        <v>Naud Pierre</v>
      </c>
      <c r="D36" s="57"/>
      <c r="E36" s="58"/>
      <c r="F36" s="32">
        <f t="shared" si="5"/>
        <v>0</v>
      </c>
      <c r="G36" s="62"/>
      <c r="H36" s="58"/>
      <c r="I36" s="32">
        <f t="shared" si="6"/>
        <v>0</v>
      </c>
      <c r="J36" s="57"/>
      <c r="K36" s="58"/>
      <c r="L36" s="32">
        <f t="shared" si="7"/>
        <v>0</v>
      </c>
      <c r="M36" s="57"/>
      <c r="N36" s="58"/>
      <c r="O36" s="32">
        <f t="shared" si="8"/>
        <v>0</v>
      </c>
      <c r="P36" s="11">
        <f t="shared" si="9"/>
        <v>0</v>
      </c>
      <c r="Q36" s="22">
        <f t="shared" si="10"/>
        <v>0</v>
      </c>
      <c r="R36" s="18">
        <f t="shared" si="11"/>
        <v>0</v>
      </c>
      <c r="S36" s="8">
        <f t="shared" si="12"/>
        <v>0</v>
      </c>
      <c r="V36" s="2">
        <f t="shared" si="13"/>
        <v>28</v>
      </c>
      <c r="W36" s="6" t="str">
        <f t="shared" si="0"/>
        <v>Naud Pierre</v>
      </c>
      <c r="X36" s="7">
        <f t="shared" si="1"/>
        <v>0</v>
      </c>
      <c r="Y36" s="50">
        <f t="shared" si="2"/>
        <v>0</v>
      </c>
      <c r="Z36" s="46">
        <f t="shared" si="3"/>
        <v>0</v>
      </c>
      <c r="AA36" s="36">
        <f t="shared" si="4"/>
        <v>0</v>
      </c>
      <c r="AB36" s="35">
        <f t="shared" si="14"/>
        <v>0</v>
      </c>
      <c r="AC36" s="53" t="str">
        <f t="shared" si="15"/>
        <v/>
      </c>
    </row>
    <row r="37" spans="2:29">
      <c r="B37" s="2">
        <v>29</v>
      </c>
      <c r="C37" s="13" t="str">
        <f>IF(Equipes!B30="","",VLOOKUP(B37,Equipes,2,FALSE))</f>
        <v>Montel Jeannot</v>
      </c>
      <c r="D37" s="57"/>
      <c r="E37" s="58"/>
      <c r="F37" s="32">
        <f t="shared" si="5"/>
        <v>0</v>
      </c>
      <c r="G37" s="62"/>
      <c r="H37" s="58"/>
      <c r="I37" s="32">
        <f t="shared" si="6"/>
        <v>0</v>
      </c>
      <c r="J37" s="57"/>
      <c r="K37" s="58"/>
      <c r="L37" s="32">
        <f t="shared" si="7"/>
        <v>0</v>
      </c>
      <c r="M37" s="57"/>
      <c r="N37" s="58"/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>Montel Jeannot</v>
      </c>
      <c r="X37" s="7">
        <f t="shared" si="1"/>
        <v>0</v>
      </c>
      <c r="Y37" s="50">
        <f t="shared" si="2"/>
        <v>0</v>
      </c>
      <c r="Z37" s="46">
        <f t="shared" si="3"/>
        <v>0</v>
      </c>
      <c r="AA37" s="36">
        <f t="shared" si="4"/>
        <v>0</v>
      </c>
      <c r="AB37" s="35">
        <f t="shared" si="14"/>
        <v>0</v>
      </c>
      <c r="AC37" s="53" t="str">
        <f t="shared" si="15"/>
        <v/>
      </c>
    </row>
    <row r="38" spans="2:29">
      <c r="B38" s="2">
        <v>30</v>
      </c>
      <c r="C38" s="13" t="str">
        <f>IF(Equipes!B31="","",VLOOKUP(B38,Equipes,2,FALSE))</f>
        <v>Mounaix Max</v>
      </c>
      <c r="D38" s="57"/>
      <c r="E38" s="58"/>
      <c r="F38" s="32">
        <f t="shared" si="5"/>
        <v>0</v>
      </c>
      <c r="G38" s="62"/>
      <c r="H38" s="58"/>
      <c r="I38" s="32">
        <f t="shared" si="6"/>
        <v>0</v>
      </c>
      <c r="J38" s="57"/>
      <c r="K38" s="58"/>
      <c r="L38" s="32">
        <f t="shared" si="7"/>
        <v>0</v>
      </c>
      <c r="M38" s="57"/>
      <c r="N38" s="58"/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>Mounaix Max</v>
      </c>
      <c r="X38" s="7">
        <f t="shared" si="1"/>
        <v>0</v>
      </c>
      <c r="Y38" s="50">
        <f t="shared" si="2"/>
        <v>0</v>
      </c>
      <c r="Z38" s="46">
        <f t="shared" si="3"/>
        <v>0</v>
      </c>
      <c r="AA38" s="36">
        <f t="shared" si="4"/>
        <v>0</v>
      </c>
      <c r="AB38" s="35">
        <f t="shared" si="14"/>
        <v>0</v>
      </c>
      <c r="AC38" s="53" t="str">
        <f t="shared" si="15"/>
        <v/>
      </c>
    </row>
    <row r="39" spans="2:29">
      <c r="B39" s="2">
        <v>31</v>
      </c>
      <c r="C39" s="13" t="str">
        <f>IF(Equipes!B32="","",VLOOKUP(B39,Equipes,2,FALSE))</f>
        <v/>
      </c>
      <c r="D39" s="57"/>
      <c r="E39" s="58"/>
      <c r="F39" s="32">
        <f t="shared" si="5"/>
        <v>0</v>
      </c>
      <c r="G39" s="62"/>
      <c r="H39" s="58"/>
      <c r="I39" s="32">
        <f t="shared" si="6"/>
        <v>0</v>
      </c>
      <c r="J39" s="57"/>
      <c r="K39" s="58"/>
      <c r="L39" s="32">
        <f t="shared" si="7"/>
        <v>0</v>
      </c>
      <c r="M39" s="57"/>
      <c r="N39" s="58"/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50">
        <f t="shared" si="2"/>
        <v>0</v>
      </c>
      <c r="Z39" s="46">
        <f t="shared" si="3"/>
        <v>0</v>
      </c>
      <c r="AA39" s="36">
        <f t="shared" si="4"/>
        <v>0</v>
      </c>
      <c r="AB39" s="35">
        <f t="shared" si="14"/>
        <v>0</v>
      </c>
      <c r="AC39" s="53" t="str">
        <f t="shared" si="15"/>
        <v/>
      </c>
    </row>
    <row r="40" spans="2:29">
      <c r="B40" s="2">
        <v>32</v>
      </c>
      <c r="C40" s="13" t="str">
        <f>IF(Equipes!B33="","",VLOOKUP(B40,Equipes,2,FALSE))</f>
        <v/>
      </c>
      <c r="D40" s="57"/>
      <c r="E40" s="58"/>
      <c r="F40" s="32">
        <f t="shared" si="5"/>
        <v>0</v>
      </c>
      <c r="G40" s="62"/>
      <c r="H40" s="58"/>
      <c r="I40" s="32">
        <f t="shared" si="6"/>
        <v>0</v>
      </c>
      <c r="J40" s="57"/>
      <c r="K40" s="58"/>
      <c r="L40" s="32">
        <f t="shared" si="7"/>
        <v>0</v>
      </c>
      <c r="M40" s="57"/>
      <c r="N40" s="58"/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50">
        <f t="shared" si="2"/>
        <v>0</v>
      </c>
      <c r="Z40" s="46">
        <f t="shared" si="3"/>
        <v>0</v>
      </c>
      <c r="AA40" s="36">
        <f t="shared" si="4"/>
        <v>0</v>
      </c>
      <c r="AB40" s="35">
        <f t="shared" si="14"/>
        <v>0</v>
      </c>
      <c r="AC40" s="53" t="str">
        <f t="shared" si="15"/>
        <v/>
      </c>
    </row>
    <row r="41" spans="2:29">
      <c r="B41" s="2">
        <v>33</v>
      </c>
      <c r="C41" s="13" t="str">
        <f>IF(Equipes!B34="","",VLOOKUP(B41,Equipes,2,FALSE))</f>
        <v/>
      </c>
      <c r="D41" s="57"/>
      <c r="E41" s="58"/>
      <c r="F41" s="32">
        <f t="shared" si="5"/>
        <v>0</v>
      </c>
      <c r="G41" s="62"/>
      <c r="H41" s="58"/>
      <c r="I41" s="32">
        <f t="shared" si="6"/>
        <v>0</v>
      </c>
      <c r="J41" s="57"/>
      <c r="K41" s="58"/>
      <c r="L41" s="32">
        <f t="shared" si="7"/>
        <v>0</v>
      </c>
      <c r="M41" s="57"/>
      <c r="N41" s="58"/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6">IF(C41="","",VLOOKUP(V41,Parties,2,FALSE))</f>
        <v/>
      </c>
      <c r="X41" s="7">
        <f t="shared" ref="X41:X72" si="17">IFERROR(VLOOKUP(V41,Parties,15,0),"")</f>
        <v>0</v>
      </c>
      <c r="Y41" s="50">
        <f t="shared" ref="Y41:Y72" si="18">IFERROR(VLOOKUP(V41,Parties,16,0),"")</f>
        <v>0</v>
      </c>
      <c r="Z41" s="46">
        <f t="shared" ref="Z41:Z72" si="19">IFERROR(VLOOKUP(V41,Parties,17,0),"")</f>
        <v>0</v>
      </c>
      <c r="AA41" s="36">
        <f t="shared" ref="AA41:AA72" si="20">IFERROR(VLOOKUP(V41,Parties,18,0),"")</f>
        <v>0</v>
      </c>
      <c r="AB41" s="35">
        <f t="shared" si="14"/>
        <v>0</v>
      </c>
      <c r="AC41" s="53" t="str">
        <f t="shared" si="15"/>
        <v/>
      </c>
    </row>
    <row r="42" spans="2:29">
      <c r="B42" s="2">
        <v>34</v>
      </c>
      <c r="C42" s="13" t="str">
        <f>IF(Equipes!B35="","",VLOOKUP(B42,Equipes,2,FALSE))</f>
        <v/>
      </c>
      <c r="D42" s="57"/>
      <c r="E42" s="58"/>
      <c r="F42" s="32">
        <f t="shared" si="5"/>
        <v>0</v>
      </c>
      <c r="G42" s="62"/>
      <c r="H42" s="58"/>
      <c r="I42" s="32">
        <f t="shared" si="6"/>
        <v>0</v>
      </c>
      <c r="J42" s="57"/>
      <c r="K42" s="58"/>
      <c r="L42" s="32">
        <f t="shared" si="7"/>
        <v>0</v>
      </c>
      <c r="M42" s="57"/>
      <c r="N42" s="58"/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6"/>
        <v/>
      </c>
      <c r="X42" s="7">
        <f t="shared" si="17"/>
        <v>0</v>
      </c>
      <c r="Y42" s="50">
        <f t="shared" si="18"/>
        <v>0</v>
      </c>
      <c r="Z42" s="46">
        <f t="shared" si="19"/>
        <v>0</v>
      </c>
      <c r="AA42" s="36">
        <f t="shared" si="20"/>
        <v>0</v>
      </c>
      <c r="AB42" s="35">
        <f t="shared" si="14"/>
        <v>0</v>
      </c>
      <c r="AC42" s="53" t="str">
        <f t="shared" si="15"/>
        <v/>
      </c>
    </row>
    <row r="43" spans="2:29">
      <c r="B43" s="2">
        <v>35</v>
      </c>
      <c r="C43" s="13" t="str">
        <f>IF(Equipes!B36="","",VLOOKUP(B43,Equipes,2,FALSE))</f>
        <v/>
      </c>
      <c r="D43" s="57"/>
      <c r="E43" s="58"/>
      <c r="F43" s="32">
        <f t="shared" si="5"/>
        <v>0</v>
      </c>
      <c r="G43" s="62"/>
      <c r="H43" s="58"/>
      <c r="I43" s="32">
        <f t="shared" si="6"/>
        <v>0</v>
      </c>
      <c r="J43" s="57"/>
      <c r="K43" s="58"/>
      <c r="L43" s="32">
        <f t="shared" si="7"/>
        <v>0</v>
      </c>
      <c r="M43" s="57"/>
      <c r="N43" s="58"/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6"/>
        <v/>
      </c>
      <c r="X43" s="7">
        <f t="shared" si="17"/>
        <v>0</v>
      </c>
      <c r="Y43" s="50">
        <f t="shared" si="18"/>
        <v>0</v>
      </c>
      <c r="Z43" s="46">
        <f t="shared" si="19"/>
        <v>0</v>
      </c>
      <c r="AA43" s="36">
        <f t="shared" si="20"/>
        <v>0</v>
      </c>
      <c r="AB43" s="35">
        <f t="shared" si="14"/>
        <v>0</v>
      </c>
      <c r="AC43" s="53" t="str">
        <f t="shared" si="15"/>
        <v/>
      </c>
    </row>
    <row r="44" spans="2:29">
      <c r="B44" s="2">
        <v>36</v>
      </c>
      <c r="C44" s="13" t="str">
        <f>IF(Equipes!B37="","",VLOOKUP(B44,Equipes,2,FALSE))</f>
        <v/>
      </c>
      <c r="D44" s="57"/>
      <c r="E44" s="58"/>
      <c r="F44" s="32">
        <f t="shared" si="5"/>
        <v>0</v>
      </c>
      <c r="G44" s="62"/>
      <c r="H44" s="58"/>
      <c r="I44" s="32">
        <f t="shared" si="6"/>
        <v>0</v>
      </c>
      <c r="J44" s="57"/>
      <c r="K44" s="58"/>
      <c r="L44" s="32">
        <f t="shared" si="7"/>
        <v>0</v>
      </c>
      <c r="M44" s="57"/>
      <c r="N44" s="58"/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6"/>
        <v/>
      </c>
      <c r="X44" s="7">
        <f t="shared" si="17"/>
        <v>0</v>
      </c>
      <c r="Y44" s="50">
        <f t="shared" si="18"/>
        <v>0</v>
      </c>
      <c r="Z44" s="46">
        <f t="shared" si="19"/>
        <v>0</v>
      </c>
      <c r="AA44" s="36">
        <f t="shared" si="20"/>
        <v>0</v>
      </c>
      <c r="AB44" s="35">
        <f t="shared" si="14"/>
        <v>0</v>
      </c>
      <c r="AC44" s="53" t="str">
        <f t="shared" si="15"/>
        <v/>
      </c>
    </row>
    <row r="45" spans="2:29">
      <c r="B45" s="2">
        <v>37</v>
      </c>
      <c r="C45" s="13" t="str">
        <f>IF(Equipes!B38="","",VLOOKUP(B45,Equipes,2,FALSE))</f>
        <v/>
      </c>
      <c r="D45" s="57"/>
      <c r="E45" s="58"/>
      <c r="F45" s="32">
        <f t="shared" si="5"/>
        <v>0</v>
      </c>
      <c r="G45" s="62"/>
      <c r="H45" s="58"/>
      <c r="I45" s="32">
        <f t="shared" si="6"/>
        <v>0</v>
      </c>
      <c r="J45" s="57"/>
      <c r="K45" s="58"/>
      <c r="L45" s="32">
        <f t="shared" si="7"/>
        <v>0</v>
      </c>
      <c r="M45" s="57"/>
      <c r="N45" s="58"/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6"/>
        <v/>
      </c>
      <c r="X45" s="7">
        <f t="shared" si="17"/>
        <v>0</v>
      </c>
      <c r="Y45" s="50">
        <f t="shared" si="18"/>
        <v>0</v>
      </c>
      <c r="Z45" s="46">
        <f t="shared" si="19"/>
        <v>0</v>
      </c>
      <c r="AA45" s="36">
        <f t="shared" si="20"/>
        <v>0</v>
      </c>
      <c r="AB45" s="35">
        <f t="shared" si="14"/>
        <v>0</v>
      </c>
      <c r="AC45" s="53" t="str">
        <f t="shared" si="15"/>
        <v/>
      </c>
    </row>
    <row r="46" spans="2:29">
      <c r="B46" s="2">
        <v>38</v>
      </c>
      <c r="C46" s="13" t="str">
        <f>IF(Equipes!B39="","",VLOOKUP(B46,Equipes,2,FALSE))</f>
        <v/>
      </c>
      <c r="D46" s="57"/>
      <c r="E46" s="58"/>
      <c r="F46" s="32">
        <f t="shared" si="5"/>
        <v>0</v>
      </c>
      <c r="G46" s="62"/>
      <c r="H46" s="58"/>
      <c r="I46" s="32">
        <f t="shared" si="6"/>
        <v>0</v>
      </c>
      <c r="J46" s="57"/>
      <c r="K46" s="58"/>
      <c r="L46" s="32">
        <f t="shared" si="7"/>
        <v>0</v>
      </c>
      <c r="M46" s="57"/>
      <c r="N46" s="58"/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6"/>
        <v/>
      </c>
      <c r="X46" s="7">
        <f t="shared" si="17"/>
        <v>0</v>
      </c>
      <c r="Y46" s="50">
        <f t="shared" si="18"/>
        <v>0</v>
      </c>
      <c r="Z46" s="46">
        <f t="shared" si="19"/>
        <v>0</v>
      </c>
      <c r="AA46" s="36">
        <f t="shared" si="20"/>
        <v>0</v>
      </c>
      <c r="AB46" s="35">
        <f t="shared" si="14"/>
        <v>0</v>
      </c>
      <c r="AC46" s="53" t="str">
        <f t="shared" si="15"/>
        <v/>
      </c>
    </row>
    <row r="47" spans="2:29">
      <c r="B47" s="2">
        <v>39</v>
      </c>
      <c r="C47" s="13" t="str">
        <f>IF(Equipes!B40="","",VLOOKUP(B47,Equipes,2,FALSE))</f>
        <v/>
      </c>
      <c r="D47" s="57"/>
      <c r="E47" s="58"/>
      <c r="F47" s="32">
        <f t="shared" si="5"/>
        <v>0</v>
      </c>
      <c r="G47" s="62"/>
      <c r="H47" s="58"/>
      <c r="I47" s="32">
        <f t="shared" si="6"/>
        <v>0</v>
      </c>
      <c r="J47" s="57"/>
      <c r="K47" s="58"/>
      <c r="L47" s="32">
        <f t="shared" si="7"/>
        <v>0</v>
      </c>
      <c r="M47" s="57"/>
      <c r="N47" s="58"/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6"/>
        <v/>
      </c>
      <c r="X47" s="7">
        <f t="shared" si="17"/>
        <v>0</v>
      </c>
      <c r="Y47" s="50">
        <f t="shared" si="18"/>
        <v>0</v>
      </c>
      <c r="Z47" s="46">
        <f t="shared" si="19"/>
        <v>0</v>
      </c>
      <c r="AA47" s="36">
        <f t="shared" si="20"/>
        <v>0</v>
      </c>
      <c r="AB47" s="35">
        <f t="shared" si="14"/>
        <v>0</v>
      </c>
      <c r="AC47" s="53" t="str">
        <f t="shared" si="15"/>
        <v/>
      </c>
    </row>
    <row r="48" spans="2:29">
      <c r="B48" s="2">
        <v>40</v>
      </c>
      <c r="C48" s="13" t="str">
        <f>IF(Equipes!B41="","",VLOOKUP(B48,Equipes,2,FALSE))</f>
        <v/>
      </c>
      <c r="D48" s="57"/>
      <c r="E48" s="58"/>
      <c r="F48" s="32">
        <f t="shared" si="5"/>
        <v>0</v>
      </c>
      <c r="G48" s="62"/>
      <c r="H48" s="58"/>
      <c r="I48" s="32">
        <f t="shared" si="6"/>
        <v>0</v>
      </c>
      <c r="J48" s="57"/>
      <c r="K48" s="58"/>
      <c r="L48" s="32">
        <f t="shared" si="7"/>
        <v>0</v>
      </c>
      <c r="M48" s="57"/>
      <c r="N48" s="58"/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6"/>
        <v/>
      </c>
      <c r="X48" s="7">
        <f t="shared" si="17"/>
        <v>0</v>
      </c>
      <c r="Y48" s="50">
        <f t="shared" si="18"/>
        <v>0</v>
      </c>
      <c r="Z48" s="46">
        <f t="shared" si="19"/>
        <v>0</v>
      </c>
      <c r="AA48" s="36">
        <f t="shared" si="20"/>
        <v>0</v>
      </c>
      <c r="AB48" s="35">
        <f t="shared" si="14"/>
        <v>0</v>
      </c>
      <c r="AC48" s="53" t="str">
        <f t="shared" si="15"/>
        <v/>
      </c>
    </row>
    <row r="49" spans="2:29">
      <c r="B49" s="2">
        <v>41</v>
      </c>
      <c r="C49" s="13" t="str">
        <f>IF(Equipes!B42="","",VLOOKUP(B49,Equipes,2,FALSE))</f>
        <v/>
      </c>
      <c r="D49" s="57"/>
      <c r="E49" s="58"/>
      <c r="F49" s="32">
        <f t="shared" si="5"/>
        <v>0</v>
      </c>
      <c r="G49" s="62"/>
      <c r="H49" s="58"/>
      <c r="I49" s="32">
        <f t="shared" si="6"/>
        <v>0</v>
      </c>
      <c r="J49" s="57"/>
      <c r="K49" s="58"/>
      <c r="L49" s="32">
        <f t="shared" si="7"/>
        <v>0</v>
      </c>
      <c r="M49" s="57"/>
      <c r="N49" s="58"/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6"/>
        <v/>
      </c>
      <c r="X49" s="7">
        <f t="shared" si="17"/>
        <v>0</v>
      </c>
      <c r="Y49" s="50">
        <f t="shared" si="18"/>
        <v>0</v>
      </c>
      <c r="Z49" s="46">
        <f t="shared" si="19"/>
        <v>0</v>
      </c>
      <c r="AA49" s="36">
        <f t="shared" si="20"/>
        <v>0</v>
      </c>
      <c r="AB49" s="35">
        <f t="shared" si="14"/>
        <v>0</v>
      </c>
      <c r="AC49" s="53" t="str">
        <f t="shared" si="15"/>
        <v/>
      </c>
    </row>
    <row r="50" spans="2:29">
      <c r="B50" s="2">
        <v>42</v>
      </c>
      <c r="C50" s="13" t="str">
        <f>IF(Equipes!B43="","",VLOOKUP(B50,Equipes,2,FALSE))</f>
        <v/>
      </c>
      <c r="D50" s="57"/>
      <c r="E50" s="58"/>
      <c r="F50" s="32">
        <f t="shared" si="5"/>
        <v>0</v>
      </c>
      <c r="G50" s="62"/>
      <c r="H50" s="58"/>
      <c r="I50" s="32">
        <f t="shared" si="6"/>
        <v>0</v>
      </c>
      <c r="J50" s="57"/>
      <c r="K50" s="58"/>
      <c r="L50" s="32">
        <f t="shared" si="7"/>
        <v>0</v>
      </c>
      <c r="M50" s="57"/>
      <c r="N50" s="58"/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6"/>
        <v/>
      </c>
      <c r="X50" s="7">
        <f t="shared" si="17"/>
        <v>0</v>
      </c>
      <c r="Y50" s="50">
        <f t="shared" si="18"/>
        <v>0</v>
      </c>
      <c r="Z50" s="46">
        <f t="shared" si="19"/>
        <v>0</v>
      </c>
      <c r="AA50" s="36">
        <f t="shared" si="20"/>
        <v>0</v>
      </c>
      <c r="AB50" s="35">
        <f t="shared" si="14"/>
        <v>0</v>
      </c>
      <c r="AC50" s="53" t="str">
        <f t="shared" si="15"/>
        <v/>
      </c>
    </row>
    <row r="51" spans="2:29">
      <c r="B51" s="2">
        <v>43</v>
      </c>
      <c r="C51" s="13" t="str">
        <f>IF(Equipes!B44="","",VLOOKUP(B51,Equipes,2,FALSE))</f>
        <v/>
      </c>
      <c r="D51" s="57"/>
      <c r="E51" s="58"/>
      <c r="F51" s="32">
        <f t="shared" si="5"/>
        <v>0</v>
      </c>
      <c r="G51" s="62"/>
      <c r="H51" s="58"/>
      <c r="I51" s="32">
        <f t="shared" si="6"/>
        <v>0</v>
      </c>
      <c r="J51" s="57"/>
      <c r="K51" s="58"/>
      <c r="L51" s="32">
        <f t="shared" si="7"/>
        <v>0</v>
      </c>
      <c r="M51" s="57"/>
      <c r="N51" s="58"/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6"/>
        <v/>
      </c>
      <c r="X51" s="7">
        <f t="shared" si="17"/>
        <v>0</v>
      </c>
      <c r="Y51" s="50">
        <f t="shared" si="18"/>
        <v>0</v>
      </c>
      <c r="Z51" s="46">
        <f t="shared" si="19"/>
        <v>0</v>
      </c>
      <c r="AA51" s="36">
        <f t="shared" si="20"/>
        <v>0</v>
      </c>
      <c r="AB51" s="35">
        <f t="shared" si="14"/>
        <v>0</v>
      </c>
      <c r="AC51" s="53" t="str">
        <f t="shared" si="15"/>
        <v/>
      </c>
    </row>
    <row r="52" spans="2:29">
      <c r="B52" s="2">
        <v>44</v>
      </c>
      <c r="C52" s="13" t="str">
        <f>IF(Equipes!B45="","",VLOOKUP(B52,Equipes,2,FALSE))</f>
        <v/>
      </c>
      <c r="D52" s="57"/>
      <c r="E52" s="58"/>
      <c r="F52" s="32">
        <f t="shared" si="5"/>
        <v>0</v>
      </c>
      <c r="G52" s="62"/>
      <c r="H52" s="58"/>
      <c r="I52" s="32">
        <f t="shared" si="6"/>
        <v>0</v>
      </c>
      <c r="J52" s="57"/>
      <c r="K52" s="58"/>
      <c r="L52" s="32">
        <f t="shared" si="7"/>
        <v>0</v>
      </c>
      <c r="M52" s="57"/>
      <c r="N52" s="58"/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6"/>
        <v/>
      </c>
      <c r="X52" s="7">
        <f t="shared" si="17"/>
        <v>0</v>
      </c>
      <c r="Y52" s="50">
        <f t="shared" si="18"/>
        <v>0</v>
      </c>
      <c r="Z52" s="46">
        <f t="shared" si="19"/>
        <v>0</v>
      </c>
      <c r="AA52" s="36">
        <f t="shared" si="20"/>
        <v>0</v>
      </c>
      <c r="AB52" s="35">
        <f t="shared" si="14"/>
        <v>0</v>
      </c>
      <c r="AC52" s="53" t="str">
        <f t="shared" si="15"/>
        <v/>
      </c>
    </row>
    <row r="53" spans="2:29">
      <c r="B53" s="2">
        <v>45</v>
      </c>
      <c r="C53" s="13" t="str">
        <f>IF(Equipes!B46="","",VLOOKUP(B53,Equipes,2,FALSE))</f>
        <v/>
      </c>
      <c r="D53" s="57"/>
      <c r="E53" s="58"/>
      <c r="F53" s="32">
        <f t="shared" si="5"/>
        <v>0</v>
      </c>
      <c r="G53" s="62"/>
      <c r="H53" s="58"/>
      <c r="I53" s="32">
        <f t="shared" si="6"/>
        <v>0</v>
      </c>
      <c r="J53" s="57"/>
      <c r="K53" s="58"/>
      <c r="L53" s="32">
        <f t="shared" si="7"/>
        <v>0</v>
      </c>
      <c r="M53" s="57"/>
      <c r="N53" s="58"/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6"/>
        <v/>
      </c>
      <c r="X53" s="7">
        <f t="shared" si="17"/>
        <v>0</v>
      </c>
      <c r="Y53" s="50">
        <f t="shared" si="18"/>
        <v>0</v>
      </c>
      <c r="Z53" s="46">
        <f t="shared" si="19"/>
        <v>0</v>
      </c>
      <c r="AA53" s="36">
        <f t="shared" si="20"/>
        <v>0</v>
      </c>
      <c r="AB53" s="35">
        <f t="shared" si="14"/>
        <v>0</v>
      </c>
      <c r="AC53" s="53" t="str">
        <f t="shared" si="15"/>
        <v/>
      </c>
    </row>
    <row r="54" spans="2:29">
      <c r="B54" s="2">
        <v>46</v>
      </c>
      <c r="C54" s="13" t="str">
        <f>IF(Equipes!B47="","",VLOOKUP(B54,Equipes,2,FALSE))</f>
        <v/>
      </c>
      <c r="D54" s="57"/>
      <c r="E54" s="58"/>
      <c r="F54" s="32">
        <f t="shared" si="5"/>
        <v>0</v>
      </c>
      <c r="G54" s="62"/>
      <c r="H54" s="58"/>
      <c r="I54" s="32">
        <f t="shared" si="6"/>
        <v>0</v>
      </c>
      <c r="J54" s="57"/>
      <c r="K54" s="58"/>
      <c r="L54" s="32">
        <f t="shared" si="7"/>
        <v>0</v>
      </c>
      <c r="M54" s="57"/>
      <c r="N54" s="58"/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6"/>
        <v/>
      </c>
      <c r="X54" s="7">
        <f t="shared" si="17"/>
        <v>0</v>
      </c>
      <c r="Y54" s="50">
        <f t="shared" si="18"/>
        <v>0</v>
      </c>
      <c r="Z54" s="46">
        <f t="shared" si="19"/>
        <v>0</v>
      </c>
      <c r="AA54" s="36">
        <f t="shared" si="20"/>
        <v>0</v>
      </c>
      <c r="AB54" s="35">
        <f t="shared" si="14"/>
        <v>0</v>
      </c>
      <c r="AC54" s="53" t="str">
        <f t="shared" si="15"/>
        <v/>
      </c>
    </row>
    <row r="55" spans="2:29">
      <c r="B55" s="2">
        <v>47</v>
      </c>
      <c r="C55" s="13" t="str">
        <f>IF(Equipes!B48="","",VLOOKUP(B55,Equipes,2,FALSE))</f>
        <v/>
      </c>
      <c r="D55" s="57"/>
      <c r="E55" s="58"/>
      <c r="F55" s="32">
        <f t="shared" si="5"/>
        <v>0</v>
      </c>
      <c r="G55" s="62"/>
      <c r="H55" s="58"/>
      <c r="I55" s="32">
        <f t="shared" si="6"/>
        <v>0</v>
      </c>
      <c r="J55" s="57"/>
      <c r="K55" s="58"/>
      <c r="L55" s="32">
        <f t="shared" si="7"/>
        <v>0</v>
      </c>
      <c r="M55" s="57"/>
      <c r="N55" s="58"/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6"/>
        <v/>
      </c>
      <c r="X55" s="7">
        <f t="shared" si="17"/>
        <v>0</v>
      </c>
      <c r="Y55" s="50">
        <f t="shared" si="18"/>
        <v>0</v>
      </c>
      <c r="Z55" s="46">
        <f t="shared" si="19"/>
        <v>0</v>
      </c>
      <c r="AA55" s="36">
        <f t="shared" si="20"/>
        <v>0</v>
      </c>
      <c r="AB55" s="35">
        <f t="shared" si="14"/>
        <v>0</v>
      </c>
      <c r="AC55" s="53" t="str">
        <f t="shared" si="15"/>
        <v/>
      </c>
    </row>
    <row r="56" spans="2:29">
      <c r="B56" s="2">
        <v>48</v>
      </c>
      <c r="C56" s="13" t="str">
        <f>IF(Equipes!B49="","",VLOOKUP(B56,Equipes,2,FALSE))</f>
        <v/>
      </c>
      <c r="D56" s="57"/>
      <c r="E56" s="58"/>
      <c r="F56" s="32">
        <f t="shared" si="5"/>
        <v>0</v>
      </c>
      <c r="G56" s="62"/>
      <c r="H56" s="58"/>
      <c r="I56" s="32">
        <f t="shared" si="6"/>
        <v>0</v>
      </c>
      <c r="J56" s="57"/>
      <c r="K56" s="58"/>
      <c r="L56" s="32">
        <f t="shared" si="7"/>
        <v>0</v>
      </c>
      <c r="M56" s="57"/>
      <c r="N56" s="58"/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6"/>
        <v/>
      </c>
      <c r="X56" s="7">
        <f t="shared" si="17"/>
        <v>0</v>
      </c>
      <c r="Y56" s="50">
        <f t="shared" si="18"/>
        <v>0</v>
      </c>
      <c r="Z56" s="46">
        <f t="shared" si="19"/>
        <v>0</v>
      </c>
      <c r="AA56" s="36">
        <f t="shared" si="20"/>
        <v>0</v>
      </c>
      <c r="AB56" s="35">
        <f t="shared" si="14"/>
        <v>0</v>
      </c>
      <c r="AC56" s="53" t="str">
        <f t="shared" si="15"/>
        <v/>
      </c>
    </row>
    <row r="57" spans="2:29">
      <c r="B57" s="2">
        <v>49</v>
      </c>
      <c r="C57" s="13" t="str">
        <f>IF(Equipes!B50="","",VLOOKUP(B57,Equipes,2,FALSE))</f>
        <v/>
      </c>
      <c r="D57" s="57"/>
      <c r="E57" s="58"/>
      <c r="F57" s="32">
        <f t="shared" si="5"/>
        <v>0</v>
      </c>
      <c r="G57" s="62"/>
      <c r="H57" s="58"/>
      <c r="I57" s="32">
        <f t="shared" si="6"/>
        <v>0</v>
      </c>
      <c r="J57" s="57"/>
      <c r="K57" s="58"/>
      <c r="L57" s="32">
        <f t="shared" si="7"/>
        <v>0</v>
      </c>
      <c r="M57" s="57"/>
      <c r="N57" s="58"/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6"/>
        <v/>
      </c>
      <c r="X57" s="7">
        <f t="shared" si="17"/>
        <v>0</v>
      </c>
      <c r="Y57" s="50">
        <f t="shared" si="18"/>
        <v>0</v>
      </c>
      <c r="Z57" s="46">
        <f t="shared" si="19"/>
        <v>0</v>
      </c>
      <c r="AA57" s="36">
        <f t="shared" si="20"/>
        <v>0</v>
      </c>
      <c r="AB57" s="35">
        <f t="shared" si="14"/>
        <v>0</v>
      </c>
      <c r="AC57" s="53" t="str">
        <f t="shared" si="15"/>
        <v/>
      </c>
    </row>
    <row r="58" spans="2:29">
      <c r="B58" s="2">
        <v>50</v>
      </c>
      <c r="C58" s="13" t="str">
        <f>IF(Equipes!B51="","",VLOOKUP(B58,Equipes,2,FALSE))</f>
        <v/>
      </c>
      <c r="D58" s="57"/>
      <c r="E58" s="58"/>
      <c r="F58" s="32">
        <f t="shared" si="5"/>
        <v>0</v>
      </c>
      <c r="G58" s="62"/>
      <c r="H58" s="58"/>
      <c r="I58" s="32">
        <f t="shared" si="6"/>
        <v>0</v>
      </c>
      <c r="J58" s="57"/>
      <c r="K58" s="58"/>
      <c r="L58" s="32">
        <f t="shared" si="7"/>
        <v>0</v>
      </c>
      <c r="M58" s="57"/>
      <c r="N58" s="58"/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6"/>
        <v/>
      </c>
      <c r="X58" s="7">
        <f t="shared" si="17"/>
        <v>0</v>
      </c>
      <c r="Y58" s="50">
        <f t="shared" si="18"/>
        <v>0</v>
      </c>
      <c r="Z58" s="46">
        <f t="shared" si="19"/>
        <v>0</v>
      </c>
      <c r="AA58" s="36">
        <f t="shared" si="20"/>
        <v>0</v>
      </c>
      <c r="AB58" s="35">
        <f t="shared" si="14"/>
        <v>0</v>
      </c>
      <c r="AC58" s="53" t="str">
        <f t="shared" si="15"/>
        <v/>
      </c>
    </row>
    <row r="59" spans="2:29">
      <c r="B59" s="2">
        <v>51</v>
      </c>
      <c r="C59" s="13" t="str">
        <f>IF(Equipes!B52="","",VLOOKUP(B59,Equipes,2,FALSE))</f>
        <v/>
      </c>
      <c r="D59" s="57"/>
      <c r="E59" s="58"/>
      <c r="F59" s="32">
        <f t="shared" si="5"/>
        <v>0</v>
      </c>
      <c r="G59" s="62"/>
      <c r="H59" s="58"/>
      <c r="I59" s="32">
        <f t="shared" si="6"/>
        <v>0</v>
      </c>
      <c r="J59" s="57"/>
      <c r="K59" s="58"/>
      <c r="L59" s="32">
        <f t="shared" si="7"/>
        <v>0</v>
      </c>
      <c r="M59" s="57"/>
      <c r="N59" s="58"/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6"/>
        <v/>
      </c>
      <c r="X59" s="7">
        <f t="shared" si="17"/>
        <v>0</v>
      </c>
      <c r="Y59" s="50">
        <f t="shared" si="18"/>
        <v>0</v>
      </c>
      <c r="Z59" s="46">
        <f t="shared" si="19"/>
        <v>0</v>
      </c>
      <c r="AA59" s="36">
        <f t="shared" si="20"/>
        <v>0</v>
      </c>
      <c r="AB59" s="35">
        <f t="shared" si="14"/>
        <v>0</v>
      </c>
      <c r="AC59" s="53" t="str">
        <f t="shared" si="15"/>
        <v/>
      </c>
    </row>
    <row r="60" spans="2:29">
      <c r="B60" s="2">
        <v>52</v>
      </c>
      <c r="C60" s="13" t="str">
        <f>IF(Equipes!B53="","",VLOOKUP(B60,Equipes,2,FALSE))</f>
        <v/>
      </c>
      <c r="D60" s="57"/>
      <c r="E60" s="58"/>
      <c r="F60" s="32">
        <f t="shared" si="5"/>
        <v>0</v>
      </c>
      <c r="G60" s="62"/>
      <c r="H60" s="58"/>
      <c r="I60" s="32">
        <f t="shared" si="6"/>
        <v>0</v>
      </c>
      <c r="J60" s="57"/>
      <c r="K60" s="58"/>
      <c r="L60" s="32">
        <f t="shared" si="7"/>
        <v>0</v>
      </c>
      <c r="M60" s="57"/>
      <c r="N60" s="58"/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6"/>
        <v/>
      </c>
      <c r="X60" s="7">
        <f t="shared" si="17"/>
        <v>0</v>
      </c>
      <c r="Y60" s="50">
        <f t="shared" si="18"/>
        <v>0</v>
      </c>
      <c r="Z60" s="46">
        <f t="shared" si="19"/>
        <v>0</v>
      </c>
      <c r="AA60" s="36">
        <f t="shared" si="20"/>
        <v>0</v>
      </c>
      <c r="AB60" s="35">
        <f t="shared" si="14"/>
        <v>0</v>
      </c>
      <c r="AC60" s="53" t="str">
        <f t="shared" si="15"/>
        <v/>
      </c>
    </row>
    <row r="61" spans="2:29">
      <c r="B61" s="2">
        <v>53</v>
      </c>
      <c r="C61" s="13" t="str">
        <f>IF(Equipes!B54="","",VLOOKUP(B61,Equipes,2,FALSE))</f>
        <v/>
      </c>
      <c r="D61" s="57"/>
      <c r="E61" s="58"/>
      <c r="F61" s="32">
        <f t="shared" si="5"/>
        <v>0</v>
      </c>
      <c r="G61" s="62"/>
      <c r="H61" s="58"/>
      <c r="I61" s="32">
        <f t="shared" si="6"/>
        <v>0</v>
      </c>
      <c r="J61" s="57"/>
      <c r="K61" s="58"/>
      <c r="L61" s="32">
        <f t="shared" si="7"/>
        <v>0</v>
      </c>
      <c r="M61" s="57"/>
      <c r="N61" s="58"/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6"/>
        <v/>
      </c>
      <c r="X61" s="7">
        <f t="shared" si="17"/>
        <v>0</v>
      </c>
      <c r="Y61" s="50">
        <f t="shared" si="18"/>
        <v>0</v>
      </c>
      <c r="Z61" s="46">
        <f t="shared" si="19"/>
        <v>0</v>
      </c>
      <c r="AA61" s="36">
        <f t="shared" si="20"/>
        <v>0</v>
      </c>
      <c r="AB61" s="35">
        <f t="shared" si="14"/>
        <v>0</v>
      </c>
      <c r="AC61" s="53" t="str">
        <f t="shared" si="15"/>
        <v/>
      </c>
    </row>
    <row r="62" spans="2:29">
      <c r="B62" s="2">
        <v>54</v>
      </c>
      <c r="C62" s="13" t="str">
        <f>IF(Equipes!B55="","",VLOOKUP(B62,Equipes,2,FALSE))</f>
        <v/>
      </c>
      <c r="D62" s="57"/>
      <c r="E62" s="58"/>
      <c r="F62" s="32">
        <f t="shared" si="5"/>
        <v>0</v>
      </c>
      <c r="G62" s="62"/>
      <c r="H62" s="58"/>
      <c r="I62" s="32">
        <f t="shared" si="6"/>
        <v>0</v>
      </c>
      <c r="J62" s="57"/>
      <c r="K62" s="58"/>
      <c r="L62" s="32">
        <f t="shared" si="7"/>
        <v>0</v>
      </c>
      <c r="M62" s="57"/>
      <c r="N62" s="58"/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6"/>
        <v/>
      </c>
      <c r="X62" s="7">
        <f t="shared" si="17"/>
        <v>0</v>
      </c>
      <c r="Y62" s="50">
        <f t="shared" si="18"/>
        <v>0</v>
      </c>
      <c r="Z62" s="46">
        <f t="shared" si="19"/>
        <v>0</v>
      </c>
      <c r="AA62" s="36">
        <f t="shared" si="20"/>
        <v>0</v>
      </c>
      <c r="AB62" s="35">
        <f t="shared" si="14"/>
        <v>0</v>
      </c>
      <c r="AC62" s="53" t="str">
        <f t="shared" si="15"/>
        <v/>
      </c>
    </row>
    <row r="63" spans="2:29">
      <c r="B63" s="2">
        <v>55</v>
      </c>
      <c r="C63" s="13" t="str">
        <f>IF(Equipes!B56="","",VLOOKUP(B63,Equipes,2,FALSE))</f>
        <v/>
      </c>
      <c r="D63" s="57"/>
      <c r="E63" s="58"/>
      <c r="F63" s="32">
        <f t="shared" si="5"/>
        <v>0</v>
      </c>
      <c r="G63" s="62"/>
      <c r="H63" s="58"/>
      <c r="I63" s="32">
        <f t="shared" si="6"/>
        <v>0</v>
      </c>
      <c r="J63" s="57"/>
      <c r="K63" s="58"/>
      <c r="L63" s="32">
        <f t="shared" si="7"/>
        <v>0</v>
      </c>
      <c r="M63" s="57"/>
      <c r="N63" s="58"/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6"/>
        <v/>
      </c>
      <c r="X63" s="7">
        <f t="shared" si="17"/>
        <v>0</v>
      </c>
      <c r="Y63" s="50">
        <f t="shared" si="18"/>
        <v>0</v>
      </c>
      <c r="Z63" s="46">
        <f t="shared" si="19"/>
        <v>0</v>
      </c>
      <c r="AA63" s="36">
        <f t="shared" si="20"/>
        <v>0</v>
      </c>
      <c r="AB63" s="35">
        <f t="shared" si="14"/>
        <v>0</v>
      </c>
      <c r="AC63" s="53" t="str">
        <f t="shared" si="15"/>
        <v/>
      </c>
    </row>
    <row r="64" spans="2:29">
      <c r="B64" s="2">
        <v>56</v>
      </c>
      <c r="C64" s="13" t="str">
        <f>IF(Equipes!B57="","",VLOOKUP(B64,Equipes,2,FALSE))</f>
        <v/>
      </c>
      <c r="D64" s="57"/>
      <c r="E64" s="58"/>
      <c r="F64" s="32">
        <f t="shared" si="5"/>
        <v>0</v>
      </c>
      <c r="G64" s="62"/>
      <c r="H64" s="58"/>
      <c r="I64" s="32">
        <f t="shared" si="6"/>
        <v>0</v>
      </c>
      <c r="J64" s="57"/>
      <c r="K64" s="58"/>
      <c r="L64" s="32">
        <f t="shared" si="7"/>
        <v>0</v>
      </c>
      <c r="M64" s="57"/>
      <c r="N64" s="58"/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6"/>
        <v/>
      </c>
      <c r="X64" s="7">
        <f t="shared" si="17"/>
        <v>0</v>
      </c>
      <c r="Y64" s="50">
        <f t="shared" si="18"/>
        <v>0</v>
      </c>
      <c r="Z64" s="46">
        <f t="shared" si="19"/>
        <v>0</v>
      </c>
      <c r="AA64" s="36">
        <f t="shared" si="20"/>
        <v>0</v>
      </c>
      <c r="AB64" s="35">
        <f t="shared" si="14"/>
        <v>0</v>
      </c>
      <c r="AC64" s="53" t="str">
        <f t="shared" si="15"/>
        <v/>
      </c>
    </row>
    <row r="65" spans="2:29">
      <c r="B65" s="2">
        <v>57</v>
      </c>
      <c r="C65" s="13" t="str">
        <f>IF(Equipes!B58="","",VLOOKUP(B65,Equipes,2,FALSE))</f>
        <v/>
      </c>
      <c r="D65" s="57"/>
      <c r="E65" s="58"/>
      <c r="F65" s="32">
        <f t="shared" si="5"/>
        <v>0</v>
      </c>
      <c r="G65" s="62"/>
      <c r="H65" s="58"/>
      <c r="I65" s="32">
        <f t="shared" si="6"/>
        <v>0</v>
      </c>
      <c r="J65" s="57"/>
      <c r="K65" s="58"/>
      <c r="L65" s="32">
        <f t="shared" si="7"/>
        <v>0</v>
      </c>
      <c r="M65" s="57"/>
      <c r="N65" s="58"/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6"/>
        <v/>
      </c>
      <c r="X65" s="7">
        <f t="shared" si="17"/>
        <v>0</v>
      </c>
      <c r="Y65" s="50">
        <f t="shared" si="18"/>
        <v>0</v>
      </c>
      <c r="Z65" s="46">
        <f t="shared" si="19"/>
        <v>0</v>
      </c>
      <c r="AA65" s="36">
        <f t="shared" si="20"/>
        <v>0</v>
      </c>
      <c r="AB65" s="35">
        <f t="shared" si="14"/>
        <v>0</v>
      </c>
      <c r="AC65" s="53" t="str">
        <f t="shared" si="15"/>
        <v/>
      </c>
    </row>
    <row r="66" spans="2:29">
      <c r="B66" s="2">
        <v>58</v>
      </c>
      <c r="C66" s="13" t="str">
        <f>IF(Equipes!B59="","",VLOOKUP(B66,Equipes,2,FALSE))</f>
        <v/>
      </c>
      <c r="D66" s="57"/>
      <c r="E66" s="58"/>
      <c r="F66" s="32">
        <f t="shared" si="5"/>
        <v>0</v>
      </c>
      <c r="G66" s="62"/>
      <c r="H66" s="58"/>
      <c r="I66" s="32">
        <f t="shared" si="6"/>
        <v>0</v>
      </c>
      <c r="J66" s="57"/>
      <c r="K66" s="58"/>
      <c r="L66" s="32">
        <f t="shared" si="7"/>
        <v>0</v>
      </c>
      <c r="M66" s="57"/>
      <c r="N66" s="58"/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6"/>
        <v/>
      </c>
      <c r="X66" s="7">
        <f t="shared" si="17"/>
        <v>0</v>
      </c>
      <c r="Y66" s="50">
        <f t="shared" si="18"/>
        <v>0</v>
      </c>
      <c r="Z66" s="46">
        <f t="shared" si="19"/>
        <v>0</v>
      </c>
      <c r="AA66" s="36">
        <f t="shared" si="20"/>
        <v>0</v>
      </c>
      <c r="AB66" s="35">
        <f t="shared" si="14"/>
        <v>0</v>
      </c>
      <c r="AC66" s="53" t="str">
        <f t="shared" si="15"/>
        <v/>
      </c>
    </row>
    <row r="67" spans="2:29">
      <c r="B67" s="2">
        <v>59</v>
      </c>
      <c r="C67" s="13" t="str">
        <f>IF(Equipes!B60="","",VLOOKUP(B67,Equipes,2,FALSE))</f>
        <v/>
      </c>
      <c r="D67" s="57"/>
      <c r="E67" s="58"/>
      <c r="F67" s="32">
        <f t="shared" si="5"/>
        <v>0</v>
      </c>
      <c r="G67" s="62"/>
      <c r="H67" s="58"/>
      <c r="I67" s="32">
        <f t="shared" si="6"/>
        <v>0</v>
      </c>
      <c r="J67" s="57"/>
      <c r="K67" s="58"/>
      <c r="L67" s="32">
        <f t="shared" si="7"/>
        <v>0</v>
      </c>
      <c r="M67" s="57"/>
      <c r="N67" s="58"/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6"/>
        <v/>
      </c>
      <c r="X67" s="7">
        <f t="shared" si="17"/>
        <v>0</v>
      </c>
      <c r="Y67" s="50">
        <f t="shared" si="18"/>
        <v>0</v>
      </c>
      <c r="Z67" s="46">
        <f t="shared" si="19"/>
        <v>0</v>
      </c>
      <c r="AA67" s="36">
        <f t="shared" si="20"/>
        <v>0</v>
      </c>
      <c r="AB67" s="35">
        <f t="shared" si="14"/>
        <v>0</v>
      </c>
      <c r="AC67" s="53" t="str">
        <f t="shared" si="15"/>
        <v/>
      </c>
    </row>
    <row r="68" spans="2:29">
      <c r="B68" s="2">
        <v>60</v>
      </c>
      <c r="C68" s="13" t="str">
        <f>IF(Equipes!B61="","",VLOOKUP(B68,Equipes,2,FALSE))</f>
        <v/>
      </c>
      <c r="D68" s="57"/>
      <c r="E68" s="58"/>
      <c r="F68" s="32">
        <f t="shared" si="5"/>
        <v>0</v>
      </c>
      <c r="G68" s="62"/>
      <c r="H68" s="58"/>
      <c r="I68" s="32">
        <f t="shared" si="6"/>
        <v>0</v>
      </c>
      <c r="J68" s="57"/>
      <c r="K68" s="58"/>
      <c r="L68" s="32">
        <f t="shared" si="7"/>
        <v>0</v>
      </c>
      <c r="M68" s="57"/>
      <c r="N68" s="58"/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6"/>
        <v/>
      </c>
      <c r="X68" s="7">
        <f t="shared" si="17"/>
        <v>0</v>
      </c>
      <c r="Y68" s="50">
        <f t="shared" si="18"/>
        <v>0</v>
      </c>
      <c r="Z68" s="46">
        <f t="shared" si="19"/>
        <v>0</v>
      </c>
      <c r="AA68" s="36">
        <f t="shared" si="20"/>
        <v>0</v>
      </c>
      <c r="AB68" s="35">
        <f t="shared" si="14"/>
        <v>0</v>
      </c>
      <c r="AC68" s="53" t="str">
        <f t="shared" si="15"/>
        <v/>
      </c>
    </row>
    <row r="69" spans="2:29">
      <c r="B69" s="2">
        <v>61</v>
      </c>
      <c r="C69" s="13" t="str">
        <f>IF(Equipes!B62="","",VLOOKUP(B69,Equipes,2,FALSE))</f>
        <v/>
      </c>
      <c r="D69" s="57"/>
      <c r="E69" s="58"/>
      <c r="F69" s="32">
        <f t="shared" si="5"/>
        <v>0</v>
      </c>
      <c r="G69" s="62"/>
      <c r="H69" s="58"/>
      <c r="I69" s="32">
        <f t="shared" si="6"/>
        <v>0</v>
      </c>
      <c r="J69" s="57"/>
      <c r="K69" s="58"/>
      <c r="L69" s="32">
        <f t="shared" si="7"/>
        <v>0</v>
      </c>
      <c r="M69" s="57"/>
      <c r="N69" s="58"/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6"/>
        <v/>
      </c>
      <c r="X69" s="7">
        <f t="shared" si="17"/>
        <v>0</v>
      </c>
      <c r="Y69" s="50">
        <f t="shared" si="18"/>
        <v>0</v>
      </c>
      <c r="Z69" s="46">
        <f t="shared" si="19"/>
        <v>0</v>
      </c>
      <c r="AA69" s="36">
        <f t="shared" si="20"/>
        <v>0</v>
      </c>
      <c r="AB69" s="35">
        <f t="shared" si="14"/>
        <v>0</v>
      </c>
      <c r="AC69" s="53" t="str">
        <f t="shared" si="15"/>
        <v/>
      </c>
    </row>
    <row r="70" spans="2:29">
      <c r="B70" s="2">
        <v>62</v>
      </c>
      <c r="C70" s="13" t="str">
        <f>IF(Equipes!B63="","",VLOOKUP(B70,Equipes,2,FALSE))</f>
        <v/>
      </c>
      <c r="D70" s="57"/>
      <c r="E70" s="58"/>
      <c r="F70" s="32">
        <f t="shared" si="5"/>
        <v>0</v>
      </c>
      <c r="G70" s="62"/>
      <c r="H70" s="58"/>
      <c r="I70" s="32">
        <f t="shared" si="6"/>
        <v>0</v>
      </c>
      <c r="J70" s="57"/>
      <c r="K70" s="58"/>
      <c r="L70" s="32">
        <f t="shared" si="7"/>
        <v>0</v>
      </c>
      <c r="M70" s="57"/>
      <c r="N70" s="58"/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6"/>
        <v/>
      </c>
      <c r="X70" s="7">
        <f t="shared" si="17"/>
        <v>0</v>
      </c>
      <c r="Y70" s="50">
        <f t="shared" si="18"/>
        <v>0</v>
      </c>
      <c r="Z70" s="46">
        <f t="shared" si="19"/>
        <v>0</v>
      </c>
      <c r="AA70" s="36">
        <f t="shared" si="20"/>
        <v>0</v>
      </c>
      <c r="AB70" s="35">
        <f t="shared" si="14"/>
        <v>0</v>
      </c>
      <c r="AC70" s="53" t="str">
        <f t="shared" si="15"/>
        <v/>
      </c>
    </row>
    <row r="71" spans="2:29">
      <c r="B71" s="2">
        <v>63</v>
      </c>
      <c r="C71" s="13" t="str">
        <f>IF(Equipes!B64="","",VLOOKUP(B71,Equipes,2,FALSE))</f>
        <v/>
      </c>
      <c r="D71" s="57"/>
      <c r="E71" s="58"/>
      <c r="F71" s="32">
        <f t="shared" si="5"/>
        <v>0</v>
      </c>
      <c r="G71" s="62"/>
      <c r="H71" s="58"/>
      <c r="I71" s="32">
        <f t="shared" si="6"/>
        <v>0</v>
      </c>
      <c r="J71" s="57"/>
      <c r="K71" s="58"/>
      <c r="L71" s="32">
        <f t="shared" si="7"/>
        <v>0</v>
      </c>
      <c r="M71" s="57"/>
      <c r="N71" s="58"/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6"/>
        <v/>
      </c>
      <c r="X71" s="7">
        <f t="shared" si="17"/>
        <v>0</v>
      </c>
      <c r="Y71" s="50">
        <f t="shared" si="18"/>
        <v>0</v>
      </c>
      <c r="Z71" s="46">
        <f t="shared" si="19"/>
        <v>0</v>
      </c>
      <c r="AA71" s="36">
        <f t="shared" si="20"/>
        <v>0</v>
      </c>
      <c r="AB71" s="35">
        <f t="shared" si="14"/>
        <v>0</v>
      </c>
      <c r="AC71" s="53" t="str">
        <f t="shared" si="15"/>
        <v/>
      </c>
    </row>
    <row r="72" spans="2:29">
      <c r="B72" s="2">
        <v>64</v>
      </c>
      <c r="C72" s="13" t="str">
        <f>IF(Equipes!B65="","",VLOOKUP(B72,Equipes,2,FALSE))</f>
        <v/>
      </c>
      <c r="D72" s="57"/>
      <c r="E72" s="58"/>
      <c r="F72" s="32">
        <f t="shared" si="5"/>
        <v>0</v>
      </c>
      <c r="G72" s="62"/>
      <c r="H72" s="58"/>
      <c r="I72" s="32">
        <f t="shared" si="6"/>
        <v>0</v>
      </c>
      <c r="J72" s="57"/>
      <c r="K72" s="58"/>
      <c r="L72" s="32">
        <f t="shared" si="7"/>
        <v>0</v>
      </c>
      <c r="M72" s="57"/>
      <c r="N72" s="58"/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6"/>
        <v/>
      </c>
      <c r="X72" s="7">
        <f t="shared" si="17"/>
        <v>0</v>
      </c>
      <c r="Y72" s="50">
        <f t="shared" si="18"/>
        <v>0</v>
      </c>
      <c r="Z72" s="46">
        <f t="shared" si="19"/>
        <v>0</v>
      </c>
      <c r="AA72" s="36">
        <f t="shared" si="20"/>
        <v>0</v>
      </c>
      <c r="AB72" s="35">
        <f t="shared" si="14"/>
        <v>0</v>
      </c>
      <c r="AC72" s="53" t="str">
        <f t="shared" si="15"/>
        <v/>
      </c>
    </row>
    <row r="73" spans="2:29">
      <c r="B73" s="2">
        <v>65</v>
      </c>
      <c r="C73" s="13" t="str">
        <f>IF(Equipes!B66="","",VLOOKUP(B73,Equipes,2,FALSE))</f>
        <v/>
      </c>
      <c r="D73" s="57"/>
      <c r="E73" s="58"/>
      <c r="F73" s="32">
        <f t="shared" si="5"/>
        <v>0</v>
      </c>
      <c r="G73" s="62"/>
      <c r="H73" s="58"/>
      <c r="I73" s="32">
        <f t="shared" si="6"/>
        <v>0</v>
      </c>
      <c r="J73" s="57"/>
      <c r="K73" s="58"/>
      <c r="L73" s="32">
        <f t="shared" si="7"/>
        <v>0</v>
      </c>
      <c r="M73" s="57"/>
      <c r="N73" s="58"/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1">IF(C73="","",VLOOKUP(V73,Parties,2,FALSE))</f>
        <v/>
      </c>
      <c r="X73" s="7">
        <f t="shared" ref="X73:X108" si="22">IFERROR(VLOOKUP(V73,Parties,15,0),"")</f>
        <v>0</v>
      </c>
      <c r="Y73" s="50">
        <f t="shared" ref="Y73:Y108" si="23">IFERROR(VLOOKUP(V73,Parties,16,0),"")</f>
        <v>0</v>
      </c>
      <c r="Z73" s="46">
        <f t="shared" ref="Z73:Z108" si="24">IFERROR(VLOOKUP(V73,Parties,17,0),"")</f>
        <v>0</v>
      </c>
      <c r="AA73" s="36">
        <f t="shared" ref="AA73:AA108" si="25">IFERROR(VLOOKUP(V73,Parties,18,0),"")</f>
        <v>0</v>
      </c>
      <c r="AB73" s="35">
        <f t="shared" si="14"/>
        <v>0</v>
      </c>
      <c r="AC73" s="53" t="str">
        <f t="shared" si="15"/>
        <v/>
      </c>
    </row>
    <row r="74" spans="2:29">
      <c r="B74" s="2">
        <v>66</v>
      </c>
      <c r="C74" s="13" t="str">
        <f>IF(Equipes!B67="","",VLOOKUP(B74,Equipes,2,FALSE))</f>
        <v/>
      </c>
      <c r="D74" s="57"/>
      <c r="E74" s="58"/>
      <c r="F74" s="32">
        <f t="shared" ref="F74:F108" si="26">IF(AND(D74&gt;12,D74&gt;E74),1,0)</f>
        <v>0</v>
      </c>
      <c r="G74" s="62"/>
      <c r="H74" s="58"/>
      <c r="I74" s="32">
        <f t="shared" ref="I74:I108" si="27">IF(AND(G74&gt;12,G74&gt;H74),1,0)</f>
        <v>0</v>
      </c>
      <c r="J74" s="57"/>
      <c r="K74" s="58"/>
      <c r="L74" s="32">
        <f t="shared" ref="L74:L108" si="28">IF(AND(J74&gt;12,J74&gt;K74),1,0)</f>
        <v>0</v>
      </c>
      <c r="M74" s="57"/>
      <c r="N74" s="58"/>
      <c r="O74" s="32">
        <f t="shared" ref="O74:O108" si="29">IF(AND(M74&gt;12,M74&gt;N74),1,0)</f>
        <v>0</v>
      </c>
      <c r="P74" s="11">
        <f t="shared" ref="P74:P108" si="30">SUM(D74,G74,J74,M74)</f>
        <v>0</v>
      </c>
      <c r="Q74" s="22">
        <f t="shared" ref="Q74:Q108" si="31">SUM(E74,H74,K74,N74)</f>
        <v>0</v>
      </c>
      <c r="R74" s="18">
        <f t="shared" ref="R74:R108" si="32">SUM(F74,I74,L74,O74)</f>
        <v>0</v>
      </c>
      <c r="S74" s="8">
        <f t="shared" ref="S74:S108" si="33">P74-Q74</f>
        <v>0</v>
      </c>
      <c r="V74" s="2">
        <f t="shared" ref="V74:V108" si="34">B74</f>
        <v>66</v>
      </c>
      <c r="W74" s="6" t="str">
        <f t="shared" si="21"/>
        <v/>
      </c>
      <c r="X74" s="7">
        <f t="shared" si="22"/>
        <v>0</v>
      </c>
      <c r="Y74" s="50">
        <f t="shared" si="23"/>
        <v>0</v>
      </c>
      <c r="Z74" s="46">
        <f t="shared" si="24"/>
        <v>0</v>
      </c>
      <c r="AA74" s="36">
        <f t="shared" si="25"/>
        <v>0</v>
      </c>
      <c r="AB74" s="35">
        <f t="shared" ref="AB74:AB108" si="35">X74*1000+AA74</f>
        <v>0</v>
      </c>
      <c r="AC74" s="53" t="str">
        <f t="shared" ref="AC74:AC108" si="36">IF(AB74=0,"",RANK(AB74,$AB$9:$AB$108,0))</f>
        <v/>
      </c>
    </row>
    <row r="75" spans="2:29">
      <c r="B75" s="2">
        <v>67</v>
      </c>
      <c r="C75" s="13" t="str">
        <f>IF(Equipes!B68="","",VLOOKUP(B75,Equipes,2,FALSE))</f>
        <v/>
      </c>
      <c r="D75" s="57"/>
      <c r="E75" s="58"/>
      <c r="F75" s="32">
        <f t="shared" si="26"/>
        <v>0</v>
      </c>
      <c r="G75" s="62"/>
      <c r="H75" s="58"/>
      <c r="I75" s="32">
        <f t="shared" si="27"/>
        <v>0</v>
      </c>
      <c r="J75" s="57"/>
      <c r="K75" s="58"/>
      <c r="L75" s="32">
        <f t="shared" si="28"/>
        <v>0</v>
      </c>
      <c r="M75" s="57"/>
      <c r="N75" s="58"/>
      <c r="O75" s="32">
        <f t="shared" si="29"/>
        <v>0</v>
      </c>
      <c r="P75" s="11">
        <f t="shared" si="30"/>
        <v>0</v>
      </c>
      <c r="Q75" s="22">
        <f t="shared" si="31"/>
        <v>0</v>
      </c>
      <c r="R75" s="18">
        <f t="shared" si="32"/>
        <v>0</v>
      </c>
      <c r="S75" s="8">
        <f t="shared" si="33"/>
        <v>0</v>
      </c>
      <c r="V75" s="2">
        <f t="shared" si="34"/>
        <v>67</v>
      </c>
      <c r="W75" s="6" t="str">
        <f t="shared" si="21"/>
        <v/>
      </c>
      <c r="X75" s="7">
        <f t="shared" si="22"/>
        <v>0</v>
      </c>
      <c r="Y75" s="50">
        <f t="shared" si="23"/>
        <v>0</v>
      </c>
      <c r="Z75" s="46">
        <f t="shared" si="24"/>
        <v>0</v>
      </c>
      <c r="AA75" s="36">
        <f t="shared" si="25"/>
        <v>0</v>
      </c>
      <c r="AB75" s="35">
        <f t="shared" si="35"/>
        <v>0</v>
      </c>
      <c r="AC75" s="53" t="str">
        <f t="shared" si="36"/>
        <v/>
      </c>
    </row>
    <row r="76" spans="2:29">
      <c r="B76" s="2">
        <v>68</v>
      </c>
      <c r="C76" s="13" t="str">
        <f>IF(Equipes!B69="","",VLOOKUP(B76,Equipes,2,FALSE))</f>
        <v/>
      </c>
      <c r="D76" s="57"/>
      <c r="E76" s="58"/>
      <c r="F76" s="32">
        <f t="shared" si="26"/>
        <v>0</v>
      </c>
      <c r="G76" s="62"/>
      <c r="H76" s="58"/>
      <c r="I76" s="32">
        <f t="shared" si="27"/>
        <v>0</v>
      </c>
      <c r="J76" s="57"/>
      <c r="K76" s="58"/>
      <c r="L76" s="32">
        <f t="shared" si="28"/>
        <v>0</v>
      </c>
      <c r="M76" s="57"/>
      <c r="N76" s="58"/>
      <c r="O76" s="32">
        <f t="shared" si="29"/>
        <v>0</v>
      </c>
      <c r="P76" s="11">
        <f t="shared" si="30"/>
        <v>0</v>
      </c>
      <c r="Q76" s="22">
        <f t="shared" si="31"/>
        <v>0</v>
      </c>
      <c r="R76" s="18">
        <f t="shared" si="32"/>
        <v>0</v>
      </c>
      <c r="S76" s="8">
        <f t="shared" si="33"/>
        <v>0</v>
      </c>
      <c r="V76" s="2">
        <f t="shared" si="34"/>
        <v>68</v>
      </c>
      <c r="W76" s="6" t="str">
        <f t="shared" si="21"/>
        <v/>
      </c>
      <c r="X76" s="7">
        <f t="shared" si="22"/>
        <v>0</v>
      </c>
      <c r="Y76" s="50">
        <f t="shared" si="23"/>
        <v>0</v>
      </c>
      <c r="Z76" s="46">
        <f t="shared" si="24"/>
        <v>0</v>
      </c>
      <c r="AA76" s="36">
        <f t="shared" si="25"/>
        <v>0</v>
      </c>
      <c r="AB76" s="35">
        <f t="shared" si="35"/>
        <v>0</v>
      </c>
      <c r="AC76" s="53" t="str">
        <f t="shared" si="36"/>
        <v/>
      </c>
    </row>
    <row r="77" spans="2:29">
      <c r="B77" s="2">
        <v>69</v>
      </c>
      <c r="C77" s="13" t="str">
        <f>IF(Equipes!B70="","",VLOOKUP(B77,Equipes,2,FALSE))</f>
        <v/>
      </c>
      <c r="D77" s="57"/>
      <c r="E77" s="58"/>
      <c r="F77" s="32">
        <f t="shared" si="26"/>
        <v>0</v>
      </c>
      <c r="G77" s="62"/>
      <c r="H77" s="58"/>
      <c r="I77" s="32">
        <f t="shared" si="27"/>
        <v>0</v>
      </c>
      <c r="J77" s="57"/>
      <c r="K77" s="58"/>
      <c r="L77" s="32">
        <f t="shared" si="28"/>
        <v>0</v>
      </c>
      <c r="M77" s="57"/>
      <c r="N77" s="58"/>
      <c r="O77" s="32">
        <f t="shared" si="29"/>
        <v>0</v>
      </c>
      <c r="P77" s="11">
        <f t="shared" si="30"/>
        <v>0</v>
      </c>
      <c r="Q77" s="22">
        <f t="shared" si="31"/>
        <v>0</v>
      </c>
      <c r="R77" s="18">
        <f t="shared" si="32"/>
        <v>0</v>
      </c>
      <c r="S77" s="8">
        <f t="shared" si="33"/>
        <v>0</v>
      </c>
      <c r="V77" s="2">
        <f t="shared" si="34"/>
        <v>69</v>
      </c>
      <c r="W77" s="6" t="str">
        <f t="shared" si="21"/>
        <v/>
      </c>
      <c r="X77" s="7">
        <f t="shared" si="22"/>
        <v>0</v>
      </c>
      <c r="Y77" s="50">
        <f t="shared" si="23"/>
        <v>0</v>
      </c>
      <c r="Z77" s="46">
        <f t="shared" si="24"/>
        <v>0</v>
      </c>
      <c r="AA77" s="36">
        <f t="shared" si="25"/>
        <v>0</v>
      </c>
      <c r="AB77" s="35">
        <f t="shared" si="35"/>
        <v>0</v>
      </c>
      <c r="AC77" s="53" t="str">
        <f t="shared" si="36"/>
        <v/>
      </c>
    </row>
    <row r="78" spans="2:29">
      <c r="B78" s="2">
        <v>70</v>
      </c>
      <c r="C78" s="13" t="str">
        <f>IF(Equipes!B71="","",VLOOKUP(B78,Equipes,2,FALSE))</f>
        <v/>
      </c>
      <c r="D78" s="57"/>
      <c r="E78" s="58"/>
      <c r="F78" s="32">
        <f t="shared" si="26"/>
        <v>0</v>
      </c>
      <c r="G78" s="62"/>
      <c r="H78" s="58"/>
      <c r="I78" s="32">
        <f t="shared" si="27"/>
        <v>0</v>
      </c>
      <c r="J78" s="57"/>
      <c r="K78" s="58"/>
      <c r="L78" s="32">
        <f t="shared" si="28"/>
        <v>0</v>
      </c>
      <c r="M78" s="57"/>
      <c r="N78" s="58"/>
      <c r="O78" s="32">
        <f t="shared" si="29"/>
        <v>0</v>
      </c>
      <c r="P78" s="11">
        <f t="shared" si="30"/>
        <v>0</v>
      </c>
      <c r="Q78" s="22">
        <f t="shared" si="31"/>
        <v>0</v>
      </c>
      <c r="R78" s="18">
        <f t="shared" si="32"/>
        <v>0</v>
      </c>
      <c r="S78" s="8">
        <f t="shared" si="33"/>
        <v>0</v>
      </c>
      <c r="V78" s="2">
        <f t="shared" si="34"/>
        <v>70</v>
      </c>
      <c r="W78" s="6" t="str">
        <f t="shared" si="21"/>
        <v/>
      </c>
      <c r="X78" s="7">
        <f t="shared" si="22"/>
        <v>0</v>
      </c>
      <c r="Y78" s="50">
        <f t="shared" si="23"/>
        <v>0</v>
      </c>
      <c r="Z78" s="46">
        <f t="shared" si="24"/>
        <v>0</v>
      </c>
      <c r="AA78" s="36">
        <f t="shared" si="25"/>
        <v>0</v>
      </c>
      <c r="AB78" s="35">
        <f t="shared" si="35"/>
        <v>0</v>
      </c>
      <c r="AC78" s="53" t="str">
        <f t="shared" si="36"/>
        <v/>
      </c>
    </row>
    <row r="79" spans="2:29">
      <c r="B79" s="2">
        <v>71</v>
      </c>
      <c r="C79" s="13" t="str">
        <f>IF(Equipes!B72="","",VLOOKUP(B79,Equipes,2,FALSE))</f>
        <v/>
      </c>
      <c r="D79" s="57"/>
      <c r="E79" s="58"/>
      <c r="F79" s="32">
        <f t="shared" si="26"/>
        <v>0</v>
      </c>
      <c r="G79" s="62"/>
      <c r="H79" s="58"/>
      <c r="I79" s="32">
        <f t="shared" si="27"/>
        <v>0</v>
      </c>
      <c r="J79" s="57"/>
      <c r="K79" s="58"/>
      <c r="L79" s="32">
        <f t="shared" si="28"/>
        <v>0</v>
      </c>
      <c r="M79" s="57"/>
      <c r="N79" s="58"/>
      <c r="O79" s="32">
        <f t="shared" si="29"/>
        <v>0</v>
      </c>
      <c r="P79" s="11">
        <f t="shared" si="30"/>
        <v>0</v>
      </c>
      <c r="Q79" s="22">
        <f t="shared" si="31"/>
        <v>0</v>
      </c>
      <c r="R79" s="18">
        <f t="shared" si="32"/>
        <v>0</v>
      </c>
      <c r="S79" s="8">
        <f t="shared" si="33"/>
        <v>0</v>
      </c>
      <c r="V79" s="2">
        <f t="shared" si="34"/>
        <v>71</v>
      </c>
      <c r="W79" s="6" t="str">
        <f t="shared" si="21"/>
        <v/>
      </c>
      <c r="X79" s="7">
        <f t="shared" si="22"/>
        <v>0</v>
      </c>
      <c r="Y79" s="50">
        <f t="shared" si="23"/>
        <v>0</v>
      </c>
      <c r="Z79" s="46">
        <f t="shared" si="24"/>
        <v>0</v>
      </c>
      <c r="AA79" s="36">
        <f t="shared" si="25"/>
        <v>0</v>
      </c>
      <c r="AB79" s="35">
        <f t="shared" si="35"/>
        <v>0</v>
      </c>
      <c r="AC79" s="53" t="str">
        <f t="shared" si="36"/>
        <v/>
      </c>
    </row>
    <row r="80" spans="2:29">
      <c r="B80" s="2">
        <v>72</v>
      </c>
      <c r="C80" s="13" t="str">
        <f>IF(Equipes!B73="","",VLOOKUP(B80,Equipes,2,FALSE))</f>
        <v/>
      </c>
      <c r="D80" s="57"/>
      <c r="E80" s="58"/>
      <c r="F80" s="32">
        <f t="shared" si="26"/>
        <v>0</v>
      </c>
      <c r="G80" s="62"/>
      <c r="H80" s="58"/>
      <c r="I80" s="32">
        <f t="shared" si="27"/>
        <v>0</v>
      </c>
      <c r="J80" s="57"/>
      <c r="K80" s="58"/>
      <c r="L80" s="32">
        <f t="shared" si="28"/>
        <v>0</v>
      </c>
      <c r="M80" s="57"/>
      <c r="N80" s="58"/>
      <c r="O80" s="32">
        <f t="shared" si="29"/>
        <v>0</v>
      </c>
      <c r="P80" s="11">
        <f t="shared" si="30"/>
        <v>0</v>
      </c>
      <c r="Q80" s="22">
        <f t="shared" si="31"/>
        <v>0</v>
      </c>
      <c r="R80" s="18">
        <f t="shared" si="32"/>
        <v>0</v>
      </c>
      <c r="S80" s="8">
        <f t="shared" si="33"/>
        <v>0</v>
      </c>
      <c r="V80" s="2">
        <f t="shared" si="34"/>
        <v>72</v>
      </c>
      <c r="W80" s="6" t="str">
        <f t="shared" si="21"/>
        <v/>
      </c>
      <c r="X80" s="7">
        <f t="shared" si="22"/>
        <v>0</v>
      </c>
      <c r="Y80" s="50">
        <f t="shared" si="23"/>
        <v>0</v>
      </c>
      <c r="Z80" s="46">
        <f t="shared" si="24"/>
        <v>0</v>
      </c>
      <c r="AA80" s="36">
        <f t="shared" si="25"/>
        <v>0</v>
      </c>
      <c r="AB80" s="35">
        <f t="shared" si="35"/>
        <v>0</v>
      </c>
      <c r="AC80" s="53" t="str">
        <f t="shared" si="36"/>
        <v/>
      </c>
    </row>
    <row r="81" spans="2:29">
      <c r="B81" s="2">
        <v>73</v>
      </c>
      <c r="C81" s="13" t="str">
        <f>IF(Equipes!B74="","",VLOOKUP(B81,Equipes,2,FALSE))</f>
        <v/>
      </c>
      <c r="D81" s="57"/>
      <c r="E81" s="58"/>
      <c r="F81" s="32">
        <f t="shared" si="26"/>
        <v>0</v>
      </c>
      <c r="G81" s="62"/>
      <c r="H81" s="58"/>
      <c r="I81" s="32">
        <f t="shared" si="27"/>
        <v>0</v>
      </c>
      <c r="J81" s="57"/>
      <c r="K81" s="58"/>
      <c r="L81" s="32">
        <f t="shared" si="28"/>
        <v>0</v>
      </c>
      <c r="M81" s="57"/>
      <c r="N81" s="58"/>
      <c r="O81" s="32">
        <f t="shared" si="29"/>
        <v>0</v>
      </c>
      <c r="P81" s="11">
        <f t="shared" si="30"/>
        <v>0</v>
      </c>
      <c r="Q81" s="22">
        <f t="shared" si="31"/>
        <v>0</v>
      </c>
      <c r="R81" s="18">
        <f t="shared" si="32"/>
        <v>0</v>
      </c>
      <c r="S81" s="8">
        <f t="shared" si="33"/>
        <v>0</v>
      </c>
      <c r="V81" s="2">
        <f t="shared" si="34"/>
        <v>73</v>
      </c>
      <c r="W81" s="6" t="str">
        <f t="shared" si="21"/>
        <v/>
      </c>
      <c r="X81" s="7">
        <f t="shared" si="22"/>
        <v>0</v>
      </c>
      <c r="Y81" s="50">
        <f t="shared" si="23"/>
        <v>0</v>
      </c>
      <c r="Z81" s="46">
        <f t="shared" si="24"/>
        <v>0</v>
      </c>
      <c r="AA81" s="36">
        <f t="shared" si="25"/>
        <v>0</v>
      </c>
      <c r="AB81" s="35">
        <f t="shared" si="35"/>
        <v>0</v>
      </c>
      <c r="AC81" s="53" t="str">
        <f t="shared" si="36"/>
        <v/>
      </c>
    </row>
    <row r="82" spans="2:29">
      <c r="B82" s="2">
        <v>74</v>
      </c>
      <c r="C82" s="13" t="str">
        <f>IF(Equipes!B75="","",VLOOKUP(B82,Equipes,2,FALSE))</f>
        <v/>
      </c>
      <c r="D82" s="57"/>
      <c r="E82" s="58"/>
      <c r="F82" s="32">
        <f t="shared" si="26"/>
        <v>0</v>
      </c>
      <c r="G82" s="62"/>
      <c r="H82" s="58"/>
      <c r="I82" s="32">
        <f t="shared" si="27"/>
        <v>0</v>
      </c>
      <c r="J82" s="57"/>
      <c r="K82" s="58"/>
      <c r="L82" s="32">
        <f t="shared" si="28"/>
        <v>0</v>
      </c>
      <c r="M82" s="57"/>
      <c r="N82" s="58"/>
      <c r="O82" s="32">
        <f t="shared" si="29"/>
        <v>0</v>
      </c>
      <c r="P82" s="11">
        <f t="shared" si="30"/>
        <v>0</v>
      </c>
      <c r="Q82" s="22">
        <f t="shared" si="31"/>
        <v>0</v>
      </c>
      <c r="R82" s="18">
        <f t="shared" si="32"/>
        <v>0</v>
      </c>
      <c r="S82" s="8">
        <f t="shared" si="33"/>
        <v>0</v>
      </c>
      <c r="V82" s="2">
        <f t="shared" si="34"/>
        <v>74</v>
      </c>
      <c r="W82" s="6" t="str">
        <f t="shared" si="21"/>
        <v/>
      </c>
      <c r="X82" s="7">
        <f t="shared" si="22"/>
        <v>0</v>
      </c>
      <c r="Y82" s="50">
        <f t="shared" si="23"/>
        <v>0</v>
      </c>
      <c r="Z82" s="46">
        <f t="shared" si="24"/>
        <v>0</v>
      </c>
      <c r="AA82" s="36">
        <f t="shared" si="25"/>
        <v>0</v>
      </c>
      <c r="AB82" s="35">
        <f t="shared" si="35"/>
        <v>0</v>
      </c>
      <c r="AC82" s="53" t="str">
        <f t="shared" si="36"/>
        <v/>
      </c>
    </row>
    <row r="83" spans="2:29">
      <c r="B83" s="2">
        <v>75</v>
      </c>
      <c r="C83" s="13" t="str">
        <f>IF(Equipes!B76="","",VLOOKUP(B83,Equipes,2,FALSE))</f>
        <v/>
      </c>
      <c r="D83" s="57"/>
      <c r="E83" s="58"/>
      <c r="F83" s="32">
        <f t="shared" si="26"/>
        <v>0</v>
      </c>
      <c r="G83" s="62"/>
      <c r="H83" s="58"/>
      <c r="I83" s="32">
        <f t="shared" si="27"/>
        <v>0</v>
      </c>
      <c r="J83" s="57"/>
      <c r="K83" s="58"/>
      <c r="L83" s="32">
        <f t="shared" si="28"/>
        <v>0</v>
      </c>
      <c r="M83" s="57"/>
      <c r="N83" s="58"/>
      <c r="O83" s="32">
        <f t="shared" si="29"/>
        <v>0</v>
      </c>
      <c r="P83" s="11">
        <f t="shared" si="30"/>
        <v>0</v>
      </c>
      <c r="Q83" s="22">
        <f t="shared" si="31"/>
        <v>0</v>
      </c>
      <c r="R83" s="18">
        <f t="shared" si="32"/>
        <v>0</v>
      </c>
      <c r="S83" s="8">
        <f t="shared" si="33"/>
        <v>0</v>
      </c>
      <c r="V83" s="2">
        <f t="shared" si="34"/>
        <v>75</v>
      </c>
      <c r="W83" s="6" t="str">
        <f t="shared" si="21"/>
        <v/>
      </c>
      <c r="X83" s="7">
        <f t="shared" si="22"/>
        <v>0</v>
      </c>
      <c r="Y83" s="50">
        <f t="shared" si="23"/>
        <v>0</v>
      </c>
      <c r="Z83" s="46">
        <f t="shared" si="24"/>
        <v>0</v>
      </c>
      <c r="AA83" s="36">
        <f t="shared" si="25"/>
        <v>0</v>
      </c>
      <c r="AB83" s="35">
        <f t="shared" si="35"/>
        <v>0</v>
      </c>
      <c r="AC83" s="53" t="str">
        <f t="shared" si="36"/>
        <v/>
      </c>
    </row>
    <row r="84" spans="2:29">
      <c r="B84" s="2">
        <v>76</v>
      </c>
      <c r="C84" s="13" t="str">
        <f>IF(Equipes!B77="","",VLOOKUP(B84,Equipes,2,FALSE))</f>
        <v/>
      </c>
      <c r="D84" s="57"/>
      <c r="E84" s="58"/>
      <c r="F84" s="32">
        <f t="shared" si="26"/>
        <v>0</v>
      </c>
      <c r="G84" s="62"/>
      <c r="H84" s="58"/>
      <c r="I84" s="32">
        <f t="shared" si="27"/>
        <v>0</v>
      </c>
      <c r="J84" s="57"/>
      <c r="K84" s="58"/>
      <c r="L84" s="32">
        <f t="shared" si="28"/>
        <v>0</v>
      </c>
      <c r="M84" s="57"/>
      <c r="N84" s="58"/>
      <c r="O84" s="32">
        <f t="shared" si="29"/>
        <v>0</v>
      </c>
      <c r="P84" s="11">
        <f t="shared" si="30"/>
        <v>0</v>
      </c>
      <c r="Q84" s="22">
        <f t="shared" si="31"/>
        <v>0</v>
      </c>
      <c r="R84" s="18">
        <f t="shared" si="32"/>
        <v>0</v>
      </c>
      <c r="S84" s="8">
        <f t="shared" si="33"/>
        <v>0</v>
      </c>
      <c r="V84" s="2">
        <f t="shared" si="34"/>
        <v>76</v>
      </c>
      <c r="W84" s="6" t="str">
        <f t="shared" si="21"/>
        <v/>
      </c>
      <c r="X84" s="7">
        <f t="shared" si="22"/>
        <v>0</v>
      </c>
      <c r="Y84" s="50">
        <f t="shared" si="23"/>
        <v>0</v>
      </c>
      <c r="Z84" s="46">
        <f t="shared" si="24"/>
        <v>0</v>
      </c>
      <c r="AA84" s="36">
        <f t="shared" si="25"/>
        <v>0</v>
      </c>
      <c r="AB84" s="35">
        <f t="shared" si="35"/>
        <v>0</v>
      </c>
      <c r="AC84" s="53" t="str">
        <f t="shared" si="36"/>
        <v/>
      </c>
    </row>
    <row r="85" spans="2:29">
      <c r="B85" s="2">
        <v>77</v>
      </c>
      <c r="C85" s="13" t="str">
        <f>IF(Equipes!B78="","",VLOOKUP(B85,Equipes,2,FALSE))</f>
        <v/>
      </c>
      <c r="D85" s="57"/>
      <c r="E85" s="58"/>
      <c r="F85" s="32">
        <f t="shared" si="26"/>
        <v>0</v>
      </c>
      <c r="G85" s="62"/>
      <c r="H85" s="58"/>
      <c r="I85" s="32">
        <f t="shared" si="27"/>
        <v>0</v>
      </c>
      <c r="J85" s="57"/>
      <c r="K85" s="58"/>
      <c r="L85" s="32">
        <f t="shared" si="28"/>
        <v>0</v>
      </c>
      <c r="M85" s="57"/>
      <c r="N85" s="58"/>
      <c r="O85" s="32">
        <f t="shared" si="29"/>
        <v>0</v>
      </c>
      <c r="P85" s="11">
        <f t="shared" si="30"/>
        <v>0</v>
      </c>
      <c r="Q85" s="22">
        <f t="shared" si="31"/>
        <v>0</v>
      </c>
      <c r="R85" s="18">
        <f t="shared" si="32"/>
        <v>0</v>
      </c>
      <c r="S85" s="8">
        <f t="shared" si="33"/>
        <v>0</v>
      </c>
      <c r="V85" s="2">
        <f t="shared" si="34"/>
        <v>77</v>
      </c>
      <c r="W85" s="6" t="str">
        <f t="shared" si="21"/>
        <v/>
      </c>
      <c r="X85" s="7">
        <f t="shared" si="22"/>
        <v>0</v>
      </c>
      <c r="Y85" s="50">
        <f t="shared" si="23"/>
        <v>0</v>
      </c>
      <c r="Z85" s="46">
        <f t="shared" si="24"/>
        <v>0</v>
      </c>
      <c r="AA85" s="36">
        <f t="shared" si="25"/>
        <v>0</v>
      </c>
      <c r="AB85" s="35">
        <f t="shared" si="35"/>
        <v>0</v>
      </c>
      <c r="AC85" s="53" t="str">
        <f t="shared" si="36"/>
        <v/>
      </c>
    </row>
    <row r="86" spans="2:29">
      <c r="B86" s="2">
        <v>78</v>
      </c>
      <c r="C86" s="13" t="str">
        <f>IF(Equipes!B79="","",VLOOKUP(B86,Equipes,2,FALSE))</f>
        <v/>
      </c>
      <c r="D86" s="57"/>
      <c r="E86" s="58"/>
      <c r="F86" s="32">
        <f t="shared" si="26"/>
        <v>0</v>
      </c>
      <c r="G86" s="62"/>
      <c r="H86" s="58"/>
      <c r="I86" s="32">
        <f t="shared" si="27"/>
        <v>0</v>
      </c>
      <c r="J86" s="57"/>
      <c r="K86" s="58"/>
      <c r="L86" s="32">
        <f t="shared" si="28"/>
        <v>0</v>
      </c>
      <c r="M86" s="57"/>
      <c r="N86" s="58"/>
      <c r="O86" s="32">
        <f t="shared" si="29"/>
        <v>0</v>
      </c>
      <c r="P86" s="11">
        <f t="shared" si="30"/>
        <v>0</v>
      </c>
      <c r="Q86" s="22">
        <f t="shared" si="31"/>
        <v>0</v>
      </c>
      <c r="R86" s="18">
        <f t="shared" si="32"/>
        <v>0</v>
      </c>
      <c r="S86" s="8">
        <f t="shared" si="33"/>
        <v>0</v>
      </c>
      <c r="V86" s="2">
        <f t="shared" si="34"/>
        <v>78</v>
      </c>
      <c r="W86" s="6" t="str">
        <f t="shared" si="21"/>
        <v/>
      </c>
      <c r="X86" s="7">
        <f t="shared" si="22"/>
        <v>0</v>
      </c>
      <c r="Y86" s="50">
        <f t="shared" si="23"/>
        <v>0</v>
      </c>
      <c r="Z86" s="46">
        <f t="shared" si="24"/>
        <v>0</v>
      </c>
      <c r="AA86" s="36">
        <f t="shared" si="25"/>
        <v>0</v>
      </c>
      <c r="AB86" s="35">
        <f t="shared" si="35"/>
        <v>0</v>
      </c>
      <c r="AC86" s="53" t="str">
        <f t="shared" si="36"/>
        <v/>
      </c>
    </row>
    <row r="87" spans="2:29">
      <c r="B87" s="2">
        <v>79</v>
      </c>
      <c r="C87" s="13" t="str">
        <f>IF(Equipes!B80="","",VLOOKUP(B87,Equipes,2,FALSE))</f>
        <v/>
      </c>
      <c r="D87" s="57"/>
      <c r="E87" s="58"/>
      <c r="F87" s="32">
        <f t="shared" si="26"/>
        <v>0</v>
      </c>
      <c r="G87" s="62"/>
      <c r="H87" s="58"/>
      <c r="I87" s="32">
        <f t="shared" si="27"/>
        <v>0</v>
      </c>
      <c r="J87" s="57"/>
      <c r="K87" s="58"/>
      <c r="L87" s="32">
        <f t="shared" si="28"/>
        <v>0</v>
      </c>
      <c r="M87" s="57"/>
      <c r="N87" s="58"/>
      <c r="O87" s="32">
        <f t="shared" si="29"/>
        <v>0</v>
      </c>
      <c r="P87" s="11">
        <f t="shared" si="30"/>
        <v>0</v>
      </c>
      <c r="Q87" s="22">
        <f t="shared" si="31"/>
        <v>0</v>
      </c>
      <c r="R87" s="18">
        <f t="shared" si="32"/>
        <v>0</v>
      </c>
      <c r="S87" s="8">
        <f t="shared" si="33"/>
        <v>0</v>
      </c>
      <c r="V87" s="2">
        <f t="shared" si="34"/>
        <v>79</v>
      </c>
      <c r="W87" s="6" t="str">
        <f t="shared" si="21"/>
        <v/>
      </c>
      <c r="X87" s="7">
        <f t="shared" si="22"/>
        <v>0</v>
      </c>
      <c r="Y87" s="50">
        <f t="shared" si="23"/>
        <v>0</v>
      </c>
      <c r="Z87" s="46">
        <f t="shared" si="24"/>
        <v>0</v>
      </c>
      <c r="AA87" s="36">
        <f t="shared" si="25"/>
        <v>0</v>
      </c>
      <c r="AB87" s="35">
        <f t="shared" si="35"/>
        <v>0</v>
      </c>
      <c r="AC87" s="53" t="str">
        <f t="shared" si="36"/>
        <v/>
      </c>
    </row>
    <row r="88" spans="2:29">
      <c r="B88" s="2">
        <v>80</v>
      </c>
      <c r="C88" s="13" t="str">
        <f>IF(Equipes!B81="","",VLOOKUP(B88,Equipes,2,FALSE))</f>
        <v/>
      </c>
      <c r="D88" s="57"/>
      <c r="E88" s="58"/>
      <c r="F88" s="32">
        <f t="shared" si="26"/>
        <v>0</v>
      </c>
      <c r="G88" s="62"/>
      <c r="H88" s="58"/>
      <c r="I88" s="32">
        <f t="shared" si="27"/>
        <v>0</v>
      </c>
      <c r="J88" s="57"/>
      <c r="K88" s="58"/>
      <c r="L88" s="32">
        <f t="shared" si="28"/>
        <v>0</v>
      </c>
      <c r="M88" s="57"/>
      <c r="N88" s="58"/>
      <c r="O88" s="32">
        <f t="shared" si="29"/>
        <v>0</v>
      </c>
      <c r="P88" s="11">
        <f t="shared" si="30"/>
        <v>0</v>
      </c>
      <c r="Q88" s="22">
        <f t="shared" si="31"/>
        <v>0</v>
      </c>
      <c r="R88" s="18">
        <f t="shared" si="32"/>
        <v>0</v>
      </c>
      <c r="S88" s="8">
        <f t="shared" si="33"/>
        <v>0</v>
      </c>
      <c r="V88" s="2">
        <f t="shared" si="34"/>
        <v>80</v>
      </c>
      <c r="W88" s="6" t="str">
        <f t="shared" si="21"/>
        <v/>
      </c>
      <c r="X88" s="7">
        <f t="shared" si="22"/>
        <v>0</v>
      </c>
      <c r="Y88" s="50">
        <f t="shared" si="23"/>
        <v>0</v>
      </c>
      <c r="Z88" s="46">
        <f t="shared" si="24"/>
        <v>0</v>
      </c>
      <c r="AA88" s="36">
        <f t="shared" si="25"/>
        <v>0</v>
      </c>
      <c r="AB88" s="35">
        <f t="shared" si="35"/>
        <v>0</v>
      </c>
      <c r="AC88" s="53" t="str">
        <f t="shared" si="36"/>
        <v/>
      </c>
    </row>
    <row r="89" spans="2:29">
      <c r="B89" s="2">
        <v>81</v>
      </c>
      <c r="C89" s="13" t="str">
        <f>IF(Equipes!B82="","",VLOOKUP(B89,Equipes,2,FALSE))</f>
        <v/>
      </c>
      <c r="D89" s="57"/>
      <c r="E89" s="58"/>
      <c r="F89" s="32">
        <f t="shared" si="26"/>
        <v>0</v>
      </c>
      <c r="G89" s="62"/>
      <c r="H89" s="58"/>
      <c r="I89" s="32">
        <f t="shared" si="27"/>
        <v>0</v>
      </c>
      <c r="J89" s="57"/>
      <c r="K89" s="58"/>
      <c r="L89" s="32">
        <f t="shared" si="28"/>
        <v>0</v>
      </c>
      <c r="M89" s="57"/>
      <c r="N89" s="58"/>
      <c r="O89" s="32">
        <f t="shared" si="29"/>
        <v>0</v>
      </c>
      <c r="P89" s="11">
        <f t="shared" si="30"/>
        <v>0</v>
      </c>
      <c r="Q89" s="22">
        <f t="shared" si="31"/>
        <v>0</v>
      </c>
      <c r="R89" s="18">
        <f t="shared" si="32"/>
        <v>0</v>
      </c>
      <c r="S89" s="8">
        <f t="shared" si="33"/>
        <v>0</v>
      </c>
      <c r="V89" s="2">
        <f t="shared" si="34"/>
        <v>81</v>
      </c>
      <c r="W89" s="6" t="str">
        <f t="shared" si="21"/>
        <v/>
      </c>
      <c r="X89" s="7">
        <f t="shared" si="22"/>
        <v>0</v>
      </c>
      <c r="Y89" s="50">
        <f t="shared" si="23"/>
        <v>0</v>
      </c>
      <c r="Z89" s="46">
        <f t="shared" si="24"/>
        <v>0</v>
      </c>
      <c r="AA89" s="36">
        <f t="shared" si="25"/>
        <v>0</v>
      </c>
      <c r="AB89" s="35">
        <f t="shared" si="35"/>
        <v>0</v>
      </c>
      <c r="AC89" s="53" t="str">
        <f t="shared" si="36"/>
        <v/>
      </c>
    </row>
    <row r="90" spans="2:29">
      <c r="B90" s="2">
        <v>82</v>
      </c>
      <c r="C90" s="13" t="str">
        <f>IF(Equipes!B83="","",VLOOKUP(B90,Equipes,2,FALSE))</f>
        <v/>
      </c>
      <c r="D90" s="57"/>
      <c r="E90" s="58"/>
      <c r="F90" s="32">
        <f t="shared" si="26"/>
        <v>0</v>
      </c>
      <c r="G90" s="62"/>
      <c r="H90" s="58"/>
      <c r="I90" s="32">
        <f t="shared" si="27"/>
        <v>0</v>
      </c>
      <c r="J90" s="57"/>
      <c r="K90" s="58"/>
      <c r="L90" s="32">
        <f t="shared" si="28"/>
        <v>0</v>
      </c>
      <c r="M90" s="57"/>
      <c r="N90" s="58"/>
      <c r="O90" s="32">
        <f t="shared" si="29"/>
        <v>0</v>
      </c>
      <c r="P90" s="11">
        <f t="shared" si="30"/>
        <v>0</v>
      </c>
      <c r="Q90" s="22">
        <f t="shared" si="31"/>
        <v>0</v>
      </c>
      <c r="R90" s="18">
        <f t="shared" si="32"/>
        <v>0</v>
      </c>
      <c r="S90" s="8">
        <f t="shared" si="33"/>
        <v>0</v>
      </c>
      <c r="V90" s="2">
        <f t="shared" si="34"/>
        <v>82</v>
      </c>
      <c r="W90" s="6" t="str">
        <f t="shared" si="21"/>
        <v/>
      </c>
      <c r="X90" s="7">
        <f t="shared" si="22"/>
        <v>0</v>
      </c>
      <c r="Y90" s="50">
        <f t="shared" si="23"/>
        <v>0</v>
      </c>
      <c r="Z90" s="46">
        <f t="shared" si="24"/>
        <v>0</v>
      </c>
      <c r="AA90" s="36">
        <f t="shared" si="25"/>
        <v>0</v>
      </c>
      <c r="AB90" s="35">
        <f t="shared" si="35"/>
        <v>0</v>
      </c>
      <c r="AC90" s="53" t="str">
        <f t="shared" si="36"/>
        <v/>
      </c>
    </row>
    <row r="91" spans="2:29">
      <c r="B91" s="2">
        <v>83</v>
      </c>
      <c r="C91" s="13" t="str">
        <f>IF(Equipes!B84="","",VLOOKUP(B91,Equipes,2,FALSE))</f>
        <v/>
      </c>
      <c r="D91" s="57"/>
      <c r="E91" s="58"/>
      <c r="F91" s="32">
        <f t="shared" si="26"/>
        <v>0</v>
      </c>
      <c r="G91" s="62"/>
      <c r="H91" s="58"/>
      <c r="I91" s="32">
        <f t="shared" si="27"/>
        <v>0</v>
      </c>
      <c r="J91" s="57"/>
      <c r="K91" s="58"/>
      <c r="L91" s="32">
        <f t="shared" si="28"/>
        <v>0</v>
      </c>
      <c r="M91" s="57"/>
      <c r="N91" s="58"/>
      <c r="O91" s="32">
        <f t="shared" si="29"/>
        <v>0</v>
      </c>
      <c r="P91" s="11">
        <f t="shared" si="30"/>
        <v>0</v>
      </c>
      <c r="Q91" s="22">
        <f t="shared" si="31"/>
        <v>0</v>
      </c>
      <c r="R91" s="18">
        <f t="shared" si="32"/>
        <v>0</v>
      </c>
      <c r="S91" s="8">
        <f t="shared" si="33"/>
        <v>0</v>
      </c>
      <c r="V91" s="2">
        <f t="shared" si="34"/>
        <v>83</v>
      </c>
      <c r="W91" s="6" t="str">
        <f t="shared" si="21"/>
        <v/>
      </c>
      <c r="X91" s="7">
        <f t="shared" si="22"/>
        <v>0</v>
      </c>
      <c r="Y91" s="50">
        <f t="shared" si="23"/>
        <v>0</v>
      </c>
      <c r="Z91" s="46">
        <f t="shared" si="24"/>
        <v>0</v>
      </c>
      <c r="AA91" s="36">
        <f t="shared" si="25"/>
        <v>0</v>
      </c>
      <c r="AB91" s="35">
        <f t="shared" si="35"/>
        <v>0</v>
      </c>
      <c r="AC91" s="53" t="str">
        <f t="shared" si="36"/>
        <v/>
      </c>
    </row>
    <row r="92" spans="2:29">
      <c r="B92" s="2">
        <v>84</v>
      </c>
      <c r="C92" s="13" t="str">
        <f>IF(Equipes!B85="","",VLOOKUP(B92,Equipes,2,FALSE))</f>
        <v/>
      </c>
      <c r="D92" s="57"/>
      <c r="E92" s="58"/>
      <c r="F92" s="32">
        <f t="shared" si="26"/>
        <v>0</v>
      </c>
      <c r="G92" s="62"/>
      <c r="H92" s="58"/>
      <c r="I92" s="32">
        <f t="shared" si="27"/>
        <v>0</v>
      </c>
      <c r="J92" s="57"/>
      <c r="K92" s="58"/>
      <c r="L92" s="32">
        <f t="shared" si="28"/>
        <v>0</v>
      </c>
      <c r="M92" s="57"/>
      <c r="N92" s="58"/>
      <c r="O92" s="32">
        <f t="shared" si="29"/>
        <v>0</v>
      </c>
      <c r="P92" s="11">
        <f t="shared" si="30"/>
        <v>0</v>
      </c>
      <c r="Q92" s="22">
        <f t="shared" si="31"/>
        <v>0</v>
      </c>
      <c r="R92" s="18">
        <f t="shared" si="32"/>
        <v>0</v>
      </c>
      <c r="S92" s="8">
        <f t="shared" si="33"/>
        <v>0</v>
      </c>
      <c r="V92" s="2">
        <f t="shared" si="34"/>
        <v>84</v>
      </c>
      <c r="W92" s="6" t="str">
        <f t="shared" si="21"/>
        <v/>
      </c>
      <c r="X92" s="7">
        <f t="shared" si="22"/>
        <v>0</v>
      </c>
      <c r="Y92" s="50">
        <f t="shared" si="23"/>
        <v>0</v>
      </c>
      <c r="Z92" s="46">
        <f t="shared" si="24"/>
        <v>0</v>
      </c>
      <c r="AA92" s="36">
        <f t="shared" si="25"/>
        <v>0</v>
      </c>
      <c r="AB92" s="35">
        <f t="shared" si="35"/>
        <v>0</v>
      </c>
      <c r="AC92" s="53" t="str">
        <f t="shared" si="36"/>
        <v/>
      </c>
    </row>
    <row r="93" spans="2:29">
      <c r="B93" s="2">
        <v>85</v>
      </c>
      <c r="C93" s="13" t="str">
        <f>IF(Equipes!B86="","",VLOOKUP(B93,Equipes,2,FALSE))</f>
        <v/>
      </c>
      <c r="D93" s="57"/>
      <c r="E93" s="58"/>
      <c r="F93" s="32">
        <f t="shared" si="26"/>
        <v>0</v>
      </c>
      <c r="G93" s="62"/>
      <c r="H93" s="58"/>
      <c r="I93" s="32">
        <f t="shared" si="27"/>
        <v>0</v>
      </c>
      <c r="J93" s="57"/>
      <c r="K93" s="58"/>
      <c r="L93" s="32">
        <f t="shared" si="28"/>
        <v>0</v>
      </c>
      <c r="M93" s="57"/>
      <c r="N93" s="58"/>
      <c r="O93" s="32">
        <f t="shared" si="29"/>
        <v>0</v>
      </c>
      <c r="P93" s="11">
        <f t="shared" si="30"/>
        <v>0</v>
      </c>
      <c r="Q93" s="22">
        <f t="shared" si="31"/>
        <v>0</v>
      </c>
      <c r="R93" s="18">
        <f t="shared" si="32"/>
        <v>0</v>
      </c>
      <c r="S93" s="8">
        <f t="shared" si="33"/>
        <v>0</v>
      </c>
      <c r="V93" s="2">
        <f t="shared" si="34"/>
        <v>85</v>
      </c>
      <c r="W93" s="6" t="str">
        <f t="shared" si="21"/>
        <v/>
      </c>
      <c r="X93" s="7">
        <f t="shared" si="22"/>
        <v>0</v>
      </c>
      <c r="Y93" s="50">
        <f t="shared" si="23"/>
        <v>0</v>
      </c>
      <c r="Z93" s="46">
        <f t="shared" si="24"/>
        <v>0</v>
      </c>
      <c r="AA93" s="36">
        <f t="shared" si="25"/>
        <v>0</v>
      </c>
      <c r="AB93" s="35">
        <f t="shared" si="35"/>
        <v>0</v>
      </c>
      <c r="AC93" s="53" t="str">
        <f t="shared" si="36"/>
        <v/>
      </c>
    </row>
    <row r="94" spans="2:29">
      <c r="B94" s="2">
        <v>86</v>
      </c>
      <c r="C94" s="13" t="str">
        <f>IF(Equipes!B87="","",VLOOKUP(B94,Equipes,2,FALSE))</f>
        <v/>
      </c>
      <c r="D94" s="57"/>
      <c r="E94" s="58"/>
      <c r="F94" s="32">
        <f t="shared" si="26"/>
        <v>0</v>
      </c>
      <c r="G94" s="62"/>
      <c r="H94" s="58"/>
      <c r="I94" s="32">
        <f t="shared" si="27"/>
        <v>0</v>
      </c>
      <c r="J94" s="57"/>
      <c r="K94" s="58"/>
      <c r="L94" s="32">
        <f t="shared" si="28"/>
        <v>0</v>
      </c>
      <c r="M94" s="57"/>
      <c r="N94" s="58"/>
      <c r="O94" s="32">
        <f t="shared" si="29"/>
        <v>0</v>
      </c>
      <c r="P94" s="11">
        <f t="shared" si="30"/>
        <v>0</v>
      </c>
      <c r="Q94" s="22">
        <f t="shared" si="31"/>
        <v>0</v>
      </c>
      <c r="R94" s="18">
        <f t="shared" si="32"/>
        <v>0</v>
      </c>
      <c r="S94" s="8">
        <f t="shared" si="33"/>
        <v>0</v>
      </c>
      <c r="V94" s="2">
        <f t="shared" si="34"/>
        <v>86</v>
      </c>
      <c r="W94" s="6" t="str">
        <f t="shared" si="21"/>
        <v/>
      </c>
      <c r="X94" s="7">
        <f t="shared" si="22"/>
        <v>0</v>
      </c>
      <c r="Y94" s="50">
        <f t="shared" si="23"/>
        <v>0</v>
      </c>
      <c r="Z94" s="46">
        <f t="shared" si="24"/>
        <v>0</v>
      </c>
      <c r="AA94" s="36">
        <f t="shared" si="25"/>
        <v>0</v>
      </c>
      <c r="AB94" s="35">
        <f t="shared" si="35"/>
        <v>0</v>
      </c>
      <c r="AC94" s="53" t="str">
        <f t="shared" si="36"/>
        <v/>
      </c>
    </row>
    <row r="95" spans="2:29">
      <c r="B95" s="2">
        <v>87</v>
      </c>
      <c r="C95" s="13" t="str">
        <f>IF(Equipes!B88="","",VLOOKUP(B95,Equipes,2,FALSE))</f>
        <v/>
      </c>
      <c r="D95" s="57"/>
      <c r="E95" s="58"/>
      <c r="F95" s="32">
        <f t="shared" si="26"/>
        <v>0</v>
      </c>
      <c r="G95" s="62"/>
      <c r="H95" s="58"/>
      <c r="I95" s="32">
        <f t="shared" si="27"/>
        <v>0</v>
      </c>
      <c r="J95" s="57"/>
      <c r="K95" s="58"/>
      <c r="L95" s="32">
        <f t="shared" si="28"/>
        <v>0</v>
      </c>
      <c r="M95" s="57"/>
      <c r="N95" s="58"/>
      <c r="O95" s="32">
        <f t="shared" si="29"/>
        <v>0</v>
      </c>
      <c r="P95" s="11">
        <f t="shared" si="30"/>
        <v>0</v>
      </c>
      <c r="Q95" s="22">
        <f t="shared" si="31"/>
        <v>0</v>
      </c>
      <c r="R95" s="18">
        <f t="shared" si="32"/>
        <v>0</v>
      </c>
      <c r="S95" s="8">
        <f t="shared" si="33"/>
        <v>0</v>
      </c>
      <c r="V95" s="2">
        <f t="shared" si="34"/>
        <v>87</v>
      </c>
      <c r="W95" s="6" t="str">
        <f t="shared" si="21"/>
        <v/>
      </c>
      <c r="X95" s="7">
        <f t="shared" si="22"/>
        <v>0</v>
      </c>
      <c r="Y95" s="50">
        <f t="shared" si="23"/>
        <v>0</v>
      </c>
      <c r="Z95" s="46">
        <f t="shared" si="24"/>
        <v>0</v>
      </c>
      <c r="AA95" s="36">
        <f t="shared" si="25"/>
        <v>0</v>
      </c>
      <c r="AB95" s="35">
        <f t="shared" si="35"/>
        <v>0</v>
      </c>
      <c r="AC95" s="53" t="str">
        <f t="shared" si="36"/>
        <v/>
      </c>
    </row>
    <row r="96" spans="2:29">
      <c r="B96" s="2">
        <v>88</v>
      </c>
      <c r="C96" s="13" t="str">
        <f>IF(Equipes!B89="","",VLOOKUP(B96,Equipes,2,FALSE))</f>
        <v/>
      </c>
      <c r="D96" s="57"/>
      <c r="E96" s="58"/>
      <c r="F96" s="32">
        <f t="shared" si="26"/>
        <v>0</v>
      </c>
      <c r="G96" s="62"/>
      <c r="H96" s="58"/>
      <c r="I96" s="32">
        <f t="shared" si="27"/>
        <v>0</v>
      </c>
      <c r="J96" s="57"/>
      <c r="K96" s="58"/>
      <c r="L96" s="32">
        <f t="shared" si="28"/>
        <v>0</v>
      </c>
      <c r="M96" s="57"/>
      <c r="N96" s="58"/>
      <c r="O96" s="32">
        <f t="shared" si="29"/>
        <v>0</v>
      </c>
      <c r="P96" s="11">
        <f t="shared" si="30"/>
        <v>0</v>
      </c>
      <c r="Q96" s="22">
        <f t="shared" si="31"/>
        <v>0</v>
      </c>
      <c r="R96" s="18">
        <f t="shared" si="32"/>
        <v>0</v>
      </c>
      <c r="S96" s="8">
        <f t="shared" si="33"/>
        <v>0</v>
      </c>
      <c r="V96" s="2">
        <f t="shared" si="34"/>
        <v>88</v>
      </c>
      <c r="W96" s="6" t="str">
        <f t="shared" si="21"/>
        <v/>
      </c>
      <c r="X96" s="7">
        <f t="shared" si="22"/>
        <v>0</v>
      </c>
      <c r="Y96" s="50">
        <f t="shared" si="23"/>
        <v>0</v>
      </c>
      <c r="Z96" s="46">
        <f t="shared" si="24"/>
        <v>0</v>
      </c>
      <c r="AA96" s="36">
        <f t="shared" si="25"/>
        <v>0</v>
      </c>
      <c r="AB96" s="35">
        <f t="shared" si="35"/>
        <v>0</v>
      </c>
      <c r="AC96" s="53" t="str">
        <f t="shared" si="36"/>
        <v/>
      </c>
    </row>
    <row r="97" spans="2:29">
      <c r="B97" s="2">
        <v>89</v>
      </c>
      <c r="C97" s="13" t="str">
        <f>IF(Equipes!B90="","",VLOOKUP(B97,Equipes,2,FALSE))</f>
        <v/>
      </c>
      <c r="D97" s="57"/>
      <c r="E97" s="58"/>
      <c r="F97" s="32">
        <f t="shared" si="26"/>
        <v>0</v>
      </c>
      <c r="G97" s="62"/>
      <c r="H97" s="58"/>
      <c r="I97" s="32">
        <f t="shared" si="27"/>
        <v>0</v>
      </c>
      <c r="J97" s="57"/>
      <c r="K97" s="58"/>
      <c r="L97" s="32">
        <f t="shared" si="28"/>
        <v>0</v>
      </c>
      <c r="M97" s="57"/>
      <c r="N97" s="58"/>
      <c r="O97" s="32">
        <f t="shared" si="29"/>
        <v>0</v>
      </c>
      <c r="P97" s="11">
        <f t="shared" si="30"/>
        <v>0</v>
      </c>
      <c r="Q97" s="22">
        <f t="shared" si="31"/>
        <v>0</v>
      </c>
      <c r="R97" s="18">
        <f t="shared" si="32"/>
        <v>0</v>
      </c>
      <c r="S97" s="8">
        <f t="shared" si="33"/>
        <v>0</v>
      </c>
      <c r="V97" s="2">
        <f t="shared" si="34"/>
        <v>89</v>
      </c>
      <c r="W97" s="6" t="str">
        <f t="shared" si="21"/>
        <v/>
      </c>
      <c r="X97" s="7">
        <f t="shared" si="22"/>
        <v>0</v>
      </c>
      <c r="Y97" s="50">
        <f t="shared" si="23"/>
        <v>0</v>
      </c>
      <c r="Z97" s="46">
        <f t="shared" si="24"/>
        <v>0</v>
      </c>
      <c r="AA97" s="36">
        <f t="shared" si="25"/>
        <v>0</v>
      </c>
      <c r="AB97" s="35">
        <f t="shared" si="35"/>
        <v>0</v>
      </c>
      <c r="AC97" s="53" t="str">
        <f t="shared" si="36"/>
        <v/>
      </c>
    </row>
    <row r="98" spans="2:29">
      <c r="B98" s="2">
        <v>90</v>
      </c>
      <c r="C98" s="13" t="str">
        <f>IF(Equipes!B91="","",VLOOKUP(B98,Equipes,2,FALSE))</f>
        <v/>
      </c>
      <c r="D98" s="57"/>
      <c r="E98" s="58"/>
      <c r="F98" s="32">
        <f t="shared" si="26"/>
        <v>0</v>
      </c>
      <c r="G98" s="62"/>
      <c r="H98" s="58"/>
      <c r="I98" s="32">
        <f t="shared" si="27"/>
        <v>0</v>
      </c>
      <c r="J98" s="57"/>
      <c r="K98" s="58"/>
      <c r="L98" s="32">
        <f t="shared" si="28"/>
        <v>0</v>
      </c>
      <c r="M98" s="57"/>
      <c r="N98" s="58"/>
      <c r="O98" s="32">
        <f t="shared" si="29"/>
        <v>0</v>
      </c>
      <c r="P98" s="11">
        <f t="shared" si="30"/>
        <v>0</v>
      </c>
      <c r="Q98" s="22">
        <f t="shared" si="31"/>
        <v>0</v>
      </c>
      <c r="R98" s="18">
        <f t="shared" si="32"/>
        <v>0</v>
      </c>
      <c r="S98" s="8">
        <f t="shared" si="33"/>
        <v>0</v>
      </c>
      <c r="V98" s="2">
        <f t="shared" si="34"/>
        <v>90</v>
      </c>
      <c r="W98" s="6" t="str">
        <f t="shared" si="21"/>
        <v/>
      </c>
      <c r="X98" s="7">
        <f t="shared" si="22"/>
        <v>0</v>
      </c>
      <c r="Y98" s="50">
        <f t="shared" si="23"/>
        <v>0</v>
      </c>
      <c r="Z98" s="46">
        <f t="shared" si="24"/>
        <v>0</v>
      </c>
      <c r="AA98" s="36">
        <f t="shared" si="25"/>
        <v>0</v>
      </c>
      <c r="AB98" s="35">
        <f t="shared" si="35"/>
        <v>0</v>
      </c>
      <c r="AC98" s="53" t="str">
        <f t="shared" si="36"/>
        <v/>
      </c>
    </row>
    <row r="99" spans="2:29">
      <c r="B99" s="2">
        <v>91</v>
      </c>
      <c r="C99" s="13" t="str">
        <f>IF(Equipes!B92="","",VLOOKUP(B99,Equipes,2,FALSE))</f>
        <v/>
      </c>
      <c r="D99" s="57"/>
      <c r="E99" s="58"/>
      <c r="F99" s="32">
        <f t="shared" si="26"/>
        <v>0</v>
      </c>
      <c r="G99" s="62"/>
      <c r="H99" s="58"/>
      <c r="I99" s="32">
        <f t="shared" si="27"/>
        <v>0</v>
      </c>
      <c r="J99" s="57"/>
      <c r="K99" s="58"/>
      <c r="L99" s="32">
        <f t="shared" si="28"/>
        <v>0</v>
      </c>
      <c r="M99" s="57"/>
      <c r="N99" s="58"/>
      <c r="O99" s="32">
        <f t="shared" si="29"/>
        <v>0</v>
      </c>
      <c r="P99" s="11">
        <f t="shared" si="30"/>
        <v>0</v>
      </c>
      <c r="Q99" s="22">
        <f t="shared" si="31"/>
        <v>0</v>
      </c>
      <c r="R99" s="18">
        <f t="shared" si="32"/>
        <v>0</v>
      </c>
      <c r="S99" s="8">
        <f t="shared" si="33"/>
        <v>0</v>
      </c>
      <c r="V99" s="2">
        <f t="shared" si="34"/>
        <v>91</v>
      </c>
      <c r="W99" s="6" t="str">
        <f t="shared" si="21"/>
        <v/>
      </c>
      <c r="X99" s="7">
        <f t="shared" si="22"/>
        <v>0</v>
      </c>
      <c r="Y99" s="50">
        <f t="shared" si="23"/>
        <v>0</v>
      </c>
      <c r="Z99" s="46">
        <f t="shared" si="24"/>
        <v>0</v>
      </c>
      <c r="AA99" s="36">
        <f t="shared" si="25"/>
        <v>0</v>
      </c>
      <c r="AB99" s="35">
        <f t="shared" si="35"/>
        <v>0</v>
      </c>
      <c r="AC99" s="53" t="str">
        <f t="shared" si="36"/>
        <v/>
      </c>
    </row>
    <row r="100" spans="2:29">
      <c r="B100" s="2">
        <v>92</v>
      </c>
      <c r="C100" s="13" t="str">
        <f>IF(Equipes!B93="","",VLOOKUP(B100,Equipes,2,FALSE))</f>
        <v/>
      </c>
      <c r="D100" s="57"/>
      <c r="E100" s="58"/>
      <c r="F100" s="32">
        <f t="shared" si="26"/>
        <v>0</v>
      </c>
      <c r="G100" s="62"/>
      <c r="H100" s="58"/>
      <c r="I100" s="32">
        <f t="shared" si="27"/>
        <v>0</v>
      </c>
      <c r="J100" s="57"/>
      <c r="K100" s="58"/>
      <c r="L100" s="32">
        <f t="shared" si="28"/>
        <v>0</v>
      </c>
      <c r="M100" s="57"/>
      <c r="N100" s="58"/>
      <c r="O100" s="32">
        <f t="shared" si="29"/>
        <v>0</v>
      </c>
      <c r="P100" s="11">
        <f t="shared" si="30"/>
        <v>0</v>
      </c>
      <c r="Q100" s="22">
        <f t="shared" si="31"/>
        <v>0</v>
      </c>
      <c r="R100" s="18">
        <f t="shared" si="32"/>
        <v>0</v>
      </c>
      <c r="S100" s="8">
        <f t="shared" si="33"/>
        <v>0</v>
      </c>
      <c r="V100" s="2">
        <f t="shared" si="34"/>
        <v>92</v>
      </c>
      <c r="W100" s="6" t="str">
        <f t="shared" si="21"/>
        <v/>
      </c>
      <c r="X100" s="7">
        <f t="shared" si="22"/>
        <v>0</v>
      </c>
      <c r="Y100" s="50">
        <f t="shared" si="23"/>
        <v>0</v>
      </c>
      <c r="Z100" s="46">
        <f t="shared" si="24"/>
        <v>0</v>
      </c>
      <c r="AA100" s="36">
        <f t="shared" si="25"/>
        <v>0</v>
      </c>
      <c r="AB100" s="35">
        <f t="shared" si="35"/>
        <v>0</v>
      </c>
      <c r="AC100" s="53" t="str">
        <f t="shared" si="36"/>
        <v/>
      </c>
    </row>
    <row r="101" spans="2:29">
      <c r="B101" s="2">
        <v>93</v>
      </c>
      <c r="C101" s="13" t="str">
        <f>IF(Equipes!B94="","",VLOOKUP(B101,Equipes,2,FALSE))</f>
        <v/>
      </c>
      <c r="D101" s="57"/>
      <c r="E101" s="58"/>
      <c r="F101" s="32">
        <f t="shared" si="26"/>
        <v>0</v>
      </c>
      <c r="G101" s="62"/>
      <c r="H101" s="58"/>
      <c r="I101" s="32">
        <f t="shared" si="27"/>
        <v>0</v>
      </c>
      <c r="J101" s="57"/>
      <c r="K101" s="58"/>
      <c r="L101" s="32">
        <f t="shared" si="28"/>
        <v>0</v>
      </c>
      <c r="M101" s="57"/>
      <c r="N101" s="58"/>
      <c r="O101" s="32">
        <f t="shared" si="29"/>
        <v>0</v>
      </c>
      <c r="P101" s="11">
        <f t="shared" si="30"/>
        <v>0</v>
      </c>
      <c r="Q101" s="22">
        <f t="shared" si="31"/>
        <v>0</v>
      </c>
      <c r="R101" s="18">
        <f t="shared" si="32"/>
        <v>0</v>
      </c>
      <c r="S101" s="8">
        <f t="shared" si="33"/>
        <v>0</v>
      </c>
      <c r="V101" s="2">
        <f t="shared" si="34"/>
        <v>93</v>
      </c>
      <c r="W101" s="6" t="str">
        <f t="shared" si="21"/>
        <v/>
      </c>
      <c r="X101" s="7">
        <f t="shared" si="22"/>
        <v>0</v>
      </c>
      <c r="Y101" s="50">
        <f t="shared" si="23"/>
        <v>0</v>
      </c>
      <c r="Z101" s="46">
        <f t="shared" si="24"/>
        <v>0</v>
      </c>
      <c r="AA101" s="36">
        <f t="shared" si="25"/>
        <v>0</v>
      </c>
      <c r="AB101" s="35">
        <f t="shared" si="35"/>
        <v>0</v>
      </c>
      <c r="AC101" s="53" t="str">
        <f t="shared" si="36"/>
        <v/>
      </c>
    </row>
    <row r="102" spans="2:29">
      <c r="B102" s="2">
        <v>94</v>
      </c>
      <c r="C102" s="13" t="str">
        <f>IF(Equipes!B95="","",VLOOKUP(B102,Equipes,2,FALSE))</f>
        <v/>
      </c>
      <c r="D102" s="57"/>
      <c r="E102" s="58"/>
      <c r="F102" s="32">
        <f t="shared" si="26"/>
        <v>0</v>
      </c>
      <c r="G102" s="62"/>
      <c r="H102" s="58"/>
      <c r="I102" s="32">
        <f t="shared" si="27"/>
        <v>0</v>
      </c>
      <c r="J102" s="57"/>
      <c r="K102" s="58"/>
      <c r="L102" s="32">
        <f t="shared" si="28"/>
        <v>0</v>
      </c>
      <c r="M102" s="57"/>
      <c r="N102" s="58"/>
      <c r="O102" s="32">
        <f t="shared" si="29"/>
        <v>0</v>
      </c>
      <c r="P102" s="11">
        <f t="shared" si="30"/>
        <v>0</v>
      </c>
      <c r="Q102" s="22">
        <f t="shared" si="31"/>
        <v>0</v>
      </c>
      <c r="R102" s="18">
        <f t="shared" si="32"/>
        <v>0</v>
      </c>
      <c r="S102" s="8">
        <f t="shared" si="33"/>
        <v>0</v>
      </c>
      <c r="V102" s="2">
        <f t="shared" si="34"/>
        <v>94</v>
      </c>
      <c r="W102" s="6" t="str">
        <f t="shared" si="21"/>
        <v/>
      </c>
      <c r="X102" s="7">
        <f t="shared" si="22"/>
        <v>0</v>
      </c>
      <c r="Y102" s="50">
        <f t="shared" si="23"/>
        <v>0</v>
      </c>
      <c r="Z102" s="46">
        <f t="shared" si="24"/>
        <v>0</v>
      </c>
      <c r="AA102" s="36">
        <f t="shared" si="25"/>
        <v>0</v>
      </c>
      <c r="AB102" s="35">
        <f t="shared" si="35"/>
        <v>0</v>
      </c>
      <c r="AC102" s="53" t="str">
        <f t="shared" si="36"/>
        <v/>
      </c>
    </row>
    <row r="103" spans="2:29">
      <c r="B103" s="2">
        <v>95</v>
      </c>
      <c r="C103" s="13" t="str">
        <f>IF(Equipes!B96="","",VLOOKUP(B103,Equipes,2,FALSE))</f>
        <v/>
      </c>
      <c r="D103" s="57"/>
      <c r="E103" s="58"/>
      <c r="F103" s="32">
        <f t="shared" si="26"/>
        <v>0</v>
      </c>
      <c r="G103" s="62"/>
      <c r="H103" s="58"/>
      <c r="I103" s="32">
        <f t="shared" si="27"/>
        <v>0</v>
      </c>
      <c r="J103" s="57"/>
      <c r="K103" s="58"/>
      <c r="L103" s="32">
        <f t="shared" si="28"/>
        <v>0</v>
      </c>
      <c r="M103" s="57"/>
      <c r="N103" s="58"/>
      <c r="O103" s="32">
        <f t="shared" si="29"/>
        <v>0</v>
      </c>
      <c r="P103" s="11">
        <f t="shared" si="30"/>
        <v>0</v>
      </c>
      <c r="Q103" s="22">
        <f t="shared" si="31"/>
        <v>0</v>
      </c>
      <c r="R103" s="18">
        <f t="shared" si="32"/>
        <v>0</v>
      </c>
      <c r="S103" s="8">
        <f t="shared" si="33"/>
        <v>0</v>
      </c>
      <c r="V103" s="2">
        <f t="shared" si="34"/>
        <v>95</v>
      </c>
      <c r="W103" s="6" t="str">
        <f t="shared" si="21"/>
        <v/>
      </c>
      <c r="X103" s="7">
        <f t="shared" si="22"/>
        <v>0</v>
      </c>
      <c r="Y103" s="50">
        <f t="shared" si="23"/>
        <v>0</v>
      </c>
      <c r="Z103" s="46">
        <f t="shared" si="24"/>
        <v>0</v>
      </c>
      <c r="AA103" s="36">
        <f t="shared" si="25"/>
        <v>0</v>
      </c>
      <c r="AB103" s="35">
        <f t="shared" si="35"/>
        <v>0</v>
      </c>
      <c r="AC103" s="53" t="str">
        <f t="shared" si="36"/>
        <v/>
      </c>
    </row>
    <row r="104" spans="2:29">
      <c r="B104" s="2">
        <v>96</v>
      </c>
      <c r="C104" s="13" t="str">
        <f>IF(Equipes!B97="","",VLOOKUP(B104,Equipes,2,FALSE))</f>
        <v/>
      </c>
      <c r="D104" s="57"/>
      <c r="E104" s="58"/>
      <c r="F104" s="32">
        <f t="shared" si="26"/>
        <v>0</v>
      </c>
      <c r="G104" s="62"/>
      <c r="H104" s="58"/>
      <c r="I104" s="32">
        <f t="shared" si="27"/>
        <v>0</v>
      </c>
      <c r="J104" s="57"/>
      <c r="K104" s="58"/>
      <c r="L104" s="32">
        <f t="shared" si="28"/>
        <v>0</v>
      </c>
      <c r="M104" s="57"/>
      <c r="N104" s="58"/>
      <c r="O104" s="32">
        <f t="shared" si="29"/>
        <v>0</v>
      </c>
      <c r="P104" s="11">
        <f t="shared" si="30"/>
        <v>0</v>
      </c>
      <c r="Q104" s="22">
        <f t="shared" si="31"/>
        <v>0</v>
      </c>
      <c r="R104" s="18">
        <f t="shared" si="32"/>
        <v>0</v>
      </c>
      <c r="S104" s="8">
        <f t="shared" si="33"/>
        <v>0</v>
      </c>
      <c r="V104" s="2">
        <f t="shared" si="34"/>
        <v>96</v>
      </c>
      <c r="W104" s="6" t="str">
        <f t="shared" si="21"/>
        <v/>
      </c>
      <c r="X104" s="7">
        <f t="shared" si="22"/>
        <v>0</v>
      </c>
      <c r="Y104" s="50">
        <f t="shared" si="23"/>
        <v>0</v>
      </c>
      <c r="Z104" s="46">
        <f t="shared" si="24"/>
        <v>0</v>
      </c>
      <c r="AA104" s="36">
        <f t="shared" si="25"/>
        <v>0</v>
      </c>
      <c r="AB104" s="35">
        <f t="shared" si="35"/>
        <v>0</v>
      </c>
      <c r="AC104" s="53" t="str">
        <f t="shared" si="36"/>
        <v/>
      </c>
    </row>
    <row r="105" spans="2:29">
      <c r="B105" s="2">
        <v>97</v>
      </c>
      <c r="C105" s="13" t="str">
        <f>IF(Equipes!B98="","",VLOOKUP(B105,Equipes,2,FALSE))</f>
        <v/>
      </c>
      <c r="D105" s="57"/>
      <c r="E105" s="58"/>
      <c r="F105" s="32">
        <f t="shared" si="26"/>
        <v>0</v>
      </c>
      <c r="G105" s="62"/>
      <c r="H105" s="58"/>
      <c r="I105" s="32">
        <f t="shared" si="27"/>
        <v>0</v>
      </c>
      <c r="J105" s="57"/>
      <c r="K105" s="58"/>
      <c r="L105" s="32">
        <f t="shared" si="28"/>
        <v>0</v>
      </c>
      <c r="M105" s="57"/>
      <c r="N105" s="58"/>
      <c r="O105" s="32">
        <f t="shared" si="29"/>
        <v>0</v>
      </c>
      <c r="P105" s="11">
        <f t="shared" si="30"/>
        <v>0</v>
      </c>
      <c r="Q105" s="22">
        <f t="shared" si="31"/>
        <v>0</v>
      </c>
      <c r="R105" s="18">
        <f t="shared" si="32"/>
        <v>0</v>
      </c>
      <c r="S105" s="8">
        <f t="shared" si="33"/>
        <v>0</v>
      </c>
      <c r="V105" s="2">
        <f t="shared" si="34"/>
        <v>97</v>
      </c>
      <c r="W105" s="6" t="str">
        <f>IF(C105="","",VLOOKUP(V105,Parties,2,FALSE))</f>
        <v/>
      </c>
      <c r="X105" s="7">
        <f t="shared" si="22"/>
        <v>0</v>
      </c>
      <c r="Y105" s="50">
        <f t="shared" si="23"/>
        <v>0</v>
      </c>
      <c r="Z105" s="46">
        <f t="shared" si="24"/>
        <v>0</v>
      </c>
      <c r="AA105" s="36">
        <f t="shared" si="25"/>
        <v>0</v>
      </c>
      <c r="AB105" s="35">
        <f t="shared" si="35"/>
        <v>0</v>
      </c>
      <c r="AC105" s="53" t="str">
        <f t="shared" si="36"/>
        <v/>
      </c>
    </row>
    <row r="106" spans="2:29">
      <c r="B106" s="2">
        <v>98</v>
      </c>
      <c r="C106" s="13" t="str">
        <f>IF(Equipes!B99="","",VLOOKUP(B106,Equipes,2,FALSE))</f>
        <v/>
      </c>
      <c r="D106" s="57"/>
      <c r="E106" s="58"/>
      <c r="F106" s="32">
        <f t="shared" si="26"/>
        <v>0</v>
      </c>
      <c r="G106" s="62"/>
      <c r="H106" s="58"/>
      <c r="I106" s="32">
        <f t="shared" si="27"/>
        <v>0</v>
      </c>
      <c r="J106" s="57"/>
      <c r="K106" s="58"/>
      <c r="L106" s="32">
        <f t="shared" si="28"/>
        <v>0</v>
      </c>
      <c r="M106" s="57"/>
      <c r="N106" s="58"/>
      <c r="O106" s="32">
        <f t="shared" si="29"/>
        <v>0</v>
      </c>
      <c r="P106" s="11">
        <f t="shared" si="30"/>
        <v>0</v>
      </c>
      <c r="Q106" s="22">
        <f t="shared" si="31"/>
        <v>0</v>
      </c>
      <c r="R106" s="18">
        <f t="shared" si="32"/>
        <v>0</v>
      </c>
      <c r="S106" s="8">
        <f t="shared" si="33"/>
        <v>0</v>
      </c>
      <c r="V106" s="2">
        <f t="shared" si="34"/>
        <v>98</v>
      </c>
      <c r="W106" s="6" t="str">
        <f>IF(C106="","",VLOOKUP(V106,Parties,2,FALSE))</f>
        <v/>
      </c>
      <c r="X106" s="7">
        <f t="shared" si="22"/>
        <v>0</v>
      </c>
      <c r="Y106" s="50">
        <f t="shared" si="23"/>
        <v>0</v>
      </c>
      <c r="Z106" s="46">
        <f t="shared" si="24"/>
        <v>0</v>
      </c>
      <c r="AA106" s="36">
        <f t="shared" si="25"/>
        <v>0</v>
      </c>
      <c r="AB106" s="35">
        <f t="shared" si="35"/>
        <v>0</v>
      </c>
      <c r="AC106" s="53" t="str">
        <f t="shared" si="36"/>
        <v/>
      </c>
    </row>
    <row r="107" spans="2:29">
      <c r="B107" s="2">
        <v>99</v>
      </c>
      <c r="C107" s="13" t="str">
        <f>IF(Equipes!B100="","",VLOOKUP(B107,Equipes,2,FALSE))</f>
        <v/>
      </c>
      <c r="D107" s="57"/>
      <c r="E107" s="58"/>
      <c r="F107" s="32">
        <f t="shared" si="26"/>
        <v>0</v>
      </c>
      <c r="G107" s="62"/>
      <c r="H107" s="58"/>
      <c r="I107" s="32">
        <f t="shared" si="27"/>
        <v>0</v>
      </c>
      <c r="J107" s="57"/>
      <c r="K107" s="58"/>
      <c r="L107" s="32">
        <f t="shared" si="28"/>
        <v>0</v>
      </c>
      <c r="M107" s="57"/>
      <c r="N107" s="58"/>
      <c r="O107" s="32">
        <f t="shared" si="29"/>
        <v>0</v>
      </c>
      <c r="P107" s="11">
        <f t="shared" si="30"/>
        <v>0</v>
      </c>
      <c r="Q107" s="22">
        <f t="shared" si="31"/>
        <v>0</v>
      </c>
      <c r="R107" s="18">
        <f t="shared" si="32"/>
        <v>0</v>
      </c>
      <c r="S107" s="8">
        <f t="shared" si="33"/>
        <v>0</v>
      </c>
      <c r="V107" s="2">
        <f t="shared" si="34"/>
        <v>99</v>
      </c>
      <c r="W107" s="6" t="str">
        <f>IF(C107="","",VLOOKUP(V107,Parties,2,FALSE))</f>
        <v/>
      </c>
      <c r="X107" s="7">
        <f t="shared" si="22"/>
        <v>0</v>
      </c>
      <c r="Y107" s="50">
        <f t="shared" si="23"/>
        <v>0</v>
      </c>
      <c r="Z107" s="46">
        <f t="shared" si="24"/>
        <v>0</v>
      </c>
      <c r="AA107" s="36">
        <f t="shared" si="25"/>
        <v>0</v>
      </c>
      <c r="AB107" s="35">
        <f t="shared" si="35"/>
        <v>0</v>
      </c>
      <c r="AC107" s="53" t="str">
        <f t="shared" si="36"/>
        <v/>
      </c>
    </row>
    <row r="108" spans="2:29" ht="15.75" thickBot="1">
      <c r="B108" s="2">
        <v>100</v>
      </c>
      <c r="C108" s="13" t="str">
        <f>IF(Equipes!B101="","",VLOOKUP(B108,Equipes,2,FALSE))</f>
        <v/>
      </c>
      <c r="D108" s="59"/>
      <c r="E108" s="60"/>
      <c r="F108" s="33">
        <f t="shared" si="26"/>
        <v>0</v>
      </c>
      <c r="G108" s="63"/>
      <c r="H108" s="60"/>
      <c r="I108" s="33">
        <f t="shared" si="27"/>
        <v>0</v>
      </c>
      <c r="J108" s="59"/>
      <c r="K108" s="60"/>
      <c r="L108" s="33">
        <f t="shared" si="28"/>
        <v>0</v>
      </c>
      <c r="M108" s="59"/>
      <c r="N108" s="60"/>
      <c r="O108" s="33">
        <f t="shared" si="29"/>
        <v>0</v>
      </c>
      <c r="P108" s="12">
        <f t="shared" si="30"/>
        <v>0</v>
      </c>
      <c r="Q108" s="23">
        <f t="shared" si="31"/>
        <v>0</v>
      </c>
      <c r="R108" s="19">
        <f t="shared" si="32"/>
        <v>0</v>
      </c>
      <c r="S108" s="10">
        <f t="shared" si="33"/>
        <v>0</v>
      </c>
      <c r="V108" s="2">
        <f t="shared" si="34"/>
        <v>100</v>
      </c>
      <c r="W108" s="9" t="str">
        <f>IF(C108="","",VLOOKUP(V108,Parties,2,FALSE))</f>
        <v/>
      </c>
      <c r="X108" s="37">
        <f t="shared" si="22"/>
        <v>0</v>
      </c>
      <c r="Y108" s="51">
        <f t="shared" si="23"/>
        <v>0</v>
      </c>
      <c r="Z108" s="47">
        <f t="shared" si="24"/>
        <v>0</v>
      </c>
      <c r="AA108" s="38">
        <f t="shared" si="25"/>
        <v>0</v>
      </c>
      <c r="AB108" s="39">
        <f t="shared" si="35"/>
        <v>0</v>
      </c>
      <c r="AC108" s="54" t="str">
        <f t="shared" si="36"/>
        <v/>
      </c>
    </row>
  </sheetData>
  <mergeCells count="20">
    <mergeCell ref="C3:S3"/>
    <mergeCell ref="C7:C8"/>
    <mergeCell ref="P7:Q7"/>
    <mergeCell ref="R7:R8"/>
    <mergeCell ref="S7:S8"/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V101"/>
  <sheetViews>
    <sheetView workbookViewId="0">
      <selection activeCell="F11" sqref="F11"/>
    </sheetView>
  </sheetViews>
  <sheetFormatPr baseColWidth="10" defaultRowHeight="21"/>
  <cols>
    <col min="1" max="1" width="11.42578125" style="70"/>
    <col min="2" max="2" width="32.42578125" style="82" customWidth="1"/>
    <col min="3" max="256" width="11.42578125" style="2"/>
  </cols>
  <sheetData>
    <row r="1" spans="1:2" ht="21.75" thickBot="1">
      <c r="A1" s="66" t="s">
        <v>15</v>
      </c>
      <c r="B1" s="78" t="s">
        <v>1</v>
      </c>
    </row>
    <row r="2" spans="1:2">
      <c r="A2" s="67">
        <v>1</v>
      </c>
      <c r="B2" s="79" t="s">
        <v>51</v>
      </c>
    </row>
    <row r="3" spans="1:2">
      <c r="A3" s="68">
        <v>2</v>
      </c>
      <c r="B3" s="80" t="s">
        <v>18</v>
      </c>
    </row>
    <row r="4" spans="1:2">
      <c r="A4" s="68">
        <v>3</v>
      </c>
      <c r="B4" s="80" t="s">
        <v>42</v>
      </c>
    </row>
    <row r="5" spans="1:2">
      <c r="A5" s="68">
        <v>4</v>
      </c>
      <c r="B5" s="80" t="s">
        <v>19</v>
      </c>
    </row>
    <row r="6" spans="1:2">
      <c r="A6" s="68">
        <v>5</v>
      </c>
      <c r="B6" s="80" t="s">
        <v>20</v>
      </c>
    </row>
    <row r="7" spans="1:2">
      <c r="A7" s="68">
        <v>6</v>
      </c>
      <c r="B7" s="80" t="s">
        <v>46</v>
      </c>
    </row>
    <row r="8" spans="1:2">
      <c r="A8" s="68">
        <v>7</v>
      </c>
      <c r="B8" s="80" t="s">
        <v>21</v>
      </c>
    </row>
    <row r="9" spans="1:2">
      <c r="A9" s="68">
        <v>8</v>
      </c>
      <c r="B9" s="80" t="s">
        <v>22</v>
      </c>
    </row>
    <row r="10" spans="1:2">
      <c r="A10" s="68">
        <v>9</v>
      </c>
      <c r="B10" s="80" t="s">
        <v>23</v>
      </c>
    </row>
    <row r="11" spans="1:2">
      <c r="A11" s="68">
        <v>10</v>
      </c>
      <c r="B11" s="80" t="s">
        <v>24</v>
      </c>
    </row>
    <row r="12" spans="1:2">
      <c r="A12" s="68">
        <v>11</v>
      </c>
      <c r="B12" s="80" t="s">
        <v>25</v>
      </c>
    </row>
    <row r="13" spans="1:2">
      <c r="A13" s="68">
        <v>12</v>
      </c>
      <c r="B13" s="80" t="s">
        <v>26</v>
      </c>
    </row>
    <row r="14" spans="1:2">
      <c r="A14" s="68">
        <v>13</v>
      </c>
      <c r="B14" s="80" t="s">
        <v>27</v>
      </c>
    </row>
    <row r="15" spans="1:2">
      <c r="A15" s="68">
        <v>14</v>
      </c>
      <c r="B15" s="80" t="s">
        <v>28</v>
      </c>
    </row>
    <row r="16" spans="1:2">
      <c r="A16" s="68">
        <v>15</v>
      </c>
      <c r="B16" s="80" t="s">
        <v>29</v>
      </c>
    </row>
    <row r="17" spans="1:2">
      <c r="A17" s="68">
        <v>16</v>
      </c>
      <c r="B17" s="80" t="s">
        <v>30</v>
      </c>
    </row>
    <row r="18" spans="1:2">
      <c r="A18" s="68">
        <v>17</v>
      </c>
      <c r="B18" s="80" t="s">
        <v>31</v>
      </c>
    </row>
    <row r="19" spans="1:2">
      <c r="A19" s="68">
        <v>18</v>
      </c>
      <c r="B19" s="80" t="s">
        <v>32</v>
      </c>
    </row>
    <row r="20" spans="1:2">
      <c r="A20" s="68">
        <v>19</v>
      </c>
      <c r="B20" s="80" t="s">
        <v>41</v>
      </c>
    </row>
    <row r="21" spans="1:2">
      <c r="A21" s="68">
        <v>20</v>
      </c>
      <c r="B21" s="80" t="s">
        <v>33</v>
      </c>
    </row>
    <row r="22" spans="1:2">
      <c r="A22" s="68">
        <v>21</v>
      </c>
      <c r="B22" s="80" t="s">
        <v>34</v>
      </c>
    </row>
    <row r="23" spans="1:2">
      <c r="A23" s="68">
        <v>22</v>
      </c>
      <c r="B23" s="80" t="s">
        <v>35</v>
      </c>
    </row>
    <row r="24" spans="1:2">
      <c r="A24" s="68">
        <v>23</v>
      </c>
      <c r="B24" s="80" t="s">
        <v>36</v>
      </c>
    </row>
    <row r="25" spans="1:2">
      <c r="A25" s="68">
        <v>24</v>
      </c>
      <c r="B25" s="80" t="s">
        <v>37</v>
      </c>
    </row>
    <row r="26" spans="1:2">
      <c r="A26" s="68">
        <v>25</v>
      </c>
      <c r="B26" s="80" t="s">
        <v>38</v>
      </c>
    </row>
    <row r="27" spans="1:2">
      <c r="A27" s="68">
        <v>26</v>
      </c>
      <c r="B27" s="80" t="s">
        <v>39</v>
      </c>
    </row>
    <row r="28" spans="1:2">
      <c r="A28" s="68">
        <v>27</v>
      </c>
      <c r="B28" s="80" t="s">
        <v>43</v>
      </c>
    </row>
    <row r="29" spans="1:2">
      <c r="A29" s="68">
        <v>28</v>
      </c>
      <c r="B29" s="80" t="s">
        <v>40</v>
      </c>
    </row>
    <row r="30" spans="1:2">
      <c r="A30" s="68">
        <v>29</v>
      </c>
      <c r="B30" s="80" t="s">
        <v>44</v>
      </c>
    </row>
    <row r="31" spans="1:2">
      <c r="A31" s="68">
        <v>30</v>
      </c>
      <c r="B31" s="80" t="s">
        <v>45</v>
      </c>
    </row>
    <row r="32" spans="1:2">
      <c r="A32" s="68">
        <v>31</v>
      </c>
      <c r="B32" s="80"/>
    </row>
    <row r="33" spans="1:2">
      <c r="A33" s="68">
        <v>32</v>
      </c>
      <c r="B33" s="80"/>
    </row>
    <row r="34" spans="1:2">
      <c r="A34" s="68">
        <v>33</v>
      </c>
      <c r="B34" s="80"/>
    </row>
    <row r="35" spans="1:2">
      <c r="A35" s="68">
        <v>34</v>
      </c>
      <c r="B35" s="80"/>
    </row>
    <row r="36" spans="1:2">
      <c r="A36" s="68">
        <v>35</v>
      </c>
      <c r="B36" s="80"/>
    </row>
    <row r="37" spans="1:2">
      <c r="A37" s="68">
        <v>36</v>
      </c>
      <c r="B37" s="80"/>
    </row>
    <row r="38" spans="1:2">
      <c r="A38" s="68">
        <v>37</v>
      </c>
      <c r="B38" s="80"/>
    </row>
    <row r="39" spans="1:2">
      <c r="A39" s="68">
        <v>38</v>
      </c>
      <c r="B39" s="80"/>
    </row>
    <row r="40" spans="1:2">
      <c r="A40" s="68">
        <v>39</v>
      </c>
      <c r="B40" s="80"/>
    </row>
    <row r="41" spans="1:2">
      <c r="A41" s="68">
        <v>40</v>
      </c>
      <c r="B41" s="80"/>
    </row>
    <row r="42" spans="1:2">
      <c r="A42" s="68">
        <v>41</v>
      </c>
      <c r="B42" s="80"/>
    </row>
    <row r="43" spans="1:2">
      <c r="A43" s="68">
        <v>42</v>
      </c>
      <c r="B43" s="80"/>
    </row>
    <row r="44" spans="1:2">
      <c r="A44" s="68">
        <v>43</v>
      </c>
      <c r="B44" s="80"/>
    </row>
    <row r="45" spans="1:2">
      <c r="A45" s="68">
        <v>44</v>
      </c>
      <c r="B45" s="80"/>
    </row>
    <row r="46" spans="1:2">
      <c r="A46" s="68">
        <v>45</v>
      </c>
      <c r="B46" s="80"/>
    </row>
    <row r="47" spans="1:2">
      <c r="A47" s="68">
        <v>46</v>
      </c>
      <c r="B47" s="80"/>
    </row>
    <row r="48" spans="1:2">
      <c r="A48" s="68">
        <v>47</v>
      </c>
      <c r="B48" s="80"/>
    </row>
    <row r="49" spans="1:2">
      <c r="A49" s="68">
        <v>48</v>
      </c>
      <c r="B49" s="80"/>
    </row>
    <row r="50" spans="1:2">
      <c r="A50" s="68">
        <v>49</v>
      </c>
      <c r="B50" s="80"/>
    </row>
    <row r="51" spans="1:2">
      <c r="A51" s="68">
        <v>50</v>
      </c>
      <c r="B51" s="80"/>
    </row>
    <row r="52" spans="1:2">
      <c r="A52" s="68">
        <v>51</v>
      </c>
      <c r="B52" s="80"/>
    </row>
    <row r="53" spans="1:2">
      <c r="A53" s="68">
        <v>52</v>
      </c>
      <c r="B53" s="80"/>
    </row>
    <row r="54" spans="1:2">
      <c r="A54" s="68">
        <v>53</v>
      </c>
      <c r="B54" s="80"/>
    </row>
    <row r="55" spans="1:2">
      <c r="A55" s="68">
        <v>54</v>
      </c>
      <c r="B55" s="80"/>
    </row>
    <row r="56" spans="1:2">
      <c r="A56" s="68">
        <v>55</v>
      </c>
      <c r="B56" s="80"/>
    </row>
    <row r="57" spans="1:2">
      <c r="A57" s="68">
        <v>56</v>
      </c>
      <c r="B57" s="80"/>
    </row>
    <row r="58" spans="1:2">
      <c r="A58" s="68">
        <v>57</v>
      </c>
      <c r="B58" s="80"/>
    </row>
    <row r="59" spans="1:2">
      <c r="A59" s="68">
        <v>58</v>
      </c>
      <c r="B59" s="80"/>
    </row>
    <row r="60" spans="1:2">
      <c r="A60" s="68">
        <v>59</v>
      </c>
      <c r="B60" s="80"/>
    </row>
    <row r="61" spans="1:2">
      <c r="A61" s="68">
        <v>60</v>
      </c>
      <c r="B61" s="80"/>
    </row>
    <row r="62" spans="1:2">
      <c r="A62" s="68">
        <v>61</v>
      </c>
      <c r="B62" s="80"/>
    </row>
    <row r="63" spans="1:2">
      <c r="A63" s="68">
        <v>62</v>
      </c>
      <c r="B63" s="80"/>
    </row>
    <row r="64" spans="1:2">
      <c r="A64" s="68">
        <v>63</v>
      </c>
      <c r="B64" s="80"/>
    </row>
    <row r="65" spans="1:2">
      <c r="A65" s="68">
        <v>64</v>
      </c>
      <c r="B65" s="80"/>
    </row>
    <row r="66" spans="1:2">
      <c r="A66" s="68">
        <v>65</v>
      </c>
      <c r="B66" s="80"/>
    </row>
    <row r="67" spans="1:2">
      <c r="A67" s="68">
        <v>66</v>
      </c>
      <c r="B67" s="80"/>
    </row>
    <row r="68" spans="1:2">
      <c r="A68" s="68">
        <v>67</v>
      </c>
      <c r="B68" s="80"/>
    </row>
    <row r="69" spans="1:2">
      <c r="A69" s="68">
        <v>68</v>
      </c>
      <c r="B69" s="80"/>
    </row>
    <row r="70" spans="1:2">
      <c r="A70" s="68">
        <v>69</v>
      </c>
      <c r="B70" s="80"/>
    </row>
    <row r="71" spans="1:2">
      <c r="A71" s="68">
        <v>70</v>
      </c>
      <c r="B71" s="80"/>
    </row>
    <row r="72" spans="1:2">
      <c r="A72" s="68">
        <v>71</v>
      </c>
      <c r="B72" s="80"/>
    </row>
    <row r="73" spans="1:2">
      <c r="A73" s="68">
        <v>72</v>
      </c>
      <c r="B73" s="80"/>
    </row>
    <row r="74" spans="1:2">
      <c r="A74" s="68">
        <v>73</v>
      </c>
      <c r="B74" s="80"/>
    </row>
    <row r="75" spans="1:2">
      <c r="A75" s="68">
        <v>74</v>
      </c>
      <c r="B75" s="80"/>
    </row>
    <row r="76" spans="1:2">
      <c r="A76" s="68">
        <v>75</v>
      </c>
      <c r="B76" s="80"/>
    </row>
    <row r="77" spans="1:2">
      <c r="A77" s="68">
        <v>76</v>
      </c>
      <c r="B77" s="80"/>
    </row>
    <row r="78" spans="1:2">
      <c r="A78" s="68">
        <v>77</v>
      </c>
      <c r="B78" s="80"/>
    </row>
    <row r="79" spans="1:2">
      <c r="A79" s="68">
        <v>78</v>
      </c>
      <c r="B79" s="80"/>
    </row>
    <row r="80" spans="1:2">
      <c r="A80" s="68">
        <v>79</v>
      </c>
      <c r="B80" s="80"/>
    </row>
    <row r="81" spans="1:2">
      <c r="A81" s="68">
        <v>80</v>
      </c>
      <c r="B81" s="80"/>
    </row>
    <row r="82" spans="1:2">
      <c r="A82" s="68">
        <v>81</v>
      </c>
      <c r="B82" s="80"/>
    </row>
    <row r="83" spans="1:2">
      <c r="A83" s="68">
        <v>82</v>
      </c>
      <c r="B83" s="80"/>
    </row>
    <row r="84" spans="1:2">
      <c r="A84" s="68">
        <v>83</v>
      </c>
      <c r="B84" s="80"/>
    </row>
    <row r="85" spans="1:2">
      <c r="A85" s="68">
        <v>84</v>
      </c>
      <c r="B85" s="80"/>
    </row>
    <row r="86" spans="1:2">
      <c r="A86" s="68">
        <v>85</v>
      </c>
      <c r="B86" s="80"/>
    </row>
    <row r="87" spans="1:2">
      <c r="A87" s="68">
        <v>86</v>
      </c>
      <c r="B87" s="80"/>
    </row>
    <row r="88" spans="1:2">
      <c r="A88" s="68">
        <v>87</v>
      </c>
      <c r="B88" s="80"/>
    </row>
    <row r="89" spans="1:2">
      <c r="A89" s="68">
        <v>88</v>
      </c>
      <c r="B89" s="80"/>
    </row>
    <row r="90" spans="1:2">
      <c r="A90" s="68">
        <v>89</v>
      </c>
      <c r="B90" s="80"/>
    </row>
    <row r="91" spans="1:2">
      <c r="A91" s="68">
        <v>90</v>
      </c>
      <c r="B91" s="80"/>
    </row>
    <row r="92" spans="1:2">
      <c r="A92" s="68">
        <v>91</v>
      </c>
      <c r="B92" s="80"/>
    </row>
    <row r="93" spans="1:2">
      <c r="A93" s="68">
        <v>92</v>
      </c>
      <c r="B93" s="80"/>
    </row>
    <row r="94" spans="1:2">
      <c r="A94" s="68">
        <v>93</v>
      </c>
      <c r="B94" s="80"/>
    </row>
    <row r="95" spans="1:2">
      <c r="A95" s="68">
        <v>94</v>
      </c>
      <c r="B95" s="80"/>
    </row>
    <row r="96" spans="1:2">
      <c r="A96" s="68">
        <v>95</v>
      </c>
      <c r="B96" s="80"/>
    </row>
    <row r="97" spans="1:2">
      <c r="A97" s="68">
        <v>96</v>
      </c>
      <c r="B97" s="80"/>
    </row>
    <row r="98" spans="1:2">
      <c r="A98" s="68">
        <v>97</v>
      </c>
      <c r="B98" s="80"/>
    </row>
    <row r="99" spans="1:2">
      <c r="A99" s="68">
        <v>98</v>
      </c>
      <c r="B99" s="80"/>
    </row>
    <row r="100" spans="1:2">
      <c r="A100" s="68">
        <v>99</v>
      </c>
      <c r="B100" s="80"/>
    </row>
    <row r="101" spans="1:2" ht="21.75" thickBot="1">
      <c r="A101" s="69">
        <v>100</v>
      </c>
      <c r="B101" s="8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Z100"/>
  <sheetViews>
    <sheetView tabSelected="1" workbookViewId="0">
      <selection activeCell="K6" sqref="K6"/>
    </sheetView>
  </sheetViews>
  <sheetFormatPr baseColWidth="10" defaultRowHeight="23.25"/>
  <cols>
    <col min="1" max="1" width="7.7109375" style="95" customWidth="1"/>
    <col min="2" max="2" width="24.7109375" style="84" customWidth="1"/>
    <col min="3" max="3" width="7.7109375" style="95" customWidth="1"/>
    <col min="4" max="4" width="24.7109375" style="84" customWidth="1"/>
    <col min="5" max="5" width="7.7109375" style="92" customWidth="1"/>
    <col min="6" max="6" width="9.7109375" style="90" customWidth="1"/>
    <col min="7" max="7" width="7.7109375" style="95" customWidth="1"/>
    <col min="8" max="8" width="24.7109375" style="85" customWidth="1"/>
    <col min="9" max="9" width="7.7109375" style="95" customWidth="1"/>
    <col min="10" max="10" width="24.7109375" style="86" customWidth="1"/>
    <col min="11" max="11" width="7.7109375" style="98" customWidth="1"/>
    <col min="12" max="12" width="17.7109375" style="87" customWidth="1"/>
    <col min="13" max="16384" width="11.42578125" style="87"/>
  </cols>
  <sheetData>
    <row r="1" spans="1:52" s="74" customFormat="1" ht="28.5">
      <c r="A1" s="93" t="s">
        <v>50</v>
      </c>
      <c r="B1" s="77"/>
      <c r="C1" s="75"/>
      <c r="D1" s="77"/>
      <c r="E1" s="77"/>
      <c r="F1" s="83"/>
      <c r="G1" s="83"/>
      <c r="H1" s="77"/>
      <c r="I1" s="75"/>
      <c r="J1" s="77"/>
    </row>
    <row r="2" spans="1:52" s="74" customFormat="1" ht="24" thickBot="1">
      <c r="A2" s="93"/>
      <c r="B2" s="77"/>
      <c r="C2" s="75"/>
      <c r="D2" s="77"/>
      <c r="E2" s="77"/>
      <c r="F2" s="75"/>
      <c r="G2" s="75"/>
      <c r="H2" s="77"/>
      <c r="I2" s="75"/>
      <c r="J2" s="77"/>
    </row>
    <row r="3" spans="1:52" s="72" customFormat="1" ht="24" thickBot="1">
      <c r="A3" s="94" t="s">
        <v>47</v>
      </c>
      <c r="B3" s="76" t="s">
        <v>48</v>
      </c>
      <c r="C3" s="97" t="s">
        <v>47</v>
      </c>
      <c r="D3" s="76" t="s">
        <v>48</v>
      </c>
      <c r="E3" s="91" t="s">
        <v>54</v>
      </c>
      <c r="F3" s="88" t="s">
        <v>49</v>
      </c>
      <c r="G3" s="97" t="s">
        <v>47</v>
      </c>
      <c r="H3" s="99" t="s">
        <v>48</v>
      </c>
      <c r="I3" s="104" t="s">
        <v>47</v>
      </c>
      <c r="J3" s="99" t="s">
        <v>48</v>
      </c>
      <c r="K3" s="103" t="s">
        <v>54</v>
      </c>
      <c r="L3" s="100"/>
    </row>
    <row r="4" spans="1:52" s="74" customFormat="1">
      <c r="A4" s="93"/>
      <c r="B4" s="77"/>
      <c r="C4" s="93"/>
      <c r="D4" s="77"/>
      <c r="E4" s="77"/>
      <c r="F4" s="75"/>
      <c r="G4" s="93"/>
      <c r="H4" s="77"/>
      <c r="I4" s="93"/>
      <c r="J4" s="77"/>
    </row>
    <row r="5" spans="1:52" s="71" customFormat="1">
      <c r="A5" s="95">
        <v>1</v>
      </c>
      <c r="B5" s="84" t="str">
        <f t="shared" ref="B5:B36" si="0">VLOOKUP(A5,Equipes,2,FALSE)</f>
        <v>amiot</v>
      </c>
      <c r="C5" s="95">
        <v>4</v>
      </c>
      <c r="D5" s="84" t="str">
        <f t="shared" ref="D5:D36" si="1">VLOOKUP(C5,Equipes,2,FALSE)</f>
        <v>Marcu olivier</v>
      </c>
      <c r="E5" s="92">
        <v>13</v>
      </c>
      <c r="F5" s="89" t="s">
        <v>55</v>
      </c>
      <c r="G5" s="95">
        <v>3</v>
      </c>
      <c r="H5" s="85" t="str">
        <f t="shared" ref="H5:H36" si="2">VLOOKUP(G5,Equipes,2,FALSE)</f>
        <v>Richeteau joel</v>
      </c>
      <c r="I5" s="95">
        <v>6</v>
      </c>
      <c r="J5" s="86" t="str">
        <f t="shared" ref="J5:J36" si="3">VLOOKUP(I5,Equipes,2,FALSE)</f>
        <v>Bouty   michelle</v>
      </c>
      <c r="K5" s="98">
        <v>2</v>
      </c>
      <c r="L5" s="73"/>
      <c r="M5" s="101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</row>
    <row r="6" spans="1:52">
      <c r="A6" s="96"/>
      <c r="B6" s="84" t="e">
        <f t="shared" si="0"/>
        <v>#N/A</v>
      </c>
      <c r="C6" s="96"/>
      <c r="D6" s="84" t="e">
        <f t="shared" si="1"/>
        <v>#N/A</v>
      </c>
      <c r="F6" s="89" t="s">
        <v>55</v>
      </c>
      <c r="G6" s="96"/>
      <c r="H6" s="85" t="e">
        <f t="shared" si="2"/>
        <v>#N/A</v>
      </c>
      <c r="I6" s="96"/>
      <c r="J6" s="86" t="e">
        <f t="shared" si="3"/>
        <v>#N/A</v>
      </c>
      <c r="K6" s="102"/>
    </row>
    <row r="7" spans="1:52">
      <c r="B7" s="84" t="e">
        <f t="shared" si="0"/>
        <v>#N/A</v>
      </c>
      <c r="D7" s="84" t="e">
        <f t="shared" si="1"/>
        <v>#N/A</v>
      </c>
      <c r="F7" s="89" t="s">
        <v>55</v>
      </c>
      <c r="H7" s="85" t="e">
        <f t="shared" si="2"/>
        <v>#N/A</v>
      </c>
      <c r="J7" s="86" t="e">
        <f t="shared" si="3"/>
        <v>#N/A</v>
      </c>
    </row>
    <row r="8" spans="1:52">
      <c r="B8" s="84" t="e">
        <f t="shared" si="0"/>
        <v>#N/A</v>
      </c>
      <c r="D8" s="84" t="e">
        <f t="shared" si="1"/>
        <v>#N/A</v>
      </c>
      <c r="F8" s="89" t="s">
        <v>55</v>
      </c>
      <c r="H8" s="85" t="e">
        <f t="shared" si="2"/>
        <v>#N/A</v>
      </c>
      <c r="J8" s="86" t="e">
        <f t="shared" si="3"/>
        <v>#N/A</v>
      </c>
    </row>
    <row r="9" spans="1:52">
      <c r="B9" s="84" t="e">
        <f t="shared" si="0"/>
        <v>#N/A</v>
      </c>
      <c r="D9" s="84" t="e">
        <f t="shared" si="1"/>
        <v>#N/A</v>
      </c>
      <c r="F9" s="89" t="s">
        <v>55</v>
      </c>
      <c r="H9" s="85" t="e">
        <f t="shared" si="2"/>
        <v>#N/A</v>
      </c>
      <c r="J9" s="86" t="e">
        <f t="shared" si="3"/>
        <v>#N/A</v>
      </c>
    </row>
    <row r="10" spans="1:52">
      <c r="B10" s="84" t="e">
        <f t="shared" si="0"/>
        <v>#N/A</v>
      </c>
      <c r="D10" s="84" t="e">
        <f t="shared" si="1"/>
        <v>#N/A</v>
      </c>
      <c r="F10" s="89" t="s">
        <v>55</v>
      </c>
      <c r="H10" s="85" t="e">
        <f t="shared" si="2"/>
        <v>#N/A</v>
      </c>
      <c r="J10" s="86" t="e">
        <f t="shared" si="3"/>
        <v>#N/A</v>
      </c>
    </row>
    <row r="11" spans="1:52">
      <c r="B11" s="84" t="e">
        <f t="shared" si="0"/>
        <v>#N/A</v>
      </c>
      <c r="D11" s="84" t="e">
        <f t="shared" si="1"/>
        <v>#N/A</v>
      </c>
      <c r="F11" s="89" t="s">
        <v>55</v>
      </c>
      <c r="H11" s="85" t="e">
        <f t="shared" si="2"/>
        <v>#N/A</v>
      </c>
      <c r="J11" s="86" t="e">
        <f t="shared" si="3"/>
        <v>#N/A</v>
      </c>
    </row>
    <row r="12" spans="1:52">
      <c r="B12" s="84" t="e">
        <f t="shared" si="0"/>
        <v>#N/A</v>
      </c>
      <c r="D12" s="84" t="e">
        <f t="shared" si="1"/>
        <v>#N/A</v>
      </c>
      <c r="F12" s="89" t="s">
        <v>55</v>
      </c>
      <c r="H12" s="85" t="e">
        <f t="shared" si="2"/>
        <v>#N/A</v>
      </c>
      <c r="J12" s="86" t="e">
        <f t="shared" si="3"/>
        <v>#N/A</v>
      </c>
    </row>
    <row r="13" spans="1:52">
      <c r="B13" s="84" t="e">
        <f t="shared" si="0"/>
        <v>#N/A</v>
      </c>
      <c r="D13" s="84" t="e">
        <f t="shared" si="1"/>
        <v>#N/A</v>
      </c>
      <c r="F13" s="89" t="s">
        <v>55</v>
      </c>
      <c r="H13" s="85" t="e">
        <f t="shared" si="2"/>
        <v>#N/A</v>
      </c>
      <c r="J13" s="86" t="e">
        <f t="shared" si="3"/>
        <v>#N/A</v>
      </c>
    </row>
    <row r="14" spans="1:52">
      <c r="B14" s="84" t="e">
        <f t="shared" si="0"/>
        <v>#N/A</v>
      </c>
      <c r="D14" s="84" t="e">
        <f t="shared" si="1"/>
        <v>#N/A</v>
      </c>
      <c r="F14" s="89" t="s">
        <v>55</v>
      </c>
      <c r="H14" s="85" t="e">
        <f t="shared" si="2"/>
        <v>#N/A</v>
      </c>
      <c r="J14" s="86" t="e">
        <f t="shared" si="3"/>
        <v>#N/A</v>
      </c>
    </row>
    <row r="15" spans="1:52">
      <c r="B15" s="84" t="e">
        <f t="shared" si="0"/>
        <v>#N/A</v>
      </c>
      <c r="D15" s="84" t="e">
        <f t="shared" si="1"/>
        <v>#N/A</v>
      </c>
      <c r="F15" s="89" t="s">
        <v>55</v>
      </c>
      <c r="H15" s="85" t="e">
        <f t="shared" si="2"/>
        <v>#N/A</v>
      </c>
      <c r="J15" s="86" t="e">
        <f t="shared" si="3"/>
        <v>#N/A</v>
      </c>
    </row>
    <row r="16" spans="1:52">
      <c r="B16" s="84" t="e">
        <f t="shared" si="0"/>
        <v>#N/A</v>
      </c>
      <c r="D16" s="84" t="e">
        <f t="shared" si="1"/>
        <v>#N/A</v>
      </c>
      <c r="F16" s="89" t="s">
        <v>55</v>
      </c>
      <c r="H16" s="85" t="e">
        <f t="shared" si="2"/>
        <v>#N/A</v>
      </c>
      <c r="J16" s="86" t="e">
        <f t="shared" si="3"/>
        <v>#N/A</v>
      </c>
    </row>
    <row r="17" spans="2:10">
      <c r="B17" s="84" t="e">
        <f t="shared" si="0"/>
        <v>#N/A</v>
      </c>
      <c r="D17" s="84" t="e">
        <f t="shared" si="1"/>
        <v>#N/A</v>
      </c>
      <c r="F17" s="89" t="s">
        <v>55</v>
      </c>
      <c r="H17" s="85" t="e">
        <f t="shared" si="2"/>
        <v>#N/A</v>
      </c>
      <c r="J17" s="86" t="e">
        <f t="shared" si="3"/>
        <v>#N/A</v>
      </c>
    </row>
    <row r="18" spans="2:10">
      <c r="B18" s="84" t="e">
        <f t="shared" si="0"/>
        <v>#N/A</v>
      </c>
      <c r="D18" s="84" t="e">
        <f t="shared" si="1"/>
        <v>#N/A</v>
      </c>
      <c r="F18" s="89" t="s">
        <v>55</v>
      </c>
      <c r="H18" s="85" t="e">
        <f t="shared" si="2"/>
        <v>#N/A</v>
      </c>
      <c r="J18" s="86" t="e">
        <f t="shared" si="3"/>
        <v>#N/A</v>
      </c>
    </row>
    <row r="19" spans="2:10">
      <c r="B19" s="84" t="e">
        <f t="shared" si="0"/>
        <v>#N/A</v>
      </c>
      <c r="D19" s="84" t="e">
        <f t="shared" si="1"/>
        <v>#N/A</v>
      </c>
      <c r="F19" s="89" t="s">
        <v>55</v>
      </c>
      <c r="H19" s="85" t="e">
        <f t="shared" si="2"/>
        <v>#N/A</v>
      </c>
      <c r="J19" s="86" t="e">
        <f t="shared" si="3"/>
        <v>#N/A</v>
      </c>
    </row>
    <row r="20" spans="2:10">
      <c r="B20" s="84" t="e">
        <f t="shared" si="0"/>
        <v>#N/A</v>
      </c>
      <c r="D20" s="84" t="e">
        <f t="shared" si="1"/>
        <v>#N/A</v>
      </c>
      <c r="F20" s="89" t="s">
        <v>55</v>
      </c>
      <c r="H20" s="85" t="e">
        <f t="shared" si="2"/>
        <v>#N/A</v>
      </c>
      <c r="J20" s="86" t="e">
        <f t="shared" si="3"/>
        <v>#N/A</v>
      </c>
    </row>
    <row r="21" spans="2:10">
      <c r="B21" s="84" t="e">
        <f t="shared" si="0"/>
        <v>#N/A</v>
      </c>
      <c r="D21" s="84" t="e">
        <f t="shared" si="1"/>
        <v>#N/A</v>
      </c>
      <c r="F21" s="89" t="s">
        <v>55</v>
      </c>
      <c r="H21" s="85" t="e">
        <f t="shared" si="2"/>
        <v>#N/A</v>
      </c>
      <c r="J21" s="86" t="e">
        <f t="shared" si="3"/>
        <v>#N/A</v>
      </c>
    </row>
    <row r="22" spans="2:10">
      <c r="B22" s="84" t="e">
        <f t="shared" si="0"/>
        <v>#N/A</v>
      </c>
      <c r="D22" s="84" t="e">
        <f t="shared" si="1"/>
        <v>#N/A</v>
      </c>
      <c r="F22" s="89" t="s">
        <v>55</v>
      </c>
      <c r="H22" s="85" t="e">
        <f t="shared" si="2"/>
        <v>#N/A</v>
      </c>
      <c r="J22" s="86" t="e">
        <f t="shared" si="3"/>
        <v>#N/A</v>
      </c>
    </row>
    <row r="23" spans="2:10">
      <c r="B23" s="84" t="e">
        <f t="shared" si="0"/>
        <v>#N/A</v>
      </c>
      <c r="D23" s="84" t="e">
        <f t="shared" si="1"/>
        <v>#N/A</v>
      </c>
      <c r="F23" s="89" t="s">
        <v>55</v>
      </c>
      <c r="H23" s="85" t="e">
        <f t="shared" si="2"/>
        <v>#N/A</v>
      </c>
      <c r="J23" s="86" t="e">
        <f t="shared" si="3"/>
        <v>#N/A</v>
      </c>
    </row>
    <row r="24" spans="2:10">
      <c r="B24" s="84" t="e">
        <f t="shared" si="0"/>
        <v>#N/A</v>
      </c>
      <c r="D24" s="84" t="e">
        <f t="shared" si="1"/>
        <v>#N/A</v>
      </c>
      <c r="F24" s="89" t="s">
        <v>55</v>
      </c>
      <c r="H24" s="85" t="e">
        <f t="shared" si="2"/>
        <v>#N/A</v>
      </c>
      <c r="J24" s="86" t="e">
        <f t="shared" si="3"/>
        <v>#N/A</v>
      </c>
    </row>
    <row r="25" spans="2:10">
      <c r="B25" s="84" t="e">
        <f t="shared" si="0"/>
        <v>#N/A</v>
      </c>
      <c r="D25" s="84" t="e">
        <f t="shared" si="1"/>
        <v>#N/A</v>
      </c>
      <c r="F25" s="89" t="s">
        <v>55</v>
      </c>
      <c r="H25" s="85" t="e">
        <f t="shared" si="2"/>
        <v>#N/A</v>
      </c>
      <c r="J25" s="86" t="e">
        <f t="shared" si="3"/>
        <v>#N/A</v>
      </c>
    </row>
    <row r="26" spans="2:10">
      <c r="B26" s="84" t="e">
        <f t="shared" si="0"/>
        <v>#N/A</v>
      </c>
      <c r="D26" s="84" t="e">
        <f t="shared" si="1"/>
        <v>#N/A</v>
      </c>
      <c r="F26" s="89" t="s">
        <v>55</v>
      </c>
      <c r="H26" s="85" t="e">
        <f t="shared" si="2"/>
        <v>#N/A</v>
      </c>
      <c r="J26" s="86" t="e">
        <f t="shared" si="3"/>
        <v>#N/A</v>
      </c>
    </row>
    <row r="27" spans="2:10">
      <c r="B27" s="84" t="e">
        <f t="shared" si="0"/>
        <v>#N/A</v>
      </c>
      <c r="D27" s="84" t="e">
        <f t="shared" si="1"/>
        <v>#N/A</v>
      </c>
      <c r="F27" s="89" t="s">
        <v>55</v>
      </c>
      <c r="H27" s="85" t="e">
        <f t="shared" si="2"/>
        <v>#N/A</v>
      </c>
      <c r="J27" s="86" t="e">
        <f t="shared" si="3"/>
        <v>#N/A</v>
      </c>
    </row>
    <row r="28" spans="2:10">
      <c r="B28" s="84" t="e">
        <f t="shared" si="0"/>
        <v>#N/A</v>
      </c>
      <c r="D28" s="84" t="e">
        <f t="shared" si="1"/>
        <v>#N/A</v>
      </c>
      <c r="F28" s="89" t="s">
        <v>55</v>
      </c>
      <c r="H28" s="85" t="e">
        <f t="shared" si="2"/>
        <v>#N/A</v>
      </c>
      <c r="J28" s="86" t="e">
        <f t="shared" si="3"/>
        <v>#N/A</v>
      </c>
    </row>
    <row r="29" spans="2:10">
      <c r="B29" s="84" t="e">
        <f t="shared" si="0"/>
        <v>#N/A</v>
      </c>
      <c r="D29" s="84" t="e">
        <f t="shared" si="1"/>
        <v>#N/A</v>
      </c>
      <c r="F29" s="89" t="s">
        <v>55</v>
      </c>
      <c r="H29" s="85" t="e">
        <f t="shared" si="2"/>
        <v>#N/A</v>
      </c>
      <c r="J29" s="86" t="e">
        <f t="shared" si="3"/>
        <v>#N/A</v>
      </c>
    </row>
    <row r="30" spans="2:10">
      <c r="B30" s="84" t="e">
        <f t="shared" si="0"/>
        <v>#N/A</v>
      </c>
      <c r="D30" s="84" t="e">
        <f t="shared" si="1"/>
        <v>#N/A</v>
      </c>
      <c r="F30" s="89" t="s">
        <v>55</v>
      </c>
      <c r="H30" s="85" t="e">
        <f t="shared" si="2"/>
        <v>#N/A</v>
      </c>
      <c r="J30" s="86" t="e">
        <f t="shared" si="3"/>
        <v>#N/A</v>
      </c>
    </row>
    <row r="31" spans="2:10">
      <c r="B31" s="84" t="e">
        <f t="shared" si="0"/>
        <v>#N/A</v>
      </c>
      <c r="D31" s="84" t="e">
        <f t="shared" si="1"/>
        <v>#N/A</v>
      </c>
      <c r="F31" s="89" t="s">
        <v>55</v>
      </c>
      <c r="H31" s="85" t="e">
        <f t="shared" si="2"/>
        <v>#N/A</v>
      </c>
      <c r="J31" s="86" t="e">
        <f t="shared" si="3"/>
        <v>#N/A</v>
      </c>
    </row>
    <row r="32" spans="2:10">
      <c r="B32" s="84" t="e">
        <f t="shared" si="0"/>
        <v>#N/A</v>
      </c>
      <c r="D32" s="84" t="e">
        <f t="shared" si="1"/>
        <v>#N/A</v>
      </c>
      <c r="F32" s="89" t="s">
        <v>55</v>
      </c>
      <c r="H32" s="85" t="e">
        <f t="shared" si="2"/>
        <v>#N/A</v>
      </c>
      <c r="J32" s="86" t="e">
        <f t="shared" si="3"/>
        <v>#N/A</v>
      </c>
    </row>
    <row r="33" spans="2:10">
      <c r="B33" s="84" t="e">
        <f t="shared" si="0"/>
        <v>#N/A</v>
      </c>
      <c r="D33" s="84" t="e">
        <f t="shared" si="1"/>
        <v>#N/A</v>
      </c>
      <c r="F33" s="89" t="s">
        <v>55</v>
      </c>
      <c r="H33" s="85" t="e">
        <f t="shared" si="2"/>
        <v>#N/A</v>
      </c>
      <c r="J33" s="86" t="e">
        <f t="shared" si="3"/>
        <v>#N/A</v>
      </c>
    </row>
    <row r="34" spans="2:10">
      <c r="B34" s="84" t="e">
        <f t="shared" si="0"/>
        <v>#N/A</v>
      </c>
      <c r="D34" s="84" t="e">
        <f t="shared" si="1"/>
        <v>#N/A</v>
      </c>
      <c r="F34" s="89" t="s">
        <v>55</v>
      </c>
      <c r="H34" s="85" t="e">
        <f t="shared" si="2"/>
        <v>#N/A</v>
      </c>
      <c r="J34" s="86" t="e">
        <f t="shared" si="3"/>
        <v>#N/A</v>
      </c>
    </row>
    <row r="35" spans="2:10">
      <c r="B35" s="84" t="e">
        <f t="shared" si="0"/>
        <v>#N/A</v>
      </c>
      <c r="D35" s="84" t="e">
        <f t="shared" si="1"/>
        <v>#N/A</v>
      </c>
      <c r="F35" s="89" t="s">
        <v>55</v>
      </c>
      <c r="H35" s="85" t="e">
        <f t="shared" si="2"/>
        <v>#N/A</v>
      </c>
      <c r="J35" s="86" t="e">
        <f t="shared" si="3"/>
        <v>#N/A</v>
      </c>
    </row>
    <row r="36" spans="2:10">
      <c r="B36" s="84" t="e">
        <f t="shared" si="0"/>
        <v>#N/A</v>
      </c>
      <c r="D36" s="84" t="e">
        <f t="shared" si="1"/>
        <v>#N/A</v>
      </c>
      <c r="F36" s="89" t="s">
        <v>55</v>
      </c>
      <c r="H36" s="85" t="e">
        <f t="shared" si="2"/>
        <v>#N/A</v>
      </c>
      <c r="J36" s="86" t="e">
        <f t="shared" si="3"/>
        <v>#N/A</v>
      </c>
    </row>
    <row r="37" spans="2:10">
      <c r="B37" s="84" t="e">
        <f t="shared" ref="B37:B68" si="4">VLOOKUP(A37,Equipes,2,FALSE)</f>
        <v>#N/A</v>
      </c>
      <c r="D37" s="84" t="e">
        <f t="shared" ref="D37:D68" si="5">VLOOKUP(C37,Equipes,2,FALSE)</f>
        <v>#N/A</v>
      </c>
      <c r="F37" s="89" t="s">
        <v>55</v>
      </c>
      <c r="H37" s="85" t="e">
        <f t="shared" ref="H37:H68" si="6">VLOOKUP(G37,Equipes,2,FALSE)</f>
        <v>#N/A</v>
      </c>
      <c r="J37" s="86" t="e">
        <f t="shared" ref="J37:J68" si="7">VLOOKUP(I37,Equipes,2,FALSE)</f>
        <v>#N/A</v>
      </c>
    </row>
    <row r="38" spans="2:10">
      <c r="B38" s="84" t="e">
        <f t="shared" si="4"/>
        <v>#N/A</v>
      </c>
      <c r="D38" s="84" t="e">
        <f t="shared" si="5"/>
        <v>#N/A</v>
      </c>
      <c r="F38" s="89" t="s">
        <v>55</v>
      </c>
      <c r="H38" s="85" t="e">
        <f t="shared" si="6"/>
        <v>#N/A</v>
      </c>
      <c r="J38" s="86" t="e">
        <f t="shared" si="7"/>
        <v>#N/A</v>
      </c>
    </row>
    <row r="39" spans="2:10">
      <c r="B39" s="84" t="e">
        <f t="shared" si="4"/>
        <v>#N/A</v>
      </c>
      <c r="D39" s="84" t="e">
        <f t="shared" si="5"/>
        <v>#N/A</v>
      </c>
      <c r="F39" s="89" t="s">
        <v>55</v>
      </c>
      <c r="H39" s="85" t="e">
        <f t="shared" si="6"/>
        <v>#N/A</v>
      </c>
      <c r="J39" s="86" t="e">
        <f t="shared" si="7"/>
        <v>#N/A</v>
      </c>
    </row>
    <row r="40" spans="2:10">
      <c r="B40" s="84" t="e">
        <f t="shared" si="4"/>
        <v>#N/A</v>
      </c>
      <c r="D40" s="84" t="e">
        <f t="shared" si="5"/>
        <v>#N/A</v>
      </c>
      <c r="F40" s="89" t="s">
        <v>55</v>
      </c>
      <c r="H40" s="85" t="e">
        <f t="shared" si="6"/>
        <v>#N/A</v>
      </c>
      <c r="J40" s="86" t="e">
        <f t="shared" si="7"/>
        <v>#N/A</v>
      </c>
    </row>
    <row r="41" spans="2:10">
      <c r="B41" s="84" t="e">
        <f t="shared" si="4"/>
        <v>#N/A</v>
      </c>
      <c r="D41" s="84" t="e">
        <f t="shared" si="5"/>
        <v>#N/A</v>
      </c>
      <c r="F41" s="89" t="s">
        <v>55</v>
      </c>
      <c r="H41" s="85" t="e">
        <f t="shared" si="6"/>
        <v>#N/A</v>
      </c>
      <c r="J41" s="86" t="e">
        <f t="shared" si="7"/>
        <v>#N/A</v>
      </c>
    </row>
    <row r="42" spans="2:10">
      <c r="B42" s="84" t="e">
        <f t="shared" si="4"/>
        <v>#N/A</v>
      </c>
      <c r="D42" s="84" t="e">
        <f t="shared" si="5"/>
        <v>#N/A</v>
      </c>
      <c r="F42" s="89" t="s">
        <v>55</v>
      </c>
      <c r="H42" s="85" t="e">
        <f t="shared" si="6"/>
        <v>#N/A</v>
      </c>
      <c r="J42" s="86" t="e">
        <f t="shared" si="7"/>
        <v>#N/A</v>
      </c>
    </row>
    <row r="43" spans="2:10">
      <c r="B43" s="84" t="e">
        <f t="shared" si="4"/>
        <v>#N/A</v>
      </c>
      <c r="D43" s="84" t="e">
        <f t="shared" si="5"/>
        <v>#N/A</v>
      </c>
      <c r="F43" s="89" t="s">
        <v>55</v>
      </c>
      <c r="H43" s="85" t="e">
        <f t="shared" si="6"/>
        <v>#N/A</v>
      </c>
      <c r="J43" s="86" t="e">
        <f t="shared" si="7"/>
        <v>#N/A</v>
      </c>
    </row>
    <row r="44" spans="2:10">
      <c r="B44" s="84" t="e">
        <f t="shared" si="4"/>
        <v>#N/A</v>
      </c>
      <c r="D44" s="84" t="e">
        <f t="shared" si="5"/>
        <v>#N/A</v>
      </c>
      <c r="F44" s="89" t="s">
        <v>55</v>
      </c>
      <c r="H44" s="85" t="e">
        <f t="shared" si="6"/>
        <v>#N/A</v>
      </c>
      <c r="J44" s="86" t="e">
        <f t="shared" si="7"/>
        <v>#N/A</v>
      </c>
    </row>
    <row r="45" spans="2:10">
      <c r="B45" s="84" t="e">
        <f t="shared" si="4"/>
        <v>#N/A</v>
      </c>
      <c r="D45" s="84" t="e">
        <f t="shared" si="5"/>
        <v>#N/A</v>
      </c>
      <c r="F45" s="89" t="s">
        <v>55</v>
      </c>
      <c r="H45" s="85" t="e">
        <f t="shared" si="6"/>
        <v>#N/A</v>
      </c>
      <c r="J45" s="86" t="e">
        <f t="shared" si="7"/>
        <v>#N/A</v>
      </c>
    </row>
    <row r="46" spans="2:10">
      <c r="B46" s="84" t="e">
        <f t="shared" si="4"/>
        <v>#N/A</v>
      </c>
      <c r="D46" s="84" t="e">
        <f t="shared" si="5"/>
        <v>#N/A</v>
      </c>
      <c r="F46" s="89" t="s">
        <v>55</v>
      </c>
      <c r="H46" s="85" t="e">
        <f t="shared" si="6"/>
        <v>#N/A</v>
      </c>
      <c r="J46" s="86" t="e">
        <f t="shared" si="7"/>
        <v>#N/A</v>
      </c>
    </row>
    <row r="47" spans="2:10">
      <c r="B47" s="84" t="e">
        <f t="shared" si="4"/>
        <v>#N/A</v>
      </c>
      <c r="D47" s="84" t="e">
        <f t="shared" si="5"/>
        <v>#N/A</v>
      </c>
      <c r="F47" s="89" t="s">
        <v>55</v>
      </c>
      <c r="H47" s="85" t="e">
        <f t="shared" si="6"/>
        <v>#N/A</v>
      </c>
      <c r="J47" s="86" t="e">
        <f t="shared" si="7"/>
        <v>#N/A</v>
      </c>
    </row>
    <row r="48" spans="2:10">
      <c r="B48" s="84" t="e">
        <f t="shared" si="4"/>
        <v>#N/A</v>
      </c>
      <c r="D48" s="84" t="e">
        <f t="shared" si="5"/>
        <v>#N/A</v>
      </c>
      <c r="F48" s="89" t="s">
        <v>55</v>
      </c>
      <c r="H48" s="85" t="e">
        <f t="shared" si="6"/>
        <v>#N/A</v>
      </c>
      <c r="J48" s="86" t="e">
        <f t="shared" si="7"/>
        <v>#N/A</v>
      </c>
    </row>
    <row r="49" spans="2:10">
      <c r="B49" s="84" t="e">
        <f t="shared" si="4"/>
        <v>#N/A</v>
      </c>
      <c r="D49" s="84" t="e">
        <f t="shared" si="5"/>
        <v>#N/A</v>
      </c>
      <c r="F49" s="89" t="s">
        <v>55</v>
      </c>
      <c r="H49" s="85" t="e">
        <f t="shared" si="6"/>
        <v>#N/A</v>
      </c>
      <c r="J49" s="86" t="e">
        <f t="shared" si="7"/>
        <v>#N/A</v>
      </c>
    </row>
    <row r="50" spans="2:10">
      <c r="B50" s="84" t="e">
        <f t="shared" si="4"/>
        <v>#N/A</v>
      </c>
      <c r="D50" s="84" t="e">
        <f t="shared" si="5"/>
        <v>#N/A</v>
      </c>
      <c r="F50" s="89" t="s">
        <v>55</v>
      </c>
      <c r="H50" s="85" t="e">
        <f t="shared" si="6"/>
        <v>#N/A</v>
      </c>
      <c r="J50" s="86" t="e">
        <f t="shared" si="7"/>
        <v>#N/A</v>
      </c>
    </row>
    <row r="51" spans="2:10">
      <c r="B51" s="84" t="e">
        <f t="shared" si="4"/>
        <v>#N/A</v>
      </c>
      <c r="D51" s="84" t="e">
        <f t="shared" si="5"/>
        <v>#N/A</v>
      </c>
      <c r="F51" s="89" t="s">
        <v>55</v>
      </c>
      <c r="H51" s="85" t="e">
        <f t="shared" si="6"/>
        <v>#N/A</v>
      </c>
      <c r="J51" s="86" t="e">
        <f t="shared" si="7"/>
        <v>#N/A</v>
      </c>
    </row>
    <row r="52" spans="2:10">
      <c r="B52" s="84" t="e">
        <f t="shared" si="4"/>
        <v>#N/A</v>
      </c>
      <c r="D52" s="84" t="e">
        <f t="shared" si="5"/>
        <v>#N/A</v>
      </c>
      <c r="F52" s="89" t="s">
        <v>55</v>
      </c>
      <c r="H52" s="85" t="e">
        <f t="shared" si="6"/>
        <v>#N/A</v>
      </c>
      <c r="J52" s="86" t="e">
        <f t="shared" si="7"/>
        <v>#N/A</v>
      </c>
    </row>
    <row r="53" spans="2:10">
      <c r="B53" s="84" t="e">
        <f t="shared" si="4"/>
        <v>#N/A</v>
      </c>
      <c r="D53" s="84" t="e">
        <f t="shared" si="5"/>
        <v>#N/A</v>
      </c>
      <c r="F53" s="89" t="s">
        <v>55</v>
      </c>
      <c r="H53" s="85" t="e">
        <f t="shared" si="6"/>
        <v>#N/A</v>
      </c>
      <c r="J53" s="86" t="e">
        <f t="shared" si="7"/>
        <v>#N/A</v>
      </c>
    </row>
    <row r="54" spans="2:10">
      <c r="B54" s="84" t="e">
        <f t="shared" si="4"/>
        <v>#N/A</v>
      </c>
      <c r="D54" s="84" t="e">
        <f t="shared" si="5"/>
        <v>#N/A</v>
      </c>
      <c r="F54" s="89" t="s">
        <v>55</v>
      </c>
      <c r="H54" s="85" t="e">
        <f t="shared" si="6"/>
        <v>#N/A</v>
      </c>
      <c r="J54" s="86" t="e">
        <f t="shared" si="7"/>
        <v>#N/A</v>
      </c>
    </row>
    <row r="55" spans="2:10">
      <c r="B55" s="84" t="e">
        <f t="shared" si="4"/>
        <v>#N/A</v>
      </c>
      <c r="D55" s="84" t="e">
        <f t="shared" si="5"/>
        <v>#N/A</v>
      </c>
      <c r="F55" s="89" t="s">
        <v>55</v>
      </c>
      <c r="H55" s="85" t="e">
        <f t="shared" si="6"/>
        <v>#N/A</v>
      </c>
      <c r="J55" s="86" t="e">
        <f t="shared" si="7"/>
        <v>#N/A</v>
      </c>
    </row>
    <row r="56" spans="2:10">
      <c r="B56" s="84" t="e">
        <f t="shared" si="4"/>
        <v>#N/A</v>
      </c>
      <c r="D56" s="84" t="e">
        <f t="shared" si="5"/>
        <v>#N/A</v>
      </c>
      <c r="F56" s="89" t="s">
        <v>55</v>
      </c>
      <c r="H56" s="85" t="e">
        <f t="shared" si="6"/>
        <v>#N/A</v>
      </c>
      <c r="J56" s="86" t="e">
        <f t="shared" si="7"/>
        <v>#N/A</v>
      </c>
    </row>
    <row r="57" spans="2:10">
      <c r="B57" s="84" t="e">
        <f t="shared" si="4"/>
        <v>#N/A</v>
      </c>
      <c r="D57" s="84" t="e">
        <f t="shared" si="5"/>
        <v>#N/A</v>
      </c>
      <c r="F57" s="89" t="s">
        <v>55</v>
      </c>
      <c r="H57" s="85" t="e">
        <f t="shared" si="6"/>
        <v>#N/A</v>
      </c>
      <c r="J57" s="86" t="e">
        <f t="shared" si="7"/>
        <v>#N/A</v>
      </c>
    </row>
    <row r="58" spans="2:10">
      <c r="B58" s="84" t="e">
        <f t="shared" si="4"/>
        <v>#N/A</v>
      </c>
      <c r="D58" s="84" t="e">
        <f t="shared" si="5"/>
        <v>#N/A</v>
      </c>
      <c r="F58" s="89" t="s">
        <v>55</v>
      </c>
      <c r="H58" s="85" t="e">
        <f t="shared" si="6"/>
        <v>#N/A</v>
      </c>
      <c r="J58" s="86" t="e">
        <f t="shared" si="7"/>
        <v>#N/A</v>
      </c>
    </row>
    <row r="59" spans="2:10">
      <c r="B59" s="84" t="e">
        <f t="shared" si="4"/>
        <v>#N/A</v>
      </c>
      <c r="D59" s="84" t="e">
        <f t="shared" si="5"/>
        <v>#N/A</v>
      </c>
      <c r="F59" s="89" t="s">
        <v>55</v>
      </c>
      <c r="H59" s="85" t="e">
        <f t="shared" si="6"/>
        <v>#N/A</v>
      </c>
      <c r="J59" s="86" t="e">
        <f t="shared" si="7"/>
        <v>#N/A</v>
      </c>
    </row>
    <row r="60" spans="2:10">
      <c r="B60" s="84" t="e">
        <f t="shared" si="4"/>
        <v>#N/A</v>
      </c>
      <c r="D60" s="84" t="e">
        <f t="shared" si="5"/>
        <v>#N/A</v>
      </c>
      <c r="F60" s="89" t="s">
        <v>55</v>
      </c>
      <c r="H60" s="85" t="e">
        <f t="shared" si="6"/>
        <v>#N/A</v>
      </c>
      <c r="J60" s="86" t="e">
        <f t="shared" si="7"/>
        <v>#N/A</v>
      </c>
    </row>
    <row r="61" spans="2:10">
      <c r="B61" s="84" t="e">
        <f t="shared" si="4"/>
        <v>#N/A</v>
      </c>
      <c r="D61" s="84" t="e">
        <f t="shared" si="5"/>
        <v>#N/A</v>
      </c>
      <c r="F61" s="89" t="s">
        <v>55</v>
      </c>
      <c r="H61" s="85" t="e">
        <f t="shared" si="6"/>
        <v>#N/A</v>
      </c>
      <c r="J61" s="86" t="e">
        <f t="shared" si="7"/>
        <v>#N/A</v>
      </c>
    </row>
    <row r="62" spans="2:10">
      <c r="B62" s="84" t="e">
        <f t="shared" si="4"/>
        <v>#N/A</v>
      </c>
      <c r="D62" s="84" t="e">
        <f t="shared" si="5"/>
        <v>#N/A</v>
      </c>
      <c r="F62" s="89" t="s">
        <v>55</v>
      </c>
      <c r="H62" s="85" t="e">
        <f t="shared" si="6"/>
        <v>#N/A</v>
      </c>
      <c r="J62" s="86" t="e">
        <f t="shared" si="7"/>
        <v>#N/A</v>
      </c>
    </row>
    <row r="63" spans="2:10">
      <c r="B63" s="84" t="e">
        <f t="shared" si="4"/>
        <v>#N/A</v>
      </c>
      <c r="D63" s="84" t="e">
        <f t="shared" si="5"/>
        <v>#N/A</v>
      </c>
      <c r="F63" s="89" t="s">
        <v>55</v>
      </c>
      <c r="H63" s="85" t="e">
        <f t="shared" si="6"/>
        <v>#N/A</v>
      </c>
      <c r="J63" s="86" t="e">
        <f t="shared" si="7"/>
        <v>#N/A</v>
      </c>
    </row>
    <row r="64" spans="2:10">
      <c r="B64" s="84" t="e">
        <f t="shared" si="4"/>
        <v>#N/A</v>
      </c>
      <c r="D64" s="84" t="e">
        <f t="shared" si="5"/>
        <v>#N/A</v>
      </c>
      <c r="F64" s="89" t="s">
        <v>55</v>
      </c>
      <c r="H64" s="85" t="e">
        <f t="shared" si="6"/>
        <v>#N/A</v>
      </c>
      <c r="J64" s="86" t="e">
        <f t="shared" si="7"/>
        <v>#N/A</v>
      </c>
    </row>
    <row r="65" spans="2:10">
      <c r="B65" s="84" t="e">
        <f t="shared" si="4"/>
        <v>#N/A</v>
      </c>
      <c r="D65" s="84" t="e">
        <f t="shared" si="5"/>
        <v>#N/A</v>
      </c>
      <c r="F65" s="89" t="s">
        <v>55</v>
      </c>
      <c r="H65" s="85" t="e">
        <f t="shared" si="6"/>
        <v>#N/A</v>
      </c>
      <c r="J65" s="86" t="e">
        <f t="shared" si="7"/>
        <v>#N/A</v>
      </c>
    </row>
    <row r="66" spans="2:10">
      <c r="B66" s="84" t="e">
        <f t="shared" si="4"/>
        <v>#N/A</v>
      </c>
      <c r="D66" s="84" t="e">
        <f t="shared" si="5"/>
        <v>#N/A</v>
      </c>
      <c r="F66" s="89" t="s">
        <v>55</v>
      </c>
      <c r="H66" s="85" t="e">
        <f t="shared" si="6"/>
        <v>#N/A</v>
      </c>
      <c r="J66" s="86" t="e">
        <f t="shared" si="7"/>
        <v>#N/A</v>
      </c>
    </row>
    <row r="67" spans="2:10">
      <c r="B67" s="84" t="e">
        <f t="shared" si="4"/>
        <v>#N/A</v>
      </c>
      <c r="D67" s="84" t="e">
        <f t="shared" si="5"/>
        <v>#N/A</v>
      </c>
      <c r="F67" s="89" t="s">
        <v>55</v>
      </c>
      <c r="H67" s="85" t="e">
        <f t="shared" si="6"/>
        <v>#N/A</v>
      </c>
      <c r="J67" s="86" t="e">
        <f t="shared" si="7"/>
        <v>#N/A</v>
      </c>
    </row>
    <row r="68" spans="2:10">
      <c r="B68" s="84" t="e">
        <f t="shared" si="4"/>
        <v>#N/A</v>
      </c>
      <c r="D68" s="84" t="e">
        <f t="shared" si="5"/>
        <v>#N/A</v>
      </c>
      <c r="F68" s="89" t="s">
        <v>55</v>
      </c>
      <c r="H68" s="85" t="e">
        <f t="shared" si="6"/>
        <v>#N/A</v>
      </c>
      <c r="J68" s="86" t="e">
        <f t="shared" si="7"/>
        <v>#N/A</v>
      </c>
    </row>
    <row r="69" spans="2:10">
      <c r="B69" s="84" t="e">
        <f t="shared" ref="B69:B100" si="8">VLOOKUP(A69,Equipes,2,FALSE)</f>
        <v>#N/A</v>
      </c>
      <c r="D69" s="84" t="e">
        <f t="shared" ref="D69:D100" si="9">VLOOKUP(C69,Equipes,2,FALSE)</f>
        <v>#N/A</v>
      </c>
      <c r="F69" s="89" t="s">
        <v>55</v>
      </c>
      <c r="H69" s="85" t="e">
        <f t="shared" ref="H69:H100" si="10">VLOOKUP(G69,Equipes,2,FALSE)</f>
        <v>#N/A</v>
      </c>
      <c r="J69" s="86" t="e">
        <f t="shared" ref="J69:J100" si="11">VLOOKUP(I69,Equipes,2,FALSE)</f>
        <v>#N/A</v>
      </c>
    </row>
    <row r="70" spans="2:10">
      <c r="B70" s="84" t="e">
        <f t="shared" si="8"/>
        <v>#N/A</v>
      </c>
      <c r="D70" s="84" t="e">
        <f t="shared" si="9"/>
        <v>#N/A</v>
      </c>
      <c r="F70" s="89" t="s">
        <v>55</v>
      </c>
      <c r="H70" s="85" t="e">
        <f t="shared" si="10"/>
        <v>#N/A</v>
      </c>
      <c r="J70" s="86" t="e">
        <f t="shared" si="11"/>
        <v>#N/A</v>
      </c>
    </row>
    <row r="71" spans="2:10">
      <c r="B71" s="84" t="e">
        <f t="shared" si="8"/>
        <v>#N/A</v>
      </c>
      <c r="D71" s="84" t="e">
        <f t="shared" si="9"/>
        <v>#N/A</v>
      </c>
      <c r="F71" s="89" t="s">
        <v>55</v>
      </c>
      <c r="H71" s="85" t="e">
        <f t="shared" si="10"/>
        <v>#N/A</v>
      </c>
      <c r="J71" s="86" t="e">
        <f t="shared" si="11"/>
        <v>#N/A</v>
      </c>
    </row>
    <row r="72" spans="2:10">
      <c r="B72" s="84" t="e">
        <f t="shared" si="8"/>
        <v>#N/A</v>
      </c>
      <c r="D72" s="84" t="e">
        <f t="shared" si="9"/>
        <v>#N/A</v>
      </c>
      <c r="F72" s="89" t="s">
        <v>55</v>
      </c>
      <c r="H72" s="85" t="e">
        <f t="shared" si="10"/>
        <v>#N/A</v>
      </c>
      <c r="J72" s="86" t="e">
        <f t="shared" si="11"/>
        <v>#N/A</v>
      </c>
    </row>
    <row r="73" spans="2:10">
      <c r="B73" s="84" t="e">
        <f t="shared" si="8"/>
        <v>#N/A</v>
      </c>
      <c r="D73" s="84" t="e">
        <f t="shared" si="9"/>
        <v>#N/A</v>
      </c>
      <c r="F73" s="89" t="s">
        <v>55</v>
      </c>
      <c r="H73" s="85" t="e">
        <f t="shared" si="10"/>
        <v>#N/A</v>
      </c>
      <c r="J73" s="86" t="e">
        <f t="shared" si="11"/>
        <v>#N/A</v>
      </c>
    </row>
    <row r="74" spans="2:10">
      <c r="B74" s="84" t="e">
        <f t="shared" si="8"/>
        <v>#N/A</v>
      </c>
      <c r="D74" s="84" t="e">
        <f t="shared" si="9"/>
        <v>#N/A</v>
      </c>
      <c r="F74" s="89" t="s">
        <v>55</v>
      </c>
      <c r="H74" s="85" t="e">
        <f t="shared" si="10"/>
        <v>#N/A</v>
      </c>
      <c r="J74" s="86" t="e">
        <f t="shared" si="11"/>
        <v>#N/A</v>
      </c>
    </row>
    <row r="75" spans="2:10">
      <c r="B75" s="84" t="e">
        <f t="shared" si="8"/>
        <v>#N/A</v>
      </c>
      <c r="D75" s="84" t="e">
        <f t="shared" si="9"/>
        <v>#N/A</v>
      </c>
      <c r="F75" s="89" t="s">
        <v>55</v>
      </c>
      <c r="H75" s="85" t="e">
        <f t="shared" si="10"/>
        <v>#N/A</v>
      </c>
      <c r="J75" s="86" t="e">
        <f t="shared" si="11"/>
        <v>#N/A</v>
      </c>
    </row>
    <row r="76" spans="2:10">
      <c r="B76" s="84" t="e">
        <f t="shared" si="8"/>
        <v>#N/A</v>
      </c>
      <c r="D76" s="84" t="e">
        <f t="shared" si="9"/>
        <v>#N/A</v>
      </c>
      <c r="F76" s="89" t="s">
        <v>55</v>
      </c>
      <c r="H76" s="85" t="e">
        <f t="shared" si="10"/>
        <v>#N/A</v>
      </c>
      <c r="J76" s="86" t="e">
        <f t="shared" si="11"/>
        <v>#N/A</v>
      </c>
    </row>
    <row r="77" spans="2:10">
      <c r="B77" s="84" t="e">
        <f t="shared" si="8"/>
        <v>#N/A</v>
      </c>
      <c r="D77" s="84" t="e">
        <f t="shared" si="9"/>
        <v>#N/A</v>
      </c>
      <c r="F77" s="89" t="s">
        <v>55</v>
      </c>
      <c r="H77" s="85" t="e">
        <f t="shared" si="10"/>
        <v>#N/A</v>
      </c>
      <c r="J77" s="86" t="e">
        <f t="shared" si="11"/>
        <v>#N/A</v>
      </c>
    </row>
    <row r="78" spans="2:10">
      <c r="B78" s="84" t="e">
        <f t="shared" si="8"/>
        <v>#N/A</v>
      </c>
      <c r="D78" s="84" t="e">
        <f t="shared" si="9"/>
        <v>#N/A</v>
      </c>
      <c r="F78" s="89" t="s">
        <v>55</v>
      </c>
      <c r="H78" s="85" t="e">
        <f t="shared" si="10"/>
        <v>#N/A</v>
      </c>
      <c r="J78" s="86" t="e">
        <f t="shared" si="11"/>
        <v>#N/A</v>
      </c>
    </row>
    <row r="79" spans="2:10">
      <c r="B79" s="84" t="e">
        <f t="shared" si="8"/>
        <v>#N/A</v>
      </c>
      <c r="D79" s="84" t="e">
        <f t="shared" si="9"/>
        <v>#N/A</v>
      </c>
      <c r="F79" s="89" t="s">
        <v>55</v>
      </c>
      <c r="H79" s="85" t="e">
        <f t="shared" si="10"/>
        <v>#N/A</v>
      </c>
      <c r="J79" s="86" t="e">
        <f t="shared" si="11"/>
        <v>#N/A</v>
      </c>
    </row>
    <row r="80" spans="2:10">
      <c r="B80" s="84" t="e">
        <f t="shared" si="8"/>
        <v>#N/A</v>
      </c>
      <c r="D80" s="84" t="e">
        <f t="shared" si="9"/>
        <v>#N/A</v>
      </c>
      <c r="F80" s="89" t="s">
        <v>55</v>
      </c>
      <c r="H80" s="85" t="e">
        <f t="shared" si="10"/>
        <v>#N/A</v>
      </c>
      <c r="J80" s="86" t="e">
        <f t="shared" si="11"/>
        <v>#N/A</v>
      </c>
    </row>
    <row r="81" spans="2:10">
      <c r="B81" s="84" t="e">
        <f t="shared" si="8"/>
        <v>#N/A</v>
      </c>
      <c r="D81" s="84" t="e">
        <f t="shared" si="9"/>
        <v>#N/A</v>
      </c>
      <c r="F81" s="89" t="s">
        <v>55</v>
      </c>
      <c r="H81" s="85" t="e">
        <f t="shared" si="10"/>
        <v>#N/A</v>
      </c>
      <c r="J81" s="86" t="e">
        <f t="shared" si="11"/>
        <v>#N/A</v>
      </c>
    </row>
    <row r="82" spans="2:10">
      <c r="B82" s="84" t="e">
        <f t="shared" si="8"/>
        <v>#N/A</v>
      </c>
      <c r="D82" s="84" t="e">
        <f t="shared" si="9"/>
        <v>#N/A</v>
      </c>
      <c r="F82" s="89" t="s">
        <v>55</v>
      </c>
      <c r="H82" s="85" t="e">
        <f t="shared" si="10"/>
        <v>#N/A</v>
      </c>
      <c r="J82" s="86" t="e">
        <f t="shared" si="11"/>
        <v>#N/A</v>
      </c>
    </row>
    <row r="83" spans="2:10">
      <c r="B83" s="84" t="e">
        <f t="shared" si="8"/>
        <v>#N/A</v>
      </c>
      <c r="D83" s="84" t="e">
        <f t="shared" si="9"/>
        <v>#N/A</v>
      </c>
      <c r="F83" s="89" t="s">
        <v>55</v>
      </c>
      <c r="H83" s="85" t="e">
        <f t="shared" si="10"/>
        <v>#N/A</v>
      </c>
      <c r="J83" s="86" t="e">
        <f t="shared" si="11"/>
        <v>#N/A</v>
      </c>
    </row>
    <row r="84" spans="2:10">
      <c r="B84" s="84" t="e">
        <f t="shared" si="8"/>
        <v>#N/A</v>
      </c>
      <c r="D84" s="84" t="e">
        <f t="shared" si="9"/>
        <v>#N/A</v>
      </c>
      <c r="F84" s="89" t="s">
        <v>55</v>
      </c>
      <c r="H84" s="85" t="e">
        <f t="shared" si="10"/>
        <v>#N/A</v>
      </c>
      <c r="J84" s="86" t="e">
        <f t="shared" si="11"/>
        <v>#N/A</v>
      </c>
    </row>
    <row r="85" spans="2:10">
      <c r="B85" s="84" t="e">
        <f t="shared" si="8"/>
        <v>#N/A</v>
      </c>
      <c r="D85" s="84" t="e">
        <f t="shared" si="9"/>
        <v>#N/A</v>
      </c>
      <c r="F85" s="89" t="s">
        <v>55</v>
      </c>
      <c r="H85" s="85" t="e">
        <f t="shared" si="10"/>
        <v>#N/A</v>
      </c>
      <c r="J85" s="86" t="e">
        <f t="shared" si="11"/>
        <v>#N/A</v>
      </c>
    </row>
    <row r="86" spans="2:10">
      <c r="B86" s="84" t="e">
        <f t="shared" si="8"/>
        <v>#N/A</v>
      </c>
      <c r="D86" s="84" t="e">
        <f t="shared" si="9"/>
        <v>#N/A</v>
      </c>
      <c r="F86" s="89" t="s">
        <v>55</v>
      </c>
      <c r="H86" s="85" t="e">
        <f t="shared" si="10"/>
        <v>#N/A</v>
      </c>
      <c r="J86" s="86" t="e">
        <f t="shared" si="11"/>
        <v>#N/A</v>
      </c>
    </row>
    <row r="87" spans="2:10">
      <c r="B87" s="84" t="e">
        <f t="shared" si="8"/>
        <v>#N/A</v>
      </c>
      <c r="D87" s="84" t="e">
        <f t="shared" si="9"/>
        <v>#N/A</v>
      </c>
      <c r="F87" s="89" t="s">
        <v>55</v>
      </c>
      <c r="H87" s="85" t="e">
        <f t="shared" si="10"/>
        <v>#N/A</v>
      </c>
      <c r="J87" s="86" t="e">
        <f t="shared" si="11"/>
        <v>#N/A</v>
      </c>
    </row>
    <row r="88" spans="2:10">
      <c r="B88" s="84" t="e">
        <f t="shared" si="8"/>
        <v>#N/A</v>
      </c>
      <c r="D88" s="84" t="e">
        <f t="shared" si="9"/>
        <v>#N/A</v>
      </c>
      <c r="F88" s="89" t="s">
        <v>55</v>
      </c>
      <c r="H88" s="85" t="e">
        <f t="shared" si="10"/>
        <v>#N/A</v>
      </c>
      <c r="J88" s="86" t="e">
        <f t="shared" si="11"/>
        <v>#N/A</v>
      </c>
    </row>
    <row r="89" spans="2:10">
      <c r="B89" s="84" t="e">
        <f t="shared" si="8"/>
        <v>#N/A</v>
      </c>
      <c r="D89" s="84" t="e">
        <f t="shared" si="9"/>
        <v>#N/A</v>
      </c>
      <c r="F89" s="89" t="s">
        <v>55</v>
      </c>
      <c r="H89" s="85" t="e">
        <f t="shared" si="10"/>
        <v>#N/A</v>
      </c>
      <c r="J89" s="86" t="e">
        <f t="shared" si="11"/>
        <v>#N/A</v>
      </c>
    </row>
    <row r="90" spans="2:10">
      <c r="B90" s="84" t="e">
        <f t="shared" si="8"/>
        <v>#N/A</v>
      </c>
      <c r="D90" s="84" t="e">
        <f t="shared" si="9"/>
        <v>#N/A</v>
      </c>
      <c r="F90" s="89" t="s">
        <v>55</v>
      </c>
      <c r="H90" s="85" t="e">
        <f t="shared" si="10"/>
        <v>#N/A</v>
      </c>
      <c r="J90" s="86" t="e">
        <f t="shared" si="11"/>
        <v>#N/A</v>
      </c>
    </row>
    <row r="91" spans="2:10">
      <c r="B91" s="84" t="e">
        <f t="shared" si="8"/>
        <v>#N/A</v>
      </c>
      <c r="D91" s="84" t="e">
        <f t="shared" si="9"/>
        <v>#N/A</v>
      </c>
      <c r="F91" s="89" t="s">
        <v>55</v>
      </c>
      <c r="H91" s="85" t="e">
        <f t="shared" si="10"/>
        <v>#N/A</v>
      </c>
      <c r="J91" s="86" t="e">
        <f t="shared" si="11"/>
        <v>#N/A</v>
      </c>
    </row>
    <row r="92" spans="2:10">
      <c r="B92" s="84" t="e">
        <f t="shared" si="8"/>
        <v>#N/A</v>
      </c>
      <c r="D92" s="84" t="e">
        <f t="shared" si="9"/>
        <v>#N/A</v>
      </c>
      <c r="F92" s="89" t="s">
        <v>55</v>
      </c>
      <c r="H92" s="85" t="e">
        <f t="shared" si="10"/>
        <v>#N/A</v>
      </c>
      <c r="J92" s="86" t="e">
        <f t="shared" si="11"/>
        <v>#N/A</v>
      </c>
    </row>
    <row r="93" spans="2:10">
      <c r="B93" s="84" t="e">
        <f t="shared" si="8"/>
        <v>#N/A</v>
      </c>
      <c r="D93" s="84" t="e">
        <f t="shared" si="9"/>
        <v>#N/A</v>
      </c>
      <c r="F93" s="89" t="s">
        <v>55</v>
      </c>
      <c r="H93" s="85" t="e">
        <f t="shared" si="10"/>
        <v>#N/A</v>
      </c>
      <c r="J93" s="86" t="e">
        <f t="shared" si="11"/>
        <v>#N/A</v>
      </c>
    </row>
    <row r="94" spans="2:10">
      <c r="B94" s="84" t="e">
        <f t="shared" si="8"/>
        <v>#N/A</v>
      </c>
      <c r="D94" s="84" t="e">
        <f t="shared" si="9"/>
        <v>#N/A</v>
      </c>
      <c r="F94" s="89" t="s">
        <v>55</v>
      </c>
      <c r="H94" s="85" t="e">
        <f t="shared" si="10"/>
        <v>#N/A</v>
      </c>
      <c r="J94" s="86" t="e">
        <f t="shared" si="11"/>
        <v>#N/A</v>
      </c>
    </row>
    <row r="95" spans="2:10">
      <c r="B95" s="84" t="e">
        <f t="shared" si="8"/>
        <v>#N/A</v>
      </c>
      <c r="D95" s="84" t="e">
        <f t="shared" si="9"/>
        <v>#N/A</v>
      </c>
      <c r="F95" s="89" t="s">
        <v>55</v>
      </c>
      <c r="H95" s="85" t="e">
        <f t="shared" si="10"/>
        <v>#N/A</v>
      </c>
      <c r="J95" s="86" t="e">
        <f t="shared" si="11"/>
        <v>#N/A</v>
      </c>
    </row>
    <row r="96" spans="2:10">
      <c r="B96" s="84" t="e">
        <f t="shared" si="8"/>
        <v>#N/A</v>
      </c>
      <c r="D96" s="84" t="e">
        <f t="shared" si="9"/>
        <v>#N/A</v>
      </c>
      <c r="F96" s="89" t="s">
        <v>55</v>
      </c>
      <c r="H96" s="85" t="e">
        <f t="shared" si="10"/>
        <v>#N/A</v>
      </c>
      <c r="J96" s="86" t="e">
        <f t="shared" si="11"/>
        <v>#N/A</v>
      </c>
    </row>
    <row r="97" spans="2:10">
      <c r="B97" s="84" t="e">
        <f t="shared" si="8"/>
        <v>#N/A</v>
      </c>
      <c r="D97" s="84" t="e">
        <f t="shared" si="9"/>
        <v>#N/A</v>
      </c>
      <c r="F97" s="89" t="s">
        <v>55</v>
      </c>
      <c r="H97" s="85" t="e">
        <f t="shared" si="10"/>
        <v>#N/A</v>
      </c>
      <c r="J97" s="86" t="e">
        <f t="shared" si="11"/>
        <v>#N/A</v>
      </c>
    </row>
    <row r="98" spans="2:10">
      <c r="B98" s="84" t="e">
        <f t="shared" si="8"/>
        <v>#N/A</v>
      </c>
      <c r="D98" s="84" t="e">
        <f t="shared" si="9"/>
        <v>#N/A</v>
      </c>
      <c r="F98" s="89" t="s">
        <v>55</v>
      </c>
      <c r="H98" s="85" t="e">
        <f t="shared" si="10"/>
        <v>#N/A</v>
      </c>
      <c r="J98" s="86" t="e">
        <f t="shared" si="11"/>
        <v>#N/A</v>
      </c>
    </row>
    <row r="99" spans="2:10">
      <c r="B99" s="84" t="e">
        <f t="shared" si="8"/>
        <v>#N/A</v>
      </c>
      <c r="D99" s="84" t="e">
        <f t="shared" si="9"/>
        <v>#N/A</v>
      </c>
      <c r="F99" s="89" t="s">
        <v>55</v>
      </c>
      <c r="H99" s="85" t="e">
        <f t="shared" si="10"/>
        <v>#N/A</v>
      </c>
      <c r="J99" s="86" t="e">
        <f t="shared" si="11"/>
        <v>#N/A</v>
      </c>
    </row>
    <row r="100" spans="2:10">
      <c r="B100" s="84" t="e">
        <f t="shared" si="8"/>
        <v>#N/A</v>
      </c>
      <c r="D100" s="84" t="e">
        <f t="shared" si="9"/>
        <v>#N/A</v>
      </c>
      <c r="F100" s="89" t="s">
        <v>55</v>
      </c>
      <c r="H100" s="85" t="e">
        <f t="shared" si="10"/>
        <v>#N/A</v>
      </c>
      <c r="J100" s="86" t="e">
        <f t="shared" si="11"/>
        <v>#N/A</v>
      </c>
    </row>
  </sheetData>
  <conditionalFormatting sqref="B1">
    <cfRule type="cellIs" dxfId="59" priority="19" operator="greaterThan">
      <formula>12</formula>
    </cfRule>
    <cfRule type="cellIs" dxfId="58" priority="26" operator="lessThan">
      <formula>13</formula>
    </cfRule>
  </conditionalFormatting>
  <conditionalFormatting sqref="E6:E100">
    <cfRule type="cellIs" dxfId="57" priority="15" operator="greaterThan">
      <formula>12</formula>
    </cfRule>
    <cfRule type="cellIs" dxfId="56" priority="16" operator="greaterThan">
      <formula>12</formula>
    </cfRule>
    <cfRule type="cellIs" dxfId="55" priority="17" operator="greaterThan">
      <formula>12</formula>
    </cfRule>
    <cfRule type="cellIs" dxfId="54" priority="18" operator="greaterThan">
      <formula>12</formula>
    </cfRule>
  </conditionalFormatting>
  <conditionalFormatting sqref="E6:E100">
    <cfRule type="cellIs" dxfId="53" priority="11" operator="greaterThan">
      <formula>12</formula>
    </cfRule>
    <cfRule type="cellIs" dxfId="52" priority="12" operator="greaterThan">
      <formula>12</formula>
    </cfRule>
    <cfRule type="cellIs" dxfId="51" priority="13" operator="greaterThan">
      <formula>12</formula>
    </cfRule>
    <cfRule type="cellIs" dxfId="50" priority="14" operator="greaterThan">
      <formula>12</formula>
    </cfRule>
  </conditionalFormatting>
  <conditionalFormatting sqref="E6:E100">
    <cfRule type="cellIs" dxfId="49" priority="10" operator="greaterThan">
      <formula>12</formula>
    </cfRule>
  </conditionalFormatting>
  <conditionalFormatting sqref="E5:E100">
    <cfRule type="cellIs" dxfId="48" priority="6" operator="greaterThan">
      <formula>12</formula>
    </cfRule>
  </conditionalFormatting>
  <conditionalFormatting sqref="E5:E100">
    <cfRule type="cellIs" dxfId="47" priority="5" operator="lessThan">
      <formula>13</formula>
    </cfRule>
  </conditionalFormatting>
  <conditionalFormatting sqref="K5:K100">
    <cfRule type="cellIs" dxfId="46" priority="2" operator="greaterThan">
      <formula>12</formula>
    </cfRule>
  </conditionalFormatting>
  <conditionalFormatting sqref="K5:K100">
    <cfRule type="cellIs" dxfId="45" priority="1" operator="lessThan">
      <formula>13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Z100"/>
  <sheetViews>
    <sheetView workbookViewId="0">
      <selection activeCell="H2" sqref="H2"/>
    </sheetView>
  </sheetViews>
  <sheetFormatPr baseColWidth="10" defaultRowHeight="23.25"/>
  <cols>
    <col min="1" max="1" width="7.7109375" style="95" customWidth="1"/>
    <col min="2" max="2" width="24.7109375" style="84" customWidth="1"/>
    <col min="3" max="3" width="7.7109375" style="95" customWidth="1"/>
    <col min="4" max="4" width="24.7109375" style="84" customWidth="1"/>
    <col min="5" max="5" width="7.7109375" style="92" customWidth="1"/>
    <col min="6" max="6" width="9.7109375" style="90" customWidth="1"/>
    <col min="7" max="7" width="7.7109375" style="95" customWidth="1"/>
    <col min="8" max="8" width="24.7109375" style="85" customWidth="1"/>
    <col min="9" max="9" width="7.7109375" style="95" customWidth="1"/>
    <col min="10" max="10" width="24.7109375" style="86" customWidth="1"/>
    <col min="11" max="11" width="7.7109375" style="98" customWidth="1"/>
    <col min="12" max="12" width="17.7109375" style="87" customWidth="1"/>
    <col min="13" max="16384" width="11.42578125" style="87"/>
  </cols>
  <sheetData>
    <row r="1" spans="1:52" s="74" customFormat="1" ht="28.5">
      <c r="A1" s="93" t="s">
        <v>52</v>
      </c>
      <c r="B1" s="77"/>
      <c r="C1" s="75"/>
      <c r="D1" s="77"/>
      <c r="E1" s="77"/>
      <c r="F1" s="83"/>
      <c r="G1" s="83"/>
      <c r="H1" s="77"/>
      <c r="I1" s="75"/>
      <c r="J1" s="77"/>
    </row>
    <row r="2" spans="1:52" s="74" customFormat="1" ht="24" thickBot="1">
      <c r="A2" s="93"/>
      <c r="B2" s="77"/>
      <c r="C2" s="75"/>
      <c r="D2" s="77"/>
      <c r="E2" s="77"/>
      <c r="F2" s="75"/>
      <c r="G2" s="75"/>
      <c r="H2" s="77"/>
      <c r="I2" s="75"/>
      <c r="J2" s="77"/>
    </row>
    <row r="3" spans="1:52" s="72" customFormat="1" ht="24" thickBot="1">
      <c r="A3" s="94" t="s">
        <v>47</v>
      </c>
      <c r="B3" s="76" t="s">
        <v>48</v>
      </c>
      <c r="C3" s="97" t="s">
        <v>47</v>
      </c>
      <c r="D3" s="76" t="s">
        <v>48</v>
      </c>
      <c r="E3" s="91" t="s">
        <v>54</v>
      </c>
      <c r="F3" s="88" t="s">
        <v>49</v>
      </c>
      <c r="G3" s="97" t="s">
        <v>47</v>
      </c>
      <c r="H3" s="99" t="s">
        <v>48</v>
      </c>
      <c r="I3" s="104" t="s">
        <v>47</v>
      </c>
      <c r="J3" s="99" t="s">
        <v>48</v>
      </c>
      <c r="K3" s="103" t="s">
        <v>54</v>
      </c>
      <c r="L3" s="100"/>
    </row>
    <row r="4" spans="1:52" s="74" customFormat="1">
      <c r="A4" s="93"/>
      <c r="B4" s="77"/>
      <c r="C4" s="93"/>
      <c r="D4" s="77"/>
      <c r="E4" s="77"/>
      <c r="F4" s="75"/>
      <c r="G4" s="93"/>
      <c r="H4" s="77"/>
      <c r="I4" s="93"/>
      <c r="J4" s="77"/>
    </row>
    <row r="5" spans="1:52" s="71" customFormat="1">
      <c r="A5" s="95"/>
      <c r="B5" s="84" t="e">
        <f t="shared" ref="B5:B68" si="0">VLOOKUP(A5,Equipes,2,FALSE)</f>
        <v>#N/A</v>
      </c>
      <c r="C5" s="95"/>
      <c r="D5" s="84" t="e">
        <f t="shared" ref="D5:D68" si="1">VLOOKUP(C5,Equipes,2,FALSE)</f>
        <v>#N/A</v>
      </c>
      <c r="E5" s="92"/>
      <c r="F5" s="89" t="s">
        <v>55</v>
      </c>
      <c r="G5" s="95"/>
      <c r="H5" s="85" t="e">
        <f t="shared" ref="H5:H68" si="2">VLOOKUP(G5,Equipes,2,FALSE)</f>
        <v>#N/A</v>
      </c>
      <c r="I5" s="95"/>
      <c r="J5" s="86" t="e">
        <f t="shared" ref="J5:J68" si="3">VLOOKUP(I5,Equipes,2,FALSE)</f>
        <v>#N/A</v>
      </c>
      <c r="K5" s="98"/>
      <c r="L5" s="73"/>
      <c r="M5" s="101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</row>
    <row r="6" spans="1:52">
      <c r="A6" s="96"/>
      <c r="B6" s="84" t="e">
        <f t="shared" si="0"/>
        <v>#N/A</v>
      </c>
      <c r="C6" s="96"/>
      <c r="D6" s="84" t="e">
        <f t="shared" si="1"/>
        <v>#N/A</v>
      </c>
      <c r="F6" s="89" t="s">
        <v>55</v>
      </c>
      <c r="G6" s="96"/>
      <c r="H6" s="85" t="e">
        <f t="shared" si="2"/>
        <v>#N/A</v>
      </c>
      <c r="I6" s="96"/>
      <c r="J6" s="86" t="e">
        <f t="shared" si="3"/>
        <v>#N/A</v>
      </c>
      <c r="K6" s="102"/>
    </row>
    <row r="7" spans="1:52">
      <c r="B7" s="84" t="e">
        <f t="shared" si="0"/>
        <v>#N/A</v>
      </c>
      <c r="D7" s="84" t="e">
        <f t="shared" si="1"/>
        <v>#N/A</v>
      </c>
      <c r="F7" s="89" t="s">
        <v>55</v>
      </c>
      <c r="H7" s="85" t="e">
        <f t="shared" si="2"/>
        <v>#N/A</v>
      </c>
      <c r="J7" s="86" t="e">
        <f t="shared" si="3"/>
        <v>#N/A</v>
      </c>
    </row>
    <row r="8" spans="1:52">
      <c r="B8" s="84" t="e">
        <f t="shared" si="0"/>
        <v>#N/A</v>
      </c>
      <c r="D8" s="84" t="e">
        <f t="shared" si="1"/>
        <v>#N/A</v>
      </c>
      <c r="F8" s="89" t="s">
        <v>55</v>
      </c>
      <c r="H8" s="85" t="e">
        <f t="shared" si="2"/>
        <v>#N/A</v>
      </c>
      <c r="J8" s="86" t="e">
        <f t="shared" si="3"/>
        <v>#N/A</v>
      </c>
    </row>
    <row r="9" spans="1:52">
      <c r="B9" s="84" t="e">
        <f t="shared" si="0"/>
        <v>#N/A</v>
      </c>
      <c r="D9" s="84" t="e">
        <f t="shared" si="1"/>
        <v>#N/A</v>
      </c>
      <c r="F9" s="89" t="s">
        <v>55</v>
      </c>
      <c r="H9" s="85" t="e">
        <f t="shared" si="2"/>
        <v>#N/A</v>
      </c>
      <c r="J9" s="86" t="e">
        <f t="shared" si="3"/>
        <v>#N/A</v>
      </c>
    </row>
    <row r="10" spans="1:52">
      <c r="B10" s="84" t="e">
        <f t="shared" si="0"/>
        <v>#N/A</v>
      </c>
      <c r="D10" s="84" t="e">
        <f t="shared" si="1"/>
        <v>#N/A</v>
      </c>
      <c r="F10" s="89" t="s">
        <v>55</v>
      </c>
      <c r="H10" s="85" t="e">
        <f t="shared" si="2"/>
        <v>#N/A</v>
      </c>
      <c r="J10" s="86" t="e">
        <f t="shared" si="3"/>
        <v>#N/A</v>
      </c>
    </row>
    <row r="11" spans="1:52">
      <c r="B11" s="84" t="e">
        <f t="shared" si="0"/>
        <v>#N/A</v>
      </c>
      <c r="D11" s="84" t="e">
        <f t="shared" si="1"/>
        <v>#N/A</v>
      </c>
      <c r="F11" s="89" t="s">
        <v>55</v>
      </c>
      <c r="H11" s="85" t="e">
        <f t="shared" si="2"/>
        <v>#N/A</v>
      </c>
      <c r="J11" s="86" t="e">
        <f t="shared" si="3"/>
        <v>#N/A</v>
      </c>
    </row>
    <row r="12" spans="1:52">
      <c r="B12" s="84" t="e">
        <f t="shared" si="0"/>
        <v>#N/A</v>
      </c>
      <c r="D12" s="84" t="e">
        <f t="shared" si="1"/>
        <v>#N/A</v>
      </c>
      <c r="F12" s="89" t="s">
        <v>55</v>
      </c>
      <c r="H12" s="85" t="e">
        <f t="shared" si="2"/>
        <v>#N/A</v>
      </c>
      <c r="J12" s="86" t="e">
        <f t="shared" si="3"/>
        <v>#N/A</v>
      </c>
    </row>
    <row r="13" spans="1:52">
      <c r="B13" s="84" t="e">
        <f t="shared" si="0"/>
        <v>#N/A</v>
      </c>
      <c r="D13" s="84" t="e">
        <f t="shared" si="1"/>
        <v>#N/A</v>
      </c>
      <c r="F13" s="89" t="s">
        <v>55</v>
      </c>
      <c r="H13" s="85" t="e">
        <f t="shared" si="2"/>
        <v>#N/A</v>
      </c>
      <c r="J13" s="86" t="e">
        <f t="shared" si="3"/>
        <v>#N/A</v>
      </c>
    </row>
    <row r="14" spans="1:52">
      <c r="B14" s="84" t="e">
        <f t="shared" si="0"/>
        <v>#N/A</v>
      </c>
      <c r="D14" s="84" t="e">
        <f t="shared" si="1"/>
        <v>#N/A</v>
      </c>
      <c r="F14" s="89" t="s">
        <v>55</v>
      </c>
      <c r="H14" s="85" t="e">
        <f t="shared" si="2"/>
        <v>#N/A</v>
      </c>
      <c r="J14" s="86" t="e">
        <f t="shared" si="3"/>
        <v>#N/A</v>
      </c>
    </row>
    <row r="15" spans="1:52">
      <c r="B15" s="84" t="e">
        <f t="shared" si="0"/>
        <v>#N/A</v>
      </c>
      <c r="D15" s="84" t="e">
        <f t="shared" si="1"/>
        <v>#N/A</v>
      </c>
      <c r="F15" s="89" t="s">
        <v>55</v>
      </c>
      <c r="H15" s="85" t="e">
        <f t="shared" si="2"/>
        <v>#N/A</v>
      </c>
      <c r="J15" s="86" t="e">
        <f t="shared" si="3"/>
        <v>#N/A</v>
      </c>
    </row>
    <row r="16" spans="1:52">
      <c r="B16" s="84" t="e">
        <f t="shared" si="0"/>
        <v>#N/A</v>
      </c>
      <c r="D16" s="84" t="e">
        <f t="shared" si="1"/>
        <v>#N/A</v>
      </c>
      <c r="F16" s="89" t="s">
        <v>55</v>
      </c>
      <c r="H16" s="85" t="e">
        <f t="shared" si="2"/>
        <v>#N/A</v>
      </c>
      <c r="J16" s="86" t="e">
        <f t="shared" si="3"/>
        <v>#N/A</v>
      </c>
    </row>
    <row r="17" spans="2:10">
      <c r="B17" s="84" t="e">
        <f t="shared" si="0"/>
        <v>#N/A</v>
      </c>
      <c r="D17" s="84" t="e">
        <f t="shared" si="1"/>
        <v>#N/A</v>
      </c>
      <c r="F17" s="89" t="s">
        <v>55</v>
      </c>
      <c r="H17" s="85" t="e">
        <f t="shared" si="2"/>
        <v>#N/A</v>
      </c>
      <c r="J17" s="86" t="e">
        <f t="shared" si="3"/>
        <v>#N/A</v>
      </c>
    </row>
    <row r="18" spans="2:10">
      <c r="B18" s="84" t="e">
        <f t="shared" si="0"/>
        <v>#N/A</v>
      </c>
      <c r="D18" s="84" t="e">
        <f t="shared" si="1"/>
        <v>#N/A</v>
      </c>
      <c r="F18" s="89" t="s">
        <v>55</v>
      </c>
      <c r="H18" s="85" t="e">
        <f t="shared" si="2"/>
        <v>#N/A</v>
      </c>
      <c r="J18" s="86" t="e">
        <f t="shared" si="3"/>
        <v>#N/A</v>
      </c>
    </row>
    <row r="19" spans="2:10">
      <c r="B19" s="84" t="e">
        <f t="shared" si="0"/>
        <v>#N/A</v>
      </c>
      <c r="D19" s="84" t="e">
        <f t="shared" si="1"/>
        <v>#N/A</v>
      </c>
      <c r="F19" s="89" t="s">
        <v>55</v>
      </c>
      <c r="H19" s="85" t="e">
        <f t="shared" si="2"/>
        <v>#N/A</v>
      </c>
      <c r="J19" s="86" t="e">
        <f t="shared" si="3"/>
        <v>#N/A</v>
      </c>
    </row>
    <row r="20" spans="2:10">
      <c r="B20" s="84" t="e">
        <f t="shared" si="0"/>
        <v>#N/A</v>
      </c>
      <c r="D20" s="84" t="e">
        <f t="shared" si="1"/>
        <v>#N/A</v>
      </c>
      <c r="F20" s="89" t="s">
        <v>55</v>
      </c>
      <c r="H20" s="85" t="e">
        <f t="shared" si="2"/>
        <v>#N/A</v>
      </c>
      <c r="J20" s="86" t="e">
        <f t="shared" si="3"/>
        <v>#N/A</v>
      </c>
    </row>
    <row r="21" spans="2:10">
      <c r="B21" s="84" t="e">
        <f t="shared" si="0"/>
        <v>#N/A</v>
      </c>
      <c r="D21" s="84" t="e">
        <f t="shared" si="1"/>
        <v>#N/A</v>
      </c>
      <c r="F21" s="89" t="s">
        <v>55</v>
      </c>
      <c r="H21" s="85" t="e">
        <f t="shared" si="2"/>
        <v>#N/A</v>
      </c>
      <c r="J21" s="86" t="e">
        <f t="shared" si="3"/>
        <v>#N/A</v>
      </c>
    </row>
    <row r="22" spans="2:10">
      <c r="B22" s="84" t="e">
        <f t="shared" si="0"/>
        <v>#N/A</v>
      </c>
      <c r="D22" s="84" t="e">
        <f t="shared" si="1"/>
        <v>#N/A</v>
      </c>
      <c r="F22" s="89" t="s">
        <v>55</v>
      </c>
      <c r="H22" s="85" t="e">
        <f t="shared" si="2"/>
        <v>#N/A</v>
      </c>
      <c r="J22" s="86" t="e">
        <f t="shared" si="3"/>
        <v>#N/A</v>
      </c>
    </row>
    <row r="23" spans="2:10">
      <c r="B23" s="84" t="e">
        <f t="shared" si="0"/>
        <v>#N/A</v>
      </c>
      <c r="D23" s="84" t="e">
        <f t="shared" si="1"/>
        <v>#N/A</v>
      </c>
      <c r="F23" s="89" t="s">
        <v>55</v>
      </c>
      <c r="H23" s="85" t="e">
        <f t="shared" si="2"/>
        <v>#N/A</v>
      </c>
      <c r="J23" s="86" t="e">
        <f t="shared" si="3"/>
        <v>#N/A</v>
      </c>
    </row>
    <row r="24" spans="2:10">
      <c r="B24" s="84" t="e">
        <f t="shared" si="0"/>
        <v>#N/A</v>
      </c>
      <c r="D24" s="84" t="e">
        <f t="shared" si="1"/>
        <v>#N/A</v>
      </c>
      <c r="F24" s="89" t="s">
        <v>55</v>
      </c>
      <c r="H24" s="85" t="e">
        <f t="shared" si="2"/>
        <v>#N/A</v>
      </c>
      <c r="J24" s="86" t="e">
        <f t="shared" si="3"/>
        <v>#N/A</v>
      </c>
    </row>
    <row r="25" spans="2:10">
      <c r="B25" s="84" t="e">
        <f t="shared" si="0"/>
        <v>#N/A</v>
      </c>
      <c r="D25" s="84" t="e">
        <f t="shared" si="1"/>
        <v>#N/A</v>
      </c>
      <c r="F25" s="89" t="s">
        <v>55</v>
      </c>
      <c r="H25" s="85" t="e">
        <f t="shared" si="2"/>
        <v>#N/A</v>
      </c>
      <c r="J25" s="86" t="e">
        <f t="shared" si="3"/>
        <v>#N/A</v>
      </c>
    </row>
    <row r="26" spans="2:10">
      <c r="B26" s="84" t="e">
        <f t="shared" si="0"/>
        <v>#N/A</v>
      </c>
      <c r="D26" s="84" t="e">
        <f t="shared" si="1"/>
        <v>#N/A</v>
      </c>
      <c r="F26" s="89" t="s">
        <v>55</v>
      </c>
      <c r="H26" s="85" t="e">
        <f t="shared" si="2"/>
        <v>#N/A</v>
      </c>
      <c r="J26" s="86" t="e">
        <f t="shared" si="3"/>
        <v>#N/A</v>
      </c>
    </row>
    <row r="27" spans="2:10">
      <c r="B27" s="84" t="e">
        <f t="shared" si="0"/>
        <v>#N/A</v>
      </c>
      <c r="D27" s="84" t="e">
        <f t="shared" si="1"/>
        <v>#N/A</v>
      </c>
      <c r="F27" s="89" t="s">
        <v>55</v>
      </c>
      <c r="H27" s="85" t="e">
        <f t="shared" si="2"/>
        <v>#N/A</v>
      </c>
      <c r="J27" s="86" t="e">
        <f t="shared" si="3"/>
        <v>#N/A</v>
      </c>
    </row>
    <row r="28" spans="2:10">
      <c r="B28" s="84" t="e">
        <f t="shared" si="0"/>
        <v>#N/A</v>
      </c>
      <c r="D28" s="84" t="e">
        <f t="shared" si="1"/>
        <v>#N/A</v>
      </c>
      <c r="F28" s="89" t="s">
        <v>55</v>
      </c>
      <c r="H28" s="85" t="e">
        <f t="shared" si="2"/>
        <v>#N/A</v>
      </c>
      <c r="J28" s="86" t="e">
        <f t="shared" si="3"/>
        <v>#N/A</v>
      </c>
    </row>
    <row r="29" spans="2:10">
      <c r="B29" s="84" t="e">
        <f t="shared" si="0"/>
        <v>#N/A</v>
      </c>
      <c r="D29" s="84" t="e">
        <f t="shared" si="1"/>
        <v>#N/A</v>
      </c>
      <c r="F29" s="89" t="s">
        <v>55</v>
      </c>
      <c r="H29" s="85" t="e">
        <f t="shared" si="2"/>
        <v>#N/A</v>
      </c>
      <c r="J29" s="86" t="e">
        <f t="shared" si="3"/>
        <v>#N/A</v>
      </c>
    </row>
    <row r="30" spans="2:10">
      <c r="B30" s="84" t="e">
        <f t="shared" si="0"/>
        <v>#N/A</v>
      </c>
      <c r="D30" s="84" t="e">
        <f t="shared" si="1"/>
        <v>#N/A</v>
      </c>
      <c r="F30" s="89" t="s">
        <v>55</v>
      </c>
      <c r="H30" s="85" t="e">
        <f t="shared" si="2"/>
        <v>#N/A</v>
      </c>
      <c r="J30" s="86" t="e">
        <f t="shared" si="3"/>
        <v>#N/A</v>
      </c>
    </row>
    <row r="31" spans="2:10">
      <c r="B31" s="84" t="e">
        <f t="shared" si="0"/>
        <v>#N/A</v>
      </c>
      <c r="D31" s="84" t="e">
        <f t="shared" si="1"/>
        <v>#N/A</v>
      </c>
      <c r="F31" s="89" t="s">
        <v>55</v>
      </c>
      <c r="H31" s="85" t="e">
        <f t="shared" si="2"/>
        <v>#N/A</v>
      </c>
      <c r="J31" s="86" t="e">
        <f t="shared" si="3"/>
        <v>#N/A</v>
      </c>
    </row>
    <row r="32" spans="2:10">
      <c r="B32" s="84" t="e">
        <f t="shared" si="0"/>
        <v>#N/A</v>
      </c>
      <c r="D32" s="84" t="e">
        <f t="shared" si="1"/>
        <v>#N/A</v>
      </c>
      <c r="F32" s="89" t="s">
        <v>55</v>
      </c>
      <c r="H32" s="85" t="e">
        <f t="shared" si="2"/>
        <v>#N/A</v>
      </c>
      <c r="J32" s="86" t="e">
        <f t="shared" si="3"/>
        <v>#N/A</v>
      </c>
    </row>
    <row r="33" spans="2:10">
      <c r="B33" s="84" t="e">
        <f t="shared" si="0"/>
        <v>#N/A</v>
      </c>
      <c r="D33" s="84" t="e">
        <f t="shared" si="1"/>
        <v>#N/A</v>
      </c>
      <c r="F33" s="89" t="s">
        <v>55</v>
      </c>
      <c r="H33" s="85" t="e">
        <f t="shared" si="2"/>
        <v>#N/A</v>
      </c>
      <c r="J33" s="86" t="e">
        <f t="shared" si="3"/>
        <v>#N/A</v>
      </c>
    </row>
    <row r="34" spans="2:10">
      <c r="B34" s="84" t="e">
        <f t="shared" si="0"/>
        <v>#N/A</v>
      </c>
      <c r="D34" s="84" t="e">
        <f t="shared" si="1"/>
        <v>#N/A</v>
      </c>
      <c r="F34" s="89" t="s">
        <v>55</v>
      </c>
      <c r="H34" s="85" t="e">
        <f t="shared" si="2"/>
        <v>#N/A</v>
      </c>
      <c r="J34" s="86" t="e">
        <f t="shared" si="3"/>
        <v>#N/A</v>
      </c>
    </row>
    <row r="35" spans="2:10">
      <c r="B35" s="84" t="e">
        <f t="shared" si="0"/>
        <v>#N/A</v>
      </c>
      <c r="D35" s="84" t="e">
        <f t="shared" si="1"/>
        <v>#N/A</v>
      </c>
      <c r="F35" s="89" t="s">
        <v>55</v>
      </c>
      <c r="H35" s="85" t="e">
        <f t="shared" si="2"/>
        <v>#N/A</v>
      </c>
      <c r="J35" s="86" t="e">
        <f t="shared" si="3"/>
        <v>#N/A</v>
      </c>
    </row>
    <row r="36" spans="2:10">
      <c r="B36" s="84" t="e">
        <f t="shared" si="0"/>
        <v>#N/A</v>
      </c>
      <c r="D36" s="84" t="e">
        <f t="shared" si="1"/>
        <v>#N/A</v>
      </c>
      <c r="F36" s="89" t="s">
        <v>55</v>
      </c>
      <c r="H36" s="85" t="e">
        <f t="shared" si="2"/>
        <v>#N/A</v>
      </c>
      <c r="J36" s="86" t="e">
        <f t="shared" si="3"/>
        <v>#N/A</v>
      </c>
    </row>
    <row r="37" spans="2:10">
      <c r="B37" s="84" t="e">
        <f t="shared" si="0"/>
        <v>#N/A</v>
      </c>
      <c r="D37" s="84" t="e">
        <f t="shared" si="1"/>
        <v>#N/A</v>
      </c>
      <c r="F37" s="89" t="s">
        <v>55</v>
      </c>
      <c r="H37" s="85" t="e">
        <f t="shared" si="2"/>
        <v>#N/A</v>
      </c>
      <c r="J37" s="86" t="e">
        <f t="shared" si="3"/>
        <v>#N/A</v>
      </c>
    </row>
    <row r="38" spans="2:10">
      <c r="B38" s="84" t="e">
        <f t="shared" si="0"/>
        <v>#N/A</v>
      </c>
      <c r="D38" s="84" t="e">
        <f t="shared" si="1"/>
        <v>#N/A</v>
      </c>
      <c r="F38" s="89" t="s">
        <v>55</v>
      </c>
      <c r="H38" s="85" t="e">
        <f t="shared" si="2"/>
        <v>#N/A</v>
      </c>
      <c r="J38" s="86" t="e">
        <f t="shared" si="3"/>
        <v>#N/A</v>
      </c>
    </row>
    <row r="39" spans="2:10">
      <c r="B39" s="84" t="e">
        <f t="shared" si="0"/>
        <v>#N/A</v>
      </c>
      <c r="D39" s="84" t="e">
        <f t="shared" si="1"/>
        <v>#N/A</v>
      </c>
      <c r="F39" s="89" t="s">
        <v>55</v>
      </c>
      <c r="H39" s="85" t="e">
        <f t="shared" si="2"/>
        <v>#N/A</v>
      </c>
      <c r="J39" s="86" t="e">
        <f t="shared" si="3"/>
        <v>#N/A</v>
      </c>
    </row>
    <row r="40" spans="2:10">
      <c r="B40" s="84" t="e">
        <f t="shared" si="0"/>
        <v>#N/A</v>
      </c>
      <c r="D40" s="84" t="e">
        <f t="shared" si="1"/>
        <v>#N/A</v>
      </c>
      <c r="F40" s="89" t="s">
        <v>55</v>
      </c>
      <c r="H40" s="85" t="e">
        <f t="shared" si="2"/>
        <v>#N/A</v>
      </c>
      <c r="J40" s="86" t="e">
        <f t="shared" si="3"/>
        <v>#N/A</v>
      </c>
    </row>
    <row r="41" spans="2:10">
      <c r="B41" s="84" t="e">
        <f t="shared" si="0"/>
        <v>#N/A</v>
      </c>
      <c r="D41" s="84" t="e">
        <f t="shared" si="1"/>
        <v>#N/A</v>
      </c>
      <c r="F41" s="89" t="s">
        <v>55</v>
      </c>
      <c r="H41" s="85" t="e">
        <f t="shared" si="2"/>
        <v>#N/A</v>
      </c>
      <c r="J41" s="86" t="e">
        <f t="shared" si="3"/>
        <v>#N/A</v>
      </c>
    </row>
    <row r="42" spans="2:10">
      <c r="B42" s="84" t="e">
        <f t="shared" si="0"/>
        <v>#N/A</v>
      </c>
      <c r="D42" s="84" t="e">
        <f t="shared" si="1"/>
        <v>#N/A</v>
      </c>
      <c r="F42" s="89" t="s">
        <v>55</v>
      </c>
      <c r="H42" s="85" t="e">
        <f t="shared" si="2"/>
        <v>#N/A</v>
      </c>
      <c r="J42" s="86" t="e">
        <f t="shared" si="3"/>
        <v>#N/A</v>
      </c>
    </row>
    <row r="43" spans="2:10">
      <c r="B43" s="84" t="e">
        <f t="shared" si="0"/>
        <v>#N/A</v>
      </c>
      <c r="D43" s="84" t="e">
        <f t="shared" si="1"/>
        <v>#N/A</v>
      </c>
      <c r="F43" s="89" t="s">
        <v>55</v>
      </c>
      <c r="H43" s="85" t="e">
        <f t="shared" si="2"/>
        <v>#N/A</v>
      </c>
      <c r="J43" s="86" t="e">
        <f t="shared" si="3"/>
        <v>#N/A</v>
      </c>
    </row>
    <row r="44" spans="2:10">
      <c r="B44" s="84" t="e">
        <f t="shared" si="0"/>
        <v>#N/A</v>
      </c>
      <c r="D44" s="84" t="e">
        <f t="shared" si="1"/>
        <v>#N/A</v>
      </c>
      <c r="F44" s="89" t="s">
        <v>55</v>
      </c>
      <c r="H44" s="85" t="e">
        <f t="shared" si="2"/>
        <v>#N/A</v>
      </c>
      <c r="J44" s="86" t="e">
        <f t="shared" si="3"/>
        <v>#N/A</v>
      </c>
    </row>
    <row r="45" spans="2:10">
      <c r="B45" s="84" t="e">
        <f t="shared" si="0"/>
        <v>#N/A</v>
      </c>
      <c r="D45" s="84" t="e">
        <f t="shared" si="1"/>
        <v>#N/A</v>
      </c>
      <c r="F45" s="89" t="s">
        <v>55</v>
      </c>
      <c r="H45" s="85" t="e">
        <f t="shared" si="2"/>
        <v>#N/A</v>
      </c>
      <c r="J45" s="86" t="e">
        <f t="shared" si="3"/>
        <v>#N/A</v>
      </c>
    </row>
    <row r="46" spans="2:10">
      <c r="B46" s="84" t="e">
        <f t="shared" si="0"/>
        <v>#N/A</v>
      </c>
      <c r="D46" s="84" t="e">
        <f t="shared" si="1"/>
        <v>#N/A</v>
      </c>
      <c r="F46" s="89" t="s">
        <v>55</v>
      </c>
      <c r="H46" s="85" t="e">
        <f t="shared" si="2"/>
        <v>#N/A</v>
      </c>
      <c r="J46" s="86" t="e">
        <f t="shared" si="3"/>
        <v>#N/A</v>
      </c>
    </row>
    <row r="47" spans="2:10">
      <c r="B47" s="84" t="e">
        <f t="shared" si="0"/>
        <v>#N/A</v>
      </c>
      <c r="D47" s="84" t="e">
        <f t="shared" si="1"/>
        <v>#N/A</v>
      </c>
      <c r="F47" s="89" t="s">
        <v>55</v>
      </c>
      <c r="H47" s="85" t="e">
        <f t="shared" si="2"/>
        <v>#N/A</v>
      </c>
      <c r="J47" s="86" t="e">
        <f t="shared" si="3"/>
        <v>#N/A</v>
      </c>
    </row>
    <row r="48" spans="2:10">
      <c r="B48" s="84" t="e">
        <f t="shared" si="0"/>
        <v>#N/A</v>
      </c>
      <c r="D48" s="84" t="e">
        <f t="shared" si="1"/>
        <v>#N/A</v>
      </c>
      <c r="F48" s="89" t="s">
        <v>55</v>
      </c>
      <c r="H48" s="85" t="e">
        <f t="shared" si="2"/>
        <v>#N/A</v>
      </c>
      <c r="J48" s="86" t="e">
        <f t="shared" si="3"/>
        <v>#N/A</v>
      </c>
    </row>
    <row r="49" spans="2:10">
      <c r="B49" s="84" t="e">
        <f t="shared" si="0"/>
        <v>#N/A</v>
      </c>
      <c r="D49" s="84" t="e">
        <f t="shared" si="1"/>
        <v>#N/A</v>
      </c>
      <c r="F49" s="89" t="s">
        <v>55</v>
      </c>
      <c r="H49" s="85" t="e">
        <f t="shared" si="2"/>
        <v>#N/A</v>
      </c>
      <c r="J49" s="86" t="e">
        <f t="shared" si="3"/>
        <v>#N/A</v>
      </c>
    </row>
    <row r="50" spans="2:10">
      <c r="B50" s="84" t="e">
        <f t="shared" si="0"/>
        <v>#N/A</v>
      </c>
      <c r="D50" s="84" t="e">
        <f t="shared" si="1"/>
        <v>#N/A</v>
      </c>
      <c r="F50" s="89" t="s">
        <v>55</v>
      </c>
      <c r="H50" s="85" t="e">
        <f t="shared" si="2"/>
        <v>#N/A</v>
      </c>
      <c r="J50" s="86" t="e">
        <f t="shared" si="3"/>
        <v>#N/A</v>
      </c>
    </row>
    <row r="51" spans="2:10">
      <c r="B51" s="84" t="e">
        <f t="shared" si="0"/>
        <v>#N/A</v>
      </c>
      <c r="D51" s="84" t="e">
        <f t="shared" si="1"/>
        <v>#N/A</v>
      </c>
      <c r="F51" s="89" t="s">
        <v>55</v>
      </c>
      <c r="H51" s="85" t="e">
        <f t="shared" si="2"/>
        <v>#N/A</v>
      </c>
      <c r="J51" s="86" t="e">
        <f t="shared" si="3"/>
        <v>#N/A</v>
      </c>
    </row>
    <row r="52" spans="2:10">
      <c r="B52" s="84" t="e">
        <f t="shared" si="0"/>
        <v>#N/A</v>
      </c>
      <c r="D52" s="84" t="e">
        <f t="shared" si="1"/>
        <v>#N/A</v>
      </c>
      <c r="F52" s="89" t="s">
        <v>55</v>
      </c>
      <c r="H52" s="85" t="e">
        <f t="shared" si="2"/>
        <v>#N/A</v>
      </c>
      <c r="J52" s="86" t="e">
        <f t="shared" si="3"/>
        <v>#N/A</v>
      </c>
    </row>
    <row r="53" spans="2:10">
      <c r="B53" s="84" t="e">
        <f t="shared" si="0"/>
        <v>#N/A</v>
      </c>
      <c r="D53" s="84" t="e">
        <f t="shared" si="1"/>
        <v>#N/A</v>
      </c>
      <c r="F53" s="89" t="s">
        <v>55</v>
      </c>
      <c r="H53" s="85" t="e">
        <f t="shared" si="2"/>
        <v>#N/A</v>
      </c>
      <c r="J53" s="86" t="e">
        <f t="shared" si="3"/>
        <v>#N/A</v>
      </c>
    </row>
    <row r="54" spans="2:10">
      <c r="B54" s="84" t="e">
        <f t="shared" si="0"/>
        <v>#N/A</v>
      </c>
      <c r="D54" s="84" t="e">
        <f t="shared" si="1"/>
        <v>#N/A</v>
      </c>
      <c r="F54" s="89" t="s">
        <v>55</v>
      </c>
      <c r="H54" s="85" t="e">
        <f t="shared" si="2"/>
        <v>#N/A</v>
      </c>
      <c r="J54" s="86" t="e">
        <f t="shared" si="3"/>
        <v>#N/A</v>
      </c>
    </row>
    <row r="55" spans="2:10">
      <c r="B55" s="84" t="e">
        <f t="shared" si="0"/>
        <v>#N/A</v>
      </c>
      <c r="D55" s="84" t="e">
        <f t="shared" si="1"/>
        <v>#N/A</v>
      </c>
      <c r="F55" s="89" t="s">
        <v>55</v>
      </c>
      <c r="H55" s="85" t="e">
        <f t="shared" si="2"/>
        <v>#N/A</v>
      </c>
      <c r="J55" s="86" t="e">
        <f t="shared" si="3"/>
        <v>#N/A</v>
      </c>
    </row>
    <row r="56" spans="2:10">
      <c r="B56" s="84" t="e">
        <f t="shared" si="0"/>
        <v>#N/A</v>
      </c>
      <c r="D56" s="84" t="e">
        <f t="shared" si="1"/>
        <v>#N/A</v>
      </c>
      <c r="F56" s="89" t="s">
        <v>55</v>
      </c>
      <c r="H56" s="85" t="e">
        <f t="shared" si="2"/>
        <v>#N/A</v>
      </c>
      <c r="J56" s="86" t="e">
        <f t="shared" si="3"/>
        <v>#N/A</v>
      </c>
    </row>
    <row r="57" spans="2:10">
      <c r="B57" s="84" t="e">
        <f t="shared" si="0"/>
        <v>#N/A</v>
      </c>
      <c r="D57" s="84" t="e">
        <f t="shared" si="1"/>
        <v>#N/A</v>
      </c>
      <c r="F57" s="89" t="s">
        <v>55</v>
      </c>
      <c r="H57" s="85" t="e">
        <f t="shared" si="2"/>
        <v>#N/A</v>
      </c>
      <c r="J57" s="86" t="e">
        <f t="shared" si="3"/>
        <v>#N/A</v>
      </c>
    </row>
    <row r="58" spans="2:10">
      <c r="B58" s="84" t="e">
        <f t="shared" si="0"/>
        <v>#N/A</v>
      </c>
      <c r="D58" s="84" t="e">
        <f t="shared" si="1"/>
        <v>#N/A</v>
      </c>
      <c r="F58" s="89" t="s">
        <v>55</v>
      </c>
      <c r="H58" s="85" t="e">
        <f t="shared" si="2"/>
        <v>#N/A</v>
      </c>
      <c r="J58" s="86" t="e">
        <f t="shared" si="3"/>
        <v>#N/A</v>
      </c>
    </row>
    <row r="59" spans="2:10">
      <c r="B59" s="84" t="e">
        <f t="shared" si="0"/>
        <v>#N/A</v>
      </c>
      <c r="D59" s="84" t="e">
        <f t="shared" si="1"/>
        <v>#N/A</v>
      </c>
      <c r="F59" s="89" t="s">
        <v>55</v>
      </c>
      <c r="H59" s="85" t="e">
        <f t="shared" si="2"/>
        <v>#N/A</v>
      </c>
      <c r="J59" s="86" t="e">
        <f t="shared" si="3"/>
        <v>#N/A</v>
      </c>
    </row>
    <row r="60" spans="2:10">
      <c r="B60" s="84" t="e">
        <f t="shared" si="0"/>
        <v>#N/A</v>
      </c>
      <c r="D60" s="84" t="e">
        <f t="shared" si="1"/>
        <v>#N/A</v>
      </c>
      <c r="F60" s="89" t="s">
        <v>55</v>
      </c>
      <c r="H60" s="85" t="e">
        <f t="shared" si="2"/>
        <v>#N/A</v>
      </c>
      <c r="J60" s="86" t="e">
        <f t="shared" si="3"/>
        <v>#N/A</v>
      </c>
    </row>
    <row r="61" spans="2:10">
      <c r="B61" s="84" t="e">
        <f t="shared" si="0"/>
        <v>#N/A</v>
      </c>
      <c r="D61" s="84" t="e">
        <f t="shared" si="1"/>
        <v>#N/A</v>
      </c>
      <c r="F61" s="89" t="s">
        <v>55</v>
      </c>
      <c r="H61" s="85" t="e">
        <f t="shared" si="2"/>
        <v>#N/A</v>
      </c>
      <c r="J61" s="86" t="e">
        <f t="shared" si="3"/>
        <v>#N/A</v>
      </c>
    </row>
    <row r="62" spans="2:10">
      <c r="B62" s="84" t="e">
        <f t="shared" si="0"/>
        <v>#N/A</v>
      </c>
      <c r="D62" s="84" t="e">
        <f t="shared" si="1"/>
        <v>#N/A</v>
      </c>
      <c r="F62" s="89" t="s">
        <v>55</v>
      </c>
      <c r="H62" s="85" t="e">
        <f t="shared" si="2"/>
        <v>#N/A</v>
      </c>
      <c r="J62" s="86" t="e">
        <f t="shared" si="3"/>
        <v>#N/A</v>
      </c>
    </row>
    <row r="63" spans="2:10">
      <c r="B63" s="84" t="e">
        <f t="shared" si="0"/>
        <v>#N/A</v>
      </c>
      <c r="D63" s="84" t="e">
        <f t="shared" si="1"/>
        <v>#N/A</v>
      </c>
      <c r="F63" s="89" t="s">
        <v>55</v>
      </c>
      <c r="H63" s="85" t="e">
        <f t="shared" si="2"/>
        <v>#N/A</v>
      </c>
      <c r="J63" s="86" t="e">
        <f t="shared" si="3"/>
        <v>#N/A</v>
      </c>
    </row>
    <row r="64" spans="2:10">
      <c r="B64" s="84" t="e">
        <f t="shared" si="0"/>
        <v>#N/A</v>
      </c>
      <c r="D64" s="84" t="e">
        <f t="shared" si="1"/>
        <v>#N/A</v>
      </c>
      <c r="F64" s="89" t="s">
        <v>55</v>
      </c>
      <c r="H64" s="85" t="e">
        <f t="shared" si="2"/>
        <v>#N/A</v>
      </c>
      <c r="J64" s="86" t="e">
        <f t="shared" si="3"/>
        <v>#N/A</v>
      </c>
    </row>
    <row r="65" spans="2:10">
      <c r="B65" s="84" t="e">
        <f t="shared" si="0"/>
        <v>#N/A</v>
      </c>
      <c r="D65" s="84" t="e">
        <f t="shared" si="1"/>
        <v>#N/A</v>
      </c>
      <c r="F65" s="89" t="s">
        <v>55</v>
      </c>
      <c r="H65" s="85" t="e">
        <f t="shared" si="2"/>
        <v>#N/A</v>
      </c>
      <c r="J65" s="86" t="e">
        <f t="shared" si="3"/>
        <v>#N/A</v>
      </c>
    </row>
    <row r="66" spans="2:10">
      <c r="B66" s="84" t="e">
        <f t="shared" si="0"/>
        <v>#N/A</v>
      </c>
      <c r="D66" s="84" t="e">
        <f t="shared" si="1"/>
        <v>#N/A</v>
      </c>
      <c r="F66" s="89" t="s">
        <v>55</v>
      </c>
      <c r="H66" s="85" t="e">
        <f t="shared" si="2"/>
        <v>#N/A</v>
      </c>
      <c r="J66" s="86" t="e">
        <f t="shared" si="3"/>
        <v>#N/A</v>
      </c>
    </row>
    <row r="67" spans="2:10">
      <c r="B67" s="84" t="e">
        <f t="shared" si="0"/>
        <v>#N/A</v>
      </c>
      <c r="D67" s="84" t="e">
        <f t="shared" si="1"/>
        <v>#N/A</v>
      </c>
      <c r="F67" s="89" t="s">
        <v>55</v>
      </c>
      <c r="H67" s="85" t="e">
        <f t="shared" si="2"/>
        <v>#N/A</v>
      </c>
      <c r="J67" s="86" t="e">
        <f t="shared" si="3"/>
        <v>#N/A</v>
      </c>
    </row>
    <row r="68" spans="2:10">
      <c r="B68" s="84" t="e">
        <f t="shared" si="0"/>
        <v>#N/A</v>
      </c>
      <c r="D68" s="84" t="e">
        <f t="shared" si="1"/>
        <v>#N/A</v>
      </c>
      <c r="F68" s="89" t="s">
        <v>55</v>
      </c>
      <c r="H68" s="85" t="e">
        <f t="shared" si="2"/>
        <v>#N/A</v>
      </c>
      <c r="J68" s="86" t="e">
        <f t="shared" si="3"/>
        <v>#N/A</v>
      </c>
    </row>
    <row r="69" spans="2:10">
      <c r="B69" s="84" t="e">
        <f t="shared" ref="B69:B100" si="4">VLOOKUP(A69,Equipes,2,FALSE)</f>
        <v>#N/A</v>
      </c>
      <c r="D69" s="84" t="e">
        <f t="shared" ref="D69:D100" si="5">VLOOKUP(C69,Equipes,2,FALSE)</f>
        <v>#N/A</v>
      </c>
      <c r="F69" s="89" t="s">
        <v>55</v>
      </c>
      <c r="H69" s="85" t="e">
        <f t="shared" ref="H69:H100" si="6">VLOOKUP(G69,Equipes,2,FALSE)</f>
        <v>#N/A</v>
      </c>
      <c r="J69" s="86" t="e">
        <f t="shared" ref="J69:J100" si="7">VLOOKUP(I69,Equipes,2,FALSE)</f>
        <v>#N/A</v>
      </c>
    </row>
    <row r="70" spans="2:10">
      <c r="B70" s="84" t="e">
        <f t="shared" si="4"/>
        <v>#N/A</v>
      </c>
      <c r="D70" s="84" t="e">
        <f t="shared" si="5"/>
        <v>#N/A</v>
      </c>
      <c r="F70" s="89" t="s">
        <v>55</v>
      </c>
      <c r="H70" s="85" t="e">
        <f t="shared" si="6"/>
        <v>#N/A</v>
      </c>
      <c r="J70" s="86" t="e">
        <f t="shared" si="7"/>
        <v>#N/A</v>
      </c>
    </row>
    <row r="71" spans="2:10">
      <c r="B71" s="84" t="e">
        <f t="shared" si="4"/>
        <v>#N/A</v>
      </c>
      <c r="D71" s="84" t="e">
        <f t="shared" si="5"/>
        <v>#N/A</v>
      </c>
      <c r="F71" s="89" t="s">
        <v>55</v>
      </c>
      <c r="H71" s="85" t="e">
        <f t="shared" si="6"/>
        <v>#N/A</v>
      </c>
      <c r="J71" s="86" t="e">
        <f t="shared" si="7"/>
        <v>#N/A</v>
      </c>
    </row>
    <row r="72" spans="2:10">
      <c r="B72" s="84" t="e">
        <f t="shared" si="4"/>
        <v>#N/A</v>
      </c>
      <c r="D72" s="84" t="e">
        <f t="shared" si="5"/>
        <v>#N/A</v>
      </c>
      <c r="F72" s="89" t="s">
        <v>55</v>
      </c>
      <c r="H72" s="85" t="e">
        <f t="shared" si="6"/>
        <v>#N/A</v>
      </c>
      <c r="J72" s="86" t="e">
        <f t="shared" si="7"/>
        <v>#N/A</v>
      </c>
    </row>
    <row r="73" spans="2:10">
      <c r="B73" s="84" t="e">
        <f t="shared" si="4"/>
        <v>#N/A</v>
      </c>
      <c r="D73" s="84" t="e">
        <f t="shared" si="5"/>
        <v>#N/A</v>
      </c>
      <c r="F73" s="89" t="s">
        <v>55</v>
      </c>
      <c r="H73" s="85" t="e">
        <f t="shared" si="6"/>
        <v>#N/A</v>
      </c>
      <c r="J73" s="86" t="e">
        <f t="shared" si="7"/>
        <v>#N/A</v>
      </c>
    </row>
    <row r="74" spans="2:10">
      <c r="B74" s="84" t="e">
        <f t="shared" si="4"/>
        <v>#N/A</v>
      </c>
      <c r="D74" s="84" t="e">
        <f t="shared" si="5"/>
        <v>#N/A</v>
      </c>
      <c r="F74" s="89" t="s">
        <v>55</v>
      </c>
      <c r="H74" s="85" t="e">
        <f t="shared" si="6"/>
        <v>#N/A</v>
      </c>
      <c r="J74" s="86" t="e">
        <f t="shared" si="7"/>
        <v>#N/A</v>
      </c>
    </row>
    <row r="75" spans="2:10">
      <c r="B75" s="84" t="e">
        <f t="shared" si="4"/>
        <v>#N/A</v>
      </c>
      <c r="D75" s="84" t="e">
        <f t="shared" si="5"/>
        <v>#N/A</v>
      </c>
      <c r="F75" s="89" t="s">
        <v>55</v>
      </c>
      <c r="H75" s="85" t="e">
        <f t="shared" si="6"/>
        <v>#N/A</v>
      </c>
      <c r="J75" s="86" t="e">
        <f t="shared" si="7"/>
        <v>#N/A</v>
      </c>
    </row>
    <row r="76" spans="2:10">
      <c r="B76" s="84" t="e">
        <f t="shared" si="4"/>
        <v>#N/A</v>
      </c>
      <c r="D76" s="84" t="e">
        <f t="shared" si="5"/>
        <v>#N/A</v>
      </c>
      <c r="F76" s="89" t="s">
        <v>55</v>
      </c>
      <c r="H76" s="85" t="e">
        <f t="shared" si="6"/>
        <v>#N/A</v>
      </c>
      <c r="J76" s="86" t="e">
        <f t="shared" si="7"/>
        <v>#N/A</v>
      </c>
    </row>
    <row r="77" spans="2:10">
      <c r="B77" s="84" t="e">
        <f t="shared" si="4"/>
        <v>#N/A</v>
      </c>
      <c r="D77" s="84" t="e">
        <f t="shared" si="5"/>
        <v>#N/A</v>
      </c>
      <c r="F77" s="89" t="s">
        <v>55</v>
      </c>
      <c r="H77" s="85" t="e">
        <f t="shared" si="6"/>
        <v>#N/A</v>
      </c>
      <c r="J77" s="86" t="e">
        <f t="shared" si="7"/>
        <v>#N/A</v>
      </c>
    </row>
    <row r="78" spans="2:10">
      <c r="B78" s="84" t="e">
        <f t="shared" si="4"/>
        <v>#N/A</v>
      </c>
      <c r="D78" s="84" t="e">
        <f t="shared" si="5"/>
        <v>#N/A</v>
      </c>
      <c r="F78" s="89" t="s">
        <v>55</v>
      </c>
      <c r="H78" s="85" t="e">
        <f t="shared" si="6"/>
        <v>#N/A</v>
      </c>
      <c r="J78" s="86" t="e">
        <f t="shared" si="7"/>
        <v>#N/A</v>
      </c>
    </row>
    <row r="79" spans="2:10">
      <c r="B79" s="84" t="e">
        <f t="shared" si="4"/>
        <v>#N/A</v>
      </c>
      <c r="D79" s="84" t="e">
        <f t="shared" si="5"/>
        <v>#N/A</v>
      </c>
      <c r="F79" s="89" t="s">
        <v>55</v>
      </c>
      <c r="H79" s="85" t="e">
        <f t="shared" si="6"/>
        <v>#N/A</v>
      </c>
      <c r="J79" s="86" t="e">
        <f t="shared" si="7"/>
        <v>#N/A</v>
      </c>
    </row>
    <row r="80" spans="2:10">
      <c r="B80" s="84" t="e">
        <f t="shared" si="4"/>
        <v>#N/A</v>
      </c>
      <c r="D80" s="84" t="e">
        <f t="shared" si="5"/>
        <v>#N/A</v>
      </c>
      <c r="F80" s="89" t="s">
        <v>55</v>
      </c>
      <c r="H80" s="85" t="e">
        <f t="shared" si="6"/>
        <v>#N/A</v>
      </c>
      <c r="J80" s="86" t="e">
        <f t="shared" si="7"/>
        <v>#N/A</v>
      </c>
    </row>
    <row r="81" spans="2:10">
      <c r="B81" s="84" t="e">
        <f t="shared" si="4"/>
        <v>#N/A</v>
      </c>
      <c r="D81" s="84" t="e">
        <f t="shared" si="5"/>
        <v>#N/A</v>
      </c>
      <c r="F81" s="89" t="s">
        <v>55</v>
      </c>
      <c r="H81" s="85" t="e">
        <f t="shared" si="6"/>
        <v>#N/A</v>
      </c>
      <c r="J81" s="86" t="e">
        <f t="shared" si="7"/>
        <v>#N/A</v>
      </c>
    </row>
    <row r="82" spans="2:10">
      <c r="B82" s="84" t="e">
        <f t="shared" si="4"/>
        <v>#N/A</v>
      </c>
      <c r="D82" s="84" t="e">
        <f t="shared" si="5"/>
        <v>#N/A</v>
      </c>
      <c r="F82" s="89" t="s">
        <v>55</v>
      </c>
      <c r="H82" s="85" t="e">
        <f t="shared" si="6"/>
        <v>#N/A</v>
      </c>
      <c r="J82" s="86" t="e">
        <f t="shared" si="7"/>
        <v>#N/A</v>
      </c>
    </row>
    <row r="83" spans="2:10">
      <c r="B83" s="84" t="e">
        <f t="shared" si="4"/>
        <v>#N/A</v>
      </c>
      <c r="D83" s="84" t="e">
        <f t="shared" si="5"/>
        <v>#N/A</v>
      </c>
      <c r="F83" s="89" t="s">
        <v>55</v>
      </c>
      <c r="H83" s="85" t="e">
        <f t="shared" si="6"/>
        <v>#N/A</v>
      </c>
      <c r="J83" s="86" t="e">
        <f t="shared" si="7"/>
        <v>#N/A</v>
      </c>
    </row>
    <row r="84" spans="2:10">
      <c r="B84" s="84" t="e">
        <f t="shared" si="4"/>
        <v>#N/A</v>
      </c>
      <c r="D84" s="84" t="e">
        <f t="shared" si="5"/>
        <v>#N/A</v>
      </c>
      <c r="F84" s="89" t="s">
        <v>55</v>
      </c>
      <c r="H84" s="85" t="e">
        <f t="shared" si="6"/>
        <v>#N/A</v>
      </c>
      <c r="J84" s="86" t="e">
        <f t="shared" si="7"/>
        <v>#N/A</v>
      </c>
    </row>
    <row r="85" spans="2:10">
      <c r="B85" s="84" t="e">
        <f t="shared" si="4"/>
        <v>#N/A</v>
      </c>
      <c r="D85" s="84" t="e">
        <f t="shared" si="5"/>
        <v>#N/A</v>
      </c>
      <c r="F85" s="89" t="s">
        <v>55</v>
      </c>
      <c r="H85" s="85" t="e">
        <f t="shared" si="6"/>
        <v>#N/A</v>
      </c>
      <c r="J85" s="86" t="e">
        <f t="shared" si="7"/>
        <v>#N/A</v>
      </c>
    </row>
    <row r="86" spans="2:10">
      <c r="B86" s="84" t="e">
        <f t="shared" si="4"/>
        <v>#N/A</v>
      </c>
      <c r="D86" s="84" t="e">
        <f t="shared" si="5"/>
        <v>#N/A</v>
      </c>
      <c r="F86" s="89" t="s">
        <v>55</v>
      </c>
      <c r="H86" s="85" t="e">
        <f t="shared" si="6"/>
        <v>#N/A</v>
      </c>
      <c r="J86" s="86" t="e">
        <f t="shared" si="7"/>
        <v>#N/A</v>
      </c>
    </row>
    <row r="87" spans="2:10">
      <c r="B87" s="84" t="e">
        <f t="shared" si="4"/>
        <v>#N/A</v>
      </c>
      <c r="D87" s="84" t="e">
        <f t="shared" si="5"/>
        <v>#N/A</v>
      </c>
      <c r="F87" s="89" t="s">
        <v>55</v>
      </c>
      <c r="H87" s="85" t="e">
        <f t="shared" si="6"/>
        <v>#N/A</v>
      </c>
      <c r="J87" s="86" t="e">
        <f t="shared" si="7"/>
        <v>#N/A</v>
      </c>
    </row>
    <row r="88" spans="2:10">
      <c r="B88" s="84" t="e">
        <f t="shared" si="4"/>
        <v>#N/A</v>
      </c>
      <c r="D88" s="84" t="e">
        <f t="shared" si="5"/>
        <v>#N/A</v>
      </c>
      <c r="F88" s="89" t="s">
        <v>55</v>
      </c>
      <c r="H88" s="85" t="e">
        <f t="shared" si="6"/>
        <v>#N/A</v>
      </c>
      <c r="J88" s="86" t="e">
        <f t="shared" si="7"/>
        <v>#N/A</v>
      </c>
    </row>
    <row r="89" spans="2:10">
      <c r="B89" s="84" t="e">
        <f t="shared" si="4"/>
        <v>#N/A</v>
      </c>
      <c r="D89" s="84" t="e">
        <f t="shared" si="5"/>
        <v>#N/A</v>
      </c>
      <c r="F89" s="89" t="s">
        <v>55</v>
      </c>
      <c r="H89" s="85" t="e">
        <f t="shared" si="6"/>
        <v>#N/A</v>
      </c>
      <c r="J89" s="86" t="e">
        <f t="shared" si="7"/>
        <v>#N/A</v>
      </c>
    </row>
    <row r="90" spans="2:10">
      <c r="B90" s="84" t="e">
        <f t="shared" si="4"/>
        <v>#N/A</v>
      </c>
      <c r="D90" s="84" t="e">
        <f t="shared" si="5"/>
        <v>#N/A</v>
      </c>
      <c r="F90" s="89" t="s">
        <v>55</v>
      </c>
      <c r="H90" s="85" t="e">
        <f t="shared" si="6"/>
        <v>#N/A</v>
      </c>
      <c r="J90" s="86" t="e">
        <f t="shared" si="7"/>
        <v>#N/A</v>
      </c>
    </row>
    <row r="91" spans="2:10">
      <c r="B91" s="84" t="e">
        <f t="shared" si="4"/>
        <v>#N/A</v>
      </c>
      <c r="D91" s="84" t="e">
        <f t="shared" si="5"/>
        <v>#N/A</v>
      </c>
      <c r="F91" s="89" t="s">
        <v>55</v>
      </c>
      <c r="H91" s="85" t="e">
        <f t="shared" si="6"/>
        <v>#N/A</v>
      </c>
      <c r="J91" s="86" t="e">
        <f t="shared" si="7"/>
        <v>#N/A</v>
      </c>
    </row>
    <row r="92" spans="2:10">
      <c r="B92" s="84" t="e">
        <f t="shared" si="4"/>
        <v>#N/A</v>
      </c>
      <c r="D92" s="84" t="e">
        <f t="shared" si="5"/>
        <v>#N/A</v>
      </c>
      <c r="F92" s="89" t="s">
        <v>55</v>
      </c>
      <c r="H92" s="85" t="e">
        <f t="shared" si="6"/>
        <v>#N/A</v>
      </c>
      <c r="J92" s="86" t="e">
        <f t="shared" si="7"/>
        <v>#N/A</v>
      </c>
    </row>
    <row r="93" spans="2:10">
      <c r="B93" s="84" t="e">
        <f t="shared" si="4"/>
        <v>#N/A</v>
      </c>
      <c r="D93" s="84" t="e">
        <f t="shared" si="5"/>
        <v>#N/A</v>
      </c>
      <c r="F93" s="89" t="s">
        <v>55</v>
      </c>
      <c r="H93" s="85" t="e">
        <f t="shared" si="6"/>
        <v>#N/A</v>
      </c>
      <c r="J93" s="86" t="e">
        <f t="shared" si="7"/>
        <v>#N/A</v>
      </c>
    </row>
    <row r="94" spans="2:10">
      <c r="B94" s="84" t="e">
        <f t="shared" si="4"/>
        <v>#N/A</v>
      </c>
      <c r="D94" s="84" t="e">
        <f t="shared" si="5"/>
        <v>#N/A</v>
      </c>
      <c r="F94" s="89" t="s">
        <v>55</v>
      </c>
      <c r="H94" s="85" t="e">
        <f t="shared" si="6"/>
        <v>#N/A</v>
      </c>
      <c r="J94" s="86" t="e">
        <f t="shared" si="7"/>
        <v>#N/A</v>
      </c>
    </row>
    <row r="95" spans="2:10">
      <c r="B95" s="84" t="e">
        <f t="shared" si="4"/>
        <v>#N/A</v>
      </c>
      <c r="D95" s="84" t="e">
        <f t="shared" si="5"/>
        <v>#N/A</v>
      </c>
      <c r="F95" s="89" t="s">
        <v>55</v>
      </c>
      <c r="H95" s="85" t="e">
        <f t="shared" si="6"/>
        <v>#N/A</v>
      </c>
      <c r="J95" s="86" t="e">
        <f t="shared" si="7"/>
        <v>#N/A</v>
      </c>
    </row>
    <row r="96" spans="2:10">
      <c r="B96" s="84" t="e">
        <f t="shared" si="4"/>
        <v>#N/A</v>
      </c>
      <c r="D96" s="84" t="e">
        <f t="shared" si="5"/>
        <v>#N/A</v>
      </c>
      <c r="F96" s="89" t="s">
        <v>55</v>
      </c>
      <c r="H96" s="85" t="e">
        <f t="shared" si="6"/>
        <v>#N/A</v>
      </c>
      <c r="J96" s="86" t="e">
        <f t="shared" si="7"/>
        <v>#N/A</v>
      </c>
    </row>
    <row r="97" spans="2:10">
      <c r="B97" s="84" t="e">
        <f t="shared" si="4"/>
        <v>#N/A</v>
      </c>
      <c r="D97" s="84" t="e">
        <f t="shared" si="5"/>
        <v>#N/A</v>
      </c>
      <c r="F97" s="89" t="s">
        <v>55</v>
      </c>
      <c r="H97" s="85" t="e">
        <f t="shared" si="6"/>
        <v>#N/A</v>
      </c>
      <c r="J97" s="86" t="e">
        <f t="shared" si="7"/>
        <v>#N/A</v>
      </c>
    </row>
    <row r="98" spans="2:10">
      <c r="B98" s="84" t="e">
        <f t="shared" si="4"/>
        <v>#N/A</v>
      </c>
      <c r="D98" s="84" t="e">
        <f t="shared" si="5"/>
        <v>#N/A</v>
      </c>
      <c r="F98" s="89" t="s">
        <v>55</v>
      </c>
      <c r="H98" s="85" t="e">
        <f t="shared" si="6"/>
        <v>#N/A</v>
      </c>
      <c r="J98" s="86" t="e">
        <f t="shared" si="7"/>
        <v>#N/A</v>
      </c>
    </row>
    <row r="99" spans="2:10">
      <c r="B99" s="84" t="e">
        <f t="shared" si="4"/>
        <v>#N/A</v>
      </c>
      <c r="D99" s="84" t="e">
        <f t="shared" si="5"/>
        <v>#N/A</v>
      </c>
      <c r="F99" s="89" t="s">
        <v>55</v>
      </c>
      <c r="H99" s="85" t="e">
        <f t="shared" si="6"/>
        <v>#N/A</v>
      </c>
      <c r="J99" s="86" t="e">
        <f t="shared" si="7"/>
        <v>#N/A</v>
      </c>
    </row>
    <row r="100" spans="2:10">
      <c r="B100" s="84" t="e">
        <f t="shared" si="4"/>
        <v>#N/A</v>
      </c>
      <c r="D100" s="84" t="e">
        <f t="shared" si="5"/>
        <v>#N/A</v>
      </c>
      <c r="F100" s="89" t="s">
        <v>55</v>
      </c>
      <c r="H100" s="85" t="e">
        <f t="shared" si="6"/>
        <v>#N/A</v>
      </c>
      <c r="J100" s="86" t="e">
        <f t="shared" si="7"/>
        <v>#N/A</v>
      </c>
    </row>
  </sheetData>
  <conditionalFormatting sqref="B1">
    <cfRule type="cellIs" dxfId="44" priority="23" operator="greaterThan">
      <formula>12</formula>
    </cfRule>
    <cfRule type="cellIs" dxfId="43" priority="24" operator="lessThan">
      <formula>13</formula>
    </cfRule>
  </conditionalFormatting>
  <conditionalFormatting sqref="E6:E100">
    <cfRule type="cellIs" dxfId="42" priority="14" operator="greaterThan">
      <formula>12</formula>
    </cfRule>
    <cfRule type="cellIs" dxfId="41" priority="15" operator="greaterThan">
      <formula>12</formula>
    </cfRule>
    <cfRule type="cellIs" dxfId="40" priority="16" operator="greaterThan">
      <formula>12</formula>
    </cfRule>
    <cfRule type="cellIs" dxfId="39" priority="17" operator="greaterThan">
      <formula>12</formula>
    </cfRule>
  </conditionalFormatting>
  <conditionalFormatting sqref="E6:E100">
    <cfRule type="cellIs" dxfId="38" priority="10" operator="greaterThan">
      <formula>12</formula>
    </cfRule>
    <cfRule type="cellIs" dxfId="37" priority="11" operator="greaterThan">
      <formula>12</formula>
    </cfRule>
    <cfRule type="cellIs" dxfId="36" priority="12" operator="greaterThan">
      <formula>12</formula>
    </cfRule>
    <cfRule type="cellIs" dxfId="35" priority="13" operator="greaterThan">
      <formula>12</formula>
    </cfRule>
  </conditionalFormatting>
  <conditionalFormatting sqref="E6:E100">
    <cfRule type="cellIs" dxfId="34" priority="9" operator="greaterThan">
      <formula>12</formula>
    </cfRule>
  </conditionalFormatting>
  <conditionalFormatting sqref="E5:E100">
    <cfRule type="cellIs" dxfId="33" priority="6" operator="greaterThan">
      <formula>12</formula>
    </cfRule>
  </conditionalFormatting>
  <conditionalFormatting sqref="E5:E100">
    <cfRule type="cellIs" dxfId="32" priority="5" operator="lessThan">
      <formula>13</formula>
    </cfRule>
  </conditionalFormatting>
  <conditionalFormatting sqref="K5:K100">
    <cfRule type="cellIs" dxfId="31" priority="2" operator="greaterThan">
      <formula>12</formula>
    </cfRule>
  </conditionalFormatting>
  <conditionalFormatting sqref="K5:K100">
    <cfRule type="cellIs" dxfId="30" priority="1" operator="lessThan">
      <formula>13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Z100"/>
  <sheetViews>
    <sheetView workbookViewId="0">
      <selection activeCell="C1" sqref="C1:C1048576"/>
    </sheetView>
  </sheetViews>
  <sheetFormatPr baseColWidth="10" defaultRowHeight="23.25"/>
  <cols>
    <col min="1" max="1" width="7.7109375" style="95" customWidth="1"/>
    <col min="2" max="2" width="24.7109375" style="84" customWidth="1"/>
    <col min="3" max="3" width="7.7109375" style="95" customWidth="1"/>
    <col min="4" max="4" width="24.7109375" style="84" customWidth="1"/>
    <col min="5" max="5" width="7.7109375" style="92" customWidth="1"/>
    <col min="6" max="6" width="9.7109375" style="90" customWidth="1"/>
    <col min="7" max="7" width="7.7109375" style="95" customWidth="1"/>
    <col min="8" max="8" width="24.7109375" style="85" customWidth="1"/>
    <col min="9" max="9" width="7.7109375" style="95" customWidth="1"/>
    <col min="10" max="10" width="24.7109375" style="86" customWidth="1"/>
    <col min="11" max="11" width="7.7109375" style="98" customWidth="1"/>
    <col min="12" max="12" width="17.7109375" style="87" customWidth="1"/>
    <col min="13" max="16384" width="11.42578125" style="87"/>
  </cols>
  <sheetData>
    <row r="1" spans="1:52" s="74" customFormat="1" ht="28.5">
      <c r="A1" s="93" t="s">
        <v>53</v>
      </c>
      <c r="B1" s="77"/>
      <c r="C1" s="75"/>
      <c r="D1" s="77"/>
      <c r="E1" s="77"/>
      <c r="F1" s="83"/>
      <c r="G1" s="83"/>
      <c r="H1" s="77"/>
      <c r="I1" s="75"/>
      <c r="J1" s="77"/>
    </row>
    <row r="2" spans="1:52" s="74" customFormat="1" ht="24" thickBot="1">
      <c r="A2" s="93"/>
      <c r="B2" s="77"/>
      <c r="C2" s="75"/>
      <c r="D2" s="77"/>
      <c r="E2" s="77"/>
      <c r="F2" s="75"/>
      <c r="G2" s="75"/>
      <c r="H2" s="77"/>
      <c r="I2" s="75"/>
      <c r="J2" s="77"/>
    </row>
    <row r="3" spans="1:52" s="72" customFormat="1" ht="24" thickBot="1">
      <c r="A3" s="94" t="s">
        <v>47</v>
      </c>
      <c r="B3" s="76" t="s">
        <v>48</v>
      </c>
      <c r="C3" s="97" t="s">
        <v>47</v>
      </c>
      <c r="D3" s="76" t="s">
        <v>48</v>
      </c>
      <c r="E3" s="91" t="s">
        <v>54</v>
      </c>
      <c r="F3" s="88" t="s">
        <v>49</v>
      </c>
      <c r="G3" s="97" t="s">
        <v>47</v>
      </c>
      <c r="H3" s="99" t="s">
        <v>48</v>
      </c>
      <c r="I3" s="104" t="s">
        <v>47</v>
      </c>
      <c r="J3" s="99" t="s">
        <v>48</v>
      </c>
      <c r="K3" s="103" t="s">
        <v>54</v>
      </c>
      <c r="L3" s="100"/>
    </row>
    <row r="4" spans="1:52" s="74" customFormat="1">
      <c r="A4" s="93"/>
      <c r="B4" s="77"/>
      <c r="C4" s="93"/>
      <c r="D4" s="77"/>
      <c r="E4" s="77"/>
      <c r="F4" s="75"/>
      <c r="G4" s="93"/>
      <c r="H4" s="77"/>
      <c r="I4" s="93"/>
      <c r="J4" s="77"/>
    </row>
    <row r="5" spans="1:52" s="71" customFormat="1">
      <c r="A5" s="95"/>
      <c r="B5" s="84" t="e">
        <f t="shared" ref="B5:B68" si="0">VLOOKUP(A5,Equipes,2,FALSE)</f>
        <v>#N/A</v>
      </c>
      <c r="C5" s="95"/>
      <c r="D5" s="84" t="e">
        <f t="shared" ref="D5:D68" si="1">VLOOKUP(C5,Equipes,2,FALSE)</f>
        <v>#N/A</v>
      </c>
      <c r="E5" s="92"/>
      <c r="F5" s="89" t="s">
        <v>55</v>
      </c>
      <c r="G5" s="95"/>
      <c r="H5" s="85" t="e">
        <f t="shared" ref="H5:H68" si="2">VLOOKUP(G5,Equipes,2,FALSE)</f>
        <v>#N/A</v>
      </c>
      <c r="I5" s="95"/>
      <c r="J5" s="86" t="e">
        <f t="shared" ref="J5:J68" si="3">VLOOKUP(I5,Equipes,2,FALSE)</f>
        <v>#N/A</v>
      </c>
      <c r="K5" s="98"/>
      <c r="L5" s="73"/>
      <c r="M5" s="101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</row>
    <row r="6" spans="1:52">
      <c r="A6" s="96"/>
      <c r="B6" s="84" t="e">
        <f t="shared" si="0"/>
        <v>#N/A</v>
      </c>
      <c r="C6" s="96"/>
      <c r="D6" s="84" t="e">
        <f t="shared" si="1"/>
        <v>#N/A</v>
      </c>
      <c r="F6" s="89" t="s">
        <v>55</v>
      </c>
      <c r="G6" s="96"/>
      <c r="H6" s="85" t="e">
        <f t="shared" si="2"/>
        <v>#N/A</v>
      </c>
      <c r="I6" s="96"/>
      <c r="J6" s="86" t="e">
        <f t="shared" si="3"/>
        <v>#N/A</v>
      </c>
      <c r="K6" s="102"/>
    </row>
    <row r="7" spans="1:52">
      <c r="B7" s="84" t="e">
        <f t="shared" si="0"/>
        <v>#N/A</v>
      </c>
      <c r="D7" s="84" t="e">
        <f t="shared" si="1"/>
        <v>#N/A</v>
      </c>
      <c r="F7" s="89" t="s">
        <v>55</v>
      </c>
      <c r="H7" s="85" t="e">
        <f t="shared" si="2"/>
        <v>#N/A</v>
      </c>
      <c r="J7" s="86" t="e">
        <f t="shared" si="3"/>
        <v>#N/A</v>
      </c>
    </row>
    <row r="8" spans="1:52">
      <c r="B8" s="84" t="e">
        <f t="shared" si="0"/>
        <v>#N/A</v>
      </c>
      <c r="D8" s="84" t="e">
        <f t="shared" si="1"/>
        <v>#N/A</v>
      </c>
      <c r="F8" s="89" t="s">
        <v>55</v>
      </c>
      <c r="H8" s="85" t="e">
        <f t="shared" si="2"/>
        <v>#N/A</v>
      </c>
      <c r="J8" s="86" t="e">
        <f t="shared" si="3"/>
        <v>#N/A</v>
      </c>
    </row>
    <row r="9" spans="1:52">
      <c r="B9" s="84" t="e">
        <f t="shared" si="0"/>
        <v>#N/A</v>
      </c>
      <c r="D9" s="84" t="e">
        <f t="shared" si="1"/>
        <v>#N/A</v>
      </c>
      <c r="F9" s="89" t="s">
        <v>55</v>
      </c>
      <c r="H9" s="85" t="e">
        <f t="shared" si="2"/>
        <v>#N/A</v>
      </c>
      <c r="J9" s="86" t="e">
        <f t="shared" si="3"/>
        <v>#N/A</v>
      </c>
    </row>
    <row r="10" spans="1:52">
      <c r="B10" s="84" t="e">
        <f t="shared" si="0"/>
        <v>#N/A</v>
      </c>
      <c r="D10" s="84" t="e">
        <f t="shared" si="1"/>
        <v>#N/A</v>
      </c>
      <c r="F10" s="89" t="s">
        <v>55</v>
      </c>
      <c r="H10" s="85" t="e">
        <f t="shared" si="2"/>
        <v>#N/A</v>
      </c>
      <c r="J10" s="86" t="e">
        <f t="shared" si="3"/>
        <v>#N/A</v>
      </c>
    </row>
    <row r="11" spans="1:52">
      <c r="B11" s="84" t="e">
        <f t="shared" si="0"/>
        <v>#N/A</v>
      </c>
      <c r="D11" s="84" t="e">
        <f t="shared" si="1"/>
        <v>#N/A</v>
      </c>
      <c r="F11" s="89" t="s">
        <v>55</v>
      </c>
      <c r="H11" s="85" t="e">
        <f t="shared" si="2"/>
        <v>#N/A</v>
      </c>
      <c r="J11" s="86" t="e">
        <f t="shared" si="3"/>
        <v>#N/A</v>
      </c>
    </row>
    <row r="12" spans="1:52">
      <c r="B12" s="84" t="e">
        <f t="shared" si="0"/>
        <v>#N/A</v>
      </c>
      <c r="D12" s="84" t="e">
        <f t="shared" si="1"/>
        <v>#N/A</v>
      </c>
      <c r="F12" s="89" t="s">
        <v>55</v>
      </c>
      <c r="H12" s="85" t="e">
        <f t="shared" si="2"/>
        <v>#N/A</v>
      </c>
      <c r="J12" s="86" t="e">
        <f t="shared" si="3"/>
        <v>#N/A</v>
      </c>
    </row>
    <row r="13" spans="1:52">
      <c r="B13" s="84" t="e">
        <f t="shared" si="0"/>
        <v>#N/A</v>
      </c>
      <c r="D13" s="84" t="e">
        <f t="shared" si="1"/>
        <v>#N/A</v>
      </c>
      <c r="F13" s="89" t="s">
        <v>55</v>
      </c>
      <c r="H13" s="85" t="e">
        <f t="shared" si="2"/>
        <v>#N/A</v>
      </c>
      <c r="J13" s="86" t="e">
        <f t="shared" si="3"/>
        <v>#N/A</v>
      </c>
    </row>
    <row r="14" spans="1:52">
      <c r="B14" s="84" t="e">
        <f t="shared" si="0"/>
        <v>#N/A</v>
      </c>
      <c r="D14" s="84" t="e">
        <f t="shared" si="1"/>
        <v>#N/A</v>
      </c>
      <c r="F14" s="89" t="s">
        <v>55</v>
      </c>
      <c r="H14" s="85" t="e">
        <f t="shared" si="2"/>
        <v>#N/A</v>
      </c>
      <c r="J14" s="86" t="e">
        <f t="shared" si="3"/>
        <v>#N/A</v>
      </c>
    </row>
    <row r="15" spans="1:52">
      <c r="B15" s="84" t="e">
        <f t="shared" si="0"/>
        <v>#N/A</v>
      </c>
      <c r="D15" s="84" t="e">
        <f t="shared" si="1"/>
        <v>#N/A</v>
      </c>
      <c r="F15" s="89" t="s">
        <v>55</v>
      </c>
      <c r="H15" s="85" t="e">
        <f t="shared" si="2"/>
        <v>#N/A</v>
      </c>
      <c r="J15" s="86" t="e">
        <f t="shared" si="3"/>
        <v>#N/A</v>
      </c>
    </row>
    <row r="16" spans="1:52">
      <c r="B16" s="84" t="e">
        <f t="shared" si="0"/>
        <v>#N/A</v>
      </c>
      <c r="D16" s="84" t="e">
        <f t="shared" si="1"/>
        <v>#N/A</v>
      </c>
      <c r="F16" s="89" t="s">
        <v>55</v>
      </c>
      <c r="H16" s="85" t="e">
        <f t="shared" si="2"/>
        <v>#N/A</v>
      </c>
      <c r="J16" s="86" t="e">
        <f t="shared" si="3"/>
        <v>#N/A</v>
      </c>
    </row>
    <row r="17" spans="2:10">
      <c r="B17" s="84" t="e">
        <f t="shared" si="0"/>
        <v>#N/A</v>
      </c>
      <c r="D17" s="84" t="e">
        <f t="shared" si="1"/>
        <v>#N/A</v>
      </c>
      <c r="F17" s="89" t="s">
        <v>55</v>
      </c>
      <c r="H17" s="85" t="e">
        <f t="shared" si="2"/>
        <v>#N/A</v>
      </c>
      <c r="J17" s="86" t="e">
        <f t="shared" si="3"/>
        <v>#N/A</v>
      </c>
    </row>
    <row r="18" spans="2:10">
      <c r="B18" s="84" t="e">
        <f t="shared" si="0"/>
        <v>#N/A</v>
      </c>
      <c r="D18" s="84" t="e">
        <f t="shared" si="1"/>
        <v>#N/A</v>
      </c>
      <c r="F18" s="89" t="s">
        <v>55</v>
      </c>
      <c r="H18" s="85" t="e">
        <f t="shared" si="2"/>
        <v>#N/A</v>
      </c>
      <c r="J18" s="86" t="e">
        <f t="shared" si="3"/>
        <v>#N/A</v>
      </c>
    </row>
    <row r="19" spans="2:10">
      <c r="B19" s="84" t="e">
        <f t="shared" si="0"/>
        <v>#N/A</v>
      </c>
      <c r="D19" s="84" t="e">
        <f t="shared" si="1"/>
        <v>#N/A</v>
      </c>
      <c r="F19" s="89" t="s">
        <v>55</v>
      </c>
      <c r="H19" s="85" t="e">
        <f t="shared" si="2"/>
        <v>#N/A</v>
      </c>
      <c r="J19" s="86" t="e">
        <f t="shared" si="3"/>
        <v>#N/A</v>
      </c>
    </row>
    <row r="20" spans="2:10">
      <c r="B20" s="84" t="e">
        <f t="shared" si="0"/>
        <v>#N/A</v>
      </c>
      <c r="D20" s="84" t="e">
        <f t="shared" si="1"/>
        <v>#N/A</v>
      </c>
      <c r="F20" s="89" t="s">
        <v>55</v>
      </c>
      <c r="H20" s="85" t="e">
        <f t="shared" si="2"/>
        <v>#N/A</v>
      </c>
      <c r="J20" s="86" t="e">
        <f t="shared" si="3"/>
        <v>#N/A</v>
      </c>
    </row>
    <row r="21" spans="2:10">
      <c r="B21" s="84" t="e">
        <f t="shared" si="0"/>
        <v>#N/A</v>
      </c>
      <c r="D21" s="84" t="e">
        <f t="shared" si="1"/>
        <v>#N/A</v>
      </c>
      <c r="F21" s="89" t="s">
        <v>55</v>
      </c>
      <c r="H21" s="85" t="e">
        <f t="shared" si="2"/>
        <v>#N/A</v>
      </c>
      <c r="J21" s="86" t="e">
        <f t="shared" si="3"/>
        <v>#N/A</v>
      </c>
    </row>
    <row r="22" spans="2:10">
      <c r="B22" s="84" t="e">
        <f t="shared" si="0"/>
        <v>#N/A</v>
      </c>
      <c r="D22" s="84" t="e">
        <f t="shared" si="1"/>
        <v>#N/A</v>
      </c>
      <c r="F22" s="89" t="s">
        <v>55</v>
      </c>
      <c r="H22" s="85" t="e">
        <f t="shared" si="2"/>
        <v>#N/A</v>
      </c>
      <c r="J22" s="86" t="e">
        <f t="shared" si="3"/>
        <v>#N/A</v>
      </c>
    </row>
    <row r="23" spans="2:10">
      <c r="B23" s="84" t="e">
        <f t="shared" si="0"/>
        <v>#N/A</v>
      </c>
      <c r="D23" s="84" t="e">
        <f t="shared" si="1"/>
        <v>#N/A</v>
      </c>
      <c r="F23" s="89" t="s">
        <v>55</v>
      </c>
      <c r="H23" s="85" t="e">
        <f t="shared" si="2"/>
        <v>#N/A</v>
      </c>
      <c r="J23" s="86" t="e">
        <f t="shared" si="3"/>
        <v>#N/A</v>
      </c>
    </row>
    <row r="24" spans="2:10">
      <c r="B24" s="84" t="e">
        <f t="shared" si="0"/>
        <v>#N/A</v>
      </c>
      <c r="D24" s="84" t="e">
        <f t="shared" si="1"/>
        <v>#N/A</v>
      </c>
      <c r="F24" s="89" t="s">
        <v>55</v>
      </c>
      <c r="H24" s="85" t="e">
        <f t="shared" si="2"/>
        <v>#N/A</v>
      </c>
      <c r="J24" s="86" t="e">
        <f t="shared" si="3"/>
        <v>#N/A</v>
      </c>
    </row>
    <row r="25" spans="2:10">
      <c r="B25" s="84" t="e">
        <f t="shared" si="0"/>
        <v>#N/A</v>
      </c>
      <c r="D25" s="84" t="e">
        <f t="shared" si="1"/>
        <v>#N/A</v>
      </c>
      <c r="F25" s="89" t="s">
        <v>55</v>
      </c>
      <c r="H25" s="85" t="e">
        <f t="shared" si="2"/>
        <v>#N/A</v>
      </c>
      <c r="J25" s="86" t="e">
        <f t="shared" si="3"/>
        <v>#N/A</v>
      </c>
    </row>
    <row r="26" spans="2:10">
      <c r="B26" s="84" t="e">
        <f t="shared" si="0"/>
        <v>#N/A</v>
      </c>
      <c r="D26" s="84" t="e">
        <f t="shared" si="1"/>
        <v>#N/A</v>
      </c>
      <c r="F26" s="89" t="s">
        <v>55</v>
      </c>
      <c r="H26" s="85" t="e">
        <f t="shared" si="2"/>
        <v>#N/A</v>
      </c>
      <c r="J26" s="86" t="e">
        <f t="shared" si="3"/>
        <v>#N/A</v>
      </c>
    </row>
    <row r="27" spans="2:10">
      <c r="B27" s="84" t="e">
        <f t="shared" si="0"/>
        <v>#N/A</v>
      </c>
      <c r="D27" s="84" t="e">
        <f t="shared" si="1"/>
        <v>#N/A</v>
      </c>
      <c r="F27" s="89" t="s">
        <v>55</v>
      </c>
      <c r="H27" s="85" t="e">
        <f t="shared" si="2"/>
        <v>#N/A</v>
      </c>
      <c r="J27" s="86" t="e">
        <f t="shared" si="3"/>
        <v>#N/A</v>
      </c>
    </row>
    <row r="28" spans="2:10">
      <c r="B28" s="84" t="e">
        <f t="shared" si="0"/>
        <v>#N/A</v>
      </c>
      <c r="D28" s="84" t="e">
        <f t="shared" si="1"/>
        <v>#N/A</v>
      </c>
      <c r="F28" s="89" t="s">
        <v>55</v>
      </c>
      <c r="H28" s="85" t="e">
        <f t="shared" si="2"/>
        <v>#N/A</v>
      </c>
      <c r="J28" s="86" t="e">
        <f t="shared" si="3"/>
        <v>#N/A</v>
      </c>
    </row>
    <row r="29" spans="2:10">
      <c r="B29" s="84" t="e">
        <f t="shared" si="0"/>
        <v>#N/A</v>
      </c>
      <c r="D29" s="84" t="e">
        <f t="shared" si="1"/>
        <v>#N/A</v>
      </c>
      <c r="F29" s="89" t="s">
        <v>55</v>
      </c>
      <c r="H29" s="85" t="e">
        <f t="shared" si="2"/>
        <v>#N/A</v>
      </c>
      <c r="J29" s="86" t="e">
        <f t="shared" si="3"/>
        <v>#N/A</v>
      </c>
    </row>
    <row r="30" spans="2:10">
      <c r="B30" s="84" t="e">
        <f t="shared" si="0"/>
        <v>#N/A</v>
      </c>
      <c r="D30" s="84" t="e">
        <f t="shared" si="1"/>
        <v>#N/A</v>
      </c>
      <c r="F30" s="89" t="s">
        <v>55</v>
      </c>
      <c r="H30" s="85" t="e">
        <f t="shared" si="2"/>
        <v>#N/A</v>
      </c>
      <c r="J30" s="86" t="e">
        <f t="shared" si="3"/>
        <v>#N/A</v>
      </c>
    </row>
    <row r="31" spans="2:10">
      <c r="B31" s="84" t="e">
        <f t="shared" si="0"/>
        <v>#N/A</v>
      </c>
      <c r="D31" s="84" t="e">
        <f t="shared" si="1"/>
        <v>#N/A</v>
      </c>
      <c r="F31" s="89" t="s">
        <v>55</v>
      </c>
      <c r="H31" s="85" t="e">
        <f t="shared" si="2"/>
        <v>#N/A</v>
      </c>
      <c r="J31" s="86" t="e">
        <f t="shared" si="3"/>
        <v>#N/A</v>
      </c>
    </row>
    <row r="32" spans="2:10">
      <c r="B32" s="84" t="e">
        <f t="shared" si="0"/>
        <v>#N/A</v>
      </c>
      <c r="D32" s="84" t="e">
        <f t="shared" si="1"/>
        <v>#N/A</v>
      </c>
      <c r="F32" s="89" t="s">
        <v>55</v>
      </c>
      <c r="H32" s="85" t="e">
        <f t="shared" si="2"/>
        <v>#N/A</v>
      </c>
      <c r="J32" s="86" t="e">
        <f t="shared" si="3"/>
        <v>#N/A</v>
      </c>
    </row>
    <row r="33" spans="2:10">
      <c r="B33" s="84" t="e">
        <f t="shared" si="0"/>
        <v>#N/A</v>
      </c>
      <c r="D33" s="84" t="e">
        <f t="shared" si="1"/>
        <v>#N/A</v>
      </c>
      <c r="F33" s="89" t="s">
        <v>55</v>
      </c>
      <c r="H33" s="85" t="e">
        <f t="shared" si="2"/>
        <v>#N/A</v>
      </c>
      <c r="J33" s="86" t="e">
        <f t="shared" si="3"/>
        <v>#N/A</v>
      </c>
    </row>
    <row r="34" spans="2:10">
      <c r="B34" s="84" t="e">
        <f t="shared" si="0"/>
        <v>#N/A</v>
      </c>
      <c r="D34" s="84" t="e">
        <f t="shared" si="1"/>
        <v>#N/A</v>
      </c>
      <c r="F34" s="89" t="s">
        <v>55</v>
      </c>
      <c r="H34" s="85" t="e">
        <f t="shared" si="2"/>
        <v>#N/A</v>
      </c>
      <c r="J34" s="86" t="e">
        <f t="shared" si="3"/>
        <v>#N/A</v>
      </c>
    </row>
    <row r="35" spans="2:10">
      <c r="B35" s="84" t="e">
        <f t="shared" si="0"/>
        <v>#N/A</v>
      </c>
      <c r="D35" s="84" t="e">
        <f t="shared" si="1"/>
        <v>#N/A</v>
      </c>
      <c r="F35" s="89" t="s">
        <v>55</v>
      </c>
      <c r="H35" s="85" t="e">
        <f t="shared" si="2"/>
        <v>#N/A</v>
      </c>
      <c r="J35" s="86" t="e">
        <f t="shared" si="3"/>
        <v>#N/A</v>
      </c>
    </row>
    <row r="36" spans="2:10">
      <c r="B36" s="84" t="e">
        <f t="shared" si="0"/>
        <v>#N/A</v>
      </c>
      <c r="D36" s="84" t="e">
        <f t="shared" si="1"/>
        <v>#N/A</v>
      </c>
      <c r="F36" s="89" t="s">
        <v>55</v>
      </c>
      <c r="H36" s="85" t="e">
        <f t="shared" si="2"/>
        <v>#N/A</v>
      </c>
      <c r="J36" s="86" t="e">
        <f t="shared" si="3"/>
        <v>#N/A</v>
      </c>
    </row>
    <row r="37" spans="2:10">
      <c r="B37" s="84" t="e">
        <f t="shared" si="0"/>
        <v>#N/A</v>
      </c>
      <c r="D37" s="84" t="e">
        <f t="shared" si="1"/>
        <v>#N/A</v>
      </c>
      <c r="F37" s="89" t="s">
        <v>55</v>
      </c>
      <c r="H37" s="85" t="e">
        <f t="shared" si="2"/>
        <v>#N/A</v>
      </c>
      <c r="J37" s="86" t="e">
        <f t="shared" si="3"/>
        <v>#N/A</v>
      </c>
    </row>
    <row r="38" spans="2:10">
      <c r="B38" s="84" t="e">
        <f t="shared" si="0"/>
        <v>#N/A</v>
      </c>
      <c r="D38" s="84" t="e">
        <f t="shared" si="1"/>
        <v>#N/A</v>
      </c>
      <c r="F38" s="89" t="s">
        <v>55</v>
      </c>
      <c r="H38" s="85" t="e">
        <f t="shared" si="2"/>
        <v>#N/A</v>
      </c>
      <c r="J38" s="86" t="e">
        <f t="shared" si="3"/>
        <v>#N/A</v>
      </c>
    </row>
    <row r="39" spans="2:10">
      <c r="B39" s="84" t="e">
        <f t="shared" si="0"/>
        <v>#N/A</v>
      </c>
      <c r="D39" s="84" t="e">
        <f t="shared" si="1"/>
        <v>#N/A</v>
      </c>
      <c r="F39" s="89" t="s">
        <v>55</v>
      </c>
      <c r="H39" s="85" t="e">
        <f t="shared" si="2"/>
        <v>#N/A</v>
      </c>
      <c r="J39" s="86" t="e">
        <f t="shared" si="3"/>
        <v>#N/A</v>
      </c>
    </row>
    <row r="40" spans="2:10">
      <c r="B40" s="84" t="e">
        <f t="shared" si="0"/>
        <v>#N/A</v>
      </c>
      <c r="D40" s="84" t="e">
        <f t="shared" si="1"/>
        <v>#N/A</v>
      </c>
      <c r="F40" s="89" t="s">
        <v>55</v>
      </c>
      <c r="H40" s="85" t="e">
        <f t="shared" si="2"/>
        <v>#N/A</v>
      </c>
      <c r="J40" s="86" t="e">
        <f t="shared" si="3"/>
        <v>#N/A</v>
      </c>
    </row>
    <row r="41" spans="2:10">
      <c r="B41" s="84" t="e">
        <f t="shared" si="0"/>
        <v>#N/A</v>
      </c>
      <c r="D41" s="84" t="e">
        <f t="shared" si="1"/>
        <v>#N/A</v>
      </c>
      <c r="F41" s="89" t="s">
        <v>55</v>
      </c>
      <c r="H41" s="85" t="e">
        <f t="shared" si="2"/>
        <v>#N/A</v>
      </c>
      <c r="J41" s="86" t="e">
        <f t="shared" si="3"/>
        <v>#N/A</v>
      </c>
    </row>
    <row r="42" spans="2:10">
      <c r="B42" s="84" t="e">
        <f t="shared" si="0"/>
        <v>#N/A</v>
      </c>
      <c r="D42" s="84" t="e">
        <f t="shared" si="1"/>
        <v>#N/A</v>
      </c>
      <c r="F42" s="89" t="s">
        <v>55</v>
      </c>
      <c r="H42" s="85" t="e">
        <f t="shared" si="2"/>
        <v>#N/A</v>
      </c>
      <c r="J42" s="86" t="e">
        <f t="shared" si="3"/>
        <v>#N/A</v>
      </c>
    </row>
    <row r="43" spans="2:10">
      <c r="B43" s="84" t="e">
        <f t="shared" si="0"/>
        <v>#N/A</v>
      </c>
      <c r="D43" s="84" t="e">
        <f t="shared" si="1"/>
        <v>#N/A</v>
      </c>
      <c r="F43" s="89" t="s">
        <v>55</v>
      </c>
      <c r="H43" s="85" t="e">
        <f t="shared" si="2"/>
        <v>#N/A</v>
      </c>
      <c r="J43" s="86" t="e">
        <f t="shared" si="3"/>
        <v>#N/A</v>
      </c>
    </row>
    <row r="44" spans="2:10">
      <c r="B44" s="84" t="e">
        <f t="shared" si="0"/>
        <v>#N/A</v>
      </c>
      <c r="D44" s="84" t="e">
        <f t="shared" si="1"/>
        <v>#N/A</v>
      </c>
      <c r="F44" s="89" t="s">
        <v>55</v>
      </c>
      <c r="H44" s="85" t="e">
        <f t="shared" si="2"/>
        <v>#N/A</v>
      </c>
      <c r="J44" s="86" t="e">
        <f t="shared" si="3"/>
        <v>#N/A</v>
      </c>
    </row>
    <row r="45" spans="2:10">
      <c r="B45" s="84" t="e">
        <f t="shared" si="0"/>
        <v>#N/A</v>
      </c>
      <c r="D45" s="84" t="e">
        <f t="shared" si="1"/>
        <v>#N/A</v>
      </c>
      <c r="F45" s="89" t="s">
        <v>55</v>
      </c>
      <c r="H45" s="85" t="e">
        <f t="shared" si="2"/>
        <v>#N/A</v>
      </c>
      <c r="J45" s="86" t="e">
        <f t="shared" si="3"/>
        <v>#N/A</v>
      </c>
    </row>
    <row r="46" spans="2:10">
      <c r="B46" s="84" t="e">
        <f t="shared" si="0"/>
        <v>#N/A</v>
      </c>
      <c r="D46" s="84" t="e">
        <f t="shared" si="1"/>
        <v>#N/A</v>
      </c>
      <c r="F46" s="89" t="s">
        <v>55</v>
      </c>
      <c r="H46" s="85" t="e">
        <f t="shared" si="2"/>
        <v>#N/A</v>
      </c>
      <c r="J46" s="86" t="e">
        <f t="shared" si="3"/>
        <v>#N/A</v>
      </c>
    </row>
    <row r="47" spans="2:10">
      <c r="B47" s="84" t="e">
        <f t="shared" si="0"/>
        <v>#N/A</v>
      </c>
      <c r="D47" s="84" t="e">
        <f t="shared" si="1"/>
        <v>#N/A</v>
      </c>
      <c r="F47" s="89" t="s">
        <v>55</v>
      </c>
      <c r="H47" s="85" t="e">
        <f t="shared" si="2"/>
        <v>#N/A</v>
      </c>
      <c r="J47" s="86" t="e">
        <f t="shared" si="3"/>
        <v>#N/A</v>
      </c>
    </row>
    <row r="48" spans="2:10">
      <c r="B48" s="84" t="e">
        <f t="shared" si="0"/>
        <v>#N/A</v>
      </c>
      <c r="D48" s="84" t="e">
        <f t="shared" si="1"/>
        <v>#N/A</v>
      </c>
      <c r="F48" s="89" t="s">
        <v>55</v>
      </c>
      <c r="H48" s="85" t="e">
        <f t="shared" si="2"/>
        <v>#N/A</v>
      </c>
      <c r="J48" s="86" t="e">
        <f t="shared" si="3"/>
        <v>#N/A</v>
      </c>
    </row>
    <row r="49" spans="2:10">
      <c r="B49" s="84" t="e">
        <f t="shared" si="0"/>
        <v>#N/A</v>
      </c>
      <c r="D49" s="84" t="e">
        <f t="shared" si="1"/>
        <v>#N/A</v>
      </c>
      <c r="F49" s="89" t="s">
        <v>55</v>
      </c>
      <c r="H49" s="85" t="e">
        <f t="shared" si="2"/>
        <v>#N/A</v>
      </c>
      <c r="J49" s="86" t="e">
        <f t="shared" si="3"/>
        <v>#N/A</v>
      </c>
    </row>
    <row r="50" spans="2:10">
      <c r="B50" s="84" t="e">
        <f t="shared" si="0"/>
        <v>#N/A</v>
      </c>
      <c r="D50" s="84" t="e">
        <f t="shared" si="1"/>
        <v>#N/A</v>
      </c>
      <c r="F50" s="89" t="s">
        <v>55</v>
      </c>
      <c r="H50" s="85" t="e">
        <f t="shared" si="2"/>
        <v>#N/A</v>
      </c>
      <c r="J50" s="86" t="e">
        <f t="shared" si="3"/>
        <v>#N/A</v>
      </c>
    </row>
    <row r="51" spans="2:10">
      <c r="B51" s="84" t="e">
        <f t="shared" si="0"/>
        <v>#N/A</v>
      </c>
      <c r="D51" s="84" t="e">
        <f t="shared" si="1"/>
        <v>#N/A</v>
      </c>
      <c r="F51" s="89" t="s">
        <v>55</v>
      </c>
      <c r="H51" s="85" t="e">
        <f t="shared" si="2"/>
        <v>#N/A</v>
      </c>
      <c r="J51" s="86" t="e">
        <f t="shared" si="3"/>
        <v>#N/A</v>
      </c>
    </row>
    <row r="52" spans="2:10">
      <c r="B52" s="84" t="e">
        <f t="shared" si="0"/>
        <v>#N/A</v>
      </c>
      <c r="D52" s="84" t="e">
        <f t="shared" si="1"/>
        <v>#N/A</v>
      </c>
      <c r="F52" s="89" t="s">
        <v>55</v>
      </c>
      <c r="H52" s="85" t="e">
        <f t="shared" si="2"/>
        <v>#N/A</v>
      </c>
      <c r="J52" s="86" t="e">
        <f t="shared" si="3"/>
        <v>#N/A</v>
      </c>
    </row>
    <row r="53" spans="2:10">
      <c r="B53" s="84" t="e">
        <f t="shared" si="0"/>
        <v>#N/A</v>
      </c>
      <c r="D53" s="84" t="e">
        <f t="shared" si="1"/>
        <v>#N/A</v>
      </c>
      <c r="F53" s="89" t="s">
        <v>55</v>
      </c>
      <c r="H53" s="85" t="e">
        <f t="shared" si="2"/>
        <v>#N/A</v>
      </c>
      <c r="J53" s="86" t="e">
        <f t="shared" si="3"/>
        <v>#N/A</v>
      </c>
    </row>
    <row r="54" spans="2:10">
      <c r="B54" s="84" t="e">
        <f t="shared" si="0"/>
        <v>#N/A</v>
      </c>
      <c r="D54" s="84" t="e">
        <f t="shared" si="1"/>
        <v>#N/A</v>
      </c>
      <c r="F54" s="89" t="s">
        <v>55</v>
      </c>
      <c r="H54" s="85" t="e">
        <f t="shared" si="2"/>
        <v>#N/A</v>
      </c>
      <c r="J54" s="86" t="e">
        <f t="shared" si="3"/>
        <v>#N/A</v>
      </c>
    </row>
    <row r="55" spans="2:10">
      <c r="B55" s="84" t="e">
        <f t="shared" si="0"/>
        <v>#N/A</v>
      </c>
      <c r="D55" s="84" t="e">
        <f t="shared" si="1"/>
        <v>#N/A</v>
      </c>
      <c r="F55" s="89" t="s">
        <v>55</v>
      </c>
      <c r="H55" s="85" t="e">
        <f t="shared" si="2"/>
        <v>#N/A</v>
      </c>
      <c r="J55" s="86" t="e">
        <f t="shared" si="3"/>
        <v>#N/A</v>
      </c>
    </row>
    <row r="56" spans="2:10">
      <c r="B56" s="84" t="e">
        <f t="shared" si="0"/>
        <v>#N/A</v>
      </c>
      <c r="D56" s="84" t="e">
        <f t="shared" si="1"/>
        <v>#N/A</v>
      </c>
      <c r="F56" s="89" t="s">
        <v>55</v>
      </c>
      <c r="H56" s="85" t="e">
        <f t="shared" si="2"/>
        <v>#N/A</v>
      </c>
      <c r="J56" s="86" t="e">
        <f t="shared" si="3"/>
        <v>#N/A</v>
      </c>
    </row>
    <row r="57" spans="2:10">
      <c r="B57" s="84" t="e">
        <f t="shared" si="0"/>
        <v>#N/A</v>
      </c>
      <c r="D57" s="84" t="e">
        <f t="shared" si="1"/>
        <v>#N/A</v>
      </c>
      <c r="F57" s="89" t="s">
        <v>55</v>
      </c>
      <c r="H57" s="85" t="e">
        <f t="shared" si="2"/>
        <v>#N/A</v>
      </c>
      <c r="J57" s="86" t="e">
        <f t="shared" si="3"/>
        <v>#N/A</v>
      </c>
    </row>
    <row r="58" spans="2:10">
      <c r="B58" s="84" t="e">
        <f t="shared" si="0"/>
        <v>#N/A</v>
      </c>
      <c r="D58" s="84" t="e">
        <f t="shared" si="1"/>
        <v>#N/A</v>
      </c>
      <c r="F58" s="89" t="s">
        <v>55</v>
      </c>
      <c r="H58" s="85" t="e">
        <f t="shared" si="2"/>
        <v>#N/A</v>
      </c>
      <c r="J58" s="86" t="e">
        <f t="shared" si="3"/>
        <v>#N/A</v>
      </c>
    </row>
    <row r="59" spans="2:10">
      <c r="B59" s="84" t="e">
        <f t="shared" si="0"/>
        <v>#N/A</v>
      </c>
      <c r="D59" s="84" t="e">
        <f t="shared" si="1"/>
        <v>#N/A</v>
      </c>
      <c r="F59" s="89" t="s">
        <v>55</v>
      </c>
      <c r="H59" s="85" t="e">
        <f t="shared" si="2"/>
        <v>#N/A</v>
      </c>
      <c r="J59" s="86" t="e">
        <f t="shared" si="3"/>
        <v>#N/A</v>
      </c>
    </row>
    <row r="60" spans="2:10">
      <c r="B60" s="84" t="e">
        <f t="shared" si="0"/>
        <v>#N/A</v>
      </c>
      <c r="D60" s="84" t="e">
        <f t="shared" si="1"/>
        <v>#N/A</v>
      </c>
      <c r="F60" s="89" t="s">
        <v>55</v>
      </c>
      <c r="H60" s="85" t="e">
        <f t="shared" si="2"/>
        <v>#N/A</v>
      </c>
      <c r="J60" s="86" t="e">
        <f t="shared" si="3"/>
        <v>#N/A</v>
      </c>
    </row>
    <row r="61" spans="2:10">
      <c r="B61" s="84" t="e">
        <f t="shared" si="0"/>
        <v>#N/A</v>
      </c>
      <c r="D61" s="84" t="e">
        <f t="shared" si="1"/>
        <v>#N/A</v>
      </c>
      <c r="F61" s="89" t="s">
        <v>55</v>
      </c>
      <c r="H61" s="85" t="e">
        <f t="shared" si="2"/>
        <v>#N/A</v>
      </c>
      <c r="J61" s="86" t="e">
        <f t="shared" si="3"/>
        <v>#N/A</v>
      </c>
    </row>
    <row r="62" spans="2:10">
      <c r="B62" s="84" t="e">
        <f t="shared" si="0"/>
        <v>#N/A</v>
      </c>
      <c r="D62" s="84" t="e">
        <f t="shared" si="1"/>
        <v>#N/A</v>
      </c>
      <c r="F62" s="89" t="s">
        <v>55</v>
      </c>
      <c r="H62" s="85" t="e">
        <f t="shared" si="2"/>
        <v>#N/A</v>
      </c>
      <c r="J62" s="86" t="e">
        <f t="shared" si="3"/>
        <v>#N/A</v>
      </c>
    </row>
    <row r="63" spans="2:10">
      <c r="B63" s="84" t="e">
        <f t="shared" si="0"/>
        <v>#N/A</v>
      </c>
      <c r="D63" s="84" t="e">
        <f t="shared" si="1"/>
        <v>#N/A</v>
      </c>
      <c r="F63" s="89" t="s">
        <v>55</v>
      </c>
      <c r="H63" s="85" t="e">
        <f t="shared" si="2"/>
        <v>#N/A</v>
      </c>
      <c r="J63" s="86" t="e">
        <f t="shared" si="3"/>
        <v>#N/A</v>
      </c>
    </row>
    <row r="64" spans="2:10">
      <c r="B64" s="84" t="e">
        <f t="shared" si="0"/>
        <v>#N/A</v>
      </c>
      <c r="D64" s="84" t="e">
        <f t="shared" si="1"/>
        <v>#N/A</v>
      </c>
      <c r="F64" s="89" t="s">
        <v>55</v>
      </c>
      <c r="H64" s="85" t="e">
        <f t="shared" si="2"/>
        <v>#N/A</v>
      </c>
      <c r="J64" s="86" t="e">
        <f t="shared" si="3"/>
        <v>#N/A</v>
      </c>
    </row>
    <row r="65" spans="2:10">
      <c r="B65" s="84" t="e">
        <f t="shared" si="0"/>
        <v>#N/A</v>
      </c>
      <c r="D65" s="84" t="e">
        <f t="shared" si="1"/>
        <v>#N/A</v>
      </c>
      <c r="F65" s="89" t="s">
        <v>55</v>
      </c>
      <c r="H65" s="85" t="e">
        <f t="shared" si="2"/>
        <v>#N/A</v>
      </c>
      <c r="J65" s="86" t="e">
        <f t="shared" si="3"/>
        <v>#N/A</v>
      </c>
    </row>
    <row r="66" spans="2:10">
      <c r="B66" s="84" t="e">
        <f t="shared" si="0"/>
        <v>#N/A</v>
      </c>
      <c r="D66" s="84" t="e">
        <f t="shared" si="1"/>
        <v>#N/A</v>
      </c>
      <c r="F66" s="89" t="s">
        <v>55</v>
      </c>
      <c r="H66" s="85" t="e">
        <f t="shared" si="2"/>
        <v>#N/A</v>
      </c>
      <c r="J66" s="86" t="e">
        <f t="shared" si="3"/>
        <v>#N/A</v>
      </c>
    </row>
    <row r="67" spans="2:10">
      <c r="B67" s="84" t="e">
        <f t="shared" si="0"/>
        <v>#N/A</v>
      </c>
      <c r="D67" s="84" t="e">
        <f t="shared" si="1"/>
        <v>#N/A</v>
      </c>
      <c r="F67" s="89" t="s">
        <v>55</v>
      </c>
      <c r="H67" s="85" t="e">
        <f t="shared" si="2"/>
        <v>#N/A</v>
      </c>
      <c r="J67" s="86" t="e">
        <f t="shared" si="3"/>
        <v>#N/A</v>
      </c>
    </row>
    <row r="68" spans="2:10">
      <c r="B68" s="84" t="e">
        <f t="shared" si="0"/>
        <v>#N/A</v>
      </c>
      <c r="D68" s="84" t="e">
        <f t="shared" si="1"/>
        <v>#N/A</v>
      </c>
      <c r="F68" s="89" t="s">
        <v>55</v>
      </c>
      <c r="H68" s="85" t="e">
        <f t="shared" si="2"/>
        <v>#N/A</v>
      </c>
      <c r="J68" s="86" t="e">
        <f t="shared" si="3"/>
        <v>#N/A</v>
      </c>
    </row>
    <row r="69" spans="2:10">
      <c r="B69" s="84" t="e">
        <f t="shared" ref="B69:B100" si="4">VLOOKUP(A69,Equipes,2,FALSE)</f>
        <v>#N/A</v>
      </c>
      <c r="D69" s="84" t="e">
        <f t="shared" ref="D69:D100" si="5">VLOOKUP(C69,Equipes,2,FALSE)</f>
        <v>#N/A</v>
      </c>
      <c r="F69" s="89" t="s">
        <v>55</v>
      </c>
      <c r="H69" s="85" t="e">
        <f t="shared" ref="H69:H100" si="6">VLOOKUP(G69,Equipes,2,FALSE)</f>
        <v>#N/A</v>
      </c>
      <c r="J69" s="86" t="e">
        <f t="shared" ref="J69:J100" si="7">VLOOKUP(I69,Equipes,2,FALSE)</f>
        <v>#N/A</v>
      </c>
    </row>
    <row r="70" spans="2:10">
      <c r="B70" s="84" t="e">
        <f t="shared" si="4"/>
        <v>#N/A</v>
      </c>
      <c r="D70" s="84" t="e">
        <f t="shared" si="5"/>
        <v>#N/A</v>
      </c>
      <c r="F70" s="89" t="s">
        <v>55</v>
      </c>
      <c r="H70" s="85" t="e">
        <f t="shared" si="6"/>
        <v>#N/A</v>
      </c>
      <c r="J70" s="86" t="e">
        <f t="shared" si="7"/>
        <v>#N/A</v>
      </c>
    </row>
    <row r="71" spans="2:10">
      <c r="B71" s="84" t="e">
        <f t="shared" si="4"/>
        <v>#N/A</v>
      </c>
      <c r="D71" s="84" t="e">
        <f t="shared" si="5"/>
        <v>#N/A</v>
      </c>
      <c r="F71" s="89" t="s">
        <v>55</v>
      </c>
      <c r="H71" s="85" t="e">
        <f t="shared" si="6"/>
        <v>#N/A</v>
      </c>
      <c r="J71" s="86" t="e">
        <f t="shared" si="7"/>
        <v>#N/A</v>
      </c>
    </row>
    <row r="72" spans="2:10">
      <c r="B72" s="84" t="e">
        <f t="shared" si="4"/>
        <v>#N/A</v>
      </c>
      <c r="D72" s="84" t="e">
        <f t="shared" si="5"/>
        <v>#N/A</v>
      </c>
      <c r="F72" s="89" t="s">
        <v>55</v>
      </c>
      <c r="H72" s="85" t="e">
        <f t="shared" si="6"/>
        <v>#N/A</v>
      </c>
      <c r="J72" s="86" t="e">
        <f t="shared" si="7"/>
        <v>#N/A</v>
      </c>
    </row>
    <row r="73" spans="2:10">
      <c r="B73" s="84" t="e">
        <f t="shared" si="4"/>
        <v>#N/A</v>
      </c>
      <c r="D73" s="84" t="e">
        <f t="shared" si="5"/>
        <v>#N/A</v>
      </c>
      <c r="F73" s="89" t="s">
        <v>55</v>
      </c>
      <c r="H73" s="85" t="e">
        <f t="shared" si="6"/>
        <v>#N/A</v>
      </c>
      <c r="J73" s="86" t="e">
        <f t="shared" si="7"/>
        <v>#N/A</v>
      </c>
    </row>
    <row r="74" spans="2:10">
      <c r="B74" s="84" t="e">
        <f t="shared" si="4"/>
        <v>#N/A</v>
      </c>
      <c r="D74" s="84" t="e">
        <f t="shared" si="5"/>
        <v>#N/A</v>
      </c>
      <c r="F74" s="89" t="s">
        <v>55</v>
      </c>
      <c r="H74" s="85" t="e">
        <f t="shared" si="6"/>
        <v>#N/A</v>
      </c>
      <c r="J74" s="86" t="e">
        <f t="shared" si="7"/>
        <v>#N/A</v>
      </c>
    </row>
    <row r="75" spans="2:10">
      <c r="B75" s="84" t="e">
        <f t="shared" si="4"/>
        <v>#N/A</v>
      </c>
      <c r="D75" s="84" t="e">
        <f t="shared" si="5"/>
        <v>#N/A</v>
      </c>
      <c r="F75" s="89" t="s">
        <v>55</v>
      </c>
      <c r="H75" s="85" t="e">
        <f t="shared" si="6"/>
        <v>#N/A</v>
      </c>
      <c r="J75" s="86" t="e">
        <f t="shared" si="7"/>
        <v>#N/A</v>
      </c>
    </row>
    <row r="76" spans="2:10">
      <c r="B76" s="84" t="e">
        <f t="shared" si="4"/>
        <v>#N/A</v>
      </c>
      <c r="D76" s="84" t="e">
        <f t="shared" si="5"/>
        <v>#N/A</v>
      </c>
      <c r="F76" s="89" t="s">
        <v>55</v>
      </c>
      <c r="H76" s="85" t="e">
        <f t="shared" si="6"/>
        <v>#N/A</v>
      </c>
      <c r="J76" s="86" t="e">
        <f t="shared" si="7"/>
        <v>#N/A</v>
      </c>
    </row>
    <row r="77" spans="2:10">
      <c r="B77" s="84" t="e">
        <f t="shared" si="4"/>
        <v>#N/A</v>
      </c>
      <c r="D77" s="84" t="e">
        <f t="shared" si="5"/>
        <v>#N/A</v>
      </c>
      <c r="F77" s="89" t="s">
        <v>55</v>
      </c>
      <c r="H77" s="85" t="e">
        <f t="shared" si="6"/>
        <v>#N/A</v>
      </c>
      <c r="J77" s="86" t="e">
        <f t="shared" si="7"/>
        <v>#N/A</v>
      </c>
    </row>
    <row r="78" spans="2:10">
      <c r="B78" s="84" t="e">
        <f t="shared" si="4"/>
        <v>#N/A</v>
      </c>
      <c r="D78" s="84" t="e">
        <f t="shared" si="5"/>
        <v>#N/A</v>
      </c>
      <c r="F78" s="89" t="s">
        <v>55</v>
      </c>
      <c r="H78" s="85" t="e">
        <f t="shared" si="6"/>
        <v>#N/A</v>
      </c>
      <c r="J78" s="86" t="e">
        <f t="shared" si="7"/>
        <v>#N/A</v>
      </c>
    </row>
    <row r="79" spans="2:10">
      <c r="B79" s="84" t="e">
        <f t="shared" si="4"/>
        <v>#N/A</v>
      </c>
      <c r="D79" s="84" t="e">
        <f t="shared" si="5"/>
        <v>#N/A</v>
      </c>
      <c r="F79" s="89" t="s">
        <v>55</v>
      </c>
      <c r="H79" s="85" t="e">
        <f t="shared" si="6"/>
        <v>#N/A</v>
      </c>
      <c r="J79" s="86" t="e">
        <f t="shared" si="7"/>
        <v>#N/A</v>
      </c>
    </row>
    <row r="80" spans="2:10">
      <c r="B80" s="84" t="e">
        <f t="shared" si="4"/>
        <v>#N/A</v>
      </c>
      <c r="D80" s="84" t="e">
        <f t="shared" si="5"/>
        <v>#N/A</v>
      </c>
      <c r="F80" s="89" t="s">
        <v>55</v>
      </c>
      <c r="H80" s="85" t="e">
        <f t="shared" si="6"/>
        <v>#N/A</v>
      </c>
      <c r="J80" s="86" t="e">
        <f t="shared" si="7"/>
        <v>#N/A</v>
      </c>
    </row>
    <row r="81" spans="2:10">
      <c r="B81" s="84" t="e">
        <f t="shared" si="4"/>
        <v>#N/A</v>
      </c>
      <c r="D81" s="84" t="e">
        <f t="shared" si="5"/>
        <v>#N/A</v>
      </c>
      <c r="F81" s="89" t="s">
        <v>55</v>
      </c>
      <c r="H81" s="85" t="e">
        <f t="shared" si="6"/>
        <v>#N/A</v>
      </c>
      <c r="J81" s="86" t="e">
        <f t="shared" si="7"/>
        <v>#N/A</v>
      </c>
    </row>
    <row r="82" spans="2:10">
      <c r="B82" s="84" t="e">
        <f t="shared" si="4"/>
        <v>#N/A</v>
      </c>
      <c r="D82" s="84" t="e">
        <f t="shared" si="5"/>
        <v>#N/A</v>
      </c>
      <c r="F82" s="89" t="s">
        <v>55</v>
      </c>
      <c r="H82" s="85" t="e">
        <f t="shared" si="6"/>
        <v>#N/A</v>
      </c>
      <c r="J82" s="86" t="e">
        <f t="shared" si="7"/>
        <v>#N/A</v>
      </c>
    </row>
    <row r="83" spans="2:10">
      <c r="B83" s="84" t="e">
        <f t="shared" si="4"/>
        <v>#N/A</v>
      </c>
      <c r="D83" s="84" t="e">
        <f t="shared" si="5"/>
        <v>#N/A</v>
      </c>
      <c r="F83" s="89" t="s">
        <v>55</v>
      </c>
      <c r="H83" s="85" t="e">
        <f t="shared" si="6"/>
        <v>#N/A</v>
      </c>
      <c r="J83" s="86" t="e">
        <f t="shared" si="7"/>
        <v>#N/A</v>
      </c>
    </row>
    <row r="84" spans="2:10">
      <c r="B84" s="84" t="e">
        <f t="shared" si="4"/>
        <v>#N/A</v>
      </c>
      <c r="D84" s="84" t="e">
        <f t="shared" si="5"/>
        <v>#N/A</v>
      </c>
      <c r="F84" s="89" t="s">
        <v>55</v>
      </c>
      <c r="H84" s="85" t="e">
        <f t="shared" si="6"/>
        <v>#N/A</v>
      </c>
      <c r="J84" s="86" t="e">
        <f t="shared" si="7"/>
        <v>#N/A</v>
      </c>
    </row>
    <row r="85" spans="2:10">
      <c r="B85" s="84" t="e">
        <f t="shared" si="4"/>
        <v>#N/A</v>
      </c>
      <c r="D85" s="84" t="e">
        <f t="shared" si="5"/>
        <v>#N/A</v>
      </c>
      <c r="F85" s="89" t="s">
        <v>55</v>
      </c>
      <c r="H85" s="85" t="e">
        <f t="shared" si="6"/>
        <v>#N/A</v>
      </c>
      <c r="J85" s="86" t="e">
        <f t="shared" si="7"/>
        <v>#N/A</v>
      </c>
    </row>
    <row r="86" spans="2:10">
      <c r="B86" s="84" t="e">
        <f t="shared" si="4"/>
        <v>#N/A</v>
      </c>
      <c r="D86" s="84" t="e">
        <f t="shared" si="5"/>
        <v>#N/A</v>
      </c>
      <c r="F86" s="89" t="s">
        <v>55</v>
      </c>
      <c r="H86" s="85" t="e">
        <f t="shared" si="6"/>
        <v>#N/A</v>
      </c>
      <c r="J86" s="86" t="e">
        <f t="shared" si="7"/>
        <v>#N/A</v>
      </c>
    </row>
    <row r="87" spans="2:10">
      <c r="B87" s="84" t="e">
        <f t="shared" si="4"/>
        <v>#N/A</v>
      </c>
      <c r="D87" s="84" t="e">
        <f t="shared" si="5"/>
        <v>#N/A</v>
      </c>
      <c r="F87" s="89" t="s">
        <v>55</v>
      </c>
      <c r="H87" s="85" t="e">
        <f t="shared" si="6"/>
        <v>#N/A</v>
      </c>
      <c r="J87" s="86" t="e">
        <f t="shared" si="7"/>
        <v>#N/A</v>
      </c>
    </row>
    <row r="88" spans="2:10">
      <c r="B88" s="84" t="e">
        <f t="shared" si="4"/>
        <v>#N/A</v>
      </c>
      <c r="D88" s="84" t="e">
        <f t="shared" si="5"/>
        <v>#N/A</v>
      </c>
      <c r="F88" s="89" t="s">
        <v>55</v>
      </c>
      <c r="H88" s="85" t="e">
        <f t="shared" si="6"/>
        <v>#N/A</v>
      </c>
      <c r="J88" s="86" t="e">
        <f t="shared" si="7"/>
        <v>#N/A</v>
      </c>
    </row>
    <row r="89" spans="2:10">
      <c r="B89" s="84" t="e">
        <f t="shared" si="4"/>
        <v>#N/A</v>
      </c>
      <c r="D89" s="84" t="e">
        <f t="shared" si="5"/>
        <v>#N/A</v>
      </c>
      <c r="F89" s="89" t="s">
        <v>55</v>
      </c>
      <c r="H89" s="85" t="e">
        <f t="shared" si="6"/>
        <v>#N/A</v>
      </c>
      <c r="J89" s="86" t="e">
        <f t="shared" si="7"/>
        <v>#N/A</v>
      </c>
    </row>
    <row r="90" spans="2:10">
      <c r="B90" s="84" t="e">
        <f t="shared" si="4"/>
        <v>#N/A</v>
      </c>
      <c r="D90" s="84" t="e">
        <f t="shared" si="5"/>
        <v>#N/A</v>
      </c>
      <c r="F90" s="89" t="s">
        <v>55</v>
      </c>
      <c r="H90" s="85" t="e">
        <f t="shared" si="6"/>
        <v>#N/A</v>
      </c>
      <c r="J90" s="86" t="e">
        <f t="shared" si="7"/>
        <v>#N/A</v>
      </c>
    </row>
    <row r="91" spans="2:10">
      <c r="B91" s="84" t="e">
        <f t="shared" si="4"/>
        <v>#N/A</v>
      </c>
      <c r="D91" s="84" t="e">
        <f t="shared" si="5"/>
        <v>#N/A</v>
      </c>
      <c r="F91" s="89" t="s">
        <v>55</v>
      </c>
      <c r="H91" s="85" t="e">
        <f t="shared" si="6"/>
        <v>#N/A</v>
      </c>
      <c r="J91" s="86" t="e">
        <f t="shared" si="7"/>
        <v>#N/A</v>
      </c>
    </row>
    <row r="92" spans="2:10">
      <c r="B92" s="84" t="e">
        <f t="shared" si="4"/>
        <v>#N/A</v>
      </c>
      <c r="D92" s="84" t="e">
        <f t="shared" si="5"/>
        <v>#N/A</v>
      </c>
      <c r="F92" s="89" t="s">
        <v>55</v>
      </c>
      <c r="H92" s="85" t="e">
        <f t="shared" si="6"/>
        <v>#N/A</v>
      </c>
      <c r="J92" s="86" t="e">
        <f t="shared" si="7"/>
        <v>#N/A</v>
      </c>
    </row>
    <row r="93" spans="2:10">
      <c r="B93" s="84" t="e">
        <f t="shared" si="4"/>
        <v>#N/A</v>
      </c>
      <c r="D93" s="84" t="e">
        <f t="shared" si="5"/>
        <v>#N/A</v>
      </c>
      <c r="F93" s="89" t="s">
        <v>55</v>
      </c>
      <c r="H93" s="85" t="e">
        <f t="shared" si="6"/>
        <v>#N/A</v>
      </c>
      <c r="J93" s="86" t="e">
        <f t="shared" si="7"/>
        <v>#N/A</v>
      </c>
    </row>
    <row r="94" spans="2:10">
      <c r="B94" s="84" t="e">
        <f t="shared" si="4"/>
        <v>#N/A</v>
      </c>
      <c r="D94" s="84" t="e">
        <f t="shared" si="5"/>
        <v>#N/A</v>
      </c>
      <c r="F94" s="89" t="s">
        <v>55</v>
      </c>
      <c r="H94" s="85" t="e">
        <f t="shared" si="6"/>
        <v>#N/A</v>
      </c>
      <c r="J94" s="86" t="e">
        <f t="shared" si="7"/>
        <v>#N/A</v>
      </c>
    </row>
    <row r="95" spans="2:10">
      <c r="B95" s="84" t="e">
        <f t="shared" si="4"/>
        <v>#N/A</v>
      </c>
      <c r="D95" s="84" t="e">
        <f t="shared" si="5"/>
        <v>#N/A</v>
      </c>
      <c r="F95" s="89" t="s">
        <v>55</v>
      </c>
      <c r="H95" s="85" t="e">
        <f t="shared" si="6"/>
        <v>#N/A</v>
      </c>
      <c r="J95" s="86" t="e">
        <f t="shared" si="7"/>
        <v>#N/A</v>
      </c>
    </row>
    <row r="96" spans="2:10">
      <c r="B96" s="84" t="e">
        <f t="shared" si="4"/>
        <v>#N/A</v>
      </c>
      <c r="D96" s="84" t="e">
        <f t="shared" si="5"/>
        <v>#N/A</v>
      </c>
      <c r="F96" s="89" t="s">
        <v>55</v>
      </c>
      <c r="H96" s="85" t="e">
        <f t="shared" si="6"/>
        <v>#N/A</v>
      </c>
      <c r="J96" s="86" t="e">
        <f t="shared" si="7"/>
        <v>#N/A</v>
      </c>
    </row>
    <row r="97" spans="2:10">
      <c r="B97" s="84" t="e">
        <f t="shared" si="4"/>
        <v>#N/A</v>
      </c>
      <c r="D97" s="84" t="e">
        <f t="shared" si="5"/>
        <v>#N/A</v>
      </c>
      <c r="F97" s="89" t="s">
        <v>55</v>
      </c>
      <c r="H97" s="85" t="e">
        <f t="shared" si="6"/>
        <v>#N/A</v>
      </c>
      <c r="J97" s="86" t="e">
        <f t="shared" si="7"/>
        <v>#N/A</v>
      </c>
    </row>
    <row r="98" spans="2:10">
      <c r="B98" s="84" t="e">
        <f t="shared" si="4"/>
        <v>#N/A</v>
      </c>
      <c r="D98" s="84" t="e">
        <f t="shared" si="5"/>
        <v>#N/A</v>
      </c>
      <c r="F98" s="89" t="s">
        <v>55</v>
      </c>
      <c r="H98" s="85" t="e">
        <f t="shared" si="6"/>
        <v>#N/A</v>
      </c>
      <c r="J98" s="86" t="e">
        <f t="shared" si="7"/>
        <v>#N/A</v>
      </c>
    </row>
    <row r="99" spans="2:10">
      <c r="B99" s="84" t="e">
        <f t="shared" si="4"/>
        <v>#N/A</v>
      </c>
      <c r="D99" s="84" t="e">
        <f t="shared" si="5"/>
        <v>#N/A</v>
      </c>
      <c r="F99" s="89" t="s">
        <v>55</v>
      </c>
      <c r="H99" s="85" t="e">
        <f t="shared" si="6"/>
        <v>#N/A</v>
      </c>
      <c r="J99" s="86" t="e">
        <f t="shared" si="7"/>
        <v>#N/A</v>
      </c>
    </row>
    <row r="100" spans="2:10">
      <c r="B100" s="84" t="e">
        <f t="shared" si="4"/>
        <v>#N/A</v>
      </c>
      <c r="D100" s="84" t="e">
        <f t="shared" si="5"/>
        <v>#N/A</v>
      </c>
      <c r="F100" s="89" t="s">
        <v>55</v>
      </c>
      <c r="H100" s="85" t="e">
        <f t="shared" si="6"/>
        <v>#N/A</v>
      </c>
      <c r="J100" s="86" t="e">
        <f t="shared" si="7"/>
        <v>#N/A</v>
      </c>
    </row>
  </sheetData>
  <conditionalFormatting sqref="B1">
    <cfRule type="cellIs" dxfId="29" priority="23" operator="greaterThan">
      <formula>12</formula>
    </cfRule>
    <cfRule type="cellIs" dxfId="28" priority="24" operator="lessThan">
      <formula>13</formula>
    </cfRule>
  </conditionalFormatting>
  <conditionalFormatting sqref="E6:E100">
    <cfRule type="cellIs" dxfId="27" priority="14" operator="greaterThan">
      <formula>12</formula>
    </cfRule>
    <cfRule type="cellIs" dxfId="26" priority="15" operator="greaterThan">
      <formula>12</formula>
    </cfRule>
    <cfRule type="cellIs" dxfId="25" priority="16" operator="greaterThan">
      <formula>12</formula>
    </cfRule>
    <cfRule type="cellIs" dxfId="24" priority="17" operator="greaterThan">
      <formula>12</formula>
    </cfRule>
  </conditionalFormatting>
  <conditionalFormatting sqref="E6:E100">
    <cfRule type="cellIs" dxfId="23" priority="10" operator="greaterThan">
      <formula>12</formula>
    </cfRule>
    <cfRule type="cellIs" dxfId="22" priority="11" operator="greaterThan">
      <formula>12</formula>
    </cfRule>
    <cfRule type="cellIs" dxfId="21" priority="12" operator="greaterThan">
      <formula>12</formula>
    </cfRule>
    <cfRule type="cellIs" dxfId="20" priority="13" operator="greaterThan">
      <formula>12</formula>
    </cfRule>
  </conditionalFormatting>
  <conditionalFormatting sqref="E6:E100">
    <cfRule type="cellIs" dxfId="19" priority="9" operator="greaterThan">
      <formula>12</formula>
    </cfRule>
  </conditionalFormatting>
  <conditionalFormatting sqref="E5:E100">
    <cfRule type="cellIs" dxfId="18" priority="8" operator="lessThan">
      <formula>13</formula>
    </cfRule>
  </conditionalFormatting>
  <conditionalFormatting sqref="E5:E100">
    <cfRule type="cellIs" dxfId="17" priority="7" operator="greaterThan">
      <formula>12</formula>
    </cfRule>
  </conditionalFormatting>
  <conditionalFormatting sqref="K5:K100">
    <cfRule type="cellIs" dxfId="16" priority="2" operator="greaterThan">
      <formula>12</formula>
    </cfRule>
  </conditionalFormatting>
  <conditionalFormatting sqref="K5:K100">
    <cfRule type="cellIs" dxfId="15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Z100"/>
  <sheetViews>
    <sheetView workbookViewId="0">
      <selection activeCell="I1" sqref="I1:I1048576"/>
    </sheetView>
  </sheetViews>
  <sheetFormatPr baseColWidth="10" defaultRowHeight="23.25"/>
  <cols>
    <col min="1" max="1" width="7.7109375" style="95" customWidth="1"/>
    <col min="2" max="2" width="24.7109375" style="84" customWidth="1"/>
    <col min="3" max="3" width="7.7109375" style="95" customWidth="1"/>
    <col min="4" max="4" width="24.7109375" style="84" customWidth="1"/>
    <col min="5" max="5" width="7.7109375" style="92" customWidth="1"/>
    <col min="6" max="6" width="9.7109375" style="90" customWidth="1"/>
    <col min="7" max="7" width="7.7109375" style="95" customWidth="1"/>
    <col min="8" max="8" width="24.7109375" style="85" customWidth="1"/>
    <col min="9" max="9" width="7.7109375" style="95" customWidth="1"/>
    <col min="10" max="10" width="24.7109375" style="86" customWidth="1"/>
    <col min="11" max="11" width="7.7109375" style="98" customWidth="1"/>
    <col min="12" max="12" width="17.7109375" style="87" customWidth="1"/>
    <col min="13" max="16384" width="11.42578125" style="87"/>
  </cols>
  <sheetData>
    <row r="1" spans="1:52" s="74" customFormat="1" ht="28.5">
      <c r="A1" s="93" t="s">
        <v>56</v>
      </c>
      <c r="B1" s="77"/>
      <c r="C1" s="75"/>
      <c r="D1" s="77"/>
      <c r="E1" s="77"/>
      <c r="F1" s="83"/>
      <c r="G1" s="83"/>
      <c r="H1" s="77"/>
      <c r="I1" s="75"/>
      <c r="J1" s="77"/>
    </row>
    <row r="2" spans="1:52" s="74" customFormat="1" ht="24" thickBot="1">
      <c r="A2" s="93"/>
      <c r="B2" s="77"/>
      <c r="C2" s="75"/>
      <c r="D2" s="77"/>
      <c r="E2" s="77"/>
      <c r="F2" s="75"/>
      <c r="G2" s="75"/>
      <c r="H2" s="77"/>
      <c r="I2" s="75"/>
      <c r="J2" s="77"/>
    </row>
    <row r="3" spans="1:52" s="72" customFormat="1" ht="24" thickBot="1">
      <c r="A3" s="94" t="s">
        <v>47</v>
      </c>
      <c r="B3" s="76" t="s">
        <v>48</v>
      </c>
      <c r="C3" s="97" t="s">
        <v>47</v>
      </c>
      <c r="D3" s="76" t="s">
        <v>48</v>
      </c>
      <c r="E3" s="91" t="s">
        <v>54</v>
      </c>
      <c r="F3" s="88" t="s">
        <v>49</v>
      </c>
      <c r="G3" s="97" t="s">
        <v>47</v>
      </c>
      <c r="H3" s="99" t="s">
        <v>48</v>
      </c>
      <c r="I3" s="104" t="s">
        <v>47</v>
      </c>
      <c r="J3" s="99" t="s">
        <v>48</v>
      </c>
      <c r="K3" s="103" t="s">
        <v>54</v>
      </c>
      <c r="L3" s="100"/>
    </row>
    <row r="4" spans="1:52" s="74" customFormat="1">
      <c r="A4" s="93"/>
      <c r="B4" s="77"/>
      <c r="C4" s="93"/>
      <c r="D4" s="77"/>
      <c r="E4" s="77"/>
      <c r="F4" s="75"/>
      <c r="G4" s="93"/>
      <c r="H4" s="77"/>
      <c r="I4" s="93"/>
      <c r="J4" s="77"/>
    </row>
    <row r="5" spans="1:52" s="71" customFormat="1">
      <c r="A5" s="95"/>
      <c r="B5" s="84" t="e">
        <f t="shared" ref="B5:B68" si="0">VLOOKUP(A5,Equipes,2,FALSE)</f>
        <v>#N/A</v>
      </c>
      <c r="C5" s="95"/>
      <c r="D5" s="84" t="e">
        <f t="shared" ref="D5:D68" si="1">VLOOKUP(C5,Equipes,2,FALSE)</f>
        <v>#N/A</v>
      </c>
      <c r="E5" s="92"/>
      <c r="F5" s="89" t="s">
        <v>55</v>
      </c>
      <c r="G5" s="95"/>
      <c r="H5" s="85" t="e">
        <f t="shared" ref="H5:H68" si="2">VLOOKUP(G5,Equipes,2,FALSE)</f>
        <v>#N/A</v>
      </c>
      <c r="I5" s="95"/>
      <c r="J5" s="86" t="e">
        <f t="shared" ref="J5:J68" si="3">VLOOKUP(I5,Equipes,2,FALSE)</f>
        <v>#N/A</v>
      </c>
      <c r="K5" s="98"/>
      <c r="L5" s="73"/>
      <c r="M5" s="101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</row>
    <row r="6" spans="1:52">
      <c r="A6" s="96"/>
      <c r="B6" s="84" t="e">
        <f t="shared" si="0"/>
        <v>#N/A</v>
      </c>
      <c r="C6" s="96"/>
      <c r="D6" s="84" t="e">
        <f t="shared" si="1"/>
        <v>#N/A</v>
      </c>
      <c r="F6" s="89" t="s">
        <v>55</v>
      </c>
      <c r="G6" s="96"/>
      <c r="H6" s="85" t="e">
        <f t="shared" si="2"/>
        <v>#N/A</v>
      </c>
      <c r="I6" s="96"/>
      <c r="J6" s="86" t="e">
        <f t="shared" si="3"/>
        <v>#N/A</v>
      </c>
      <c r="K6" s="102"/>
    </row>
    <row r="7" spans="1:52">
      <c r="B7" s="84" t="e">
        <f t="shared" si="0"/>
        <v>#N/A</v>
      </c>
      <c r="D7" s="84" t="e">
        <f t="shared" si="1"/>
        <v>#N/A</v>
      </c>
      <c r="F7" s="89" t="s">
        <v>55</v>
      </c>
      <c r="H7" s="85" t="e">
        <f t="shared" si="2"/>
        <v>#N/A</v>
      </c>
      <c r="J7" s="86" t="e">
        <f t="shared" si="3"/>
        <v>#N/A</v>
      </c>
    </row>
    <row r="8" spans="1:52">
      <c r="B8" s="84" t="e">
        <f t="shared" si="0"/>
        <v>#N/A</v>
      </c>
      <c r="D8" s="84" t="e">
        <f t="shared" si="1"/>
        <v>#N/A</v>
      </c>
      <c r="F8" s="89" t="s">
        <v>55</v>
      </c>
      <c r="H8" s="85" t="e">
        <f t="shared" si="2"/>
        <v>#N/A</v>
      </c>
      <c r="J8" s="86" t="e">
        <f t="shared" si="3"/>
        <v>#N/A</v>
      </c>
    </row>
    <row r="9" spans="1:52">
      <c r="B9" s="84" t="e">
        <f t="shared" si="0"/>
        <v>#N/A</v>
      </c>
      <c r="D9" s="84" t="e">
        <f t="shared" si="1"/>
        <v>#N/A</v>
      </c>
      <c r="F9" s="89" t="s">
        <v>55</v>
      </c>
      <c r="H9" s="85" t="e">
        <f t="shared" si="2"/>
        <v>#N/A</v>
      </c>
      <c r="J9" s="86" t="e">
        <f t="shared" si="3"/>
        <v>#N/A</v>
      </c>
    </row>
    <row r="10" spans="1:52">
      <c r="B10" s="84" t="e">
        <f t="shared" si="0"/>
        <v>#N/A</v>
      </c>
      <c r="D10" s="84" t="e">
        <f t="shared" si="1"/>
        <v>#N/A</v>
      </c>
      <c r="F10" s="89" t="s">
        <v>55</v>
      </c>
      <c r="H10" s="85" t="e">
        <f t="shared" si="2"/>
        <v>#N/A</v>
      </c>
      <c r="J10" s="86" t="e">
        <f t="shared" si="3"/>
        <v>#N/A</v>
      </c>
    </row>
    <row r="11" spans="1:52">
      <c r="B11" s="84" t="e">
        <f t="shared" si="0"/>
        <v>#N/A</v>
      </c>
      <c r="D11" s="84" t="e">
        <f t="shared" si="1"/>
        <v>#N/A</v>
      </c>
      <c r="F11" s="89" t="s">
        <v>55</v>
      </c>
      <c r="H11" s="85" t="e">
        <f t="shared" si="2"/>
        <v>#N/A</v>
      </c>
      <c r="J11" s="86" t="e">
        <f t="shared" si="3"/>
        <v>#N/A</v>
      </c>
    </row>
    <row r="12" spans="1:52">
      <c r="B12" s="84" t="e">
        <f t="shared" si="0"/>
        <v>#N/A</v>
      </c>
      <c r="D12" s="84" t="e">
        <f t="shared" si="1"/>
        <v>#N/A</v>
      </c>
      <c r="F12" s="89" t="s">
        <v>55</v>
      </c>
      <c r="H12" s="85" t="e">
        <f t="shared" si="2"/>
        <v>#N/A</v>
      </c>
      <c r="J12" s="86" t="e">
        <f t="shared" si="3"/>
        <v>#N/A</v>
      </c>
    </row>
    <row r="13" spans="1:52">
      <c r="B13" s="84" t="e">
        <f t="shared" si="0"/>
        <v>#N/A</v>
      </c>
      <c r="D13" s="84" t="e">
        <f t="shared" si="1"/>
        <v>#N/A</v>
      </c>
      <c r="F13" s="89" t="s">
        <v>55</v>
      </c>
      <c r="H13" s="85" t="e">
        <f t="shared" si="2"/>
        <v>#N/A</v>
      </c>
      <c r="J13" s="86" t="e">
        <f t="shared" si="3"/>
        <v>#N/A</v>
      </c>
    </row>
    <row r="14" spans="1:52">
      <c r="B14" s="84" t="e">
        <f t="shared" si="0"/>
        <v>#N/A</v>
      </c>
      <c r="D14" s="84" t="e">
        <f t="shared" si="1"/>
        <v>#N/A</v>
      </c>
      <c r="F14" s="89" t="s">
        <v>55</v>
      </c>
      <c r="H14" s="85" t="e">
        <f t="shared" si="2"/>
        <v>#N/A</v>
      </c>
      <c r="J14" s="86" t="e">
        <f t="shared" si="3"/>
        <v>#N/A</v>
      </c>
    </row>
    <row r="15" spans="1:52">
      <c r="B15" s="84" t="e">
        <f t="shared" si="0"/>
        <v>#N/A</v>
      </c>
      <c r="D15" s="84" t="e">
        <f t="shared" si="1"/>
        <v>#N/A</v>
      </c>
      <c r="F15" s="89" t="s">
        <v>55</v>
      </c>
      <c r="H15" s="85" t="e">
        <f t="shared" si="2"/>
        <v>#N/A</v>
      </c>
      <c r="J15" s="86" t="e">
        <f t="shared" si="3"/>
        <v>#N/A</v>
      </c>
    </row>
    <row r="16" spans="1:52">
      <c r="B16" s="84" t="e">
        <f t="shared" si="0"/>
        <v>#N/A</v>
      </c>
      <c r="D16" s="84" t="e">
        <f t="shared" si="1"/>
        <v>#N/A</v>
      </c>
      <c r="F16" s="89" t="s">
        <v>55</v>
      </c>
      <c r="H16" s="85" t="e">
        <f t="shared" si="2"/>
        <v>#N/A</v>
      </c>
      <c r="J16" s="86" t="e">
        <f t="shared" si="3"/>
        <v>#N/A</v>
      </c>
    </row>
    <row r="17" spans="2:10">
      <c r="B17" s="84" t="e">
        <f t="shared" si="0"/>
        <v>#N/A</v>
      </c>
      <c r="D17" s="84" t="e">
        <f t="shared" si="1"/>
        <v>#N/A</v>
      </c>
      <c r="F17" s="89" t="s">
        <v>55</v>
      </c>
      <c r="H17" s="85" t="e">
        <f t="shared" si="2"/>
        <v>#N/A</v>
      </c>
      <c r="J17" s="86" t="e">
        <f t="shared" si="3"/>
        <v>#N/A</v>
      </c>
    </row>
    <row r="18" spans="2:10">
      <c r="B18" s="84" t="e">
        <f t="shared" si="0"/>
        <v>#N/A</v>
      </c>
      <c r="D18" s="84" t="e">
        <f t="shared" si="1"/>
        <v>#N/A</v>
      </c>
      <c r="F18" s="89" t="s">
        <v>55</v>
      </c>
      <c r="H18" s="85" t="e">
        <f t="shared" si="2"/>
        <v>#N/A</v>
      </c>
      <c r="J18" s="86" t="e">
        <f t="shared" si="3"/>
        <v>#N/A</v>
      </c>
    </row>
    <row r="19" spans="2:10">
      <c r="B19" s="84" t="e">
        <f t="shared" si="0"/>
        <v>#N/A</v>
      </c>
      <c r="D19" s="84" t="e">
        <f t="shared" si="1"/>
        <v>#N/A</v>
      </c>
      <c r="F19" s="89" t="s">
        <v>55</v>
      </c>
      <c r="H19" s="85" t="e">
        <f t="shared" si="2"/>
        <v>#N/A</v>
      </c>
      <c r="J19" s="86" t="e">
        <f t="shared" si="3"/>
        <v>#N/A</v>
      </c>
    </row>
    <row r="20" spans="2:10">
      <c r="B20" s="84" t="e">
        <f t="shared" si="0"/>
        <v>#N/A</v>
      </c>
      <c r="D20" s="84" t="e">
        <f t="shared" si="1"/>
        <v>#N/A</v>
      </c>
      <c r="F20" s="89" t="s">
        <v>55</v>
      </c>
      <c r="H20" s="85" t="e">
        <f t="shared" si="2"/>
        <v>#N/A</v>
      </c>
      <c r="J20" s="86" t="e">
        <f t="shared" si="3"/>
        <v>#N/A</v>
      </c>
    </row>
    <row r="21" spans="2:10">
      <c r="B21" s="84" t="e">
        <f t="shared" si="0"/>
        <v>#N/A</v>
      </c>
      <c r="D21" s="84" t="e">
        <f t="shared" si="1"/>
        <v>#N/A</v>
      </c>
      <c r="F21" s="89" t="s">
        <v>55</v>
      </c>
      <c r="H21" s="85" t="e">
        <f t="shared" si="2"/>
        <v>#N/A</v>
      </c>
      <c r="J21" s="86" t="e">
        <f t="shared" si="3"/>
        <v>#N/A</v>
      </c>
    </row>
    <row r="22" spans="2:10">
      <c r="B22" s="84" t="e">
        <f t="shared" si="0"/>
        <v>#N/A</v>
      </c>
      <c r="D22" s="84" t="e">
        <f t="shared" si="1"/>
        <v>#N/A</v>
      </c>
      <c r="F22" s="89" t="s">
        <v>55</v>
      </c>
      <c r="H22" s="85" t="e">
        <f t="shared" si="2"/>
        <v>#N/A</v>
      </c>
      <c r="J22" s="86" t="e">
        <f t="shared" si="3"/>
        <v>#N/A</v>
      </c>
    </row>
    <row r="23" spans="2:10">
      <c r="B23" s="84" t="e">
        <f t="shared" si="0"/>
        <v>#N/A</v>
      </c>
      <c r="D23" s="84" t="e">
        <f t="shared" si="1"/>
        <v>#N/A</v>
      </c>
      <c r="F23" s="89" t="s">
        <v>55</v>
      </c>
      <c r="H23" s="85" t="e">
        <f t="shared" si="2"/>
        <v>#N/A</v>
      </c>
      <c r="J23" s="86" t="e">
        <f t="shared" si="3"/>
        <v>#N/A</v>
      </c>
    </row>
    <row r="24" spans="2:10">
      <c r="B24" s="84" t="e">
        <f t="shared" si="0"/>
        <v>#N/A</v>
      </c>
      <c r="D24" s="84" t="e">
        <f t="shared" si="1"/>
        <v>#N/A</v>
      </c>
      <c r="F24" s="89" t="s">
        <v>55</v>
      </c>
      <c r="H24" s="85" t="e">
        <f t="shared" si="2"/>
        <v>#N/A</v>
      </c>
      <c r="J24" s="86" t="e">
        <f t="shared" si="3"/>
        <v>#N/A</v>
      </c>
    </row>
    <row r="25" spans="2:10">
      <c r="B25" s="84" t="e">
        <f t="shared" si="0"/>
        <v>#N/A</v>
      </c>
      <c r="D25" s="84" t="e">
        <f t="shared" si="1"/>
        <v>#N/A</v>
      </c>
      <c r="F25" s="89" t="s">
        <v>55</v>
      </c>
      <c r="H25" s="85" t="e">
        <f t="shared" si="2"/>
        <v>#N/A</v>
      </c>
      <c r="J25" s="86" t="e">
        <f t="shared" si="3"/>
        <v>#N/A</v>
      </c>
    </row>
    <row r="26" spans="2:10">
      <c r="B26" s="84" t="e">
        <f t="shared" si="0"/>
        <v>#N/A</v>
      </c>
      <c r="D26" s="84" t="e">
        <f t="shared" si="1"/>
        <v>#N/A</v>
      </c>
      <c r="F26" s="89" t="s">
        <v>55</v>
      </c>
      <c r="H26" s="85" t="e">
        <f t="shared" si="2"/>
        <v>#N/A</v>
      </c>
      <c r="J26" s="86" t="e">
        <f t="shared" si="3"/>
        <v>#N/A</v>
      </c>
    </row>
    <row r="27" spans="2:10">
      <c r="B27" s="84" t="e">
        <f t="shared" si="0"/>
        <v>#N/A</v>
      </c>
      <c r="D27" s="84" t="e">
        <f t="shared" si="1"/>
        <v>#N/A</v>
      </c>
      <c r="F27" s="89" t="s">
        <v>55</v>
      </c>
      <c r="H27" s="85" t="e">
        <f t="shared" si="2"/>
        <v>#N/A</v>
      </c>
      <c r="J27" s="86" t="e">
        <f t="shared" si="3"/>
        <v>#N/A</v>
      </c>
    </row>
    <row r="28" spans="2:10">
      <c r="B28" s="84" t="e">
        <f t="shared" si="0"/>
        <v>#N/A</v>
      </c>
      <c r="D28" s="84" t="e">
        <f t="shared" si="1"/>
        <v>#N/A</v>
      </c>
      <c r="F28" s="89" t="s">
        <v>55</v>
      </c>
      <c r="H28" s="85" t="e">
        <f t="shared" si="2"/>
        <v>#N/A</v>
      </c>
      <c r="J28" s="86" t="e">
        <f t="shared" si="3"/>
        <v>#N/A</v>
      </c>
    </row>
    <row r="29" spans="2:10">
      <c r="B29" s="84" t="e">
        <f t="shared" si="0"/>
        <v>#N/A</v>
      </c>
      <c r="D29" s="84" t="e">
        <f t="shared" si="1"/>
        <v>#N/A</v>
      </c>
      <c r="F29" s="89" t="s">
        <v>55</v>
      </c>
      <c r="H29" s="85" t="e">
        <f t="shared" si="2"/>
        <v>#N/A</v>
      </c>
      <c r="J29" s="86" t="e">
        <f t="shared" si="3"/>
        <v>#N/A</v>
      </c>
    </row>
    <row r="30" spans="2:10">
      <c r="B30" s="84" t="e">
        <f t="shared" si="0"/>
        <v>#N/A</v>
      </c>
      <c r="D30" s="84" t="e">
        <f t="shared" si="1"/>
        <v>#N/A</v>
      </c>
      <c r="F30" s="89" t="s">
        <v>55</v>
      </c>
      <c r="H30" s="85" t="e">
        <f t="shared" si="2"/>
        <v>#N/A</v>
      </c>
      <c r="J30" s="86" t="e">
        <f t="shared" si="3"/>
        <v>#N/A</v>
      </c>
    </row>
    <row r="31" spans="2:10">
      <c r="B31" s="84" t="e">
        <f t="shared" si="0"/>
        <v>#N/A</v>
      </c>
      <c r="D31" s="84" t="e">
        <f t="shared" si="1"/>
        <v>#N/A</v>
      </c>
      <c r="F31" s="89" t="s">
        <v>55</v>
      </c>
      <c r="H31" s="85" t="e">
        <f t="shared" si="2"/>
        <v>#N/A</v>
      </c>
      <c r="J31" s="86" t="e">
        <f t="shared" si="3"/>
        <v>#N/A</v>
      </c>
    </row>
    <row r="32" spans="2:10">
      <c r="B32" s="84" t="e">
        <f t="shared" si="0"/>
        <v>#N/A</v>
      </c>
      <c r="D32" s="84" t="e">
        <f t="shared" si="1"/>
        <v>#N/A</v>
      </c>
      <c r="F32" s="89" t="s">
        <v>55</v>
      </c>
      <c r="H32" s="85" t="e">
        <f t="shared" si="2"/>
        <v>#N/A</v>
      </c>
      <c r="J32" s="86" t="e">
        <f t="shared" si="3"/>
        <v>#N/A</v>
      </c>
    </row>
    <row r="33" spans="2:10">
      <c r="B33" s="84" t="e">
        <f t="shared" si="0"/>
        <v>#N/A</v>
      </c>
      <c r="D33" s="84" t="e">
        <f t="shared" si="1"/>
        <v>#N/A</v>
      </c>
      <c r="F33" s="89" t="s">
        <v>55</v>
      </c>
      <c r="H33" s="85" t="e">
        <f t="shared" si="2"/>
        <v>#N/A</v>
      </c>
      <c r="J33" s="86" t="e">
        <f t="shared" si="3"/>
        <v>#N/A</v>
      </c>
    </row>
    <row r="34" spans="2:10">
      <c r="B34" s="84" t="e">
        <f t="shared" si="0"/>
        <v>#N/A</v>
      </c>
      <c r="D34" s="84" t="e">
        <f t="shared" si="1"/>
        <v>#N/A</v>
      </c>
      <c r="F34" s="89" t="s">
        <v>55</v>
      </c>
      <c r="H34" s="85" t="e">
        <f t="shared" si="2"/>
        <v>#N/A</v>
      </c>
      <c r="J34" s="86" t="e">
        <f t="shared" si="3"/>
        <v>#N/A</v>
      </c>
    </row>
    <row r="35" spans="2:10">
      <c r="B35" s="84" t="e">
        <f t="shared" si="0"/>
        <v>#N/A</v>
      </c>
      <c r="D35" s="84" t="e">
        <f t="shared" si="1"/>
        <v>#N/A</v>
      </c>
      <c r="F35" s="89" t="s">
        <v>55</v>
      </c>
      <c r="H35" s="85" t="e">
        <f t="shared" si="2"/>
        <v>#N/A</v>
      </c>
      <c r="J35" s="86" t="e">
        <f t="shared" si="3"/>
        <v>#N/A</v>
      </c>
    </row>
    <row r="36" spans="2:10">
      <c r="B36" s="84" t="e">
        <f t="shared" si="0"/>
        <v>#N/A</v>
      </c>
      <c r="D36" s="84" t="e">
        <f t="shared" si="1"/>
        <v>#N/A</v>
      </c>
      <c r="F36" s="89" t="s">
        <v>55</v>
      </c>
      <c r="H36" s="85" t="e">
        <f t="shared" si="2"/>
        <v>#N/A</v>
      </c>
      <c r="J36" s="86" t="e">
        <f t="shared" si="3"/>
        <v>#N/A</v>
      </c>
    </row>
    <row r="37" spans="2:10">
      <c r="B37" s="84" t="e">
        <f t="shared" si="0"/>
        <v>#N/A</v>
      </c>
      <c r="D37" s="84" t="e">
        <f t="shared" si="1"/>
        <v>#N/A</v>
      </c>
      <c r="F37" s="89" t="s">
        <v>55</v>
      </c>
      <c r="H37" s="85" t="e">
        <f t="shared" si="2"/>
        <v>#N/A</v>
      </c>
      <c r="J37" s="86" t="e">
        <f t="shared" si="3"/>
        <v>#N/A</v>
      </c>
    </row>
    <row r="38" spans="2:10">
      <c r="B38" s="84" t="e">
        <f t="shared" si="0"/>
        <v>#N/A</v>
      </c>
      <c r="D38" s="84" t="e">
        <f t="shared" si="1"/>
        <v>#N/A</v>
      </c>
      <c r="F38" s="89" t="s">
        <v>55</v>
      </c>
      <c r="H38" s="85" t="e">
        <f t="shared" si="2"/>
        <v>#N/A</v>
      </c>
      <c r="J38" s="86" t="e">
        <f t="shared" si="3"/>
        <v>#N/A</v>
      </c>
    </row>
    <row r="39" spans="2:10">
      <c r="B39" s="84" t="e">
        <f t="shared" si="0"/>
        <v>#N/A</v>
      </c>
      <c r="D39" s="84" t="e">
        <f t="shared" si="1"/>
        <v>#N/A</v>
      </c>
      <c r="F39" s="89" t="s">
        <v>55</v>
      </c>
      <c r="H39" s="85" t="e">
        <f t="shared" si="2"/>
        <v>#N/A</v>
      </c>
      <c r="J39" s="86" t="e">
        <f t="shared" si="3"/>
        <v>#N/A</v>
      </c>
    </row>
    <row r="40" spans="2:10">
      <c r="B40" s="84" t="e">
        <f t="shared" si="0"/>
        <v>#N/A</v>
      </c>
      <c r="D40" s="84" t="e">
        <f t="shared" si="1"/>
        <v>#N/A</v>
      </c>
      <c r="F40" s="89" t="s">
        <v>55</v>
      </c>
      <c r="H40" s="85" t="e">
        <f t="shared" si="2"/>
        <v>#N/A</v>
      </c>
      <c r="J40" s="86" t="e">
        <f t="shared" si="3"/>
        <v>#N/A</v>
      </c>
    </row>
    <row r="41" spans="2:10">
      <c r="B41" s="84" t="e">
        <f t="shared" si="0"/>
        <v>#N/A</v>
      </c>
      <c r="D41" s="84" t="e">
        <f t="shared" si="1"/>
        <v>#N/A</v>
      </c>
      <c r="F41" s="89" t="s">
        <v>55</v>
      </c>
      <c r="H41" s="85" t="e">
        <f t="shared" si="2"/>
        <v>#N/A</v>
      </c>
      <c r="J41" s="86" t="e">
        <f t="shared" si="3"/>
        <v>#N/A</v>
      </c>
    </row>
    <row r="42" spans="2:10">
      <c r="B42" s="84" t="e">
        <f t="shared" si="0"/>
        <v>#N/A</v>
      </c>
      <c r="D42" s="84" t="e">
        <f t="shared" si="1"/>
        <v>#N/A</v>
      </c>
      <c r="F42" s="89" t="s">
        <v>55</v>
      </c>
      <c r="H42" s="85" t="e">
        <f t="shared" si="2"/>
        <v>#N/A</v>
      </c>
      <c r="J42" s="86" t="e">
        <f t="shared" si="3"/>
        <v>#N/A</v>
      </c>
    </row>
    <row r="43" spans="2:10">
      <c r="B43" s="84" t="e">
        <f t="shared" si="0"/>
        <v>#N/A</v>
      </c>
      <c r="D43" s="84" t="e">
        <f t="shared" si="1"/>
        <v>#N/A</v>
      </c>
      <c r="F43" s="89" t="s">
        <v>55</v>
      </c>
      <c r="H43" s="85" t="e">
        <f t="shared" si="2"/>
        <v>#N/A</v>
      </c>
      <c r="J43" s="86" t="e">
        <f t="shared" si="3"/>
        <v>#N/A</v>
      </c>
    </row>
    <row r="44" spans="2:10">
      <c r="B44" s="84" t="e">
        <f t="shared" si="0"/>
        <v>#N/A</v>
      </c>
      <c r="D44" s="84" t="e">
        <f t="shared" si="1"/>
        <v>#N/A</v>
      </c>
      <c r="F44" s="89" t="s">
        <v>55</v>
      </c>
      <c r="H44" s="85" t="e">
        <f t="shared" si="2"/>
        <v>#N/A</v>
      </c>
      <c r="J44" s="86" t="e">
        <f t="shared" si="3"/>
        <v>#N/A</v>
      </c>
    </row>
    <row r="45" spans="2:10">
      <c r="B45" s="84" t="e">
        <f t="shared" si="0"/>
        <v>#N/A</v>
      </c>
      <c r="D45" s="84" t="e">
        <f t="shared" si="1"/>
        <v>#N/A</v>
      </c>
      <c r="F45" s="89" t="s">
        <v>55</v>
      </c>
      <c r="H45" s="85" t="e">
        <f t="shared" si="2"/>
        <v>#N/A</v>
      </c>
      <c r="J45" s="86" t="e">
        <f t="shared" si="3"/>
        <v>#N/A</v>
      </c>
    </row>
    <row r="46" spans="2:10">
      <c r="B46" s="84" t="e">
        <f t="shared" si="0"/>
        <v>#N/A</v>
      </c>
      <c r="D46" s="84" t="e">
        <f t="shared" si="1"/>
        <v>#N/A</v>
      </c>
      <c r="F46" s="89" t="s">
        <v>55</v>
      </c>
      <c r="H46" s="85" t="e">
        <f t="shared" si="2"/>
        <v>#N/A</v>
      </c>
      <c r="J46" s="86" t="e">
        <f t="shared" si="3"/>
        <v>#N/A</v>
      </c>
    </row>
    <row r="47" spans="2:10">
      <c r="B47" s="84" t="e">
        <f t="shared" si="0"/>
        <v>#N/A</v>
      </c>
      <c r="D47" s="84" t="e">
        <f t="shared" si="1"/>
        <v>#N/A</v>
      </c>
      <c r="F47" s="89" t="s">
        <v>55</v>
      </c>
      <c r="H47" s="85" t="e">
        <f t="shared" si="2"/>
        <v>#N/A</v>
      </c>
      <c r="J47" s="86" t="e">
        <f t="shared" si="3"/>
        <v>#N/A</v>
      </c>
    </row>
    <row r="48" spans="2:10">
      <c r="B48" s="84" t="e">
        <f t="shared" si="0"/>
        <v>#N/A</v>
      </c>
      <c r="D48" s="84" t="e">
        <f t="shared" si="1"/>
        <v>#N/A</v>
      </c>
      <c r="F48" s="89" t="s">
        <v>55</v>
      </c>
      <c r="H48" s="85" t="e">
        <f t="shared" si="2"/>
        <v>#N/A</v>
      </c>
      <c r="J48" s="86" t="e">
        <f t="shared" si="3"/>
        <v>#N/A</v>
      </c>
    </row>
    <row r="49" spans="2:10">
      <c r="B49" s="84" t="e">
        <f t="shared" si="0"/>
        <v>#N/A</v>
      </c>
      <c r="D49" s="84" t="e">
        <f t="shared" si="1"/>
        <v>#N/A</v>
      </c>
      <c r="F49" s="89" t="s">
        <v>55</v>
      </c>
      <c r="H49" s="85" t="e">
        <f t="shared" si="2"/>
        <v>#N/A</v>
      </c>
      <c r="J49" s="86" t="e">
        <f t="shared" si="3"/>
        <v>#N/A</v>
      </c>
    </row>
    <row r="50" spans="2:10">
      <c r="B50" s="84" t="e">
        <f t="shared" si="0"/>
        <v>#N/A</v>
      </c>
      <c r="D50" s="84" t="e">
        <f t="shared" si="1"/>
        <v>#N/A</v>
      </c>
      <c r="F50" s="89" t="s">
        <v>55</v>
      </c>
      <c r="H50" s="85" t="e">
        <f t="shared" si="2"/>
        <v>#N/A</v>
      </c>
      <c r="J50" s="86" t="e">
        <f t="shared" si="3"/>
        <v>#N/A</v>
      </c>
    </row>
    <row r="51" spans="2:10">
      <c r="B51" s="84" t="e">
        <f t="shared" si="0"/>
        <v>#N/A</v>
      </c>
      <c r="D51" s="84" t="e">
        <f t="shared" si="1"/>
        <v>#N/A</v>
      </c>
      <c r="F51" s="89" t="s">
        <v>55</v>
      </c>
      <c r="H51" s="85" t="e">
        <f t="shared" si="2"/>
        <v>#N/A</v>
      </c>
      <c r="J51" s="86" t="e">
        <f t="shared" si="3"/>
        <v>#N/A</v>
      </c>
    </row>
    <row r="52" spans="2:10">
      <c r="B52" s="84" t="e">
        <f t="shared" si="0"/>
        <v>#N/A</v>
      </c>
      <c r="D52" s="84" t="e">
        <f t="shared" si="1"/>
        <v>#N/A</v>
      </c>
      <c r="F52" s="89" t="s">
        <v>55</v>
      </c>
      <c r="H52" s="85" t="e">
        <f t="shared" si="2"/>
        <v>#N/A</v>
      </c>
      <c r="J52" s="86" t="e">
        <f t="shared" si="3"/>
        <v>#N/A</v>
      </c>
    </row>
    <row r="53" spans="2:10">
      <c r="B53" s="84" t="e">
        <f t="shared" si="0"/>
        <v>#N/A</v>
      </c>
      <c r="D53" s="84" t="e">
        <f t="shared" si="1"/>
        <v>#N/A</v>
      </c>
      <c r="F53" s="89" t="s">
        <v>55</v>
      </c>
      <c r="H53" s="85" t="e">
        <f t="shared" si="2"/>
        <v>#N/A</v>
      </c>
      <c r="J53" s="86" t="e">
        <f t="shared" si="3"/>
        <v>#N/A</v>
      </c>
    </row>
    <row r="54" spans="2:10">
      <c r="B54" s="84" t="e">
        <f t="shared" si="0"/>
        <v>#N/A</v>
      </c>
      <c r="D54" s="84" t="e">
        <f t="shared" si="1"/>
        <v>#N/A</v>
      </c>
      <c r="F54" s="89" t="s">
        <v>55</v>
      </c>
      <c r="H54" s="85" t="e">
        <f t="shared" si="2"/>
        <v>#N/A</v>
      </c>
      <c r="J54" s="86" t="e">
        <f t="shared" si="3"/>
        <v>#N/A</v>
      </c>
    </row>
    <row r="55" spans="2:10">
      <c r="B55" s="84" t="e">
        <f t="shared" si="0"/>
        <v>#N/A</v>
      </c>
      <c r="D55" s="84" t="e">
        <f t="shared" si="1"/>
        <v>#N/A</v>
      </c>
      <c r="F55" s="89" t="s">
        <v>55</v>
      </c>
      <c r="H55" s="85" t="e">
        <f t="shared" si="2"/>
        <v>#N/A</v>
      </c>
      <c r="J55" s="86" t="e">
        <f t="shared" si="3"/>
        <v>#N/A</v>
      </c>
    </row>
    <row r="56" spans="2:10">
      <c r="B56" s="84" t="e">
        <f t="shared" si="0"/>
        <v>#N/A</v>
      </c>
      <c r="D56" s="84" t="e">
        <f t="shared" si="1"/>
        <v>#N/A</v>
      </c>
      <c r="F56" s="89" t="s">
        <v>55</v>
      </c>
      <c r="H56" s="85" t="e">
        <f t="shared" si="2"/>
        <v>#N/A</v>
      </c>
      <c r="J56" s="86" t="e">
        <f t="shared" si="3"/>
        <v>#N/A</v>
      </c>
    </row>
    <row r="57" spans="2:10">
      <c r="B57" s="84" t="e">
        <f t="shared" si="0"/>
        <v>#N/A</v>
      </c>
      <c r="D57" s="84" t="e">
        <f t="shared" si="1"/>
        <v>#N/A</v>
      </c>
      <c r="F57" s="89" t="s">
        <v>55</v>
      </c>
      <c r="H57" s="85" t="e">
        <f t="shared" si="2"/>
        <v>#N/A</v>
      </c>
      <c r="J57" s="86" t="e">
        <f t="shared" si="3"/>
        <v>#N/A</v>
      </c>
    </row>
    <row r="58" spans="2:10">
      <c r="B58" s="84" t="e">
        <f t="shared" si="0"/>
        <v>#N/A</v>
      </c>
      <c r="D58" s="84" t="e">
        <f t="shared" si="1"/>
        <v>#N/A</v>
      </c>
      <c r="F58" s="89" t="s">
        <v>55</v>
      </c>
      <c r="H58" s="85" t="e">
        <f t="shared" si="2"/>
        <v>#N/A</v>
      </c>
      <c r="J58" s="86" t="e">
        <f t="shared" si="3"/>
        <v>#N/A</v>
      </c>
    </row>
    <row r="59" spans="2:10">
      <c r="B59" s="84" t="e">
        <f t="shared" si="0"/>
        <v>#N/A</v>
      </c>
      <c r="D59" s="84" t="e">
        <f t="shared" si="1"/>
        <v>#N/A</v>
      </c>
      <c r="F59" s="89" t="s">
        <v>55</v>
      </c>
      <c r="H59" s="85" t="e">
        <f t="shared" si="2"/>
        <v>#N/A</v>
      </c>
      <c r="J59" s="86" t="e">
        <f t="shared" si="3"/>
        <v>#N/A</v>
      </c>
    </row>
    <row r="60" spans="2:10">
      <c r="B60" s="84" t="e">
        <f t="shared" si="0"/>
        <v>#N/A</v>
      </c>
      <c r="D60" s="84" t="e">
        <f t="shared" si="1"/>
        <v>#N/A</v>
      </c>
      <c r="F60" s="89" t="s">
        <v>55</v>
      </c>
      <c r="H60" s="85" t="e">
        <f t="shared" si="2"/>
        <v>#N/A</v>
      </c>
      <c r="J60" s="86" t="e">
        <f t="shared" si="3"/>
        <v>#N/A</v>
      </c>
    </row>
    <row r="61" spans="2:10">
      <c r="B61" s="84" t="e">
        <f t="shared" si="0"/>
        <v>#N/A</v>
      </c>
      <c r="D61" s="84" t="e">
        <f t="shared" si="1"/>
        <v>#N/A</v>
      </c>
      <c r="F61" s="89" t="s">
        <v>55</v>
      </c>
      <c r="H61" s="85" t="e">
        <f t="shared" si="2"/>
        <v>#N/A</v>
      </c>
      <c r="J61" s="86" t="e">
        <f t="shared" si="3"/>
        <v>#N/A</v>
      </c>
    </row>
    <row r="62" spans="2:10">
      <c r="B62" s="84" t="e">
        <f t="shared" si="0"/>
        <v>#N/A</v>
      </c>
      <c r="D62" s="84" t="e">
        <f t="shared" si="1"/>
        <v>#N/A</v>
      </c>
      <c r="F62" s="89" t="s">
        <v>55</v>
      </c>
      <c r="H62" s="85" t="e">
        <f t="shared" si="2"/>
        <v>#N/A</v>
      </c>
      <c r="J62" s="86" t="e">
        <f t="shared" si="3"/>
        <v>#N/A</v>
      </c>
    </row>
    <row r="63" spans="2:10">
      <c r="B63" s="84" t="e">
        <f t="shared" si="0"/>
        <v>#N/A</v>
      </c>
      <c r="D63" s="84" t="e">
        <f t="shared" si="1"/>
        <v>#N/A</v>
      </c>
      <c r="F63" s="89" t="s">
        <v>55</v>
      </c>
      <c r="H63" s="85" t="e">
        <f t="shared" si="2"/>
        <v>#N/A</v>
      </c>
      <c r="J63" s="86" t="e">
        <f t="shared" si="3"/>
        <v>#N/A</v>
      </c>
    </row>
    <row r="64" spans="2:10">
      <c r="B64" s="84" t="e">
        <f t="shared" si="0"/>
        <v>#N/A</v>
      </c>
      <c r="D64" s="84" t="e">
        <f t="shared" si="1"/>
        <v>#N/A</v>
      </c>
      <c r="F64" s="89" t="s">
        <v>55</v>
      </c>
      <c r="H64" s="85" t="e">
        <f t="shared" si="2"/>
        <v>#N/A</v>
      </c>
      <c r="J64" s="86" t="e">
        <f t="shared" si="3"/>
        <v>#N/A</v>
      </c>
    </row>
    <row r="65" spans="2:10">
      <c r="B65" s="84" t="e">
        <f t="shared" si="0"/>
        <v>#N/A</v>
      </c>
      <c r="D65" s="84" t="e">
        <f t="shared" si="1"/>
        <v>#N/A</v>
      </c>
      <c r="F65" s="89" t="s">
        <v>55</v>
      </c>
      <c r="H65" s="85" t="e">
        <f t="shared" si="2"/>
        <v>#N/A</v>
      </c>
      <c r="J65" s="86" t="e">
        <f t="shared" si="3"/>
        <v>#N/A</v>
      </c>
    </row>
    <row r="66" spans="2:10">
      <c r="B66" s="84" t="e">
        <f t="shared" si="0"/>
        <v>#N/A</v>
      </c>
      <c r="D66" s="84" t="e">
        <f t="shared" si="1"/>
        <v>#N/A</v>
      </c>
      <c r="F66" s="89" t="s">
        <v>55</v>
      </c>
      <c r="H66" s="85" t="e">
        <f t="shared" si="2"/>
        <v>#N/A</v>
      </c>
      <c r="J66" s="86" t="e">
        <f t="shared" si="3"/>
        <v>#N/A</v>
      </c>
    </row>
    <row r="67" spans="2:10">
      <c r="B67" s="84" t="e">
        <f t="shared" si="0"/>
        <v>#N/A</v>
      </c>
      <c r="D67" s="84" t="e">
        <f t="shared" si="1"/>
        <v>#N/A</v>
      </c>
      <c r="F67" s="89" t="s">
        <v>55</v>
      </c>
      <c r="H67" s="85" t="e">
        <f t="shared" si="2"/>
        <v>#N/A</v>
      </c>
      <c r="J67" s="86" t="e">
        <f t="shared" si="3"/>
        <v>#N/A</v>
      </c>
    </row>
    <row r="68" spans="2:10">
      <c r="B68" s="84" t="e">
        <f t="shared" si="0"/>
        <v>#N/A</v>
      </c>
      <c r="D68" s="84" t="e">
        <f t="shared" si="1"/>
        <v>#N/A</v>
      </c>
      <c r="F68" s="89" t="s">
        <v>55</v>
      </c>
      <c r="H68" s="85" t="e">
        <f t="shared" si="2"/>
        <v>#N/A</v>
      </c>
      <c r="J68" s="86" t="e">
        <f t="shared" si="3"/>
        <v>#N/A</v>
      </c>
    </row>
    <row r="69" spans="2:10">
      <c r="B69" s="84" t="e">
        <f t="shared" ref="B69:B100" si="4">VLOOKUP(A69,Equipes,2,FALSE)</f>
        <v>#N/A</v>
      </c>
      <c r="D69" s="84" t="e">
        <f t="shared" ref="D69:D100" si="5">VLOOKUP(C69,Equipes,2,FALSE)</f>
        <v>#N/A</v>
      </c>
      <c r="F69" s="89" t="s">
        <v>55</v>
      </c>
      <c r="H69" s="85" t="e">
        <f t="shared" ref="H69:H100" si="6">VLOOKUP(G69,Equipes,2,FALSE)</f>
        <v>#N/A</v>
      </c>
      <c r="J69" s="86" t="e">
        <f t="shared" ref="J69:J100" si="7">VLOOKUP(I69,Equipes,2,FALSE)</f>
        <v>#N/A</v>
      </c>
    </row>
    <row r="70" spans="2:10">
      <c r="B70" s="84" t="e">
        <f t="shared" si="4"/>
        <v>#N/A</v>
      </c>
      <c r="D70" s="84" t="e">
        <f t="shared" si="5"/>
        <v>#N/A</v>
      </c>
      <c r="F70" s="89" t="s">
        <v>55</v>
      </c>
      <c r="H70" s="85" t="e">
        <f t="shared" si="6"/>
        <v>#N/A</v>
      </c>
      <c r="J70" s="86" t="e">
        <f t="shared" si="7"/>
        <v>#N/A</v>
      </c>
    </row>
    <row r="71" spans="2:10">
      <c r="B71" s="84" t="e">
        <f t="shared" si="4"/>
        <v>#N/A</v>
      </c>
      <c r="D71" s="84" t="e">
        <f t="shared" si="5"/>
        <v>#N/A</v>
      </c>
      <c r="F71" s="89" t="s">
        <v>55</v>
      </c>
      <c r="H71" s="85" t="e">
        <f t="shared" si="6"/>
        <v>#N/A</v>
      </c>
      <c r="J71" s="86" t="e">
        <f t="shared" si="7"/>
        <v>#N/A</v>
      </c>
    </row>
    <row r="72" spans="2:10">
      <c r="B72" s="84" t="e">
        <f t="shared" si="4"/>
        <v>#N/A</v>
      </c>
      <c r="D72" s="84" t="e">
        <f t="shared" si="5"/>
        <v>#N/A</v>
      </c>
      <c r="F72" s="89" t="s">
        <v>55</v>
      </c>
      <c r="H72" s="85" t="e">
        <f t="shared" si="6"/>
        <v>#N/A</v>
      </c>
      <c r="J72" s="86" t="e">
        <f t="shared" si="7"/>
        <v>#N/A</v>
      </c>
    </row>
    <row r="73" spans="2:10">
      <c r="B73" s="84" t="e">
        <f t="shared" si="4"/>
        <v>#N/A</v>
      </c>
      <c r="D73" s="84" t="e">
        <f t="shared" si="5"/>
        <v>#N/A</v>
      </c>
      <c r="F73" s="89" t="s">
        <v>55</v>
      </c>
      <c r="H73" s="85" t="e">
        <f t="shared" si="6"/>
        <v>#N/A</v>
      </c>
      <c r="J73" s="86" t="e">
        <f t="shared" si="7"/>
        <v>#N/A</v>
      </c>
    </row>
    <row r="74" spans="2:10">
      <c r="B74" s="84" t="e">
        <f t="shared" si="4"/>
        <v>#N/A</v>
      </c>
      <c r="D74" s="84" t="e">
        <f t="shared" si="5"/>
        <v>#N/A</v>
      </c>
      <c r="F74" s="89" t="s">
        <v>55</v>
      </c>
      <c r="H74" s="85" t="e">
        <f t="shared" si="6"/>
        <v>#N/A</v>
      </c>
      <c r="J74" s="86" t="e">
        <f t="shared" si="7"/>
        <v>#N/A</v>
      </c>
    </row>
    <row r="75" spans="2:10">
      <c r="B75" s="84" t="e">
        <f t="shared" si="4"/>
        <v>#N/A</v>
      </c>
      <c r="D75" s="84" t="e">
        <f t="shared" si="5"/>
        <v>#N/A</v>
      </c>
      <c r="F75" s="89" t="s">
        <v>55</v>
      </c>
      <c r="H75" s="85" t="e">
        <f t="shared" si="6"/>
        <v>#N/A</v>
      </c>
      <c r="J75" s="86" t="e">
        <f t="shared" si="7"/>
        <v>#N/A</v>
      </c>
    </row>
    <row r="76" spans="2:10">
      <c r="B76" s="84" t="e">
        <f t="shared" si="4"/>
        <v>#N/A</v>
      </c>
      <c r="D76" s="84" t="e">
        <f t="shared" si="5"/>
        <v>#N/A</v>
      </c>
      <c r="F76" s="89" t="s">
        <v>55</v>
      </c>
      <c r="H76" s="85" t="e">
        <f t="shared" si="6"/>
        <v>#N/A</v>
      </c>
      <c r="J76" s="86" t="e">
        <f t="shared" si="7"/>
        <v>#N/A</v>
      </c>
    </row>
    <row r="77" spans="2:10">
      <c r="B77" s="84" t="e">
        <f t="shared" si="4"/>
        <v>#N/A</v>
      </c>
      <c r="D77" s="84" t="e">
        <f t="shared" si="5"/>
        <v>#N/A</v>
      </c>
      <c r="F77" s="89" t="s">
        <v>55</v>
      </c>
      <c r="H77" s="85" t="e">
        <f t="shared" si="6"/>
        <v>#N/A</v>
      </c>
      <c r="J77" s="86" t="e">
        <f t="shared" si="7"/>
        <v>#N/A</v>
      </c>
    </row>
    <row r="78" spans="2:10">
      <c r="B78" s="84" t="e">
        <f t="shared" si="4"/>
        <v>#N/A</v>
      </c>
      <c r="D78" s="84" t="e">
        <f t="shared" si="5"/>
        <v>#N/A</v>
      </c>
      <c r="F78" s="89" t="s">
        <v>55</v>
      </c>
      <c r="H78" s="85" t="e">
        <f t="shared" si="6"/>
        <v>#N/A</v>
      </c>
      <c r="J78" s="86" t="e">
        <f t="shared" si="7"/>
        <v>#N/A</v>
      </c>
    </row>
    <row r="79" spans="2:10">
      <c r="B79" s="84" t="e">
        <f t="shared" si="4"/>
        <v>#N/A</v>
      </c>
      <c r="D79" s="84" t="e">
        <f t="shared" si="5"/>
        <v>#N/A</v>
      </c>
      <c r="F79" s="89" t="s">
        <v>55</v>
      </c>
      <c r="H79" s="85" t="e">
        <f t="shared" si="6"/>
        <v>#N/A</v>
      </c>
      <c r="J79" s="86" t="e">
        <f t="shared" si="7"/>
        <v>#N/A</v>
      </c>
    </row>
    <row r="80" spans="2:10">
      <c r="B80" s="84" t="e">
        <f t="shared" si="4"/>
        <v>#N/A</v>
      </c>
      <c r="D80" s="84" t="e">
        <f t="shared" si="5"/>
        <v>#N/A</v>
      </c>
      <c r="F80" s="89" t="s">
        <v>55</v>
      </c>
      <c r="H80" s="85" t="e">
        <f t="shared" si="6"/>
        <v>#N/A</v>
      </c>
      <c r="J80" s="86" t="e">
        <f t="shared" si="7"/>
        <v>#N/A</v>
      </c>
    </row>
    <row r="81" spans="2:10">
      <c r="B81" s="84" t="e">
        <f t="shared" si="4"/>
        <v>#N/A</v>
      </c>
      <c r="D81" s="84" t="e">
        <f t="shared" si="5"/>
        <v>#N/A</v>
      </c>
      <c r="F81" s="89" t="s">
        <v>55</v>
      </c>
      <c r="H81" s="85" t="e">
        <f t="shared" si="6"/>
        <v>#N/A</v>
      </c>
      <c r="J81" s="86" t="e">
        <f t="shared" si="7"/>
        <v>#N/A</v>
      </c>
    </row>
    <row r="82" spans="2:10">
      <c r="B82" s="84" t="e">
        <f t="shared" si="4"/>
        <v>#N/A</v>
      </c>
      <c r="D82" s="84" t="e">
        <f t="shared" si="5"/>
        <v>#N/A</v>
      </c>
      <c r="F82" s="89" t="s">
        <v>55</v>
      </c>
      <c r="H82" s="85" t="e">
        <f t="shared" si="6"/>
        <v>#N/A</v>
      </c>
      <c r="J82" s="86" t="e">
        <f t="shared" si="7"/>
        <v>#N/A</v>
      </c>
    </row>
    <row r="83" spans="2:10">
      <c r="B83" s="84" t="e">
        <f t="shared" si="4"/>
        <v>#N/A</v>
      </c>
      <c r="D83" s="84" t="e">
        <f t="shared" si="5"/>
        <v>#N/A</v>
      </c>
      <c r="F83" s="89" t="s">
        <v>55</v>
      </c>
      <c r="H83" s="85" t="e">
        <f t="shared" si="6"/>
        <v>#N/A</v>
      </c>
      <c r="J83" s="86" t="e">
        <f t="shared" si="7"/>
        <v>#N/A</v>
      </c>
    </row>
    <row r="84" spans="2:10">
      <c r="B84" s="84" t="e">
        <f t="shared" si="4"/>
        <v>#N/A</v>
      </c>
      <c r="D84" s="84" t="e">
        <f t="shared" si="5"/>
        <v>#N/A</v>
      </c>
      <c r="F84" s="89" t="s">
        <v>55</v>
      </c>
      <c r="H84" s="85" t="e">
        <f t="shared" si="6"/>
        <v>#N/A</v>
      </c>
      <c r="J84" s="86" t="e">
        <f t="shared" si="7"/>
        <v>#N/A</v>
      </c>
    </row>
    <row r="85" spans="2:10">
      <c r="B85" s="84" t="e">
        <f t="shared" si="4"/>
        <v>#N/A</v>
      </c>
      <c r="D85" s="84" t="e">
        <f t="shared" si="5"/>
        <v>#N/A</v>
      </c>
      <c r="F85" s="89" t="s">
        <v>55</v>
      </c>
      <c r="H85" s="85" t="e">
        <f t="shared" si="6"/>
        <v>#N/A</v>
      </c>
      <c r="J85" s="86" t="e">
        <f t="shared" si="7"/>
        <v>#N/A</v>
      </c>
    </row>
    <row r="86" spans="2:10">
      <c r="B86" s="84" t="e">
        <f t="shared" si="4"/>
        <v>#N/A</v>
      </c>
      <c r="D86" s="84" t="e">
        <f t="shared" si="5"/>
        <v>#N/A</v>
      </c>
      <c r="F86" s="89" t="s">
        <v>55</v>
      </c>
      <c r="H86" s="85" t="e">
        <f t="shared" si="6"/>
        <v>#N/A</v>
      </c>
      <c r="J86" s="86" t="e">
        <f t="shared" si="7"/>
        <v>#N/A</v>
      </c>
    </row>
    <row r="87" spans="2:10">
      <c r="B87" s="84" t="e">
        <f t="shared" si="4"/>
        <v>#N/A</v>
      </c>
      <c r="D87" s="84" t="e">
        <f t="shared" si="5"/>
        <v>#N/A</v>
      </c>
      <c r="F87" s="89" t="s">
        <v>55</v>
      </c>
      <c r="H87" s="85" t="e">
        <f t="shared" si="6"/>
        <v>#N/A</v>
      </c>
      <c r="J87" s="86" t="e">
        <f t="shared" si="7"/>
        <v>#N/A</v>
      </c>
    </row>
    <row r="88" spans="2:10">
      <c r="B88" s="84" t="e">
        <f t="shared" si="4"/>
        <v>#N/A</v>
      </c>
      <c r="D88" s="84" t="e">
        <f t="shared" si="5"/>
        <v>#N/A</v>
      </c>
      <c r="F88" s="89" t="s">
        <v>55</v>
      </c>
      <c r="H88" s="85" t="e">
        <f t="shared" si="6"/>
        <v>#N/A</v>
      </c>
      <c r="J88" s="86" t="e">
        <f t="shared" si="7"/>
        <v>#N/A</v>
      </c>
    </row>
    <row r="89" spans="2:10">
      <c r="B89" s="84" t="e">
        <f t="shared" si="4"/>
        <v>#N/A</v>
      </c>
      <c r="D89" s="84" t="e">
        <f t="shared" si="5"/>
        <v>#N/A</v>
      </c>
      <c r="F89" s="89" t="s">
        <v>55</v>
      </c>
      <c r="H89" s="85" t="e">
        <f t="shared" si="6"/>
        <v>#N/A</v>
      </c>
      <c r="J89" s="86" t="e">
        <f t="shared" si="7"/>
        <v>#N/A</v>
      </c>
    </row>
    <row r="90" spans="2:10">
      <c r="B90" s="84" t="e">
        <f t="shared" si="4"/>
        <v>#N/A</v>
      </c>
      <c r="D90" s="84" t="e">
        <f t="shared" si="5"/>
        <v>#N/A</v>
      </c>
      <c r="F90" s="89" t="s">
        <v>55</v>
      </c>
      <c r="H90" s="85" t="e">
        <f t="shared" si="6"/>
        <v>#N/A</v>
      </c>
      <c r="J90" s="86" t="e">
        <f t="shared" si="7"/>
        <v>#N/A</v>
      </c>
    </row>
    <row r="91" spans="2:10">
      <c r="B91" s="84" t="e">
        <f t="shared" si="4"/>
        <v>#N/A</v>
      </c>
      <c r="D91" s="84" t="e">
        <f t="shared" si="5"/>
        <v>#N/A</v>
      </c>
      <c r="F91" s="89" t="s">
        <v>55</v>
      </c>
      <c r="H91" s="85" t="e">
        <f t="shared" si="6"/>
        <v>#N/A</v>
      </c>
      <c r="J91" s="86" t="e">
        <f t="shared" si="7"/>
        <v>#N/A</v>
      </c>
    </row>
    <row r="92" spans="2:10">
      <c r="B92" s="84" t="e">
        <f t="shared" si="4"/>
        <v>#N/A</v>
      </c>
      <c r="D92" s="84" t="e">
        <f t="shared" si="5"/>
        <v>#N/A</v>
      </c>
      <c r="F92" s="89" t="s">
        <v>55</v>
      </c>
      <c r="H92" s="85" t="e">
        <f t="shared" si="6"/>
        <v>#N/A</v>
      </c>
      <c r="J92" s="86" t="e">
        <f t="shared" si="7"/>
        <v>#N/A</v>
      </c>
    </row>
    <row r="93" spans="2:10">
      <c r="B93" s="84" t="e">
        <f t="shared" si="4"/>
        <v>#N/A</v>
      </c>
      <c r="D93" s="84" t="e">
        <f t="shared" si="5"/>
        <v>#N/A</v>
      </c>
      <c r="F93" s="89" t="s">
        <v>55</v>
      </c>
      <c r="H93" s="85" t="e">
        <f t="shared" si="6"/>
        <v>#N/A</v>
      </c>
      <c r="J93" s="86" t="e">
        <f t="shared" si="7"/>
        <v>#N/A</v>
      </c>
    </row>
    <row r="94" spans="2:10">
      <c r="B94" s="84" t="e">
        <f t="shared" si="4"/>
        <v>#N/A</v>
      </c>
      <c r="D94" s="84" t="e">
        <f t="shared" si="5"/>
        <v>#N/A</v>
      </c>
      <c r="F94" s="89" t="s">
        <v>55</v>
      </c>
      <c r="H94" s="85" t="e">
        <f t="shared" si="6"/>
        <v>#N/A</v>
      </c>
      <c r="J94" s="86" t="e">
        <f t="shared" si="7"/>
        <v>#N/A</v>
      </c>
    </row>
    <row r="95" spans="2:10">
      <c r="B95" s="84" t="e">
        <f t="shared" si="4"/>
        <v>#N/A</v>
      </c>
      <c r="D95" s="84" t="e">
        <f t="shared" si="5"/>
        <v>#N/A</v>
      </c>
      <c r="F95" s="89" t="s">
        <v>55</v>
      </c>
      <c r="H95" s="85" t="e">
        <f t="shared" si="6"/>
        <v>#N/A</v>
      </c>
      <c r="J95" s="86" t="e">
        <f t="shared" si="7"/>
        <v>#N/A</v>
      </c>
    </row>
    <row r="96" spans="2:10">
      <c r="B96" s="84" t="e">
        <f t="shared" si="4"/>
        <v>#N/A</v>
      </c>
      <c r="D96" s="84" t="e">
        <f t="shared" si="5"/>
        <v>#N/A</v>
      </c>
      <c r="F96" s="89" t="s">
        <v>55</v>
      </c>
      <c r="H96" s="85" t="e">
        <f t="shared" si="6"/>
        <v>#N/A</v>
      </c>
      <c r="J96" s="86" t="e">
        <f t="shared" si="7"/>
        <v>#N/A</v>
      </c>
    </row>
    <row r="97" spans="2:10">
      <c r="B97" s="84" t="e">
        <f t="shared" si="4"/>
        <v>#N/A</v>
      </c>
      <c r="D97" s="84" t="e">
        <f t="shared" si="5"/>
        <v>#N/A</v>
      </c>
      <c r="F97" s="89" t="s">
        <v>55</v>
      </c>
      <c r="H97" s="85" t="e">
        <f t="shared" si="6"/>
        <v>#N/A</v>
      </c>
      <c r="J97" s="86" t="e">
        <f t="shared" si="7"/>
        <v>#N/A</v>
      </c>
    </row>
    <row r="98" spans="2:10">
      <c r="B98" s="84" t="e">
        <f t="shared" si="4"/>
        <v>#N/A</v>
      </c>
      <c r="D98" s="84" t="e">
        <f t="shared" si="5"/>
        <v>#N/A</v>
      </c>
      <c r="F98" s="89" t="s">
        <v>55</v>
      </c>
      <c r="H98" s="85" t="e">
        <f t="shared" si="6"/>
        <v>#N/A</v>
      </c>
      <c r="J98" s="86" t="e">
        <f t="shared" si="7"/>
        <v>#N/A</v>
      </c>
    </row>
    <row r="99" spans="2:10">
      <c r="B99" s="84" t="e">
        <f t="shared" si="4"/>
        <v>#N/A</v>
      </c>
      <c r="D99" s="84" t="e">
        <f t="shared" si="5"/>
        <v>#N/A</v>
      </c>
      <c r="F99" s="89" t="s">
        <v>55</v>
      </c>
      <c r="H99" s="85" t="e">
        <f t="shared" si="6"/>
        <v>#N/A</v>
      </c>
      <c r="J99" s="86" t="e">
        <f t="shared" si="7"/>
        <v>#N/A</v>
      </c>
    </row>
    <row r="100" spans="2:10">
      <c r="B100" s="84" t="e">
        <f t="shared" si="4"/>
        <v>#N/A</v>
      </c>
      <c r="D100" s="84" t="e">
        <f t="shared" si="5"/>
        <v>#N/A</v>
      </c>
      <c r="F100" s="89" t="s">
        <v>55</v>
      </c>
      <c r="H100" s="85" t="e">
        <f t="shared" si="6"/>
        <v>#N/A</v>
      </c>
      <c r="J100" s="86" t="e">
        <f t="shared" si="7"/>
        <v>#N/A</v>
      </c>
    </row>
  </sheetData>
  <conditionalFormatting sqref="B1">
    <cfRule type="cellIs" dxfId="14" priority="23" operator="greaterThan">
      <formula>12</formula>
    </cfRule>
    <cfRule type="cellIs" dxfId="13" priority="24" operator="lessThan">
      <formula>13</formula>
    </cfRule>
  </conditionalFormatting>
  <conditionalFormatting sqref="E6:E100">
    <cfRule type="cellIs" dxfId="12" priority="14" operator="greaterThan">
      <formula>12</formula>
    </cfRule>
    <cfRule type="cellIs" dxfId="11" priority="15" operator="greaterThan">
      <formula>12</formula>
    </cfRule>
    <cfRule type="cellIs" dxfId="10" priority="16" operator="greaterThan">
      <formula>12</formula>
    </cfRule>
    <cfRule type="cellIs" dxfId="9" priority="17" operator="greaterThan">
      <formula>12</formula>
    </cfRule>
  </conditionalFormatting>
  <conditionalFormatting sqref="E6:E100">
    <cfRule type="cellIs" dxfId="8" priority="10" operator="greaterThan">
      <formula>12</formula>
    </cfRule>
    <cfRule type="cellIs" dxfId="7" priority="11" operator="greaterThan">
      <formula>12</formula>
    </cfRule>
    <cfRule type="cellIs" dxfId="6" priority="12" operator="greaterThan">
      <formula>12</formula>
    </cfRule>
    <cfRule type="cellIs" dxfId="5" priority="13" operator="greaterThan">
      <formula>12</formula>
    </cfRule>
  </conditionalFormatting>
  <conditionalFormatting sqref="E6:E100">
    <cfRule type="cellIs" dxfId="4" priority="9" operator="greaterThan">
      <formula>12</formula>
    </cfRule>
  </conditionalFormatting>
  <conditionalFormatting sqref="E5:E100">
    <cfRule type="cellIs" dxfId="3" priority="6" operator="greaterThan">
      <formula>12</formula>
    </cfRule>
  </conditionalFormatting>
  <conditionalFormatting sqref="E5:E100">
    <cfRule type="cellIs" dxfId="2" priority="5" operator="lessThan">
      <formula>13</formula>
    </cfRule>
  </conditionalFormatting>
  <conditionalFormatting sqref="K5:K100">
    <cfRule type="cellIs" dxfId="1" priority="2" operator="greaterThan">
      <formula>12</formula>
    </cfRule>
  </conditionalFormatting>
  <conditionalFormatting sqref="K5:K100">
    <cfRule type="cellIs" dxfId="0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résultats</vt:lpstr>
      <vt:lpstr>Equipes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Utilisateur Windows</cp:lastModifiedBy>
  <cp:lastPrinted>2018-10-19T17:42:14Z</cp:lastPrinted>
  <dcterms:created xsi:type="dcterms:W3CDTF">2017-08-07T13:41:46Z</dcterms:created>
  <dcterms:modified xsi:type="dcterms:W3CDTF">2018-11-11T15:44:57Z</dcterms:modified>
</cp:coreProperties>
</file>