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30" tabRatio="723"/>
  </bookViews>
  <sheets>
    <sheet name="V.N.D MT" sheetId="5" r:id="rId1"/>
    <sheet name="données" sheetId="9" r:id="rId2"/>
    <sheet name="Peno" sheetId="17" r:id="rId3"/>
    <sheet name="Feuil1" sheetId="6" r:id="rId4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50" i="9"/>
  <c r="H250" s="1"/>
  <c r="E251"/>
  <c r="G251" s="1"/>
  <c r="E252"/>
  <c r="E253"/>
  <c r="E254"/>
  <c r="H254" s="1"/>
  <c r="E255"/>
  <c r="G255" s="1"/>
  <c r="E256"/>
  <c r="E257"/>
  <c r="E258"/>
  <c r="H258" s="1"/>
  <c r="F250"/>
  <c r="F251"/>
  <c r="F252"/>
  <c r="F253"/>
  <c r="I253" s="1"/>
  <c r="F254"/>
  <c r="F255"/>
  <c r="F256"/>
  <c r="F257"/>
  <c r="I257" s="1"/>
  <c r="F258"/>
  <c r="G252"/>
  <c r="G256"/>
  <c r="H251"/>
  <c r="H252"/>
  <c r="H255"/>
  <c r="H256"/>
  <c r="I250"/>
  <c r="I251"/>
  <c r="I252"/>
  <c r="I254"/>
  <c r="I255"/>
  <c r="I256"/>
  <c r="I258"/>
  <c r="E248"/>
  <c r="E249"/>
  <c r="F248"/>
  <c r="F249"/>
  <c r="I248"/>
  <c r="E240"/>
  <c r="E241"/>
  <c r="E242"/>
  <c r="E243"/>
  <c r="E244"/>
  <c r="E245"/>
  <c r="E246"/>
  <c r="E247"/>
  <c r="F240"/>
  <c r="F241"/>
  <c r="F242"/>
  <c r="F243"/>
  <c r="F244"/>
  <c r="F245"/>
  <c r="F246"/>
  <c r="F247"/>
  <c r="G247" s="1"/>
  <c r="G240"/>
  <c r="G241"/>
  <c r="G242"/>
  <c r="G243"/>
  <c r="G244"/>
  <c r="G245"/>
  <c r="G246"/>
  <c r="H240"/>
  <c r="H241"/>
  <c r="H242"/>
  <c r="H243"/>
  <c r="H244"/>
  <c r="H245"/>
  <c r="H246"/>
  <c r="H247"/>
  <c r="I240"/>
  <c r="I241"/>
  <c r="I242"/>
  <c r="I243"/>
  <c r="I244"/>
  <c r="I245"/>
  <c r="I246"/>
  <c r="I247"/>
  <c r="E238"/>
  <c r="E239"/>
  <c r="F238"/>
  <c r="F239"/>
  <c r="E230"/>
  <c r="E231"/>
  <c r="E232"/>
  <c r="E233"/>
  <c r="E234"/>
  <c r="E235"/>
  <c r="E236"/>
  <c r="E237"/>
  <c r="F230"/>
  <c r="F231"/>
  <c r="F232"/>
  <c r="F233"/>
  <c r="F234"/>
  <c r="F235"/>
  <c r="F236"/>
  <c r="F237"/>
  <c r="G230"/>
  <c r="G231"/>
  <c r="G232"/>
  <c r="G233"/>
  <c r="G234"/>
  <c r="H230"/>
  <c r="H231"/>
  <c r="I230"/>
  <c r="I231"/>
  <c r="I234"/>
  <c r="E220"/>
  <c r="E221"/>
  <c r="E222"/>
  <c r="E223"/>
  <c r="E224"/>
  <c r="E225"/>
  <c r="G225" s="1"/>
  <c r="E226"/>
  <c r="E227"/>
  <c r="E228"/>
  <c r="E229"/>
  <c r="F220"/>
  <c r="F221"/>
  <c r="F222"/>
  <c r="F223"/>
  <c r="F224"/>
  <c r="F225"/>
  <c r="F226"/>
  <c r="F227"/>
  <c r="F228"/>
  <c r="F229"/>
  <c r="E210"/>
  <c r="E211"/>
  <c r="G211" s="1"/>
  <c r="E212"/>
  <c r="E213"/>
  <c r="E214"/>
  <c r="E215"/>
  <c r="I215" s="1"/>
  <c r="E216"/>
  <c r="E217"/>
  <c r="E218"/>
  <c r="E219"/>
  <c r="F210"/>
  <c r="F211"/>
  <c r="F212"/>
  <c r="F213"/>
  <c r="G213" s="1"/>
  <c r="F214"/>
  <c r="F215"/>
  <c r="F216"/>
  <c r="F217"/>
  <c r="G217" s="1"/>
  <c r="F218"/>
  <c r="F219"/>
  <c r="E209"/>
  <c r="F209"/>
  <c r="E208"/>
  <c r="F208"/>
  <c r="E207"/>
  <c r="F207"/>
  <c r="B24" i="5"/>
  <c r="E198" i="9"/>
  <c r="E199"/>
  <c r="E200"/>
  <c r="E201"/>
  <c r="E202"/>
  <c r="E203"/>
  <c r="E204"/>
  <c r="E205"/>
  <c r="E206"/>
  <c r="F198"/>
  <c r="F199"/>
  <c r="F200"/>
  <c r="F201"/>
  <c r="F202"/>
  <c r="F203"/>
  <c r="F204"/>
  <c r="F205"/>
  <c r="F206"/>
  <c r="E190"/>
  <c r="E191"/>
  <c r="E192"/>
  <c r="E193"/>
  <c r="E194"/>
  <c r="E195"/>
  <c r="E196"/>
  <c r="E197"/>
  <c r="F190"/>
  <c r="F191"/>
  <c r="F192"/>
  <c r="I192" s="1"/>
  <c r="F193"/>
  <c r="F194"/>
  <c r="G194" s="1"/>
  <c r="F195"/>
  <c r="G195" s="1"/>
  <c r="F196"/>
  <c r="F197"/>
  <c r="G197" s="1"/>
  <c r="G190"/>
  <c r="G191"/>
  <c r="G192"/>
  <c r="G193"/>
  <c r="E189"/>
  <c r="F189"/>
  <c r="E188"/>
  <c r="F188"/>
  <c r="E180"/>
  <c r="E181"/>
  <c r="E182"/>
  <c r="E183"/>
  <c r="H183" s="1"/>
  <c r="E184"/>
  <c r="E185"/>
  <c r="E186"/>
  <c r="E187"/>
  <c r="G187" s="1"/>
  <c r="F180"/>
  <c r="F181"/>
  <c r="F182"/>
  <c r="F183"/>
  <c r="F184"/>
  <c r="G184" s="1"/>
  <c r="F185"/>
  <c r="F186"/>
  <c r="G186" s="1"/>
  <c r="F187"/>
  <c r="G180"/>
  <c r="G181"/>
  <c r="G182"/>
  <c r="G183"/>
  <c r="G185"/>
  <c r="H181"/>
  <c r="H182"/>
  <c r="H185"/>
  <c r="H186"/>
  <c r="I181"/>
  <c r="I182"/>
  <c r="I183"/>
  <c r="I185"/>
  <c r="I186"/>
  <c r="E170"/>
  <c r="E171"/>
  <c r="E172"/>
  <c r="E173"/>
  <c r="E174"/>
  <c r="E175"/>
  <c r="E176"/>
  <c r="E177"/>
  <c r="E178"/>
  <c r="E179"/>
  <c r="F170"/>
  <c r="F171"/>
  <c r="F172"/>
  <c r="F173"/>
  <c r="F174"/>
  <c r="F175"/>
  <c r="F176"/>
  <c r="F177"/>
  <c r="F178"/>
  <c r="F179"/>
  <c r="E161"/>
  <c r="E162"/>
  <c r="E163"/>
  <c r="E164"/>
  <c r="E165"/>
  <c r="E166"/>
  <c r="E167"/>
  <c r="E168"/>
  <c r="E169"/>
  <c r="F161"/>
  <c r="F162"/>
  <c r="F163"/>
  <c r="F164"/>
  <c r="F165"/>
  <c r="F166"/>
  <c r="F167"/>
  <c r="F168"/>
  <c r="F169"/>
  <c r="E159"/>
  <c r="E160"/>
  <c r="F159"/>
  <c r="F160"/>
  <c r="E151"/>
  <c r="E152"/>
  <c r="E153"/>
  <c r="E154"/>
  <c r="E155"/>
  <c r="E156"/>
  <c r="E157"/>
  <c r="E158"/>
  <c r="F151"/>
  <c r="F152"/>
  <c r="F153"/>
  <c r="F154"/>
  <c r="F155"/>
  <c r="F156"/>
  <c r="F157"/>
  <c r="F158"/>
  <c r="G151"/>
  <c r="G152"/>
  <c r="G153"/>
  <c r="G154"/>
  <c r="G155"/>
  <c r="G156"/>
  <c r="G157"/>
  <c r="G158"/>
  <c r="H151"/>
  <c r="H152"/>
  <c r="H153"/>
  <c r="H154"/>
  <c r="H155"/>
  <c r="H156"/>
  <c r="H157"/>
  <c r="H158"/>
  <c r="I151"/>
  <c r="I152"/>
  <c r="I153"/>
  <c r="I154"/>
  <c r="I155"/>
  <c r="I156"/>
  <c r="I157"/>
  <c r="I158"/>
  <c r="E148"/>
  <c r="E149"/>
  <c r="E150"/>
  <c r="F148"/>
  <c r="F149"/>
  <c r="F150"/>
  <c r="E147"/>
  <c r="F147"/>
  <c r="E139"/>
  <c r="E140"/>
  <c r="E141"/>
  <c r="E142"/>
  <c r="E143"/>
  <c r="E144"/>
  <c r="E145"/>
  <c r="E146"/>
  <c r="F139"/>
  <c r="F140"/>
  <c r="F141"/>
  <c r="F142"/>
  <c r="F143"/>
  <c r="G143" s="1"/>
  <c r="F144"/>
  <c r="F145"/>
  <c r="I145" s="1"/>
  <c r="F146"/>
  <c r="G139"/>
  <c r="G140"/>
  <c r="G141"/>
  <c r="G142"/>
  <c r="E138"/>
  <c r="F138"/>
  <c r="E129"/>
  <c r="E130"/>
  <c r="E131"/>
  <c r="E132"/>
  <c r="E133"/>
  <c r="E134"/>
  <c r="E135"/>
  <c r="E136"/>
  <c r="E137"/>
  <c r="F129"/>
  <c r="F130"/>
  <c r="F131"/>
  <c r="F132"/>
  <c r="F133"/>
  <c r="F134"/>
  <c r="F135"/>
  <c r="F136"/>
  <c r="F137"/>
  <c r="E119"/>
  <c r="E120"/>
  <c r="E121"/>
  <c r="E122"/>
  <c r="E123"/>
  <c r="E124"/>
  <c r="E125"/>
  <c r="E126"/>
  <c r="E127"/>
  <c r="E128"/>
  <c r="F119"/>
  <c r="F120"/>
  <c r="F121"/>
  <c r="F122"/>
  <c r="F123"/>
  <c r="F124"/>
  <c r="F125"/>
  <c r="F126"/>
  <c r="F127"/>
  <c r="F128"/>
  <c r="E109"/>
  <c r="E110"/>
  <c r="E111"/>
  <c r="E112"/>
  <c r="E113"/>
  <c r="E114"/>
  <c r="E115"/>
  <c r="E116"/>
  <c r="E117"/>
  <c r="E118"/>
  <c r="F109"/>
  <c r="F110"/>
  <c r="F111"/>
  <c r="F112"/>
  <c r="F113"/>
  <c r="F114"/>
  <c r="F115"/>
  <c r="F116"/>
  <c r="F117"/>
  <c r="F118"/>
  <c r="E108"/>
  <c r="F108"/>
  <c r="E107"/>
  <c r="F107"/>
  <c r="E99"/>
  <c r="E100"/>
  <c r="E101"/>
  <c r="E102"/>
  <c r="E103"/>
  <c r="E104"/>
  <c r="E105"/>
  <c r="E106"/>
  <c r="F99"/>
  <c r="H99" s="1"/>
  <c r="F100"/>
  <c r="H100" s="1"/>
  <c r="F101"/>
  <c r="F102"/>
  <c r="H102" s="1"/>
  <c r="F103"/>
  <c r="H103" s="1"/>
  <c r="F104"/>
  <c r="H104" s="1"/>
  <c r="F105"/>
  <c r="F106"/>
  <c r="I106" s="1"/>
  <c r="G99"/>
  <c r="I100"/>
  <c r="E89"/>
  <c r="E90"/>
  <c r="E91"/>
  <c r="E92"/>
  <c r="E93"/>
  <c r="E94"/>
  <c r="E95"/>
  <c r="E96"/>
  <c r="E97"/>
  <c r="E98"/>
  <c r="F89"/>
  <c r="F90"/>
  <c r="F91"/>
  <c r="F92"/>
  <c r="F93"/>
  <c r="F94"/>
  <c r="F95"/>
  <c r="F96"/>
  <c r="F97"/>
  <c r="F98"/>
  <c r="E88"/>
  <c r="F88"/>
  <c r="E80"/>
  <c r="E81"/>
  <c r="E82"/>
  <c r="E83"/>
  <c r="E84"/>
  <c r="E85"/>
  <c r="E86"/>
  <c r="E87"/>
  <c r="F80"/>
  <c r="F81"/>
  <c r="F82"/>
  <c r="F83"/>
  <c r="F84"/>
  <c r="F85"/>
  <c r="F86"/>
  <c r="F87"/>
  <c r="G80"/>
  <c r="G81"/>
  <c r="G82"/>
  <c r="G83"/>
  <c r="G84"/>
  <c r="G85"/>
  <c r="G86"/>
  <c r="G87"/>
  <c r="H80"/>
  <c r="H81"/>
  <c r="H82"/>
  <c r="H83"/>
  <c r="H84"/>
  <c r="H85"/>
  <c r="H86"/>
  <c r="H87"/>
  <c r="I80"/>
  <c r="I81"/>
  <c r="I82"/>
  <c r="I83"/>
  <c r="I84"/>
  <c r="I85"/>
  <c r="I86"/>
  <c r="I87"/>
  <c r="E79"/>
  <c r="F79"/>
  <c r="E71"/>
  <c r="E72"/>
  <c r="E73"/>
  <c r="E74"/>
  <c r="E75"/>
  <c r="E76"/>
  <c r="E77"/>
  <c r="E78"/>
  <c r="F71"/>
  <c r="F72"/>
  <c r="F73"/>
  <c r="F74"/>
  <c r="F75"/>
  <c r="F76"/>
  <c r="F77"/>
  <c r="F78"/>
  <c r="G71"/>
  <c r="G72"/>
  <c r="G73"/>
  <c r="G74"/>
  <c r="G75"/>
  <c r="G76"/>
  <c r="G77"/>
  <c r="G78"/>
  <c r="H71"/>
  <c r="H72"/>
  <c r="H73"/>
  <c r="H74"/>
  <c r="H75"/>
  <c r="H76"/>
  <c r="H77"/>
  <c r="H78"/>
  <c r="I71"/>
  <c r="I72"/>
  <c r="I73"/>
  <c r="I74"/>
  <c r="I75"/>
  <c r="I76"/>
  <c r="I77"/>
  <c r="I78"/>
  <c r="E70"/>
  <c r="F70"/>
  <c r="E62"/>
  <c r="E63"/>
  <c r="E64"/>
  <c r="E65"/>
  <c r="E66"/>
  <c r="E67"/>
  <c r="E68"/>
  <c r="E69"/>
  <c r="F62"/>
  <c r="H62" s="1"/>
  <c r="F63"/>
  <c r="F64"/>
  <c r="H64" s="1"/>
  <c r="F65"/>
  <c r="F66"/>
  <c r="H66" s="1"/>
  <c r="F67"/>
  <c r="F68"/>
  <c r="H68" s="1"/>
  <c r="F69"/>
  <c r="G69" s="1"/>
  <c r="G62"/>
  <c r="G63"/>
  <c r="G64"/>
  <c r="G65"/>
  <c r="G66"/>
  <c r="G67"/>
  <c r="G68"/>
  <c r="E52"/>
  <c r="E53"/>
  <c r="E54"/>
  <c r="E55"/>
  <c r="E56"/>
  <c r="E57"/>
  <c r="E58"/>
  <c r="E59"/>
  <c r="E60"/>
  <c r="E61"/>
  <c r="F52"/>
  <c r="F53"/>
  <c r="F54"/>
  <c r="F55"/>
  <c r="F56"/>
  <c r="F57"/>
  <c r="F58"/>
  <c r="F59"/>
  <c r="F60"/>
  <c r="F61"/>
  <c r="E51"/>
  <c r="F51"/>
  <c r="E50"/>
  <c r="F50"/>
  <c r="E41"/>
  <c r="E42"/>
  <c r="E43"/>
  <c r="E44"/>
  <c r="E45"/>
  <c r="E46"/>
  <c r="E47"/>
  <c r="E48"/>
  <c r="E49"/>
  <c r="F41"/>
  <c r="F42"/>
  <c r="F43"/>
  <c r="F44"/>
  <c r="F45"/>
  <c r="F46"/>
  <c r="F47"/>
  <c r="F48"/>
  <c r="F49"/>
  <c r="E40"/>
  <c r="F40"/>
  <c r="E31"/>
  <c r="E32"/>
  <c r="E33"/>
  <c r="E34"/>
  <c r="E35"/>
  <c r="E36"/>
  <c r="E37"/>
  <c r="E38"/>
  <c r="E39"/>
  <c r="F31"/>
  <c r="F32"/>
  <c r="F33"/>
  <c r="F34"/>
  <c r="F35"/>
  <c r="F36"/>
  <c r="F37"/>
  <c r="F38"/>
  <c r="F39"/>
  <c r="E30"/>
  <c r="F30"/>
  <c r="E22"/>
  <c r="E23"/>
  <c r="E24"/>
  <c r="E25"/>
  <c r="E26"/>
  <c r="E27"/>
  <c r="E28"/>
  <c r="E29"/>
  <c r="F22"/>
  <c r="F23"/>
  <c r="F24"/>
  <c r="F25"/>
  <c r="G25" s="1"/>
  <c r="F26"/>
  <c r="I26" s="1"/>
  <c r="F27"/>
  <c r="F28"/>
  <c r="G28" s="1"/>
  <c r="F29"/>
  <c r="G22"/>
  <c r="G23"/>
  <c r="G24"/>
  <c r="E12"/>
  <c r="E13"/>
  <c r="E14"/>
  <c r="E15"/>
  <c r="E16"/>
  <c r="E17"/>
  <c r="E18"/>
  <c r="E19"/>
  <c r="E20"/>
  <c r="E21"/>
  <c r="F12"/>
  <c r="F13"/>
  <c r="F14"/>
  <c r="F15"/>
  <c r="F16"/>
  <c r="F17"/>
  <c r="F18"/>
  <c r="F19"/>
  <c r="F20"/>
  <c r="F21"/>
  <c r="E11"/>
  <c r="F11"/>
  <c r="E3"/>
  <c r="E4"/>
  <c r="E5"/>
  <c r="E6"/>
  <c r="E7"/>
  <c r="E8"/>
  <c r="E9"/>
  <c r="E10"/>
  <c r="F3"/>
  <c r="G3" s="1"/>
  <c r="F4"/>
  <c r="F5"/>
  <c r="H5" s="1"/>
  <c r="F6"/>
  <c r="F7"/>
  <c r="I7" s="1"/>
  <c r="F8"/>
  <c r="G8" s="1"/>
  <c r="F9"/>
  <c r="I9" s="1"/>
  <c r="F10"/>
  <c r="G10" s="1"/>
  <c r="H187" l="1"/>
  <c r="H184"/>
  <c r="G237"/>
  <c r="G253"/>
  <c r="H214"/>
  <c r="H234"/>
  <c r="H249"/>
  <c r="H257"/>
  <c r="H253"/>
  <c r="G258"/>
  <c r="G254"/>
  <c r="G250"/>
  <c r="H180"/>
  <c r="G257"/>
  <c r="I187"/>
  <c r="G236"/>
  <c r="I233"/>
  <c r="I249"/>
  <c r="I184"/>
  <c r="I180"/>
  <c r="G249"/>
  <c r="H248"/>
  <c r="H232"/>
  <c r="H237"/>
  <c r="H233"/>
  <c r="G248"/>
  <c r="I236"/>
  <c r="I237"/>
  <c r="I232"/>
  <c r="H236"/>
  <c r="H238"/>
  <c r="H218"/>
  <c r="G235"/>
  <c r="I235"/>
  <c r="H235"/>
  <c r="G228"/>
  <c r="G224"/>
  <c r="G220"/>
  <c r="G229"/>
  <c r="I221"/>
  <c r="H227"/>
  <c r="H223"/>
  <c r="G238"/>
  <c r="H210"/>
  <c r="G216"/>
  <c r="I238"/>
  <c r="I223"/>
  <c r="I225"/>
  <c r="G221"/>
  <c r="H239"/>
  <c r="I239"/>
  <c r="G239"/>
  <c r="I224"/>
  <c r="I212"/>
  <c r="G227"/>
  <c r="G223"/>
  <c r="I216"/>
  <c r="G212"/>
  <c r="I227"/>
  <c r="H217"/>
  <c r="I219"/>
  <c r="G215"/>
  <c r="I211"/>
  <c r="I228"/>
  <c r="I220"/>
  <c r="G226"/>
  <c r="G222"/>
  <c r="H229"/>
  <c r="H225"/>
  <c r="H221"/>
  <c r="I229"/>
  <c r="H228"/>
  <c r="H224"/>
  <c r="H220"/>
  <c r="G219"/>
  <c r="H219"/>
  <c r="H215"/>
  <c r="H211"/>
  <c r="H226"/>
  <c r="I201"/>
  <c r="H213"/>
  <c r="G218"/>
  <c r="G214"/>
  <c r="G210"/>
  <c r="H216"/>
  <c r="H212"/>
  <c r="H222"/>
  <c r="I217"/>
  <c r="I213"/>
  <c r="I218"/>
  <c r="I214"/>
  <c r="I210"/>
  <c r="I226"/>
  <c r="I222"/>
  <c r="H204"/>
  <c r="I200"/>
  <c r="H201"/>
  <c r="H208"/>
  <c r="H207"/>
  <c r="G209"/>
  <c r="H209"/>
  <c r="I197"/>
  <c r="H193"/>
  <c r="I193"/>
  <c r="I203"/>
  <c r="I199"/>
  <c r="I209"/>
  <c r="G196"/>
  <c r="H192"/>
  <c r="H205"/>
  <c r="G201"/>
  <c r="I208"/>
  <c r="G205"/>
  <c r="H196"/>
  <c r="H197"/>
  <c r="I205"/>
  <c r="H206"/>
  <c r="H202"/>
  <c r="H198"/>
  <c r="G208"/>
  <c r="G204"/>
  <c r="G200"/>
  <c r="I207"/>
  <c r="I194"/>
  <c r="I190"/>
  <c r="G177"/>
  <c r="I191"/>
  <c r="I174"/>
  <c r="I170"/>
  <c r="H191"/>
  <c r="I196"/>
  <c r="I204"/>
  <c r="H200"/>
  <c r="G207"/>
  <c r="G203"/>
  <c r="G199"/>
  <c r="G206"/>
  <c r="G188"/>
  <c r="H194"/>
  <c r="H190"/>
  <c r="I206"/>
  <c r="I202"/>
  <c r="I198"/>
  <c r="H203"/>
  <c r="H199"/>
  <c r="G202"/>
  <c r="G198"/>
  <c r="I173"/>
  <c r="H167"/>
  <c r="H179"/>
  <c r="H175"/>
  <c r="H171"/>
  <c r="H188"/>
  <c r="I195"/>
  <c r="H195"/>
  <c r="I169"/>
  <c r="H178"/>
  <c r="H174"/>
  <c r="G170"/>
  <c r="H172"/>
  <c r="H189"/>
  <c r="G176"/>
  <c r="G172"/>
  <c r="H176"/>
  <c r="I177"/>
  <c r="G173"/>
  <c r="I188"/>
  <c r="I189"/>
  <c r="G178"/>
  <c r="G189"/>
  <c r="I178"/>
  <c r="G174"/>
  <c r="H177"/>
  <c r="H173"/>
  <c r="G179"/>
  <c r="G175"/>
  <c r="I171"/>
  <c r="I179"/>
  <c r="I175"/>
  <c r="G171"/>
  <c r="I176"/>
  <c r="I172"/>
  <c r="H170"/>
  <c r="H166"/>
  <c r="H162"/>
  <c r="G167"/>
  <c r="I161"/>
  <c r="I166"/>
  <c r="H169"/>
  <c r="H165"/>
  <c r="H161"/>
  <c r="I162"/>
  <c r="I167"/>
  <c r="I163"/>
  <c r="H168"/>
  <c r="H164"/>
  <c r="I168"/>
  <c r="H159"/>
  <c r="H163"/>
  <c r="G166"/>
  <c r="G162"/>
  <c r="I164"/>
  <c r="G144"/>
  <c r="I165"/>
  <c r="G163"/>
  <c r="G168"/>
  <c r="G164"/>
  <c r="H160"/>
  <c r="G169"/>
  <c r="G165"/>
  <c r="G161"/>
  <c r="G159"/>
  <c r="H142"/>
  <c r="G160"/>
  <c r="I160"/>
  <c r="H148"/>
  <c r="I159"/>
  <c r="G146"/>
  <c r="I142"/>
  <c r="I143"/>
  <c r="I149"/>
  <c r="G94"/>
  <c r="G148"/>
  <c r="H146"/>
  <c r="G149"/>
  <c r="H150"/>
  <c r="H119"/>
  <c r="H141"/>
  <c r="G117"/>
  <c r="I146"/>
  <c r="H143"/>
  <c r="I139"/>
  <c r="G118"/>
  <c r="I114"/>
  <c r="G110"/>
  <c r="I125"/>
  <c r="I141"/>
  <c r="I150"/>
  <c r="H149"/>
  <c r="I148"/>
  <c r="G150"/>
  <c r="G26"/>
  <c r="H139"/>
  <c r="H145"/>
  <c r="G136"/>
  <c r="I132"/>
  <c r="H144"/>
  <c r="H140"/>
  <c r="H147"/>
  <c r="I147"/>
  <c r="G127"/>
  <c r="G123"/>
  <c r="G119"/>
  <c r="H125"/>
  <c r="G121"/>
  <c r="H126"/>
  <c r="H122"/>
  <c r="H136"/>
  <c r="G132"/>
  <c r="I138"/>
  <c r="I144"/>
  <c r="I140"/>
  <c r="G147"/>
  <c r="G145"/>
  <c r="I135"/>
  <c r="I113"/>
  <c r="G109"/>
  <c r="I121"/>
  <c r="G125"/>
  <c r="G126"/>
  <c r="G122"/>
  <c r="H128"/>
  <c r="H124"/>
  <c r="H120"/>
  <c r="G137"/>
  <c r="G133"/>
  <c r="G129"/>
  <c r="G134"/>
  <c r="I130"/>
  <c r="H138"/>
  <c r="H123"/>
  <c r="I131"/>
  <c r="I110"/>
  <c r="H127"/>
  <c r="I128"/>
  <c r="I120"/>
  <c r="G124"/>
  <c r="H121"/>
  <c r="H132"/>
  <c r="G115"/>
  <c r="G111"/>
  <c r="I117"/>
  <c r="G113"/>
  <c r="I109"/>
  <c r="I136"/>
  <c r="G138"/>
  <c r="G102"/>
  <c r="I118"/>
  <c r="G114"/>
  <c r="I124"/>
  <c r="G128"/>
  <c r="G120"/>
  <c r="H135"/>
  <c r="H131"/>
  <c r="H137"/>
  <c r="H129"/>
  <c r="G130"/>
  <c r="G116"/>
  <c r="G112"/>
  <c r="I126"/>
  <c r="I122"/>
  <c r="I137"/>
  <c r="I133"/>
  <c r="I129"/>
  <c r="H134"/>
  <c r="H130"/>
  <c r="G135"/>
  <c r="G131"/>
  <c r="H133"/>
  <c r="I127"/>
  <c r="I123"/>
  <c r="I119"/>
  <c r="I134"/>
  <c r="G106"/>
  <c r="I102"/>
  <c r="G103"/>
  <c r="I99"/>
  <c r="H115"/>
  <c r="G104"/>
  <c r="H116"/>
  <c r="I89"/>
  <c r="H106"/>
  <c r="H107"/>
  <c r="H117"/>
  <c r="H118"/>
  <c r="H113"/>
  <c r="H109"/>
  <c r="H114"/>
  <c r="H110"/>
  <c r="I103"/>
  <c r="G105"/>
  <c r="G101"/>
  <c r="H111"/>
  <c r="I104"/>
  <c r="H112"/>
  <c r="H92"/>
  <c r="I98"/>
  <c r="I90"/>
  <c r="H108"/>
  <c r="I115"/>
  <c r="I111"/>
  <c r="I105"/>
  <c r="I101"/>
  <c r="H105"/>
  <c r="H101"/>
  <c r="G100"/>
  <c r="I116"/>
  <c r="I112"/>
  <c r="G93"/>
  <c r="I108"/>
  <c r="I107"/>
  <c r="G108"/>
  <c r="I68"/>
  <c r="I64"/>
  <c r="H91"/>
  <c r="I97"/>
  <c r="G107"/>
  <c r="G98"/>
  <c r="I94"/>
  <c r="G90"/>
  <c r="H96"/>
  <c r="G61"/>
  <c r="I57"/>
  <c r="G53"/>
  <c r="G97"/>
  <c r="I93"/>
  <c r="G89"/>
  <c r="H95"/>
  <c r="G95"/>
  <c r="G91"/>
  <c r="G96"/>
  <c r="G92"/>
  <c r="H88"/>
  <c r="H97"/>
  <c r="H93"/>
  <c r="H89"/>
  <c r="H98"/>
  <c r="H94"/>
  <c r="H90"/>
  <c r="H79"/>
  <c r="I95"/>
  <c r="I91"/>
  <c r="G60"/>
  <c r="I56"/>
  <c r="G52"/>
  <c r="I96"/>
  <c r="I92"/>
  <c r="H67"/>
  <c r="H63"/>
  <c r="I88"/>
  <c r="I52"/>
  <c r="G88"/>
  <c r="I66"/>
  <c r="I62"/>
  <c r="G79"/>
  <c r="H24"/>
  <c r="G56"/>
  <c r="I60"/>
  <c r="I67"/>
  <c r="I63"/>
  <c r="I79"/>
  <c r="H54"/>
  <c r="H69"/>
  <c r="H65"/>
  <c r="I69"/>
  <c r="I65"/>
  <c r="G5"/>
  <c r="I45"/>
  <c r="I41"/>
  <c r="H51"/>
  <c r="H70"/>
  <c r="H59"/>
  <c r="I70"/>
  <c r="G27"/>
  <c r="G59"/>
  <c r="G55"/>
  <c r="H61"/>
  <c r="H57"/>
  <c r="H53"/>
  <c r="G70"/>
  <c r="H58"/>
  <c r="G58"/>
  <c r="G54"/>
  <c r="H60"/>
  <c r="H56"/>
  <c r="H52"/>
  <c r="I27"/>
  <c r="G36"/>
  <c r="I61"/>
  <c r="I53"/>
  <c r="H55"/>
  <c r="G57"/>
  <c r="H38"/>
  <c r="G34"/>
  <c r="I58"/>
  <c r="I54"/>
  <c r="G47"/>
  <c r="I59"/>
  <c r="I55"/>
  <c r="G4"/>
  <c r="H46"/>
  <c r="H42"/>
  <c r="H47"/>
  <c r="I43"/>
  <c r="H6"/>
  <c r="I49"/>
  <c r="G51"/>
  <c r="I42"/>
  <c r="I51"/>
  <c r="I3"/>
  <c r="I34"/>
  <c r="I46"/>
  <c r="G43"/>
  <c r="I50"/>
  <c r="I47"/>
  <c r="I48"/>
  <c r="I44"/>
  <c r="H50"/>
  <c r="H40"/>
  <c r="I10"/>
  <c r="G6"/>
  <c r="H49"/>
  <c r="H45"/>
  <c r="H41"/>
  <c r="I24"/>
  <c r="I39"/>
  <c r="I35"/>
  <c r="G31"/>
  <c r="H43"/>
  <c r="G46"/>
  <c r="G42"/>
  <c r="G50"/>
  <c r="H39"/>
  <c r="H31"/>
  <c r="G48"/>
  <c r="I38"/>
  <c r="H35"/>
  <c r="I36"/>
  <c r="I32"/>
  <c r="H48"/>
  <c r="H44"/>
  <c r="G49"/>
  <c r="G45"/>
  <c r="G41"/>
  <c r="H34"/>
  <c r="G35"/>
  <c r="G44"/>
  <c r="G38"/>
  <c r="I40"/>
  <c r="H27"/>
  <c r="I23"/>
  <c r="G32"/>
  <c r="G40"/>
  <c r="H7"/>
  <c r="H3"/>
  <c r="I37"/>
  <c r="I33"/>
  <c r="G7"/>
  <c r="I31"/>
  <c r="G39"/>
  <c r="H37"/>
  <c r="H33"/>
  <c r="G19"/>
  <c r="G15"/>
  <c r="H23"/>
  <c r="I12"/>
  <c r="G9"/>
  <c r="I5"/>
  <c r="H22"/>
  <c r="G37"/>
  <c r="I6"/>
  <c r="H36"/>
  <c r="H32"/>
  <c r="G33"/>
  <c r="H9"/>
  <c r="I22"/>
  <c r="H28"/>
  <c r="H10"/>
  <c r="H26"/>
  <c r="I28"/>
  <c r="H30"/>
  <c r="H8"/>
  <c r="H4"/>
  <c r="H21"/>
  <c r="H17"/>
  <c r="H13"/>
  <c r="G29"/>
  <c r="H25"/>
  <c r="I30"/>
  <c r="G20"/>
  <c r="I16"/>
  <c r="G12"/>
  <c r="H18"/>
  <c r="H14"/>
  <c r="G30"/>
  <c r="I8"/>
  <c r="I4"/>
  <c r="I29"/>
  <c r="I25"/>
  <c r="H29"/>
  <c r="G16"/>
  <c r="H19"/>
  <c r="G21"/>
  <c r="G13"/>
  <c r="I17"/>
  <c r="I20"/>
  <c r="H11"/>
  <c r="G18"/>
  <c r="G14"/>
  <c r="H20"/>
  <c r="H16"/>
  <c r="H12"/>
  <c r="I21"/>
  <c r="I13"/>
  <c r="H15"/>
  <c r="G17"/>
  <c r="I18"/>
  <c r="I14"/>
  <c r="I19"/>
  <c r="I15"/>
  <c r="G11"/>
  <c r="I11"/>
  <c r="F2"/>
  <c r="E2"/>
  <c r="G2" l="1"/>
  <c r="I2"/>
  <c r="H2"/>
</calcChain>
</file>

<file path=xl/sharedStrings.xml><?xml version="1.0" encoding="utf-8"?>
<sst xmlns="http://schemas.openxmlformats.org/spreadsheetml/2006/main" count="1707" uniqueCount="112">
  <si>
    <t>Date</t>
  </si>
  <si>
    <t>Equipe1</t>
  </si>
  <si>
    <t>Equipe2</t>
  </si>
  <si>
    <t>Résultat MT Eq 1</t>
  </si>
  <si>
    <t>Résultat MT Eq 2</t>
  </si>
  <si>
    <t>Transférés</t>
  </si>
  <si>
    <t>Victoire Nul Défaite MT</t>
  </si>
  <si>
    <t>Score</t>
  </si>
  <si>
    <t xml:space="preserve">Buts MT Eq 1 </t>
  </si>
  <si>
    <t xml:space="preserve">Buts MT Eq 2 </t>
  </si>
  <si>
    <t>Buts 1.MT Total</t>
  </si>
  <si>
    <t>0-0 (0-0)</t>
  </si>
  <si>
    <t>N</t>
  </si>
  <si>
    <t>O</t>
  </si>
  <si>
    <t>OUI</t>
  </si>
  <si>
    <t>D</t>
  </si>
  <si>
    <t>V</t>
  </si>
  <si>
    <t>Pénalty marqué</t>
  </si>
  <si>
    <t>2-0 (0-0)</t>
  </si>
  <si>
    <t>Buts marqués sur Pénalty</t>
  </si>
  <si>
    <t>1-1 (1-0)</t>
  </si>
  <si>
    <t>0-1 (0-1)</t>
  </si>
  <si>
    <t>2-0 (1-0)</t>
  </si>
  <si>
    <t>0-2 (0-1)</t>
  </si>
  <si>
    <t>2-1 (1-0)</t>
  </si>
  <si>
    <t>1-0 (0-0)</t>
  </si>
  <si>
    <t>Paris FC</t>
  </si>
  <si>
    <t>Caen</t>
  </si>
  <si>
    <t>Sochaux</t>
  </si>
  <si>
    <t>Niort</t>
  </si>
  <si>
    <t>Troyes</t>
  </si>
  <si>
    <t>Valenciennes</t>
  </si>
  <si>
    <t>Grenoble</t>
  </si>
  <si>
    <t>Le Havre</t>
  </si>
  <si>
    <t>Clermont Foot</t>
  </si>
  <si>
    <t>Dunkerque</t>
  </si>
  <si>
    <t>Rodez</t>
  </si>
  <si>
    <t>Châteauroux</t>
  </si>
  <si>
    <t>Amiens</t>
  </si>
  <si>
    <t>Auxerre</t>
  </si>
  <si>
    <t>Nancy</t>
  </si>
  <si>
    <t>Toulouse</t>
  </si>
  <si>
    <t>Guingamp</t>
  </si>
  <si>
    <t>Chambly Thelle FC</t>
  </si>
  <si>
    <t>Pau</t>
  </si>
  <si>
    <t>Ajaccio</t>
  </si>
  <si>
    <t>1-2 (0-1)</t>
  </si>
  <si>
    <t>0-3 (0-1)</t>
  </si>
  <si>
    <t>1-2 (1-0)</t>
  </si>
  <si>
    <t>0-1 (0-0)</t>
  </si>
  <si>
    <t>1-3 (0-2)</t>
  </si>
  <si>
    <t>1-1 (0-0)</t>
  </si>
  <si>
    <t>1-2 (0-0)</t>
  </si>
  <si>
    <t>5-3 (4-2)</t>
  </si>
  <si>
    <t>1-1 (0-1)</t>
  </si>
  <si>
    <t>1-0 (1-0)</t>
  </si>
  <si>
    <t>2-2 (0-0)</t>
  </si>
  <si>
    <t>3-0 (2-0)</t>
  </si>
  <si>
    <t>0-2 (0-0)</t>
  </si>
  <si>
    <t>2-2 (0-2)</t>
  </si>
  <si>
    <t>3-1 (0-0)</t>
  </si>
  <si>
    <t>2-1 (0-1)</t>
  </si>
  <si>
    <t>2-2 (1-0)</t>
  </si>
  <si>
    <t>FT</t>
  </si>
  <si>
    <t>5-1 (4-1)</t>
  </si>
  <si>
    <t>3-0 (1-0)</t>
  </si>
  <si>
    <t>3-2 (1-1)</t>
  </si>
  <si>
    <t>1-1 (1-1)</t>
  </si>
  <si>
    <t>2-1 (2-0)</t>
  </si>
  <si>
    <t>4-0 (3-0)</t>
  </si>
  <si>
    <t>1-2 (1-2)</t>
  </si>
  <si>
    <t>4-1 (2-1)</t>
  </si>
  <si>
    <t>3-1 (1-1)</t>
  </si>
  <si>
    <t>0-4 (0-1)</t>
  </si>
  <si>
    <t>2-2 (2-1)</t>
  </si>
  <si>
    <t>1-3 (1-1)</t>
  </si>
  <si>
    <t>2-1 (1-1)</t>
  </si>
  <si>
    <t>0-3 (0-3)</t>
  </si>
  <si>
    <t>3-4 (1-2)</t>
  </si>
  <si>
    <t>4-5 (2-2)</t>
  </si>
  <si>
    <t>0-2 (0-2)</t>
  </si>
  <si>
    <t>2-2 (0-1)</t>
  </si>
  <si>
    <t>1-3 (1-0)</t>
  </si>
  <si>
    <t>6-0 (2-0)</t>
  </si>
  <si>
    <t>Record</t>
  </si>
  <si>
    <t>En cours</t>
  </si>
  <si>
    <t>4-0 (1-0)</t>
  </si>
  <si>
    <t>2-2 (1-2)</t>
  </si>
  <si>
    <t>2-3 (2-3)</t>
  </si>
  <si>
    <t>2-3 (1-2)</t>
  </si>
  <si>
    <t>3-2 (2-1)</t>
  </si>
  <si>
    <t>4-3 (3-1)</t>
  </si>
  <si>
    <t>1-4 (1-4)</t>
  </si>
  <si>
    <t>3-3 (1-1)</t>
  </si>
  <si>
    <t>3-2 (1-0)</t>
  </si>
  <si>
    <t>2-3 (1-0)</t>
  </si>
  <si>
    <t>2-3 (0-0)</t>
  </si>
  <si>
    <t>2-2 (1-1)</t>
  </si>
  <si>
    <t>1-3 (0-1)</t>
  </si>
  <si>
    <t>4-1 (1-1)</t>
  </si>
  <si>
    <t>5-0 (2-0)</t>
  </si>
  <si>
    <t>3-3 (1-0)</t>
  </si>
  <si>
    <t>3-1 (2-0)</t>
  </si>
  <si>
    <t>4-2 (3-1)</t>
  </si>
  <si>
    <t>3-1 (1-0)</t>
  </si>
  <si>
    <t>2-1 (0-0)</t>
  </si>
  <si>
    <t>4-2 (2-1)</t>
  </si>
  <si>
    <t>2-3 (0-2)</t>
  </si>
  <si>
    <t>4-0 (0-0)</t>
  </si>
  <si>
    <t>3-3 (3-2)</t>
  </si>
  <si>
    <t>1-4 (1-0)</t>
  </si>
  <si>
    <t>Record saison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</si>
</sst>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49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b/>
      <sz val="9"/>
      <name val="Tahoma"/>
      <family val="2"/>
    </font>
    <font>
      <b/>
      <sz val="9"/>
      <color theme="1"/>
      <name val="Tahoma"/>
      <family val="2"/>
    </font>
    <font>
      <b/>
      <sz val="9"/>
      <color rgb="FFFF0000"/>
      <name val="Tahoma"/>
      <family val="2"/>
    </font>
    <font>
      <sz val="8"/>
      <color rgb="FF7030A0"/>
      <name val="Tahoma"/>
      <family val="2"/>
    </font>
    <font>
      <sz val="9"/>
      <color rgb="FF7030A0"/>
      <name val="Tahoma"/>
      <family val="2"/>
    </font>
    <font>
      <b/>
      <sz val="8"/>
      <color rgb="FFFF0000"/>
      <name val="Tahoma"/>
      <family val="2"/>
    </font>
    <font>
      <sz val="8"/>
      <color rgb="FF00B050"/>
      <name val="Tahoma"/>
      <family val="2"/>
    </font>
    <font>
      <sz val="9"/>
      <color rgb="FF00B05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b/>
      <sz val="9"/>
      <color rgb="FFFF0000"/>
      <name val="Calibri"/>
      <family val="2"/>
      <scheme val="minor"/>
    </font>
    <font>
      <sz val="9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b/>
      <sz val="9"/>
      <name val="Calibri"/>
      <family val="2"/>
      <scheme val="minor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name val="Tahoma"/>
    </font>
    <font>
      <sz val="8"/>
      <color theme="1"/>
      <name val="Tahoma"/>
    </font>
    <font>
      <sz val="9"/>
      <color rgb="FF7030A0"/>
      <name val="Tahoma"/>
    </font>
    <font>
      <sz val="9"/>
      <color rgb="FF00B050"/>
      <name val="Tahoma"/>
    </font>
    <font>
      <b/>
      <sz val="9"/>
      <color rgb="FFFF0000"/>
      <name val="Tahoma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7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6" fillId="0" borderId="0" xfId="0" applyNumberFormat="1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NumberFormat="1" applyFont="1" applyBorder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19" fillId="0" borderId="0" xfId="0" applyNumberFormat="1" applyFont="1" applyAlignment="1">
      <alignment horizontal="center" vertical="center"/>
    </xf>
    <xf numFmtId="0" fontId="20" fillId="0" borderId="0" xfId="0" applyNumberFormat="1" applyFont="1" applyAlignment="1">
      <alignment horizontal="center" vertical="center"/>
    </xf>
    <xf numFmtId="0" fontId="19" fillId="0" borderId="0" xfId="0" applyNumberFormat="1" applyFont="1" applyBorder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23" fillId="0" borderId="0" xfId="0" applyNumberFormat="1" applyFont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0" fontId="22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25" fillId="0" borderId="1" xfId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8" fillId="0" borderId="0" xfId="0" applyNumberFormat="1" applyFont="1" applyAlignment="1">
      <alignment horizontal="center" vertical="center"/>
    </xf>
    <xf numFmtId="0" fontId="29" fillId="0" borderId="0" xfId="0" applyNumberFormat="1" applyFont="1" applyAlignment="1">
      <alignment horizontal="center" vertical="center"/>
    </xf>
    <xf numFmtId="0" fontId="30" fillId="0" borderId="0" xfId="0" applyNumberFormat="1" applyFont="1" applyAlignment="1">
      <alignment horizontal="center" vertical="center"/>
    </xf>
    <xf numFmtId="0" fontId="28" fillId="0" borderId="0" xfId="0" applyNumberFormat="1" applyFont="1" applyBorder="1" applyAlignment="1">
      <alignment horizontal="center" vertical="center"/>
    </xf>
    <xf numFmtId="0" fontId="29" fillId="0" borderId="0" xfId="0" applyNumberFormat="1" applyFont="1" applyBorder="1" applyAlignment="1">
      <alignment horizontal="center" vertical="center"/>
    </xf>
    <xf numFmtId="0" fontId="30" fillId="0" borderId="0" xfId="0" applyNumberFormat="1" applyFont="1" applyBorder="1" applyAlignment="1">
      <alignment horizontal="center" vertical="center"/>
    </xf>
    <xf numFmtId="0" fontId="31" fillId="0" borderId="1" xfId="1" applyFont="1" applyFill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64" fontId="17" fillId="0" borderId="0" xfId="0" applyNumberFormat="1" applyFont="1" applyFill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 applyFill="1" applyAlignment="1">
      <alignment horizontal="center" vertical="center"/>
    </xf>
    <xf numFmtId="164" fontId="21" fillId="0" borderId="0" xfId="0" applyNumberFormat="1" applyFont="1" applyFill="1" applyBorder="1" applyAlignment="1">
      <alignment horizontal="center" vertical="center"/>
    </xf>
    <xf numFmtId="164" fontId="27" fillId="0" borderId="0" xfId="0" applyNumberFormat="1" applyFont="1" applyFill="1" applyAlignment="1">
      <alignment horizontal="center" vertical="center"/>
    </xf>
    <xf numFmtId="164" fontId="2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32" fillId="0" borderId="0" xfId="0" applyFont="1" applyFill="1" applyBorder="1" applyAlignment="1">
      <alignment horizontal="center" vertical="center"/>
    </xf>
    <xf numFmtId="164" fontId="32" fillId="0" borderId="0" xfId="0" applyNumberFormat="1" applyFont="1" applyFill="1" applyAlignment="1">
      <alignment horizontal="center" vertical="center"/>
    </xf>
    <xf numFmtId="0" fontId="33" fillId="0" borderId="0" xfId="0" applyNumberFormat="1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5" fillId="0" borderId="0" xfId="0" applyNumberFormat="1" applyFont="1" applyAlignment="1">
      <alignment horizontal="center" vertical="center"/>
    </xf>
    <xf numFmtId="164" fontId="32" fillId="0" borderId="0" xfId="0" applyNumberFormat="1" applyFont="1" applyFill="1" applyBorder="1" applyAlignment="1">
      <alignment horizontal="center" vertical="center"/>
    </xf>
    <xf numFmtId="0" fontId="33" fillId="0" borderId="0" xfId="0" applyNumberFormat="1" applyFont="1" applyBorder="1" applyAlignment="1">
      <alignment horizontal="center" vertical="center"/>
    </xf>
    <xf numFmtId="0" fontId="34" fillId="0" borderId="0" xfId="0" applyNumberFormat="1" applyFont="1" applyBorder="1" applyAlignment="1">
      <alignment horizontal="center" vertical="center"/>
    </xf>
    <xf numFmtId="0" fontId="35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164" fontId="36" fillId="0" borderId="0" xfId="0" applyNumberFormat="1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7" fillId="0" borderId="0" xfId="0" applyNumberFormat="1" applyFont="1" applyBorder="1" applyAlignment="1">
      <alignment horizontal="center" vertical="center"/>
    </xf>
    <xf numFmtId="0" fontId="38" fillId="0" borderId="0" xfId="0" applyNumberFormat="1" applyFont="1" applyBorder="1" applyAlignment="1">
      <alignment horizontal="center" vertical="center"/>
    </xf>
    <xf numFmtId="0" fontId="39" fillId="0" borderId="0" xfId="0" applyNumberFormat="1" applyFont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164" fontId="40" fillId="0" borderId="0" xfId="0" applyNumberFormat="1" applyFont="1" applyFill="1" applyAlignment="1">
      <alignment horizontal="center" vertical="center"/>
    </xf>
    <xf numFmtId="0" fontId="41" fillId="0" borderId="0" xfId="0" applyNumberFormat="1" applyFont="1" applyAlignment="1">
      <alignment horizontal="center" vertical="center"/>
    </xf>
    <xf numFmtId="0" fontId="42" fillId="0" borderId="0" xfId="0" applyNumberFormat="1" applyFont="1" applyAlignment="1">
      <alignment horizontal="center" vertical="center"/>
    </xf>
    <xf numFmtId="0" fontId="43" fillId="0" borderId="0" xfId="0" applyNumberFormat="1" applyFont="1" applyAlignment="1">
      <alignment horizontal="center" vertical="center"/>
    </xf>
    <xf numFmtId="164" fontId="40" fillId="0" borderId="0" xfId="0" applyNumberFormat="1" applyFont="1" applyFill="1" applyBorder="1" applyAlignment="1">
      <alignment horizontal="center" vertical="center"/>
    </xf>
    <xf numFmtId="0" fontId="41" fillId="0" borderId="0" xfId="0" applyNumberFormat="1" applyFont="1" applyBorder="1" applyAlignment="1">
      <alignment horizontal="center" vertical="center"/>
    </xf>
    <xf numFmtId="0" fontId="42" fillId="0" borderId="0" xfId="0" applyNumberFormat="1" applyFont="1" applyBorder="1" applyAlignment="1">
      <alignment horizontal="center" vertical="center"/>
    </xf>
    <xf numFmtId="0" fontId="43" fillId="0" borderId="0" xfId="0" applyNumberFormat="1" applyFont="1" applyBorder="1" applyAlignment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45" fillId="0" borderId="0" xfId="0" applyFont="1" applyBorder="1" applyAlignment="1">
      <alignment horizontal="center" vertical="center" wrapText="1"/>
    </xf>
    <xf numFmtId="164" fontId="44" fillId="0" borderId="0" xfId="0" applyNumberFormat="1" applyFont="1" applyFill="1" applyAlignment="1">
      <alignment horizontal="center" vertical="center"/>
    </xf>
    <xf numFmtId="0" fontId="46" fillId="0" borderId="0" xfId="0" applyNumberFormat="1" applyFont="1" applyAlignment="1">
      <alignment horizontal="center" vertical="center"/>
    </xf>
    <xf numFmtId="0" fontId="47" fillId="0" borderId="0" xfId="0" applyNumberFormat="1" applyFont="1" applyAlignment="1">
      <alignment horizontal="center" vertical="center"/>
    </xf>
    <xf numFmtId="0" fontId="48" fillId="0" borderId="0" xfId="0" applyNumberFormat="1" applyFont="1" applyAlignment="1">
      <alignment horizontal="center" vertical="center"/>
    </xf>
    <xf numFmtId="164" fontId="44" fillId="0" borderId="0" xfId="0" applyNumberFormat="1" applyFont="1" applyFill="1" applyBorder="1" applyAlignment="1">
      <alignment horizontal="center" vertical="center"/>
    </xf>
    <xf numFmtId="0" fontId="46" fillId="0" borderId="0" xfId="0" applyNumberFormat="1" applyFont="1" applyBorder="1" applyAlignment="1">
      <alignment horizontal="center" vertical="center"/>
    </xf>
    <xf numFmtId="0" fontId="47" fillId="0" borderId="0" xfId="0" applyNumberFormat="1" applyFont="1" applyBorder="1" applyAlignment="1">
      <alignment horizontal="center" vertical="center"/>
    </xf>
    <xf numFmtId="0" fontId="48" fillId="0" borderId="0" xfId="0" applyNumberFormat="1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31" fillId="7" borderId="1" xfId="1" applyFont="1" applyFill="1" applyBorder="1" applyAlignment="1">
      <alignment horizontal="center" vertical="center" wrapText="1"/>
    </xf>
    <xf numFmtId="0" fontId="31" fillId="7" borderId="1" xfId="1" applyFont="1" applyFill="1" applyBorder="1" applyAlignment="1">
      <alignment horizontal="center" vertical="center"/>
    </xf>
    <xf numFmtId="0" fontId="25" fillId="0" borderId="1" xfId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6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ill>
        <patternFill>
          <bgColor theme="4" tint="0.39994506668294322"/>
        </patternFill>
      </fill>
    </dxf>
    <dxf>
      <font>
        <b/>
        <strike val="0"/>
        <outline val="0"/>
        <shadow val="0"/>
        <u val="none"/>
        <vertAlign val="baseline"/>
        <sz val="9"/>
        <color rgb="FFFF0000"/>
        <name val="Tahoma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000000"/>
        <name val="Tahoma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00FF00"/>
      <color rgb="FFFF66FF"/>
      <color rgb="FF3399FF"/>
      <color rgb="FFFF99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600075</xdr:colOff>
      <xdr:row>0</xdr:row>
      <xdr:rowOff>19050</xdr:rowOff>
    </xdr:from>
    <xdr:ext cx="1951010" cy="292704"/>
    <xdr:sp macro="[0]!NButs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00075" y="19050"/>
          <a:ext cx="195101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" displayName="Tab" ref="A1:K258" totalsRowShown="0" headerRowDxfId="15" dataDxfId="14">
  <autoFilter ref="A1:K258">
    <filterColumn colId="2"/>
    <filterColumn colId="9"/>
  </autoFilter>
  <tableColumns count="11">
    <tableColumn id="1" name="Date" dataDxfId="13"/>
    <tableColumn id="2" name="Equipe1" dataDxfId="12"/>
    <tableColumn id="4" name="Score" dataDxfId="11"/>
    <tableColumn id="3" name="Equipe2" dataDxfId="10"/>
    <tableColumn id="6" name="Buts MT Eq 1 " dataDxfId="9">
      <calculatedColumnFormula>MID([Score],6,1)*1</calculatedColumnFormula>
    </tableColumn>
    <tableColumn id="7" name="Buts MT Eq 2 " dataDxfId="8">
      <calculatedColumnFormula>MID([Score],8,1)*1</calculatedColumnFormula>
    </tableColumn>
    <tableColumn id="8" name="Buts 1.MT Total" dataDxfId="7">
      <calculatedColumnFormula>Tab[[#This Row],[Buts MT Eq 1 ]]+Tab[[#This Row],[Buts MT Eq 2 ]]</calculatedColumnFormula>
    </tableColumn>
    <tableColumn id="12" name="Résultat MT Eq 1" dataDxfId="6">
      <calculatedColumnFormula>IF(Tab[[#This Row],[Buts MT Eq 1 ]]&gt;Tab[[#This Row],[Buts MT Eq 2 ]],"Victoire",IF(Tab[[#This Row],[Buts MT Eq 1 ]]=Tab[[#This Row],[Buts MT Eq 2 ]],"Nul","Défaite"))</calculatedColumnFormula>
    </tableColumn>
    <tableColumn id="13" name="Résultat MT Eq 2" dataDxfId="5">
      <calculatedColumnFormula>IF(Tab[[#This Row],[Buts MT Eq 1 ]]&lt;Tab[[#This Row],[Buts MT Eq 2 ]],"Victoire",IF(Tab[[#This Row],[Buts MT Eq 1 ]]=Tab[[#This Row],[Buts MT Eq 2 ]],"Nul","Défaite"))</calculatedColumnFormula>
    </tableColumn>
    <tableColumn id="15" name="Pénalty marqué" dataDxfId="4"/>
    <tableColumn id="14" name="Transférés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Q24"/>
  <sheetViews>
    <sheetView showGridLines="0" tabSelected="1" workbookViewId="0">
      <pane ySplit="2" topLeftCell="A3" activePane="bottomLeft" state="frozenSplit"/>
      <selection pane="bottomLeft" activeCell="D7" sqref="D7:G7"/>
    </sheetView>
  </sheetViews>
  <sheetFormatPr baseColWidth="10" defaultColWidth="11.42578125" defaultRowHeight="15.75" customHeight="1"/>
  <cols>
    <col min="1" max="1" width="21.7109375" style="5" customWidth="1"/>
    <col min="2" max="2" width="6.7109375" style="38" customWidth="1"/>
    <col min="3" max="4" width="6.7109375" style="39" customWidth="1"/>
    <col min="5" max="42" width="4" style="5" customWidth="1"/>
    <col min="43" max="43" width="6.140625" style="5" customWidth="1"/>
    <col min="44" max="16384" width="11.42578125" style="5"/>
  </cols>
  <sheetData>
    <row r="1" spans="1:43" ht="30" customHeight="1">
      <c r="A1" s="92" t="s">
        <v>6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</row>
    <row r="2" spans="1:43" s="3" customFormat="1" ht="27" customHeight="1">
      <c r="A2" s="1"/>
      <c r="B2" s="96" t="s">
        <v>111</v>
      </c>
      <c r="C2" s="47" t="s">
        <v>85</v>
      </c>
      <c r="D2" s="94" t="s">
        <v>84</v>
      </c>
      <c r="E2" s="2">
        <v>1</v>
      </c>
      <c r="F2" s="2">
        <v>2</v>
      </c>
      <c r="G2" s="2">
        <v>3</v>
      </c>
      <c r="H2" s="2">
        <v>4</v>
      </c>
      <c r="I2" s="2">
        <v>5</v>
      </c>
      <c r="J2" s="2">
        <v>6</v>
      </c>
      <c r="K2" s="2">
        <v>7</v>
      </c>
      <c r="L2" s="2">
        <v>8</v>
      </c>
      <c r="M2" s="2">
        <v>9</v>
      </c>
      <c r="N2" s="2">
        <v>10</v>
      </c>
      <c r="O2" s="2">
        <v>11</v>
      </c>
      <c r="P2" s="2">
        <v>12</v>
      </c>
      <c r="Q2" s="2">
        <v>13</v>
      </c>
      <c r="R2" s="2">
        <v>14</v>
      </c>
      <c r="S2" s="2">
        <v>15</v>
      </c>
      <c r="T2" s="2">
        <v>16</v>
      </c>
      <c r="U2" s="2">
        <v>17</v>
      </c>
      <c r="V2" s="2">
        <v>18</v>
      </c>
      <c r="W2" s="2">
        <v>19</v>
      </c>
      <c r="X2" s="2">
        <v>20</v>
      </c>
      <c r="Y2" s="2">
        <v>21</v>
      </c>
      <c r="Z2" s="2">
        <v>22</v>
      </c>
      <c r="AA2" s="2">
        <v>23</v>
      </c>
      <c r="AB2" s="2">
        <v>24</v>
      </c>
      <c r="AC2" s="2">
        <v>25</v>
      </c>
      <c r="AD2" s="2">
        <v>26</v>
      </c>
      <c r="AE2" s="2">
        <v>27</v>
      </c>
      <c r="AF2" s="2">
        <v>28</v>
      </c>
      <c r="AG2" s="2">
        <v>29</v>
      </c>
      <c r="AH2" s="2">
        <v>30</v>
      </c>
      <c r="AI2" s="2">
        <v>31</v>
      </c>
      <c r="AJ2" s="2">
        <v>32</v>
      </c>
      <c r="AK2" s="2">
        <v>33</v>
      </c>
      <c r="AL2" s="12">
        <v>34</v>
      </c>
      <c r="AM2" s="12">
        <v>35</v>
      </c>
      <c r="AN2" s="12">
        <v>36</v>
      </c>
      <c r="AO2" s="12">
        <v>37</v>
      </c>
      <c r="AP2" s="12">
        <v>38</v>
      </c>
    </row>
    <row r="3" spans="1:43" ht="16.5" customHeight="1">
      <c r="A3" s="19" t="s">
        <v>45</v>
      </c>
      <c r="B3" s="37">
        <v>4</v>
      </c>
      <c r="C3" s="47"/>
      <c r="D3" s="95">
        <v>1</v>
      </c>
      <c r="E3" s="4" t="s">
        <v>12</v>
      </c>
      <c r="F3" s="4" t="s">
        <v>15</v>
      </c>
      <c r="G3" s="4" t="s">
        <v>15</v>
      </c>
      <c r="H3" s="4" t="s">
        <v>16</v>
      </c>
      <c r="I3" s="4" t="s">
        <v>12</v>
      </c>
      <c r="J3" s="4" t="s">
        <v>15</v>
      </c>
      <c r="K3" s="4" t="s">
        <v>12</v>
      </c>
      <c r="L3" s="4" t="s">
        <v>12</v>
      </c>
      <c r="M3" s="4" t="s">
        <v>15</v>
      </c>
      <c r="N3" s="4" t="s">
        <v>12</v>
      </c>
      <c r="O3" s="4" t="s">
        <v>16</v>
      </c>
      <c r="P3" s="4" t="s">
        <v>12</v>
      </c>
      <c r="Q3" s="4" t="s">
        <v>16</v>
      </c>
      <c r="R3" s="4" t="s">
        <v>16</v>
      </c>
      <c r="S3" s="4" t="s">
        <v>16</v>
      </c>
      <c r="T3" s="4" t="s">
        <v>15</v>
      </c>
      <c r="U3" s="4" t="s">
        <v>12</v>
      </c>
      <c r="V3" s="4" t="s">
        <v>16</v>
      </c>
      <c r="W3" s="4" t="s">
        <v>12</v>
      </c>
      <c r="X3" s="4" t="s">
        <v>15</v>
      </c>
      <c r="Y3" s="4" t="s">
        <v>12</v>
      </c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8"/>
    </row>
    <row r="4" spans="1:43" ht="16.5" customHeight="1">
      <c r="A4" s="19" t="s">
        <v>38</v>
      </c>
      <c r="B4" s="37">
        <v>3</v>
      </c>
      <c r="C4" s="47"/>
      <c r="D4" s="95">
        <v>2</v>
      </c>
      <c r="E4" s="4" t="s">
        <v>12</v>
      </c>
      <c r="F4" s="4" t="s">
        <v>15</v>
      </c>
      <c r="G4" s="4" t="s">
        <v>15</v>
      </c>
      <c r="H4" s="4" t="s">
        <v>12</v>
      </c>
      <c r="I4" s="4" t="s">
        <v>12</v>
      </c>
      <c r="J4" s="4" t="s">
        <v>15</v>
      </c>
      <c r="K4" s="4" t="s">
        <v>12</v>
      </c>
      <c r="L4" s="4" t="s">
        <v>12</v>
      </c>
      <c r="M4" s="4" t="s">
        <v>15</v>
      </c>
      <c r="N4" s="4" t="s">
        <v>12</v>
      </c>
      <c r="O4" s="4" t="s">
        <v>12</v>
      </c>
      <c r="P4" s="4" t="s">
        <v>15</v>
      </c>
      <c r="Q4" s="4" t="s">
        <v>16</v>
      </c>
      <c r="R4" s="4" t="s">
        <v>12</v>
      </c>
      <c r="S4" s="4" t="s">
        <v>15</v>
      </c>
      <c r="T4" s="4" t="s">
        <v>16</v>
      </c>
      <c r="U4" s="4" t="s">
        <v>15</v>
      </c>
      <c r="V4" s="4" t="s">
        <v>12</v>
      </c>
      <c r="W4" s="4" t="s">
        <v>12</v>
      </c>
      <c r="X4" s="4" t="s">
        <v>12</v>
      </c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8"/>
    </row>
    <row r="5" spans="1:43" ht="16.5" customHeight="1">
      <c r="A5" s="19" t="s">
        <v>39</v>
      </c>
      <c r="B5" s="37">
        <v>3</v>
      </c>
      <c r="C5" s="47"/>
      <c r="D5" s="95">
        <v>8</v>
      </c>
      <c r="E5" s="4" t="s">
        <v>15</v>
      </c>
      <c r="F5" s="4" t="s">
        <v>12</v>
      </c>
      <c r="G5" s="4" t="s">
        <v>12</v>
      </c>
      <c r="H5" s="4" t="s">
        <v>16</v>
      </c>
      <c r="I5" s="4" t="s">
        <v>12</v>
      </c>
      <c r="J5" s="4" t="s">
        <v>16</v>
      </c>
      <c r="K5" s="4" t="s">
        <v>12</v>
      </c>
      <c r="L5" s="4" t="s">
        <v>16</v>
      </c>
      <c r="M5" s="4" t="s">
        <v>16</v>
      </c>
      <c r="N5" s="4" t="s">
        <v>12</v>
      </c>
      <c r="O5" s="4" t="s">
        <v>12</v>
      </c>
      <c r="P5" s="4" t="s">
        <v>12</v>
      </c>
      <c r="Q5" s="4" t="s">
        <v>16</v>
      </c>
      <c r="R5" s="4" t="s">
        <v>12</v>
      </c>
      <c r="S5" s="4" t="s">
        <v>15</v>
      </c>
      <c r="T5" s="4" t="s">
        <v>15</v>
      </c>
      <c r="U5" s="4" t="s">
        <v>16</v>
      </c>
      <c r="V5" s="4" t="s">
        <v>12</v>
      </c>
      <c r="W5" s="4" t="s">
        <v>12</v>
      </c>
      <c r="X5" s="4" t="s">
        <v>12</v>
      </c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8"/>
    </row>
    <row r="6" spans="1:43" ht="16.5" customHeight="1">
      <c r="A6" s="19" t="s">
        <v>27</v>
      </c>
      <c r="B6" s="37">
        <v>5</v>
      </c>
      <c r="C6" s="47"/>
      <c r="D6" s="95">
        <v>6</v>
      </c>
      <c r="E6" s="4" t="s">
        <v>12</v>
      </c>
      <c r="F6" s="4" t="s">
        <v>16</v>
      </c>
      <c r="G6" s="4" t="s">
        <v>16</v>
      </c>
      <c r="H6" s="4" t="s">
        <v>12</v>
      </c>
      <c r="I6" s="4" t="s">
        <v>15</v>
      </c>
      <c r="J6" s="4" t="s">
        <v>16</v>
      </c>
      <c r="K6" s="4" t="s">
        <v>15</v>
      </c>
      <c r="L6" s="4" t="s">
        <v>12</v>
      </c>
      <c r="M6" s="4" t="s">
        <v>12</v>
      </c>
      <c r="N6" s="4" t="s">
        <v>16</v>
      </c>
      <c r="O6" s="4" t="s">
        <v>15</v>
      </c>
      <c r="P6" s="4" t="s">
        <v>12</v>
      </c>
      <c r="Q6" s="4" t="s">
        <v>16</v>
      </c>
      <c r="R6" s="4" t="s">
        <v>15</v>
      </c>
      <c r="S6" s="4" t="s">
        <v>15</v>
      </c>
      <c r="T6" s="4" t="s">
        <v>15</v>
      </c>
      <c r="U6" s="4" t="s">
        <v>15</v>
      </c>
      <c r="V6" s="4" t="s">
        <v>12</v>
      </c>
      <c r="W6" s="4" t="s">
        <v>12</v>
      </c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8"/>
    </row>
    <row r="7" spans="1:43" ht="16.5" customHeight="1">
      <c r="A7" s="19" t="s">
        <v>43</v>
      </c>
      <c r="B7" s="37">
        <v>4</v>
      </c>
      <c r="C7" s="47"/>
      <c r="D7" s="95">
        <v>5</v>
      </c>
      <c r="E7" s="4" t="s">
        <v>15</v>
      </c>
      <c r="F7" s="4" t="s">
        <v>16</v>
      </c>
      <c r="G7" s="4" t="s">
        <v>16</v>
      </c>
      <c r="H7" s="4" t="s">
        <v>12</v>
      </c>
      <c r="I7" s="4" t="s">
        <v>15</v>
      </c>
      <c r="J7" s="4" t="s">
        <v>12</v>
      </c>
      <c r="K7" s="4" t="s">
        <v>15</v>
      </c>
      <c r="L7" s="4" t="s">
        <v>16</v>
      </c>
      <c r="M7" s="4" t="s">
        <v>16</v>
      </c>
      <c r="N7" s="4" t="s">
        <v>12</v>
      </c>
      <c r="O7" s="4" t="s">
        <v>12</v>
      </c>
      <c r="P7" s="4" t="s">
        <v>16</v>
      </c>
      <c r="Q7" s="4" t="s">
        <v>12</v>
      </c>
      <c r="R7" s="4" t="s">
        <v>15</v>
      </c>
      <c r="S7" s="4" t="s">
        <v>16</v>
      </c>
      <c r="T7" s="4" t="s">
        <v>12</v>
      </c>
      <c r="U7" s="4" t="s">
        <v>16</v>
      </c>
      <c r="V7" s="4" t="s">
        <v>12</v>
      </c>
      <c r="W7" s="4" t="s">
        <v>12</v>
      </c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8"/>
    </row>
    <row r="8" spans="1:43" ht="16.5" customHeight="1">
      <c r="A8" s="19" t="s">
        <v>37</v>
      </c>
      <c r="B8" s="37">
        <v>2</v>
      </c>
      <c r="C8" s="47"/>
      <c r="D8" s="95">
        <v>4</v>
      </c>
      <c r="E8" s="4" t="s">
        <v>12</v>
      </c>
      <c r="F8" s="4" t="s">
        <v>12</v>
      </c>
      <c r="G8" s="4" t="s">
        <v>12</v>
      </c>
      <c r="H8" s="4" t="s">
        <v>12</v>
      </c>
      <c r="I8" s="4" t="s">
        <v>16</v>
      </c>
      <c r="J8" s="4" t="s">
        <v>16</v>
      </c>
      <c r="K8" s="4" t="s">
        <v>12</v>
      </c>
      <c r="L8" s="4" t="s">
        <v>15</v>
      </c>
      <c r="M8" s="4" t="s">
        <v>15</v>
      </c>
      <c r="N8" s="4" t="s">
        <v>12</v>
      </c>
      <c r="O8" s="4" t="s">
        <v>15</v>
      </c>
      <c r="P8" s="4" t="s">
        <v>12</v>
      </c>
      <c r="Q8" s="4" t="s">
        <v>12</v>
      </c>
      <c r="R8" s="4" t="s">
        <v>12</v>
      </c>
      <c r="S8" s="4" t="s">
        <v>16</v>
      </c>
      <c r="T8" s="4" t="s">
        <v>15</v>
      </c>
      <c r="U8" s="4" t="s">
        <v>12</v>
      </c>
      <c r="V8" s="4" t="s">
        <v>16</v>
      </c>
      <c r="W8" s="4" t="s">
        <v>12</v>
      </c>
      <c r="X8" s="4" t="s">
        <v>12</v>
      </c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8"/>
    </row>
    <row r="9" spans="1:43" ht="16.5" customHeight="1">
      <c r="A9" s="19" t="s">
        <v>34</v>
      </c>
      <c r="B9" s="37">
        <v>3</v>
      </c>
      <c r="C9" s="47"/>
      <c r="D9" s="95">
        <v>2</v>
      </c>
      <c r="E9" s="4" t="s">
        <v>12</v>
      </c>
      <c r="F9" s="4" t="s">
        <v>15</v>
      </c>
      <c r="G9" s="4" t="s">
        <v>12</v>
      </c>
      <c r="H9" s="4" t="s">
        <v>16</v>
      </c>
      <c r="I9" s="4" t="s">
        <v>15</v>
      </c>
      <c r="J9" s="4" t="s">
        <v>16</v>
      </c>
      <c r="K9" s="4" t="s">
        <v>12</v>
      </c>
      <c r="L9" s="4" t="s">
        <v>12</v>
      </c>
      <c r="M9" s="4" t="s">
        <v>16</v>
      </c>
      <c r="N9" s="4" t="s">
        <v>16</v>
      </c>
      <c r="O9" s="4" t="s">
        <v>16</v>
      </c>
      <c r="P9" s="4" t="s">
        <v>12</v>
      </c>
      <c r="Q9" s="4" t="s">
        <v>16</v>
      </c>
      <c r="R9" s="4" t="s">
        <v>16</v>
      </c>
      <c r="S9" s="4" t="s">
        <v>12</v>
      </c>
      <c r="T9" s="4" t="s">
        <v>16</v>
      </c>
      <c r="U9" s="4" t="s">
        <v>12</v>
      </c>
      <c r="V9" s="4" t="s">
        <v>12</v>
      </c>
      <c r="W9" s="4" t="s">
        <v>12</v>
      </c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8"/>
    </row>
    <row r="10" spans="1:43" ht="16.5" customHeight="1">
      <c r="A10" s="19" t="s">
        <v>35</v>
      </c>
      <c r="B10" s="37">
        <v>4</v>
      </c>
      <c r="C10" s="47"/>
      <c r="D10" s="95">
        <v>1</v>
      </c>
      <c r="E10" s="4" t="s">
        <v>12</v>
      </c>
      <c r="F10" s="4" t="s">
        <v>16</v>
      </c>
      <c r="G10" s="4" t="s">
        <v>12</v>
      </c>
      <c r="H10" s="4" t="s">
        <v>15</v>
      </c>
      <c r="I10" s="4" t="s">
        <v>12</v>
      </c>
      <c r="J10" s="4" t="s">
        <v>12</v>
      </c>
      <c r="K10" s="4" t="s">
        <v>15</v>
      </c>
      <c r="L10" s="4" t="s">
        <v>15</v>
      </c>
      <c r="M10" s="4" t="s">
        <v>15</v>
      </c>
      <c r="N10" s="4" t="s">
        <v>15</v>
      </c>
      <c r="O10" s="4" t="s">
        <v>12</v>
      </c>
      <c r="P10" s="4" t="s">
        <v>12</v>
      </c>
      <c r="Q10" s="4" t="s">
        <v>12</v>
      </c>
      <c r="R10" s="4" t="s">
        <v>15</v>
      </c>
      <c r="S10" s="4" t="s">
        <v>16</v>
      </c>
      <c r="T10" s="4" t="s">
        <v>15</v>
      </c>
      <c r="U10" s="4" t="s">
        <v>12</v>
      </c>
      <c r="V10" s="4" t="s">
        <v>12</v>
      </c>
      <c r="W10" s="4" t="s">
        <v>16</v>
      </c>
      <c r="X10" s="4" t="s">
        <v>12</v>
      </c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8"/>
    </row>
    <row r="11" spans="1:43" ht="16.5" customHeight="1">
      <c r="A11" s="19" t="s">
        <v>32</v>
      </c>
      <c r="B11" s="37">
        <v>5</v>
      </c>
      <c r="C11" s="47">
        <v>1</v>
      </c>
      <c r="D11" s="95">
        <v>4</v>
      </c>
      <c r="E11" s="4" t="s">
        <v>12</v>
      </c>
      <c r="F11" s="4" t="s">
        <v>16</v>
      </c>
      <c r="G11" s="4" t="s">
        <v>15</v>
      </c>
      <c r="H11" s="4" t="s">
        <v>16</v>
      </c>
      <c r="I11" s="4" t="s">
        <v>15</v>
      </c>
      <c r="J11" s="4" t="s">
        <v>16</v>
      </c>
      <c r="K11" s="4" t="s">
        <v>12</v>
      </c>
      <c r="L11" s="4" t="s">
        <v>16</v>
      </c>
      <c r="M11" s="4" t="s">
        <v>12</v>
      </c>
      <c r="N11" s="4" t="s">
        <v>12</v>
      </c>
      <c r="O11" s="4" t="s">
        <v>12</v>
      </c>
      <c r="P11" s="4" t="s">
        <v>15</v>
      </c>
      <c r="Q11" s="4" t="s">
        <v>15</v>
      </c>
      <c r="R11" s="4" t="s">
        <v>12</v>
      </c>
      <c r="S11" s="4" t="s">
        <v>12</v>
      </c>
      <c r="T11" s="4" t="s">
        <v>12</v>
      </c>
      <c r="U11" s="4" t="s">
        <v>15</v>
      </c>
      <c r="V11" s="4" t="s">
        <v>12</v>
      </c>
      <c r="W11" s="4" t="s">
        <v>12</v>
      </c>
      <c r="X11" s="4" t="s">
        <v>15</v>
      </c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8"/>
    </row>
    <row r="12" spans="1:43" ht="16.5" customHeight="1">
      <c r="A12" s="19" t="s">
        <v>42</v>
      </c>
      <c r="B12" s="37">
        <v>3</v>
      </c>
      <c r="C12" s="47"/>
      <c r="D12" s="95">
        <v>5</v>
      </c>
      <c r="E12" s="4" t="s">
        <v>15</v>
      </c>
      <c r="F12" s="4" t="s">
        <v>12</v>
      </c>
      <c r="G12" s="4" t="s">
        <v>15</v>
      </c>
      <c r="H12" s="4" t="s">
        <v>12</v>
      </c>
      <c r="I12" s="4" t="s">
        <v>16</v>
      </c>
      <c r="J12" s="4" t="s">
        <v>12</v>
      </c>
      <c r="K12" s="4" t="s">
        <v>12</v>
      </c>
      <c r="L12" s="4" t="s">
        <v>12</v>
      </c>
      <c r="M12" s="4" t="s">
        <v>12</v>
      </c>
      <c r="N12" s="4" t="s">
        <v>12</v>
      </c>
      <c r="O12" s="4" t="s">
        <v>15</v>
      </c>
      <c r="P12" s="4" t="s">
        <v>15</v>
      </c>
      <c r="Q12" s="4" t="s">
        <v>16</v>
      </c>
      <c r="R12" s="4" t="s">
        <v>12</v>
      </c>
      <c r="S12" s="4" t="s">
        <v>12</v>
      </c>
      <c r="T12" s="4" t="s">
        <v>12</v>
      </c>
      <c r="U12" s="4" t="s">
        <v>15</v>
      </c>
      <c r="V12" s="4" t="s">
        <v>16</v>
      </c>
      <c r="W12" s="4" t="s">
        <v>12</v>
      </c>
      <c r="X12" s="4" t="s">
        <v>12</v>
      </c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8"/>
    </row>
    <row r="13" spans="1:43" ht="16.5" customHeight="1">
      <c r="A13" s="19" t="s">
        <v>33</v>
      </c>
      <c r="B13" s="37">
        <v>2</v>
      </c>
      <c r="C13" s="47"/>
      <c r="D13" s="95">
        <v>6</v>
      </c>
      <c r="E13" s="4" t="s">
        <v>12</v>
      </c>
      <c r="F13" s="4" t="s">
        <v>16</v>
      </c>
      <c r="G13" s="4" t="s">
        <v>16</v>
      </c>
      <c r="H13" s="4" t="s">
        <v>12</v>
      </c>
      <c r="I13" s="4" t="s">
        <v>12</v>
      </c>
      <c r="J13" s="4" t="s">
        <v>15</v>
      </c>
      <c r="K13" s="4" t="s">
        <v>12</v>
      </c>
      <c r="L13" s="4" t="s">
        <v>16</v>
      </c>
      <c r="M13" s="4" t="s">
        <v>16</v>
      </c>
      <c r="N13" s="4" t="s">
        <v>12</v>
      </c>
      <c r="O13" s="4" t="s">
        <v>15</v>
      </c>
      <c r="P13" s="4" t="s">
        <v>12</v>
      </c>
      <c r="Q13" s="4" t="s">
        <v>12</v>
      </c>
      <c r="R13" s="4" t="s">
        <v>12</v>
      </c>
      <c r="S13" s="4" t="s">
        <v>12</v>
      </c>
      <c r="T13" s="4" t="s">
        <v>12</v>
      </c>
      <c r="U13" s="4" t="s">
        <v>12</v>
      </c>
      <c r="V13" s="4" t="s">
        <v>12</v>
      </c>
      <c r="W13" s="4" t="s">
        <v>16</v>
      </c>
      <c r="X13" s="4" t="s">
        <v>12</v>
      </c>
      <c r="Y13" s="4" t="s">
        <v>12</v>
      </c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8"/>
    </row>
    <row r="14" spans="1:43" ht="16.5" customHeight="1">
      <c r="A14" s="19" t="s">
        <v>40</v>
      </c>
      <c r="B14" s="37">
        <v>5</v>
      </c>
      <c r="C14" s="47">
        <v>3</v>
      </c>
      <c r="D14" s="95">
        <v>7</v>
      </c>
      <c r="E14" s="4" t="s">
        <v>12</v>
      </c>
      <c r="F14" s="4" t="s">
        <v>12</v>
      </c>
      <c r="G14" s="4" t="s">
        <v>12</v>
      </c>
      <c r="H14" s="4" t="s">
        <v>12</v>
      </c>
      <c r="I14" s="4" t="s">
        <v>12</v>
      </c>
      <c r="J14" s="4" t="s">
        <v>15</v>
      </c>
      <c r="K14" s="4" t="s">
        <v>16</v>
      </c>
      <c r="L14" s="4" t="s">
        <v>15</v>
      </c>
      <c r="M14" s="4" t="s">
        <v>15</v>
      </c>
      <c r="N14" s="4" t="s">
        <v>15</v>
      </c>
      <c r="O14" s="4" t="s">
        <v>12</v>
      </c>
      <c r="P14" s="4" t="s">
        <v>15</v>
      </c>
      <c r="Q14" s="4" t="s">
        <v>12</v>
      </c>
      <c r="R14" s="4" t="s">
        <v>12</v>
      </c>
      <c r="S14" s="4" t="s">
        <v>12</v>
      </c>
      <c r="T14" s="4" t="s">
        <v>12</v>
      </c>
      <c r="U14" s="4" t="s">
        <v>12</v>
      </c>
      <c r="V14" s="4" t="s">
        <v>16</v>
      </c>
      <c r="W14" s="4" t="s">
        <v>15</v>
      </c>
      <c r="X14" s="4" t="s">
        <v>16</v>
      </c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8"/>
    </row>
    <row r="15" spans="1:43" ht="16.5" customHeight="1">
      <c r="A15" s="19" t="s">
        <v>29</v>
      </c>
      <c r="B15" s="37">
        <v>4</v>
      </c>
      <c r="C15" s="47">
        <v>1</v>
      </c>
      <c r="D15" s="95">
        <v>2</v>
      </c>
      <c r="E15" s="4" t="s">
        <v>16</v>
      </c>
      <c r="F15" s="4" t="s">
        <v>15</v>
      </c>
      <c r="G15" s="4" t="s">
        <v>12</v>
      </c>
      <c r="H15" s="4" t="s">
        <v>12</v>
      </c>
      <c r="I15" s="4" t="s">
        <v>16</v>
      </c>
      <c r="J15" s="4" t="s">
        <v>15</v>
      </c>
      <c r="K15" s="4" t="s">
        <v>16</v>
      </c>
      <c r="L15" s="4" t="s">
        <v>15</v>
      </c>
      <c r="M15" s="4" t="s">
        <v>12</v>
      </c>
      <c r="N15" s="4" t="s">
        <v>12</v>
      </c>
      <c r="O15" s="4" t="s">
        <v>12</v>
      </c>
      <c r="P15" s="4" t="s">
        <v>12</v>
      </c>
      <c r="Q15" s="4" t="s">
        <v>15</v>
      </c>
      <c r="R15" s="4" t="s">
        <v>12</v>
      </c>
      <c r="S15" s="4" t="s">
        <v>16</v>
      </c>
      <c r="T15" s="4" t="s">
        <v>12</v>
      </c>
      <c r="U15" s="4" t="s">
        <v>15</v>
      </c>
      <c r="V15" s="4" t="s">
        <v>15</v>
      </c>
      <c r="W15" s="4" t="s">
        <v>12</v>
      </c>
      <c r="X15" s="4" t="s">
        <v>16</v>
      </c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8"/>
    </row>
    <row r="16" spans="1:43" ht="16.5" customHeight="1">
      <c r="A16" s="19" t="s">
        <v>26</v>
      </c>
      <c r="B16" s="37">
        <v>4</v>
      </c>
      <c r="C16" s="47"/>
      <c r="D16" s="95">
        <v>8</v>
      </c>
      <c r="E16" s="4" t="s">
        <v>16</v>
      </c>
      <c r="F16" s="4" t="s">
        <v>12</v>
      </c>
      <c r="G16" s="4" t="s">
        <v>16</v>
      </c>
      <c r="H16" s="4" t="s">
        <v>12</v>
      </c>
      <c r="I16" s="4" t="s">
        <v>15</v>
      </c>
      <c r="J16" s="4" t="s">
        <v>16</v>
      </c>
      <c r="K16" s="4" t="s">
        <v>12</v>
      </c>
      <c r="L16" s="4" t="s">
        <v>16</v>
      </c>
      <c r="M16" s="4" t="s">
        <v>15</v>
      </c>
      <c r="N16" s="4" t="s">
        <v>15</v>
      </c>
      <c r="O16" s="4" t="s">
        <v>16</v>
      </c>
      <c r="P16" s="4" t="s">
        <v>12</v>
      </c>
      <c r="Q16" s="4" t="s">
        <v>15</v>
      </c>
      <c r="R16" s="4" t="s">
        <v>16</v>
      </c>
      <c r="S16" s="4" t="s">
        <v>12</v>
      </c>
      <c r="T16" s="4" t="s">
        <v>12</v>
      </c>
      <c r="U16" s="4" t="s">
        <v>16</v>
      </c>
      <c r="V16" s="4" t="s">
        <v>15</v>
      </c>
      <c r="W16" s="4" t="s">
        <v>12</v>
      </c>
      <c r="X16" s="4" t="s">
        <v>12</v>
      </c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8"/>
    </row>
    <row r="17" spans="1:43" ht="16.5" customHeight="1">
      <c r="A17" s="19" t="s">
        <v>44</v>
      </c>
      <c r="B17" s="37">
        <v>3</v>
      </c>
      <c r="C17" s="47">
        <v>1</v>
      </c>
      <c r="D17" s="95">
        <v>1</v>
      </c>
      <c r="E17" s="4" t="s">
        <v>15</v>
      </c>
      <c r="F17" s="4" t="s">
        <v>12</v>
      </c>
      <c r="G17" s="4" t="s">
        <v>15</v>
      </c>
      <c r="H17" s="4" t="s">
        <v>12</v>
      </c>
      <c r="I17" s="4" t="s">
        <v>12</v>
      </c>
      <c r="J17" s="4" t="s">
        <v>16</v>
      </c>
      <c r="K17" s="4" t="s">
        <v>12</v>
      </c>
      <c r="L17" s="4" t="s">
        <v>16</v>
      </c>
      <c r="M17" s="4" t="s">
        <v>12</v>
      </c>
      <c r="N17" s="4" t="s">
        <v>12</v>
      </c>
      <c r="O17" s="4" t="s">
        <v>15</v>
      </c>
      <c r="P17" s="4" t="s">
        <v>15</v>
      </c>
      <c r="Q17" s="4" t="s">
        <v>15</v>
      </c>
      <c r="R17" s="4" t="s">
        <v>12</v>
      </c>
      <c r="S17" s="4" t="s">
        <v>12</v>
      </c>
      <c r="T17" s="4" t="s">
        <v>16</v>
      </c>
      <c r="U17" s="4" t="s">
        <v>16</v>
      </c>
      <c r="V17" s="4" t="s">
        <v>15</v>
      </c>
      <c r="W17" s="4" t="s">
        <v>12</v>
      </c>
      <c r="X17" s="4" t="s">
        <v>15</v>
      </c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8"/>
    </row>
    <row r="18" spans="1:43" ht="16.5" customHeight="1">
      <c r="A18" s="19" t="s">
        <v>36</v>
      </c>
      <c r="B18" s="37">
        <v>4</v>
      </c>
      <c r="C18" s="47">
        <v>2</v>
      </c>
      <c r="D18" s="95">
        <v>2</v>
      </c>
      <c r="E18" s="4" t="s">
        <v>12</v>
      </c>
      <c r="F18" s="4" t="s">
        <v>12</v>
      </c>
      <c r="G18" s="4" t="s">
        <v>15</v>
      </c>
      <c r="H18" s="4" t="s">
        <v>16</v>
      </c>
      <c r="I18" s="4" t="s">
        <v>16</v>
      </c>
      <c r="J18" s="4" t="s">
        <v>15</v>
      </c>
      <c r="K18" s="4" t="s">
        <v>12</v>
      </c>
      <c r="L18" s="4" t="s">
        <v>15</v>
      </c>
      <c r="M18" s="4" t="s">
        <v>16</v>
      </c>
      <c r="N18" s="4" t="s">
        <v>12</v>
      </c>
      <c r="O18" s="4" t="s">
        <v>12</v>
      </c>
      <c r="P18" s="4" t="s">
        <v>12</v>
      </c>
      <c r="Q18" s="4" t="s">
        <v>12</v>
      </c>
      <c r="R18" s="4" t="s">
        <v>12</v>
      </c>
      <c r="S18" s="4" t="s">
        <v>16</v>
      </c>
      <c r="T18" s="4" t="s">
        <v>12</v>
      </c>
      <c r="U18" s="4" t="s">
        <v>12</v>
      </c>
      <c r="V18" s="4" t="s">
        <v>12</v>
      </c>
      <c r="W18" s="4" t="s">
        <v>15</v>
      </c>
      <c r="X18" s="4" t="s">
        <v>16</v>
      </c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8"/>
    </row>
    <row r="19" spans="1:43" ht="16.5" customHeight="1">
      <c r="A19" s="19" t="s">
        <v>28</v>
      </c>
      <c r="B19" s="37">
        <v>3</v>
      </c>
      <c r="C19" s="47"/>
      <c r="D19" s="95">
        <v>8</v>
      </c>
      <c r="E19" s="4" t="s">
        <v>16</v>
      </c>
      <c r="F19" s="4" t="s">
        <v>16</v>
      </c>
      <c r="G19" s="4" t="s">
        <v>12</v>
      </c>
      <c r="H19" s="4" t="s">
        <v>15</v>
      </c>
      <c r="I19" s="4" t="s">
        <v>15</v>
      </c>
      <c r="J19" s="4" t="s">
        <v>12</v>
      </c>
      <c r="K19" s="4" t="s">
        <v>12</v>
      </c>
      <c r="L19" s="4" t="s">
        <v>12</v>
      </c>
      <c r="M19" s="4" t="s">
        <v>12</v>
      </c>
      <c r="N19" s="4" t="s">
        <v>12</v>
      </c>
      <c r="O19" s="4" t="s">
        <v>16</v>
      </c>
      <c r="P19" s="4" t="s">
        <v>12</v>
      </c>
      <c r="Q19" s="4" t="s">
        <v>12</v>
      </c>
      <c r="R19" s="4" t="s">
        <v>15</v>
      </c>
      <c r="S19" s="4" t="s">
        <v>12</v>
      </c>
      <c r="T19" s="4" t="s">
        <v>12</v>
      </c>
      <c r="U19" s="4" t="s">
        <v>15</v>
      </c>
      <c r="V19" s="4" t="s">
        <v>15</v>
      </c>
      <c r="W19" s="4" t="s">
        <v>16</v>
      </c>
      <c r="X19" s="4" t="s">
        <v>12</v>
      </c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8"/>
    </row>
    <row r="20" spans="1:43" ht="16.5" customHeight="1">
      <c r="A20" s="19" t="s">
        <v>41</v>
      </c>
      <c r="B20" s="37">
        <v>4</v>
      </c>
      <c r="C20" s="47">
        <v>4</v>
      </c>
      <c r="D20" s="95">
        <v>9</v>
      </c>
      <c r="E20" s="4" t="s">
        <v>12</v>
      </c>
      <c r="F20" s="4" t="s">
        <v>15</v>
      </c>
      <c r="G20" s="4" t="s">
        <v>12</v>
      </c>
      <c r="H20" s="4" t="s">
        <v>15</v>
      </c>
      <c r="I20" s="4" t="s">
        <v>12</v>
      </c>
      <c r="J20" s="4" t="s">
        <v>12</v>
      </c>
      <c r="K20" s="4" t="s">
        <v>12</v>
      </c>
      <c r="L20" s="4" t="s">
        <v>16</v>
      </c>
      <c r="M20" s="4" t="s">
        <v>12</v>
      </c>
      <c r="N20" s="4" t="s">
        <v>16</v>
      </c>
      <c r="O20" s="4" t="s">
        <v>16</v>
      </c>
      <c r="P20" s="4" t="s">
        <v>16</v>
      </c>
      <c r="Q20" s="4" t="s">
        <v>12</v>
      </c>
      <c r="R20" s="4" t="s">
        <v>15</v>
      </c>
      <c r="S20" s="4" t="s">
        <v>12</v>
      </c>
      <c r="T20" s="4" t="s">
        <v>12</v>
      </c>
      <c r="U20" s="4" t="s">
        <v>12</v>
      </c>
      <c r="V20" s="4" t="s">
        <v>15</v>
      </c>
      <c r="W20" s="4" t="s">
        <v>16</v>
      </c>
      <c r="X20" s="4" t="s">
        <v>16</v>
      </c>
      <c r="Y20" s="4" t="s">
        <v>15</v>
      </c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8"/>
    </row>
    <row r="21" spans="1:43" ht="16.5" customHeight="1">
      <c r="A21" s="19" t="s">
        <v>30</v>
      </c>
      <c r="B21" s="37">
        <v>5</v>
      </c>
      <c r="C21" s="47">
        <v>5</v>
      </c>
      <c r="D21" s="95">
        <v>12</v>
      </c>
      <c r="E21" s="4" t="s">
        <v>12</v>
      </c>
      <c r="F21" s="4" t="s">
        <v>15</v>
      </c>
      <c r="G21" s="4" t="s">
        <v>16</v>
      </c>
      <c r="H21" s="4" t="s">
        <v>15</v>
      </c>
      <c r="I21" s="4" t="s">
        <v>16</v>
      </c>
      <c r="J21" s="4" t="s">
        <v>12</v>
      </c>
      <c r="K21" s="4" t="s">
        <v>12</v>
      </c>
      <c r="L21" s="4" t="s">
        <v>12</v>
      </c>
      <c r="M21" s="4" t="s">
        <v>12</v>
      </c>
      <c r="N21" s="4" t="s">
        <v>16</v>
      </c>
      <c r="O21" s="4" t="s">
        <v>12</v>
      </c>
      <c r="P21" s="4" t="s">
        <v>12</v>
      </c>
      <c r="Q21" s="4" t="s">
        <v>12</v>
      </c>
      <c r="R21" s="4" t="s">
        <v>12</v>
      </c>
      <c r="S21" s="4" t="s">
        <v>16</v>
      </c>
      <c r="T21" s="4" t="s">
        <v>12</v>
      </c>
      <c r="U21" s="4" t="s">
        <v>16</v>
      </c>
      <c r="V21" s="4" t="s">
        <v>15</v>
      </c>
      <c r="W21" s="4" t="s">
        <v>15</v>
      </c>
      <c r="X21" s="4" t="s">
        <v>16</v>
      </c>
      <c r="Y21" s="4" t="s">
        <v>15</v>
      </c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8"/>
    </row>
    <row r="22" spans="1:43" ht="16.5" customHeight="1">
      <c r="A22" s="19" t="s">
        <v>31</v>
      </c>
      <c r="B22" s="37">
        <v>2</v>
      </c>
      <c r="C22" s="47">
        <v>2</v>
      </c>
      <c r="D22" s="95">
        <v>9</v>
      </c>
      <c r="E22" s="4" t="s">
        <v>16</v>
      </c>
      <c r="F22" s="4" t="s">
        <v>12</v>
      </c>
      <c r="G22" s="4" t="s">
        <v>12</v>
      </c>
      <c r="H22" s="4" t="s">
        <v>12</v>
      </c>
      <c r="I22" s="4" t="s">
        <v>16</v>
      </c>
      <c r="J22" s="4" t="s">
        <v>15</v>
      </c>
      <c r="K22" s="4" t="s">
        <v>12</v>
      </c>
      <c r="L22" s="4" t="s">
        <v>12</v>
      </c>
      <c r="M22" s="4" t="s">
        <v>12</v>
      </c>
      <c r="N22" s="4" t="s">
        <v>12</v>
      </c>
      <c r="O22" s="4" t="s">
        <v>16</v>
      </c>
      <c r="P22" s="4" t="s">
        <v>12</v>
      </c>
      <c r="Q22" s="4" t="s">
        <v>15</v>
      </c>
      <c r="R22" s="4" t="s">
        <v>12</v>
      </c>
      <c r="S22" s="4" t="s">
        <v>16</v>
      </c>
      <c r="T22" s="4" t="s">
        <v>16</v>
      </c>
      <c r="U22" s="4" t="s">
        <v>12</v>
      </c>
      <c r="V22" s="4" t="s">
        <v>15</v>
      </c>
      <c r="W22" s="4" t="s">
        <v>16</v>
      </c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8"/>
    </row>
    <row r="24" spans="1:43" ht="15.75" customHeight="1">
      <c r="B24" s="67">
        <f>AVERAGE(B3:B22)</f>
        <v>3.6</v>
      </c>
    </row>
  </sheetData>
  <sortState ref="A3:A18">
    <sortCondition ref="A3"/>
  </sortState>
  <mergeCells count="1">
    <mergeCell ref="A1:AP1"/>
  </mergeCells>
  <conditionalFormatting sqref="E3:AP22">
    <cfRule type="cellIs" dxfId="1" priority="7" operator="equal">
      <formula>"N"</formula>
    </cfRule>
  </conditionalFormatting>
  <conditionalFormatting sqref="B3:B22">
    <cfRule type="top10" dxfId="0" priority="1" rank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58"/>
  <sheetViews>
    <sheetView showGridLines="0" workbookViewId="0">
      <pane ySplit="1" topLeftCell="A136" activePane="bottomLeft" state="frozenSplit"/>
      <selection pane="bottomLeft" activeCell="K258" sqref="K137:K258"/>
    </sheetView>
  </sheetViews>
  <sheetFormatPr baseColWidth="10" defaultColWidth="11.42578125" defaultRowHeight="15.75" customHeight="1"/>
  <cols>
    <col min="1" max="1" width="10.85546875" style="57" customWidth="1"/>
    <col min="2" max="4" width="17.28515625" style="6" customWidth="1"/>
    <col min="5" max="9" width="10.7109375" style="6" customWidth="1"/>
    <col min="10" max="10" width="10.7109375" style="18" customWidth="1"/>
    <col min="11" max="11" width="11.42578125" style="9"/>
    <col min="12" max="16384" width="11.42578125" style="6"/>
  </cols>
  <sheetData>
    <row r="1" spans="1:11" s="7" customFormat="1" ht="62.25" customHeight="1">
      <c r="A1" s="48" t="s">
        <v>0</v>
      </c>
      <c r="B1" s="83" t="s">
        <v>1</v>
      </c>
      <c r="C1" s="83" t="s">
        <v>7</v>
      </c>
      <c r="D1" s="83" t="s">
        <v>2</v>
      </c>
      <c r="E1" s="10" t="s">
        <v>8</v>
      </c>
      <c r="F1" s="10" t="s">
        <v>9</v>
      </c>
      <c r="G1" s="10" t="s">
        <v>10</v>
      </c>
      <c r="H1" s="13" t="s">
        <v>3</v>
      </c>
      <c r="I1" s="13" t="s">
        <v>4</v>
      </c>
      <c r="J1" s="16" t="s">
        <v>17</v>
      </c>
      <c r="K1" s="15" t="s">
        <v>5</v>
      </c>
    </row>
    <row r="2" spans="1:11" ht="15.75" customHeight="1">
      <c r="A2" s="49">
        <v>44065</v>
      </c>
      <c r="B2" s="82" t="s">
        <v>45</v>
      </c>
      <c r="C2" s="82" t="s">
        <v>49</v>
      </c>
      <c r="D2" s="82" t="s">
        <v>37</v>
      </c>
      <c r="E2" s="14">
        <f>MID([Score],6,1)*1</f>
        <v>0</v>
      </c>
      <c r="F2" s="24">
        <f>MID([Score],8,1)*1</f>
        <v>0</v>
      </c>
      <c r="G2" s="24">
        <f>Tab[[#This Row],[Buts MT Eq 1 ]]+Tab[[#This Row],[Buts MT Eq 2 ]]</f>
        <v>0</v>
      </c>
      <c r="H2" s="14" t="str">
        <f>IF(Tab[[#This Row],[Buts MT Eq 1 ]]&gt;Tab[[#This Row],[Buts MT Eq 2 ]],"Victoire",IF(Tab[[#This Row],[Buts MT Eq 1 ]]=Tab[[#This Row],[Buts MT Eq 2 ]],"Nul","Défaite"))</f>
        <v>Nul</v>
      </c>
      <c r="I2" s="14" t="str">
        <f>IF(Tab[[#This Row],[Buts MT Eq 1 ]]&lt;Tab[[#This Row],[Buts MT Eq 2 ]],"Victoire",IF(Tab[[#This Row],[Buts MT Eq 1 ]]=Tab[[#This Row],[Buts MT Eq 2 ]],"Nul","Défaite"))</f>
        <v>Nul</v>
      </c>
      <c r="J2" s="17" t="s">
        <v>12</v>
      </c>
      <c r="K2" s="11" t="s">
        <v>14</v>
      </c>
    </row>
    <row r="3" spans="1:11" ht="15.75" customHeight="1">
      <c r="A3" s="50"/>
      <c r="B3" s="82" t="s">
        <v>31</v>
      </c>
      <c r="C3" s="82" t="s">
        <v>57</v>
      </c>
      <c r="D3" s="82" t="s">
        <v>44</v>
      </c>
      <c r="E3" s="20">
        <f>MID([Score],6,1)*1</f>
        <v>2</v>
      </c>
      <c r="F3" s="25">
        <f>MID([Score],8,1)*1</f>
        <v>0</v>
      </c>
      <c r="G3" s="25">
        <f>Tab[[#This Row],[Buts MT Eq 1 ]]+Tab[[#This Row],[Buts MT Eq 2 ]]</f>
        <v>2</v>
      </c>
      <c r="H3" s="20" t="str">
        <f>IF(Tab[[#This Row],[Buts MT Eq 1 ]]&gt;Tab[[#This Row],[Buts MT Eq 2 ]],"Victoire",IF(Tab[[#This Row],[Buts MT Eq 1 ]]=Tab[[#This Row],[Buts MT Eq 2 ]],"Nul","Défaite"))</f>
        <v>Victoire</v>
      </c>
      <c r="I3" s="20" t="str">
        <f>IF(Tab[[#This Row],[Buts MT Eq 1 ]]&lt;Tab[[#This Row],[Buts MT Eq 2 ]],"Victoire",IF(Tab[[#This Row],[Buts MT Eq 1 ]]=Tab[[#This Row],[Buts MT Eq 2 ]],"Nul","Défaite"))</f>
        <v>Défaite</v>
      </c>
      <c r="J3" s="17" t="s">
        <v>13</v>
      </c>
      <c r="K3" s="21" t="s">
        <v>14</v>
      </c>
    </row>
    <row r="4" spans="1:11" ht="15.75" customHeight="1">
      <c r="A4" s="50"/>
      <c r="B4" s="82" t="s">
        <v>36</v>
      </c>
      <c r="C4" s="82" t="s">
        <v>25</v>
      </c>
      <c r="D4" s="82" t="s">
        <v>32</v>
      </c>
      <c r="E4" s="20">
        <f>MID([Score],6,1)*1</f>
        <v>0</v>
      </c>
      <c r="F4" s="25">
        <f>MID([Score],8,1)*1</f>
        <v>0</v>
      </c>
      <c r="G4" s="25">
        <f>Tab[[#This Row],[Buts MT Eq 1 ]]+Tab[[#This Row],[Buts MT Eq 2 ]]</f>
        <v>0</v>
      </c>
      <c r="H4" s="20" t="str">
        <f>IF(Tab[[#This Row],[Buts MT Eq 1 ]]&gt;Tab[[#This Row],[Buts MT Eq 2 ]],"Victoire",IF(Tab[[#This Row],[Buts MT Eq 1 ]]=Tab[[#This Row],[Buts MT Eq 2 ]],"Nul","Défaite"))</f>
        <v>Nul</v>
      </c>
      <c r="I4" s="20" t="str">
        <f>IF(Tab[[#This Row],[Buts MT Eq 1 ]]&lt;Tab[[#This Row],[Buts MT Eq 2 ]],"Victoire",IF(Tab[[#This Row],[Buts MT Eq 1 ]]=Tab[[#This Row],[Buts MT Eq 2 ]],"Nul","Défaite"))</f>
        <v>Nul</v>
      </c>
      <c r="J4" s="17" t="s">
        <v>12</v>
      </c>
      <c r="K4" s="21" t="s">
        <v>14</v>
      </c>
    </row>
    <row r="5" spans="1:11" ht="15.75" customHeight="1">
      <c r="A5" s="50"/>
      <c r="B5" s="82" t="s">
        <v>43</v>
      </c>
      <c r="C5" s="82" t="s">
        <v>47</v>
      </c>
      <c r="D5" s="82" t="s">
        <v>26</v>
      </c>
      <c r="E5" s="20">
        <f>MID([Score],6,1)*1</f>
        <v>0</v>
      </c>
      <c r="F5" s="25">
        <f>MID([Score],8,1)*1</f>
        <v>1</v>
      </c>
      <c r="G5" s="25">
        <f>Tab[[#This Row],[Buts MT Eq 1 ]]+Tab[[#This Row],[Buts MT Eq 2 ]]</f>
        <v>1</v>
      </c>
      <c r="H5" s="20" t="str">
        <f>IF(Tab[[#This Row],[Buts MT Eq 1 ]]&gt;Tab[[#This Row],[Buts MT Eq 2 ]],"Victoire",IF(Tab[[#This Row],[Buts MT Eq 1 ]]=Tab[[#This Row],[Buts MT Eq 2 ]],"Nul","Défaite"))</f>
        <v>Défaite</v>
      </c>
      <c r="I5" s="20" t="str">
        <f>IF(Tab[[#This Row],[Buts MT Eq 1 ]]&lt;Tab[[#This Row],[Buts MT Eq 2 ]],"Victoire",IF(Tab[[#This Row],[Buts MT Eq 1 ]]=Tab[[#This Row],[Buts MT Eq 2 ]],"Nul","Défaite"))</f>
        <v>Victoire</v>
      </c>
      <c r="J5" s="17" t="s">
        <v>12</v>
      </c>
      <c r="K5" s="21" t="s">
        <v>14</v>
      </c>
    </row>
    <row r="6" spans="1:11" ht="15.75" customHeight="1">
      <c r="A6" s="50"/>
      <c r="B6" s="82" t="s">
        <v>42</v>
      </c>
      <c r="C6" s="82" t="s">
        <v>21</v>
      </c>
      <c r="D6" s="82" t="s">
        <v>29</v>
      </c>
      <c r="E6" s="20">
        <f>MID([Score],6,1)*1</f>
        <v>0</v>
      </c>
      <c r="F6" s="25">
        <f>MID([Score],8,1)*1</f>
        <v>1</v>
      </c>
      <c r="G6" s="25">
        <f>Tab[[#This Row],[Buts MT Eq 1 ]]+Tab[[#This Row],[Buts MT Eq 2 ]]</f>
        <v>1</v>
      </c>
      <c r="H6" s="20" t="str">
        <f>IF(Tab[[#This Row],[Buts MT Eq 1 ]]&gt;Tab[[#This Row],[Buts MT Eq 2 ]],"Victoire",IF(Tab[[#This Row],[Buts MT Eq 1 ]]=Tab[[#This Row],[Buts MT Eq 2 ]],"Nul","Défaite"))</f>
        <v>Défaite</v>
      </c>
      <c r="I6" s="20" t="str">
        <f>IF(Tab[[#This Row],[Buts MT Eq 1 ]]&lt;Tab[[#This Row],[Buts MT Eq 2 ]],"Victoire",IF(Tab[[#This Row],[Buts MT Eq 1 ]]=Tab[[#This Row],[Buts MT Eq 2 ]],"Nul","Défaite"))</f>
        <v>Victoire</v>
      </c>
      <c r="J6" s="17" t="s">
        <v>12</v>
      </c>
      <c r="K6" s="21" t="s">
        <v>14</v>
      </c>
    </row>
    <row r="7" spans="1:11" ht="15.75" customHeight="1">
      <c r="A7" s="50"/>
      <c r="B7" s="82" t="s">
        <v>39</v>
      </c>
      <c r="C7" s="82" t="s">
        <v>23</v>
      </c>
      <c r="D7" s="82" t="s">
        <v>28</v>
      </c>
      <c r="E7" s="20">
        <f>MID([Score],6,1)*1</f>
        <v>0</v>
      </c>
      <c r="F7" s="25">
        <f>MID([Score],8,1)*1</f>
        <v>1</v>
      </c>
      <c r="G7" s="25">
        <f>Tab[[#This Row],[Buts MT Eq 1 ]]+Tab[[#This Row],[Buts MT Eq 2 ]]</f>
        <v>1</v>
      </c>
      <c r="H7" s="20" t="str">
        <f>IF(Tab[[#This Row],[Buts MT Eq 1 ]]&gt;Tab[[#This Row],[Buts MT Eq 2 ]],"Victoire",IF(Tab[[#This Row],[Buts MT Eq 1 ]]=Tab[[#This Row],[Buts MT Eq 2 ]],"Nul","Défaite"))</f>
        <v>Défaite</v>
      </c>
      <c r="I7" s="20" t="str">
        <f>IF(Tab[[#This Row],[Buts MT Eq 1 ]]&lt;Tab[[#This Row],[Buts MT Eq 2 ]],"Victoire",IF(Tab[[#This Row],[Buts MT Eq 1 ]]=Tab[[#This Row],[Buts MT Eq 2 ]],"Nul","Défaite"))</f>
        <v>Victoire</v>
      </c>
      <c r="J7" s="17" t="s">
        <v>12</v>
      </c>
      <c r="K7" s="21" t="s">
        <v>14</v>
      </c>
    </row>
    <row r="8" spans="1:11" ht="15.75" customHeight="1">
      <c r="A8" s="50"/>
      <c r="B8" s="82" t="s">
        <v>34</v>
      </c>
      <c r="C8" s="82" t="s">
        <v>11</v>
      </c>
      <c r="D8" s="82" t="s">
        <v>27</v>
      </c>
      <c r="E8" s="20">
        <f>MID([Score],6,1)*1</f>
        <v>0</v>
      </c>
      <c r="F8" s="25">
        <f>MID([Score],8,1)*1</f>
        <v>0</v>
      </c>
      <c r="G8" s="25">
        <f>Tab[[#This Row],[Buts MT Eq 1 ]]+Tab[[#This Row],[Buts MT Eq 2 ]]</f>
        <v>0</v>
      </c>
      <c r="H8" s="20" t="str">
        <f>IF(Tab[[#This Row],[Buts MT Eq 1 ]]&gt;Tab[[#This Row],[Buts MT Eq 2 ]],"Victoire",IF(Tab[[#This Row],[Buts MT Eq 1 ]]=Tab[[#This Row],[Buts MT Eq 2 ]],"Nul","Défaite"))</f>
        <v>Nul</v>
      </c>
      <c r="I8" s="20" t="str">
        <f>IF(Tab[[#This Row],[Buts MT Eq 1 ]]&lt;Tab[[#This Row],[Buts MT Eq 2 ]],"Victoire",IF(Tab[[#This Row],[Buts MT Eq 1 ]]=Tab[[#This Row],[Buts MT Eq 2 ]],"Nul","Défaite"))</f>
        <v>Nul</v>
      </c>
      <c r="J8" s="17" t="s">
        <v>12</v>
      </c>
      <c r="K8" s="21" t="s">
        <v>14</v>
      </c>
    </row>
    <row r="9" spans="1:11" ht="15.75" customHeight="1">
      <c r="A9" s="50"/>
      <c r="B9" s="82" t="s">
        <v>38</v>
      </c>
      <c r="C9" s="82" t="s">
        <v>25</v>
      </c>
      <c r="D9" s="82" t="s">
        <v>40</v>
      </c>
      <c r="E9" s="20">
        <f>MID([Score],6,1)*1</f>
        <v>0</v>
      </c>
      <c r="F9" s="25">
        <f>MID([Score],8,1)*1</f>
        <v>0</v>
      </c>
      <c r="G9" s="25">
        <f>Tab[[#This Row],[Buts MT Eq 1 ]]+Tab[[#This Row],[Buts MT Eq 2 ]]</f>
        <v>0</v>
      </c>
      <c r="H9" s="20" t="str">
        <f>IF(Tab[[#This Row],[Buts MT Eq 1 ]]&gt;Tab[[#This Row],[Buts MT Eq 2 ]],"Victoire",IF(Tab[[#This Row],[Buts MT Eq 1 ]]=Tab[[#This Row],[Buts MT Eq 2 ]],"Nul","Défaite"))</f>
        <v>Nul</v>
      </c>
      <c r="I9" s="20" t="str">
        <f>IF(Tab[[#This Row],[Buts MT Eq 1 ]]&lt;Tab[[#This Row],[Buts MT Eq 2 ]],"Victoire",IF(Tab[[#This Row],[Buts MT Eq 1 ]]=Tab[[#This Row],[Buts MT Eq 2 ]],"Nul","Défaite"))</f>
        <v>Nul</v>
      </c>
      <c r="J9" s="17" t="s">
        <v>12</v>
      </c>
      <c r="K9" s="21" t="s">
        <v>14</v>
      </c>
    </row>
    <row r="10" spans="1:11" ht="15.75" customHeight="1">
      <c r="A10" s="50"/>
      <c r="B10" s="3" t="s">
        <v>41</v>
      </c>
      <c r="C10" s="3" t="s">
        <v>49</v>
      </c>
      <c r="D10" s="3" t="s">
        <v>35</v>
      </c>
      <c r="E10" s="20">
        <f>MID([Score],6,1)*1</f>
        <v>0</v>
      </c>
      <c r="F10" s="25">
        <f>MID([Score],8,1)*1</f>
        <v>0</v>
      </c>
      <c r="G10" s="25">
        <f>Tab[[#This Row],[Buts MT Eq 1 ]]+Tab[[#This Row],[Buts MT Eq 2 ]]</f>
        <v>0</v>
      </c>
      <c r="H10" s="20" t="str">
        <f>IF(Tab[[#This Row],[Buts MT Eq 1 ]]&gt;Tab[[#This Row],[Buts MT Eq 2 ]],"Victoire",IF(Tab[[#This Row],[Buts MT Eq 1 ]]=Tab[[#This Row],[Buts MT Eq 2 ]],"Nul","Défaite"))</f>
        <v>Nul</v>
      </c>
      <c r="I10" s="20" t="str">
        <f>IF(Tab[[#This Row],[Buts MT Eq 1 ]]&lt;Tab[[#This Row],[Buts MT Eq 2 ]],"Victoire",IF(Tab[[#This Row],[Buts MT Eq 1 ]]=Tab[[#This Row],[Buts MT Eq 2 ]],"Nul","Défaite"))</f>
        <v>Nul</v>
      </c>
      <c r="J10" s="17" t="s">
        <v>12</v>
      </c>
      <c r="K10" s="21" t="s">
        <v>14</v>
      </c>
    </row>
    <row r="11" spans="1:11" ht="15.75" customHeight="1">
      <c r="A11" s="49">
        <v>44067</v>
      </c>
      <c r="B11" s="3" t="s">
        <v>30</v>
      </c>
      <c r="C11" s="3" t="s">
        <v>18</v>
      </c>
      <c r="D11" s="3" t="s">
        <v>33</v>
      </c>
      <c r="E11" s="14">
        <f>MID([Score],6,1)*1</f>
        <v>0</v>
      </c>
      <c r="F11" s="14">
        <f>MID([Score],8,1)*1</f>
        <v>0</v>
      </c>
      <c r="G11" s="14">
        <f>Tab[[#This Row],[Buts MT Eq 1 ]]+Tab[[#This Row],[Buts MT Eq 2 ]]</f>
        <v>0</v>
      </c>
      <c r="H11" s="14" t="str">
        <f>IF(Tab[[#This Row],[Buts MT Eq 1 ]]&gt;Tab[[#This Row],[Buts MT Eq 2 ]],"Victoire",IF(Tab[[#This Row],[Buts MT Eq 1 ]]=Tab[[#This Row],[Buts MT Eq 2 ]],"Nul","Défaite"))</f>
        <v>Nul</v>
      </c>
      <c r="I11" s="14" t="str">
        <f>IF(Tab[[#This Row],[Buts MT Eq 1 ]]&lt;Tab[[#This Row],[Buts MT Eq 2 ]],"Victoire",IF(Tab[[#This Row],[Buts MT Eq 1 ]]=Tab[[#This Row],[Buts MT Eq 2 ]],"Nul","Défaite"))</f>
        <v>Nul</v>
      </c>
      <c r="J11" s="22" t="s">
        <v>12</v>
      </c>
      <c r="K11" s="11" t="s">
        <v>14</v>
      </c>
    </row>
    <row r="12" spans="1:11" ht="15.75" customHeight="1">
      <c r="A12" s="50">
        <v>44072</v>
      </c>
      <c r="B12" s="3" t="s">
        <v>44</v>
      </c>
      <c r="C12" s="3" t="s">
        <v>51</v>
      </c>
      <c r="D12" s="3" t="s">
        <v>36</v>
      </c>
      <c r="E12" s="20">
        <f>MID([Score],6,1)*1</f>
        <v>0</v>
      </c>
      <c r="F12" s="20">
        <f>MID([Score],8,1)*1</f>
        <v>0</v>
      </c>
      <c r="G12" s="20">
        <f>Tab[[#This Row],[Buts MT Eq 1 ]]+Tab[[#This Row],[Buts MT Eq 2 ]]</f>
        <v>0</v>
      </c>
      <c r="H12" s="20" t="str">
        <f>IF(Tab[[#This Row],[Buts MT Eq 1 ]]&gt;Tab[[#This Row],[Buts MT Eq 2 ]],"Victoire",IF(Tab[[#This Row],[Buts MT Eq 1 ]]=Tab[[#This Row],[Buts MT Eq 2 ]],"Nul","Défaite"))</f>
        <v>Nul</v>
      </c>
      <c r="I12" s="20" t="str">
        <f>IF(Tab[[#This Row],[Buts MT Eq 1 ]]&lt;Tab[[#This Row],[Buts MT Eq 2 ]],"Victoire",IF(Tab[[#This Row],[Buts MT Eq 1 ]]=Tab[[#This Row],[Buts MT Eq 2 ]],"Nul","Défaite"))</f>
        <v>Nul</v>
      </c>
      <c r="J12" s="17" t="s">
        <v>12</v>
      </c>
      <c r="K12" s="21" t="s">
        <v>14</v>
      </c>
    </row>
    <row r="13" spans="1:11" ht="15.75" customHeight="1">
      <c r="A13" s="50"/>
      <c r="B13" s="3" t="s">
        <v>35</v>
      </c>
      <c r="C13" s="3" t="s">
        <v>20</v>
      </c>
      <c r="D13" s="3" t="s">
        <v>34</v>
      </c>
      <c r="E13" s="20">
        <f>MID([Score],6,1)*1</f>
        <v>1</v>
      </c>
      <c r="F13" s="20">
        <f>MID([Score],8,1)*1</f>
        <v>0</v>
      </c>
      <c r="G13" s="20">
        <f>Tab[[#This Row],[Buts MT Eq 1 ]]+Tab[[#This Row],[Buts MT Eq 2 ]]</f>
        <v>1</v>
      </c>
      <c r="H13" s="20" t="str">
        <f>IF(Tab[[#This Row],[Buts MT Eq 1 ]]&gt;Tab[[#This Row],[Buts MT Eq 2 ]],"Victoire",IF(Tab[[#This Row],[Buts MT Eq 1 ]]=Tab[[#This Row],[Buts MT Eq 2 ]],"Nul","Défaite"))</f>
        <v>Victoire</v>
      </c>
      <c r="I13" s="20" t="str">
        <f>IF(Tab[[#This Row],[Buts MT Eq 1 ]]&lt;Tab[[#This Row],[Buts MT Eq 2 ]],"Victoire",IF(Tab[[#This Row],[Buts MT Eq 1 ]]=Tab[[#This Row],[Buts MT Eq 2 ]],"Nul","Défaite"))</f>
        <v>Défaite</v>
      </c>
      <c r="J13" s="17" t="s">
        <v>13</v>
      </c>
      <c r="K13" s="21" t="s">
        <v>14</v>
      </c>
    </row>
    <row r="14" spans="1:11" ht="15.75" customHeight="1">
      <c r="A14" s="50"/>
      <c r="B14" s="3" t="s">
        <v>37</v>
      </c>
      <c r="C14" s="3" t="s">
        <v>52</v>
      </c>
      <c r="D14" s="3" t="s">
        <v>39</v>
      </c>
      <c r="E14" s="20">
        <f>MID([Score],6,1)*1</f>
        <v>0</v>
      </c>
      <c r="F14" s="20">
        <f>MID([Score],8,1)*1</f>
        <v>0</v>
      </c>
      <c r="G14" s="20">
        <f>Tab[[#This Row],[Buts MT Eq 1 ]]+Tab[[#This Row],[Buts MT Eq 2 ]]</f>
        <v>0</v>
      </c>
      <c r="H14" s="20" t="str">
        <f>IF(Tab[[#This Row],[Buts MT Eq 1 ]]&gt;Tab[[#This Row],[Buts MT Eq 2 ]],"Victoire",IF(Tab[[#This Row],[Buts MT Eq 1 ]]=Tab[[#This Row],[Buts MT Eq 2 ]],"Nul","Défaite"))</f>
        <v>Nul</v>
      </c>
      <c r="I14" s="20" t="str">
        <f>IF(Tab[[#This Row],[Buts MT Eq 1 ]]&lt;Tab[[#This Row],[Buts MT Eq 2 ]],"Victoire",IF(Tab[[#This Row],[Buts MT Eq 1 ]]=Tab[[#This Row],[Buts MT Eq 2 ]],"Nul","Défaite"))</f>
        <v>Nul</v>
      </c>
      <c r="J14" s="17" t="s">
        <v>12</v>
      </c>
      <c r="K14" s="21" t="s">
        <v>14</v>
      </c>
    </row>
    <row r="15" spans="1:11" ht="15.75" customHeight="1">
      <c r="A15" s="50"/>
      <c r="B15" s="3" t="s">
        <v>32</v>
      </c>
      <c r="C15" s="3" t="s">
        <v>53</v>
      </c>
      <c r="D15" s="3" t="s">
        <v>41</v>
      </c>
      <c r="E15" s="20">
        <f>MID([Score],6,1)*1</f>
        <v>4</v>
      </c>
      <c r="F15" s="20">
        <f>MID([Score],8,1)*1</f>
        <v>2</v>
      </c>
      <c r="G15" s="20">
        <f>Tab[[#This Row],[Buts MT Eq 1 ]]+Tab[[#This Row],[Buts MT Eq 2 ]]</f>
        <v>6</v>
      </c>
      <c r="H15" s="20" t="str">
        <f>IF(Tab[[#This Row],[Buts MT Eq 1 ]]&gt;Tab[[#This Row],[Buts MT Eq 2 ]],"Victoire",IF(Tab[[#This Row],[Buts MT Eq 1 ]]=Tab[[#This Row],[Buts MT Eq 2 ]],"Nul","Défaite"))</f>
        <v>Victoire</v>
      </c>
      <c r="I15" s="20" t="str">
        <f>IF(Tab[[#This Row],[Buts MT Eq 1 ]]&lt;Tab[[#This Row],[Buts MT Eq 2 ]],"Victoire",IF(Tab[[#This Row],[Buts MT Eq 1 ]]=Tab[[#This Row],[Buts MT Eq 2 ]],"Nul","Défaite"))</f>
        <v>Défaite</v>
      </c>
      <c r="J15" s="17" t="s">
        <v>12</v>
      </c>
      <c r="K15" s="21" t="s">
        <v>14</v>
      </c>
    </row>
    <row r="16" spans="1:11" ht="15.75" customHeight="1">
      <c r="A16" s="50"/>
      <c r="B16" s="3" t="s">
        <v>29</v>
      </c>
      <c r="C16" s="3" t="s">
        <v>54</v>
      </c>
      <c r="D16" s="3" t="s">
        <v>43</v>
      </c>
      <c r="E16" s="20">
        <f>MID([Score],6,1)*1</f>
        <v>0</v>
      </c>
      <c r="F16" s="20">
        <f>MID([Score],8,1)*1</f>
        <v>1</v>
      </c>
      <c r="G16" s="20">
        <f>Tab[[#This Row],[Buts MT Eq 1 ]]+Tab[[#This Row],[Buts MT Eq 2 ]]</f>
        <v>1</v>
      </c>
      <c r="H16" s="20" t="str">
        <f>IF(Tab[[#This Row],[Buts MT Eq 1 ]]&gt;Tab[[#This Row],[Buts MT Eq 2 ]],"Victoire",IF(Tab[[#This Row],[Buts MT Eq 1 ]]=Tab[[#This Row],[Buts MT Eq 2 ]],"Nul","Défaite"))</f>
        <v>Défaite</v>
      </c>
      <c r="I16" s="20" t="str">
        <f>IF(Tab[[#This Row],[Buts MT Eq 1 ]]&lt;Tab[[#This Row],[Buts MT Eq 2 ]],"Victoire",IF(Tab[[#This Row],[Buts MT Eq 1 ]]=Tab[[#This Row],[Buts MT Eq 2 ]],"Nul","Défaite"))</f>
        <v>Victoire</v>
      </c>
      <c r="J16" s="17" t="s">
        <v>13</v>
      </c>
      <c r="K16" s="21" t="s">
        <v>14</v>
      </c>
    </row>
    <row r="17" spans="1:11" ht="15.75" customHeight="1">
      <c r="A17" s="50"/>
      <c r="B17" s="3" t="s">
        <v>28</v>
      </c>
      <c r="C17" s="3" t="s">
        <v>24</v>
      </c>
      <c r="D17" s="3" t="s">
        <v>30</v>
      </c>
      <c r="E17" s="20">
        <f>MID([Score],6,1)*1</f>
        <v>1</v>
      </c>
      <c r="F17" s="20">
        <f>MID([Score],8,1)*1</f>
        <v>0</v>
      </c>
      <c r="G17" s="20">
        <f>Tab[[#This Row],[Buts MT Eq 1 ]]+Tab[[#This Row],[Buts MT Eq 2 ]]</f>
        <v>1</v>
      </c>
      <c r="H17" s="20" t="str">
        <f>IF(Tab[[#This Row],[Buts MT Eq 1 ]]&gt;Tab[[#This Row],[Buts MT Eq 2 ]],"Victoire",IF(Tab[[#This Row],[Buts MT Eq 1 ]]=Tab[[#This Row],[Buts MT Eq 2 ]],"Nul","Défaite"))</f>
        <v>Victoire</v>
      </c>
      <c r="I17" s="20" t="str">
        <f>IF(Tab[[#This Row],[Buts MT Eq 1 ]]&lt;Tab[[#This Row],[Buts MT Eq 2 ]],"Victoire",IF(Tab[[#This Row],[Buts MT Eq 1 ]]=Tab[[#This Row],[Buts MT Eq 2 ]],"Nul","Défaite"))</f>
        <v>Défaite</v>
      </c>
      <c r="J17" s="17" t="s">
        <v>12</v>
      </c>
      <c r="K17" s="21" t="s">
        <v>14</v>
      </c>
    </row>
    <row r="18" spans="1:11" ht="15.75" customHeight="1">
      <c r="A18" s="50"/>
      <c r="B18" s="3" t="s">
        <v>33</v>
      </c>
      <c r="C18" s="3" t="s">
        <v>55</v>
      </c>
      <c r="D18" s="3" t="s">
        <v>38</v>
      </c>
      <c r="E18" s="20">
        <f>MID([Score],6,1)*1</f>
        <v>1</v>
      </c>
      <c r="F18" s="20">
        <f>MID([Score],8,1)*1</f>
        <v>0</v>
      </c>
      <c r="G18" s="20">
        <f>Tab[[#This Row],[Buts MT Eq 1 ]]+Tab[[#This Row],[Buts MT Eq 2 ]]</f>
        <v>1</v>
      </c>
      <c r="H18" s="20" t="str">
        <f>IF(Tab[[#This Row],[Buts MT Eq 1 ]]&gt;Tab[[#This Row],[Buts MT Eq 2 ]],"Victoire",IF(Tab[[#This Row],[Buts MT Eq 1 ]]=Tab[[#This Row],[Buts MT Eq 2 ]],"Nul","Défaite"))</f>
        <v>Victoire</v>
      </c>
      <c r="I18" s="20" t="str">
        <f>IF(Tab[[#This Row],[Buts MT Eq 1 ]]&lt;Tab[[#This Row],[Buts MT Eq 2 ]],"Victoire",IF(Tab[[#This Row],[Buts MT Eq 1 ]]=Tab[[#This Row],[Buts MT Eq 2 ]],"Nul","Défaite"))</f>
        <v>Défaite</v>
      </c>
      <c r="J18" s="17" t="s">
        <v>12</v>
      </c>
      <c r="K18" s="21" t="s">
        <v>14</v>
      </c>
    </row>
    <row r="19" spans="1:11" ht="15.75" customHeight="1">
      <c r="A19" s="50"/>
      <c r="B19" s="3" t="s">
        <v>26</v>
      </c>
      <c r="C19" s="3" t="s">
        <v>25</v>
      </c>
      <c r="D19" s="3" t="s">
        <v>31</v>
      </c>
      <c r="E19" s="20">
        <f>MID([Score],6,1)*1</f>
        <v>0</v>
      </c>
      <c r="F19" s="20">
        <f>MID([Score],8,1)*1</f>
        <v>0</v>
      </c>
      <c r="G19" s="20">
        <f>Tab[[#This Row],[Buts MT Eq 1 ]]+Tab[[#This Row],[Buts MT Eq 2 ]]</f>
        <v>0</v>
      </c>
      <c r="H19" s="20" t="str">
        <f>IF(Tab[[#This Row],[Buts MT Eq 1 ]]&gt;Tab[[#This Row],[Buts MT Eq 2 ]],"Victoire",IF(Tab[[#This Row],[Buts MT Eq 1 ]]=Tab[[#This Row],[Buts MT Eq 2 ]],"Nul","Défaite"))</f>
        <v>Nul</v>
      </c>
      <c r="I19" s="20" t="str">
        <f>IF(Tab[[#This Row],[Buts MT Eq 1 ]]&lt;Tab[[#This Row],[Buts MT Eq 2 ]],"Victoire",IF(Tab[[#This Row],[Buts MT Eq 1 ]]=Tab[[#This Row],[Buts MT Eq 2 ]],"Nul","Défaite"))</f>
        <v>Nul</v>
      </c>
      <c r="J19" s="17" t="s">
        <v>12</v>
      </c>
      <c r="K19" s="21" t="s">
        <v>14</v>
      </c>
    </row>
    <row r="20" spans="1:11" ht="15.75" customHeight="1">
      <c r="A20" s="50"/>
      <c r="B20" s="3" t="s">
        <v>40</v>
      </c>
      <c r="C20" s="3" t="s">
        <v>56</v>
      </c>
      <c r="D20" s="3" t="s">
        <v>42</v>
      </c>
      <c r="E20" s="20">
        <f>MID([Score],6,1)*1</f>
        <v>0</v>
      </c>
      <c r="F20" s="20">
        <f>MID([Score],8,1)*1</f>
        <v>0</v>
      </c>
      <c r="G20" s="20">
        <f>Tab[[#This Row],[Buts MT Eq 1 ]]+Tab[[#This Row],[Buts MT Eq 2 ]]</f>
        <v>0</v>
      </c>
      <c r="H20" s="20" t="str">
        <f>IF(Tab[[#This Row],[Buts MT Eq 1 ]]&gt;Tab[[#This Row],[Buts MT Eq 2 ]],"Victoire",IF(Tab[[#This Row],[Buts MT Eq 1 ]]=Tab[[#This Row],[Buts MT Eq 2 ]],"Nul","Défaite"))</f>
        <v>Nul</v>
      </c>
      <c r="I20" s="20" t="str">
        <f>IF(Tab[[#This Row],[Buts MT Eq 1 ]]&lt;Tab[[#This Row],[Buts MT Eq 2 ]],"Victoire",IF(Tab[[#This Row],[Buts MT Eq 1 ]]=Tab[[#This Row],[Buts MT Eq 2 ]],"Nul","Défaite"))</f>
        <v>Nul</v>
      </c>
      <c r="J20" s="17" t="s">
        <v>12</v>
      </c>
      <c r="K20" s="21" t="s">
        <v>14</v>
      </c>
    </row>
    <row r="21" spans="1:11" ht="15.75" customHeight="1">
      <c r="A21" s="49"/>
      <c r="B21" s="3" t="s">
        <v>27</v>
      </c>
      <c r="C21" s="3" t="s">
        <v>55</v>
      </c>
      <c r="D21" s="3" t="s">
        <v>45</v>
      </c>
      <c r="E21" s="14">
        <f>MID([Score],6,1)*1</f>
        <v>1</v>
      </c>
      <c r="F21" s="14">
        <f>MID([Score],8,1)*1</f>
        <v>0</v>
      </c>
      <c r="G21" s="14">
        <f>Tab[[#This Row],[Buts MT Eq 1 ]]+Tab[[#This Row],[Buts MT Eq 2 ]]</f>
        <v>1</v>
      </c>
      <c r="H21" s="14" t="str">
        <f>IF(Tab[[#This Row],[Buts MT Eq 1 ]]&gt;Tab[[#This Row],[Buts MT Eq 2 ]],"Victoire",IF(Tab[[#This Row],[Buts MT Eq 1 ]]=Tab[[#This Row],[Buts MT Eq 2 ]],"Nul","Défaite"))</f>
        <v>Victoire</v>
      </c>
      <c r="I21" s="14" t="str">
        <f>IF(Tab[[#This Row],[Buts MT Eq 1 ]]&lt;Tab[[#This Row],[Buts MT Eq 2 ]],"Victoire",IF(Tab[[#This Row],[Buts MT Eq 1 ]]=Tab[[#This Row],[Buts MT Eq 2 ]],"Nul","Défaite"))</f>
        <v>Défaite</v>
      </c>
      <c r="J21" s="22" t="s">
        <v>13</v>
      </c>
      <c r="K21" s="11" t="s">
        <v>14</v>
      </c>
    </row>
    <row r="22" spans="1:11" ht="15.75" customHeight="1">
      <c r="A22" s="50">
        <v>44086</v>
      </c>
      <c r="B22" s="3" t="s">
        <v>38</v>
      </c>
      <c r="C22" s="3" t="s">
        <v>46</v>
      </c>
      <c r="D22" s="3" t="s">
        <v>26</v>
      </c>
      <c r="E22" s="20">
        <f>MID([Score],6,1)*1</f>
        <v>0</v>
      </c>
      <c r="F22" s="20">
        <f>MID([Score],8,1)*1</f>
        <v>1</v>
      </c>
      <c r="G22" s="20">
        <f>Tab[[#This Row],[Buts MT Eq 1 ]]+Tab[[#This Row],[Buts MT Eq 2 ]]</f>
        <v>1</v>
      </c>
      <c r="H22" s="20" t="str">
        <f>IF(Tab[[#This Row],[Buts MT Eq 1 ]]&gt;Tab[[#This Row],[Buts MT Eq 2 ]],"Victoire",IF(Tab[[#This Row],[Buts MT Eq 1 ]]=Tab[[#This Row],[Buts MT Eq 2 ]],"Nul","Défaite"))</f>
        <v>Défaite</v>
      </c>
      <c r="I22" s="20" t="str">
        <f>IF(Tab[[#This Row],[Buts MT Eq 1 ]]&lt;Tab[[#This Row],[Buts MT Eq 2 ]],"Victoire",IF(Tab[[#This Row],[Buts MT Eq 1 ]]=Tab[[#This Row],[Buts MT Eq 2 ]],"Nul","Défaite"))</f>
        <v>Victoire</v>
      </c>
      <c r="J22" s="17" t="s">
        <v>13</v>
      </c>
      <c r="K22" s="21" t="s">
        <v>14</v>
      </c>
    </row>
    <row r="23" spans="1:11" ht="15.75" customHeight="1">
      <c r="A23" s="50"/>
      <c r="B23" s="3" t="s">
        <v>31</v>
      </c>
      <c r="C23" s="3" t="s">
        <v>25</v>
      </c>
      <c r="D23" s="3" t="s">
        <v>37</v>
      </c>
      <c r="E23" s="20">
        <f>MID([Score],6,1)*1</f>
        <v>0</v>
      </c>
      <c r="F23" s="20">
        <f>MID([Score],8,1)*1</f>
        <v>0</v>
      </c>
      <c r="G23" s="20">
        <f>Tab[[#This Row],[Buts MT Eq 1 ]]+Tab[[#This Row],[Buts MT Eq 2 ]]</f>
        <v>0</v>
      </c>
      <c r="H23" s="20" t="str">
        <f>IF(Tab[[#This Row],[Buts MT Eq 1 ]]&gt;Tab[[#This Row],[Buts MT Eq 2 ]],"Victoire",IF(Tab[[#This Row],[Buts MT Eq 1 ]]=Tab[[#This Row],[Buts MT Eq 2 ]],"Nul","Défaite"))</f>
        <v>Nul</v>
      </c>
      <c r="I23" s="20" t="str">
        <f>IF(Tab[[#This Row],[Buts MT Eq 1 ]]&lt;Tab[[#This Row],[Buts MT Eq 2 ]],"Victoire",IF(Tab[[#This Row],[Buts MT Eq 1 ]]=Tab[[#This Row],[Buts MT Eq 2 ]],"Nul","Défaite"))</f>
        <v>Nul</v>
      </c>
      <c r="J23" s="17" t="s">
        <v>12</v>
      </c>
      <c r="K23" s="21" t="s">
        <v>14</v>
      </c>
    </row>
    <row r="24" spans="1:11" ht="15.75" customHeight="1">
      <c r="A24" s="50"/>
      <c r="B24" s="3" t="s">
        <v>36</v>
      </c>
      <c r="C24" s="3" t="s">
        <v>47</v>
      </c>
      <c r="D24" s="3" t="s">
        <v>27</v>
      </c>
      <c r="E24" s="20">
        <f>MID([Score],6,1)*1</f>
        <v>0</v>
      </c>
      <c r="F24" s="20">
        <f>MID([Score],8,1)*1</f>
        <v>1</v>
      </c>
      <c r="G24" s="20">
        <f>Tab[[#This Row],[Buts MT Eq 1 ]]+Tab[[#This Row],[Buts MT Eq 2 ]]</f>
        <v>1</v>
      </c>
      <c r="H24" s="20" t="str">
        <f>IF(Tab[[#This Row],[Buts MT Eq 1 ]]&gt;Tab[[#This Row],[Buts MT Eq 2 ]],"Victoire",IF(Tab[[#This Row],[Buts MT Eq 1 ]]=Tab[[#This Row],[Buts MT Eq 2 ]],"Nul","Défaite"))</f>
        <v>Défaite</v>
      </c>
      <c r="I24" s="20" t="str">
        <f>IF(Tab[[#This Row],[Buts MT Eq 1 ]]&lt;Tab[[#This Row],[Buts MT Eq 2 ]],"Victoire",IF(Tab[[#This Row],[Buts MT Eq 1 ]]=Tab[[#This Row],[Buts MT Eq 2 ]],"Nul","Défaite"))</f>
        <v>Victoire</v>
      </c>
      <c r="J24" s="17" t="s">
        <v>12</v>
      </c>
      <c r="K24" s="21" t="s">
        <v>14</v>
      </c>
    </row>
    <row r="25" spans="1:11" ht="15.75" customHeight="1">
      <c r="A25" s="50"/>
      <c r="B25" s="3" t="s">
        <v>43</v>
      </c>
      <c r="C25" s="3" t="s">
        <v>48</v>
      </c>
      <c r="D25" s="3" t="s">
        <v>32</v>
      </c>
      <c r="E25" s="20">
        <f>MID([Score],6,1)*1</f>
        <v>1</v>
      </c>
      <c r="F25" s="20">
        <f>MID([Score],8,1)*1</f>
        <v>0</v>
      </c>
      <c r="G25" s="20">
        <f>Tab[[#This Row],[Buts MT Eq 1 ]]+Tab[[#This Row],[Buts MT Eq 2 ]]</f>
        <v>1</v>
      </c>
      <c r="H25" s="20" t="str">
        <f>IF(Tab[[#This Row],[Buts MT Eq 1 ]]&gt;Tab[[#This Row],[Buts MT Eq 2 ]],"Victoire",IF(Tab[[#This Row],[Buts MT Eq 1 ]]=Tab[[#This Row],[Buts MT Eq 2 ]],"Nul","Défaite"))</f>
        <v>Victoire</v>
      </c>
      <c r="I25" s="20" t="str">
        <f>IF(Tab[[#This Row],[Buts MT Eq 1 ]]&lt;Tab[[#This Row],[Buts MT Eq 2 ]],"Victoire",IF(Tab[[#This Row],[Buts MT Eq 1 ]]=Tab[[#This Row],[Buts MT Eq 2 ]],"Nul","Défaite"))</f>
        <v>Défaite</v>
      </c>
      <c r="J25" s="17" t="s">
        <v>12</v>
      </c>
      <c r="K25" s="21" t="s">
        <v>14</v>
      </c>
    </row>
    <row r="26" spans="1:11" ht="15.75" customHeight="1">
      <c r="A26" s="50"/>
      <c r="B26" s="3" t="s">
        <v>30</v>
      </c>
      <c r="C26" s="3" t="s">
        <v>22</v>
      </c>
      <c r="D26" s="3" t="s">
        <v>44</v>
      </c>
      <c r="E26" s="20">
        <f>MID([Score],6,1)*1</f>
        <v>1</v>
      </c>
      <c r="F26" s="20">
        <f>MID([Score],8,1)*1</f>
        <v>0</v>
      </c>
      <c r="G26" s="20">
        <f>Tab[[#This Row],[Buts MT Eq 1 ]]+Tab[[#This Row],[Buts MT Eq 2 ]]</f>
        <v>1</v>
      </c>
      <c r="H26" s="20" t="str">
        <f>IF(Tab[[#This Row],[Buts MT Eq 1 ]]&gt;Tab[[#This Row],[Buts MT Eq 2 ]],"Victoire",IF(Tab[[#This Row],[Buts MT Eq 1 ]]=Tab[[#This Row],[Buts MT Eq 2 ]],"Nul","Défaite"))</f>
        <v>Victoire</v>
      </c>
      <c r="I26" s="20" t="str">
        <f>IF(Tab[[#This Row],[Buts MT Eq 1 ]]&lt;Tab[[#This Row],[Buts MT Eq 2 ]],"Victoire",IF(Tab[[#This Row],[Buts MT Eq 1 ]]=Tab[[#This Row],[Buts MT Eq 2 ]],"Nul","Défaite"))</f>
        <v>Défaite</v>
      </c>
      <c r="J26" s="17" t="s">
        <v>13</v>
      </c>
      <c r="K26" s="21" t="s">
        <v>14</v>
      </c>
    </row>
    <row r="27" spans="1:11" ht="15.75" customHeight="1">
      <c r="A27" s="50"/>
      <c r="B27" s="3" t="s">
        <v>29</v>
      </c>
      <c r="C27" s="3" t="s">
        <v>25</v>
      </c>
      <c r="D27" s="3" t="s">
        <v>40</v>
      </c>
      <c r="E27" s="20">
        <f>MID([Score],6,1)*1</f>
        <v>0</v>
      </c>
      <c r="F27" s="20">
        <f>MID([Score],8,1)*1</f>
        <v>0</v>
      </c>
      <c r="G27" s="20">
        <f>Tab[[#This Row],[Buts MT Eq 1 ]]+Tab[[#This Row],[Buts MT Eq 2 ]]</f>
        <v>0</v>
      </c>
      <c r="H27" s="20" t="str">
        <f>IF(Tab[[#This Row],[Buts MT Eq 1 ]]&gt;Tab[[#This Row],[Buts MT Eq 2 ]],"Victoire",IF(Tab[[#This Row],[Buts MT Eq 1 ]]=Tab[[#This Row],[Buts MT Eq 2 ]],"Nul","Défaite"))</f>
        <v>Nul</v>
      </c>
      <c r="I27" s="20" t="str">
        <f>IF(Tab[[#This Row],[Buts MT Eq 1 ]]&lt;Tab[[#This Row],[Buts MT Eq 2 ]],"Victoire",IF(Tab[[#This Row],[Buts MT Eq 1 ]]=Tab[[#This Row],[Buts MT Eq 2 ]],"Nul","Défaite"))</f>
        <v>Nul</v>
      </c>
      <c r="J27" s="17" t="s">
        <v>12</v>
      </c>
      <c r="K27" s="21" t="s">
        <v>14</v>
      </c>
    </row>
    <row r="28" spans="1:11" ht="15.75" customHeight="1">
      <c r="A28" s="50"/>
      <c r="B28" s="3" t="s">
        <v>39</v>
      </c>
      <c r="C28" s="3" t="s">
        <v>49</v>
      </c>
      <c r="D28" s="3" t="s">
        <v>34</v>
      </c>
      <c r="E28" s="20">
        <f>MID([Score],6,1)*1</f>
        <v>0</v>
      </c>
      <c r="F28" s="20">
        <f>MID([Score],8,1)*1</f>
        <v>0</v>
      </c>
      <c r="G28" s="20">
        <f>Tab[[#This Row],[Buts MT Eq 1 ]]+Tab[[#This Row],[Buts MT Eq 2 ]]</f>
        <v>0</v>
      </c>
      <c r="H28" s="20" t="str">
        <f>IF(Tab[[#This Row],[Buts MT Eq 1 ]]&gt;Tab[[#This Row],[Buts MT Eq 2 ]],"Victoire",IF(Tab[[#This Row],[Buts MT Eq 1 ]]=Tab[[#This Row],[Buts MT Eq 2 ]],"Nul","Défaite"))</f>
        <v>Nul</v>
      </c>
      <c r="I28" s="20" t="str">
        <f>IF(Tab[[#This Row],[Buts MT Eq 1 ]]&lt;Tab[[#This Row],[Buts MT Eq 2 ]],"Victoire",IF(Tab[[#This Row],[Buts MT Eq 1 ]]=Tab[[#This Row],[Buts MT Eq 2 ]],"Nul","Défaite"))</f>
        <v>Nul</v>
      </c>
      <c r="J28" s="17" t="s">
        <v>12</v>
      </c>
      <c r="K28" s="21" t="s">
        <v>14</v>
      </c>
    </row>
    <row r="29" spans="1:11" ht="15.75" customHeight="1">
      <c r="A29" s="49"/>
      <c r="B29" s="3" t="s">
        <v>42</v>
      </c>
      <c r="C29" s="3" t="s">
        <v>50</v>
      </c>
      <c r="D29" s="3" t="s">
        <v>33</v>
      </c>
      <c r="E29" s="14">
        <f>MID([Score],6,1)*1</f>
        <v>0</v>
      </c>
      <c r="F29" s="14">
        <f>MID([Score],8,1)*1</f>
        <v>2</v>
      </c>
      <c r="G29" s="14">
        <f>Tab[[#This Row],[Buts MT Eq 1 ]]+Tab[[#This Row],[Buts MT Eq 2 ]]</f>
        <v>2</v>
      </c>
      <c r="H29" s="14" t="str">
        <f>IF(Tab[[#This Row],[Buts MT Eq 1 ]]&gt;Tab[[#This Row],[Buts MT Eq 2 ]],"Victoire",IF(Tab[[#This Row],[Buts MT Eq 1 ]]=Tab[[#This Row],[Buts MT Eq 2 ]],"Nul","Défaite"))</f>
        <v>Défaite</v>
      </c>
      <c r="I29" s="14" t="str">
        <f>IF(Tab[[#This Row],[Buts MT Eq 1 ]]&lt;Tab[[#This Row],[Buts MT Eq 2 ]],"Victoire",IF(Tab[[#This Row],[Buts MT Eq 1 ]]=Tab[[#This Row],[Buts MT Eq 2 ]],"Nul","Défaite"))</f>
        <v>Victoire</v>
      </c>
      <c r="J29" s="22" t="s">
        <v>12</v>
      </c>
      <c r="K29" s="11" t="s">
        <v>14</v>
      </c>
    </row>
    <row r="30" spans="1:11" ht="15.75" customHeight="1">
      <c r="A30" s="49">
        <v>44088</v>
      </c>
      <c r="B30" s="3" t="s">
        <v>41</v>
      </c>
      <c r="C30" s="3" t="s">
        <v>11</v>
      </c>
      <c r="D30" s="3" t="s">
        <v>28</v>
      </c>
      <c r="E30" s="14">
        <f>MID([Score],6,1)*1</f>
        <v>0</v>
      </c>
      <c r="F30" s="14">
        <f>MID([Score],8,1)*1</f>
        <v>0</v>
      </c>
      <c r="G30" s="14">
        <f>Tab[[#This Row],[Buts MT Eq 1 ]]+Tab[[#This Row],[Buts MT Eq 2 ]]</f>
        <v>0</v>
      </c>
      <c r="H30" s="14" t="str">
        <f>IF(Tab[[#This Row],[Buts MT Eq 1 ]]&gt;Tab[[#This Row],[Buts MT Eq 2 ]],"Victoire",IF(Tab[[#This Row],[Buts MT Eq 1 ]]=Tab[[#This Row],[Buts MT Eq 2 ]],"Nul","Défaite"))</f>
        <v>Nul</v>
      </c>
      <c r="I30" s="14" t="str">
        <f>IF(Tab[[#This Row],[Buts MT Eq 1 ]]&lt;Tab[[#This Row],[Buts MT Eq 2 ]],"Victoire",IF(Tab[[#This Row],[Buts MT Eq 1 ]]=Tab[[#This Row],[Buts MT Eq 2 ]],"Nul","Défaite"))</f>
        <v>Nul</v>
      </c>
      <c r="J30" s="22" t="s">
        <v>12</v>
      </c>
      <c r="K30" s="11" t="s">
        <v>14</v>
      </c>
    </row>
    <row r="31" spans="1:11" ht="15.75" customHeight="1">
      <c r="A31" s="51">
        <v>44093</v>
      </c>
      <c r="B31" s="23" t="s">
        <v>34</v>
      </c>
      <c r="C31" s="23" t="s">
        <v>20</v>
      </c>
      <c r="D31" s="23" t="s">
        <v>41</v>
      </c>
      <c r="E31" s="25">
        <f>MID([Score],6,1)*1</f>
        <v>1</v>
      </c>
      <c r="F31" s="25">
        <f>MID([Score],8,1)*1</f>
        <v>0</v>
      </c>
      <c r="G31" s="25">
        <f>Tab[[#This Row],[Buts MT Eq 1 ]]+Tab[[#This Row],[Buts MT Eq 2 ]]</f>
        <v>1</v>
      </c>
      <c r="H31" s="25" t="str">
        <f>IF(Tab[[#This Row],[Buts MT Eq 1 ]]&gt;Tab[[#This Row],[Buts MT Eq 2 ]],"Victoire",IF(Tab[[#This Row],[Buts MT Eq 1 ]]=Tab[[#This Row],[Buts MT Eq 2 ]],"Nul","Défaite"))</f>
        <v>Victoire</v>
      </c>
      <c r="I31" s="25" t="str">
        <f>IF(Tab[[#This Row],[Buts MT Eq 1 ]]&lt;Tab[[#This Row],[Buts MT Eq 2 ]],"Victoire",IF(Tab[[#This Row],[Buts MT Eq 1 ]]=Tab[[#This Row],[Buts MT Eq 2 ]],"Nul","Défaite"))</f>
        <v>Défaite</v>
      </c>
      <c r="J31" s="26" t="s">
        <v>12</v>
      </c>
      <c r="K31" s="27" t="s">
        <v>14</v>
      </c>
    </row>
    <row r="32" spans="1:11" ht="15.75" customHeight="1">
      <c r="A32" s="51"/>
      <c r="B32" s="23" t="s">
        <v>27</v>
      </c>
      <c r="C32" s="23" t="s">
        <v>11</v>
      </c>
      <c r="D32" s="23" t="s">
        <v>43</v>
      </c>
      <c r="E32" s="25">
        <f>MID([Score],6,1)*1</f>
        <v>0</v>
      </c>
      <c r="F32" s="25">
        <f>MID([Score],8,1)*1</f>
        <v>0</v>
      </c>
      <c r="G32" s="25">
        <f>Tab[[#This Row],[Buts MT Eq 1 ]]+Tab[[#This Row],[Buts MT Eq 2 ]]</f>
        <v>0</v>
      </c>
      <c r="H32" s="25" t="str">
        <f>IF(Tab[[#This Row],[Buts MT Eq 1 ]]&gt;Tab[[#This Row],[Buts MT Eq 2 ]],"Victoire",IF(Tab[[#This Row],[Buts MT Eq 1 ]]=Tab[[#This Row],[Buts MT Eq 2 ]],"Nul","Défaite"))</f>
        <v>Nul</v>
      </c>
      <c r="I32" s="25" t="str">
        <f>IF(Tab[[#This Row],[Buts MT Eq 1 ]]&lt;Tab[[#This Row],[Buts MT Eq 2 ]],"Victoire",IF(Tab[[#This Row],[Buts MT Eq 1 ]]=Tab[[#This Row],[Buts MT Eq 2 ]],"Nul","Défaite"))</f>
        <v>Nul</v>
      </c>
      <c r="J32" s="26" t="s">
        <v>12</v>
      </c>
      <c r="K32" s="27" t="s">
        <v>14</v>
      </c>
    </row>
    <row r="33" spans="1:11" ht="15.75" customHeight="1">
      <c r="A33" s="51"/>
      <c r="B33" s="23" t="s">
        <v>37</v>
      </c>
      <c r="C33" s="23" t="s">
        <v>11</v>
      </c>
      <c r="D33" s="23" t="s">
        <v>38</v>
      </c>
      <c r="E33" s="25">
        <f>MID([Score],6,1)*1</f>
        <v>0</v>
      </c>
      <c r="F33" s="25">
        <f>MID([Score],8,1)*1</f>
        <v>0</v>
      </c>
      <c r="G33" s="25">
        <f>Tab[[#This Row],[Buts MT Eq 1 ]]+Tab[[#This Row],[Buts MT Eq 2 ]]</f>
        <v>0</v>
      </c>
      <c r="H33" s="25" t="str">
        <f>IF(Tab[[#This Row],[Buts MT Eq 1 ]]&gt;Tab[[#This Row],[Buts MT Eq 2 ]],"Victoire",IF(Tab[[#This Row],[Buts MT Eq 1 ]]=Tab[[#This Row],[Buts MT Eq 2 ]],"Nul","Défaite"))</f>
        <v>Nul</v>
      </c>
      <c r="I33" s="25" t="str">
        <f>IF(Tab[[#This Row],[Buts MT Eq 1 ]]&lt;Tab[[#This Row],[Buts MT Eq 2 ]],"Victoire",IF(Tab[[#This Row],[Buts MT Eq 1 ]]=Tab[[#This Row],[Buts MT Eq 2 ]],"Nul","Défaite"))</f>
        <v>Nul</v>
      </c>
      <c r="J33" s="26" t="s">
        <v>12</v>
      </c>
      <c r="K33" s="27" t="s">
        <v>14</v>
      </c>
    </row>
    <row r="34" spans="1:11" ht="15.75" customHeight="1">
      <c r="A34" s="51"/>
      <c r="B34" s="23" t="s">
        <v>35</v>
      </c>
      <c r="C34" s="23" t="s">
        <v>25</v>
      </c>
      <c r="D34" s="23" t="s">
        <v>31</v>
      </c>
      <c r="E34" s="25">
        <f>MID([Score],6,1)*1</f>
        <v>0</v>
      </c>
      <c r="F34" s="25">
        <f>MID([Score],8,1)*1</f>
        <v>0</v>
      </c>
      <c r="G34" s="25">
        <f>Tab[[#This Row],[Buts MT Eq 1 ]]+Tab[[#This Row],[Buts MT Eq 2 ]]</f>
        <v>0</v>
      </c>
      <c r="H34" s="25" t="str">
        <f>IF(Tab[[#This Row],[Buts MT Eq 1 ]]&gt;Tab[[#This Row],[Buts MT Eq 2 ]],"Victoire",IF(Tab[[#This Row],[Buts MT Eq 1 ]]=Tab[[#This Row],[Buts MT Eq 2 ]],"Nul","Défaite"))</f>
        <v>Nul</v>
      </c>
      <c r="I34" s="25" t="str">
        <f>IF(Tab[[#This Row],[Buts MT Eq 1 ]]&lt;Tab[[#This Row],[Buts MT Eq 2 ]],"Victoire",IF(Tab[[#This Row],[Buts MT Eq 1 ]]=Tab[[#This Row],[Buts MT Eq 2 ]],"Nul","Défaite"))</f>
        <v>Nul</v>
      </c>
      <c r="J34" s="26" t="s">
        <v>12</v>
      </c>
      <c r="K34" s="27" t="s">
        <v>14</v>
      </c>
    </row>
    <row r="35" spans="1:11" ht="15.75" customHeight="1">
      <c r="A35" s="51"/>
      <c r="B35" s="23" t="s">
        <v>32</v>
      </c>
      <c r="C35" s="23" t="s">
        <v>22</v>
      </c>
      <c r="D35" s="23" t="s">
        <v>45</v>
      </c>
      <c r="E35" s="25">
        <f>MID([Score],6,1)*1</f>
        <v>1</v>
      </c>
      <c r="F35" s="25">
        <f>MID([Score],8,1)*1</f>
        <v>0</v>
      </c>
      <c r="G35" s="25">
        <f>Tab[[#This Row],[Buts MT Eq 1 ]]+Tab[[#This Row],[Buts MT Eq 2 ]]</f>
        <v>1</v>
      </c>
      <c r="H35" s="25" t="str">
        <f>IF(Tab[[#This Row],[Buts MT Eq 1 ]]&gt;Tab[[#This Row],[Buts MT Eq 2 ]],"Victoire",IF(Tab[[#This Row],[Buts MT Eq 1 ]]=Tab[[#This Row],[Buts MT Eq 2 ]],"Nul","Défaite"))</f>
        <v>Victoire</v>
      </c>
      <c r="I35" s="25" t="str">
        <f>IF(Tab[[#This Row],[Buts MT Eq 1 ]]&lt;Tab[[#This Row],[Buts MT Eq 2 ]],"Victoire",IF(Tab[[#This Row],[Buts MT Eq 1 ]]=Tab[[#This Row],[Buts MT Eq 2 ]],"Nul","Défaite"))</f>
        <v>Défaite</v>
      </c>
      <c r="J35" s="26" t="s">
        <v>12</v>
      </c>
      <c r="K35" s="27" t="s">
        <v>14</v>
      </c>
    </row>
    <row r="36" spans="1:11" ht="15.75" customHeight="1">
      <c r="A36" s="51"/>
      <c r="B36" s="23" t="s">
        <v>33</v>
      </c>
      <c r="C36" s="23" t="s">
        <v>49</v>
      </c>
      <c r="D36" s="23" t="s">
        <v>29</v>
      </c>
      <c r="E36" s="25">
        <f>MID([Score],6,1)*1</f>
        <v>0</v>
      </c>
      <c r="F36" s="25">
        <f>MID([Score],8,1)*1</f>
        <v>0</v>
      </c>
      <c r="G36" s="25">
        <f>Tab[[#This Row],[Buts MT Eq 1 ]]+Tab[[#This Row],[Buts MT Eq 2 ]]</f>
        <v>0</v>
      </c>
      <c r="H36" s="25" t="str">
        <f>IF(Tab[[#This Row],[Buts MT Eq 1 ]]&gt;Tab[[#This Row],[Buts MT Eq 2 ]],"Victoire",IF(Tab[[#This Row],[Buts MT Eq 1 ]]=Tab[[#This Row],[Buts MT Eq 2 ]],"Nul","Défaite"))</f>
        <v>Nul</v>
      </c>
      <c r="I36" s="25" t="str">
        <f>IF(Tab[[#This Row],[Buts MT Eq 1 ]]&lt;Tab[[#This Row],[Buts MT Eq 2 ]],"Victoire",IF(Tab[[#This Row],[Buts MT Eq 1 ]]=Tab[[#This Row],[Buts MT Eq 2 ]],"Nul","Défaite"))</f>
        <v>Nul</v>
      </c>
      <c r="J36" s="26" t="s">
        <v>12</v>
      </c>
      <c r="K36" s="27" t="s">
        <v>14</v>
      </c>
    </row>
    <row r="37" spans="1:11" ht="15.75" customHeight="1">
      <c r="A37" s="51"/>
      <c r="B37" s="23" t="s">
        <v>26</v>
      </c>
      <c r="C37" s="23" t="s">
        <v>58</v>
      </c>
      <c r="D37" s="23" t="s">
        <v>40</v>
      </c>
      <c r="E37" s="25">
        <f>MID([Score],6,1)*1</f>
        <v>0</v>
      </c>
      <c r="F37" s="25">
        <f>MID([Score],8,1)*1</f>
        <v>0</v>
      </c>
      <c r="G37" s="25">
        <f>Tab[[#This Row],[Buts MT Eq 1 ]]+Tab[[#This Row],[Buts MT Eq 2 ]]</f>
        <v>0</v>
      </c>
      <c r="H37" s="25" t="str">
        <f>IF(Tab[[#This Row],[Buts MT Eq 1 ]]&gt;Tab[[#This Row],[Buts MT Eq 2 ]],"Victoire",IF(Tab[[#This Row],[Buts MT Eq 1 ]]=Tab[[#This Row],[Buts MT Eq 2 ]],"Nul","Défaite"))</f>
        <v>Nul</v>
      </c>
      <c r="I37" s="25" t="str">
        <f>IF(Tab[[#This Row],[Buts MT Eq 1 ]]&lt;Tab[[#This Row],[Buts MT Eq 2 ]],"Victoire",IF(Tab[[#This Row],[Buts MT Eq 1 ]]=Tab[[#This Row],[Buts MT Eq 2 ]],"Nul","Défaite"))</f>
        <v>Nul</v>
      </c>
      <c r="J37" s="26" t="s">
        <v>12</v>
      </c>
      <c r="K37" s="27" t="s">
        <v>14</v>
      </c>
    </row>
    <row r="38" spans="1:11" ht="15.75" customHeight="1">
      <c r="A38" s="51"/>
      <c r="B38" s="23" t="s">
        <v>44</v>
      </c>
      <c r="C38" s="23" t="s">
        <v>49</v>
      </c>
      <c r="D38" s="23" t="s">
        <v>42</v>
      </c>
      <c r="E38" s="25">
        <f>MID([Score],6,1)*1</f>
        <v>0</v>
      </c>
      <c r="F38" s="25">
        <f>MID([Score],8,1)*1</f>
        <v>0</v>
      </c>
      <c r="G38" s="25">
        <f>Tab[[#This Row],[Buts MT Eq 1 ]]+Tab[[#This Row],[Buts MT Eq 2 ]]</f>
        <v>0</v>
      </c>
      <c r="H38" s="25" t="str">
        <f>IF(Tab[[#This Row],[Buts MT Eq 1 ]]&gt;Tab[[#This Row],[Buts MT Eq 2 ]],"Victoire",IF(Tab[[#This Row],[Buts MT Eq 1 ]]=Tab[[#This Row],[Buts MT Eq 2 ]],"Nul","Défaite"))</f>
        <v>Nul</v>
      </c>
      <c r="I38" s="25" t="str">
        <f>IF(Tab[[#This Row],[Buts MT Eq 1 ]]&lt;Tab[[#This Row],[Buts MT Eq 2 ]],"Victoire",IF(Tab[[#This Row],[Buts MT Eq 1 ]]=Tab[[#This Row],[Buts MT Eq 2 ]],"Nul","Défaite"))</f>
        <v>Nul</v>
      </c>
      <c r="J38" s="26" t="s">
        <v>12</v>
      </c>
      <c r="K38" s="27" t="s">
        <v>14</v>
      </c>
    </row>
    <row r="39" spans="1:11" ht="15.75" customHeight="1">
      <c r="A39" s="52"/>
      <c r="B39" s="23" t="s">
        <v>28</v>
      </c>
      <c r="C39" s="23" t="s">
        <v>59</v>
      </c>
      <c r="D39" s="23" t="s">
        <v>36</v>
      </c>
      <c r="E39" s="24">
        <f>MID([Score],6,1)*1</f>
        <v>0</v>
      </c>
      <c r="F39" s="24">
        <f>MID([Score],8,1)*1</f>
        <v>2</v>
      </c>
      <c r="G39" s="24">
        <f>Tab[[#This Row],[Buts MT Eq 1 ]]+Tab[[#This Row],[Buts MT Eq 2 ]]</f>
        <v>2</v>
      </c>
      <c r="H39" s="24" t="str">
        <f>IF(Tab[[#This Row],[Buts MT Eq 1 ]]&gt;Tab[[#This Row],[Buts MT Eq 2 ]],"Victoire",IF(Tab[[#This Row],[Buts MT Eq 1 ]]=Tab[[#This Row],[Buts MT Eq 2 ]],"Nul","Défaite"))</f>
        <v>Défaite</v>
      </c>
      <c r="I39" s="24" t="str">
        <f>IF(Tab[[#This Row],[Buts MT Eq 1 ]]&lt;Tab[[#This Row],[Buts MT Eq 2 ]],"Victoire",IF(Tab[[#This Row],[Buts MT Eq 1 ]]=Tab[[#This Row],[Buts MT Eq 2 ]],"Nul","Défaite"))</f>
        <v>Victoire</v>
      </c>
      <c r="J39" s="28" t="s">
        <v>13</v>
      </c>
      <c r="K39" s="29" t="s">
        <v>14</v>
      </c>
    </row>
    <row r="40" spans="1:11" ht="15.75" customHeight="1">
      <c r="A40" s="52">
        <v>44095</v>
      </c>
      <c r="B40" s="23" t="s">
        <v>39</v>
      </c>
      <c r="C40" s="23" t="s">
        <v>24</v>
      </c>
      <c r="D40" s="23" t="s">
        <v>30</v>
      </c>
      <c r="E40" s="24">
        <f>MID([Score],6,1)*1</f>
        <v>1</v>
      </c>
      <c r="F40" s="24">
        <f>MID([Score],8,1)*1</f>
        <v>0</v>
      </c>
      <c r="G40" s="24">
        <f>Tab[[#This Row],[Buts MT Eq 1 ]]+Tab[[#This Row],[Buts MT Eq 2 ]]</f>
        <v>1</v>
      </c>
      <c r="H40" s="24" t="str">
        <f>IF(Tab[[#This Row],[Buts MT Eq 1 ]]&gt;Tab[[#This Row],[Buts MT Eq 2 ]],"Victoire",IF(Tab[[#This Row],[Buts MT Eq 1 ]]=Tab[[#This Row],[Buts MT Eq 2 ]],"Nul","Défaite"))</f>
        <v>Victoire</v>
      </c>
      <c r="I40" s="24" t="str">
        <f>IF(Tab[[#This Row],[Buts MT Eq 1 ]]&lt;Tab[[#This Row],[Buts MT Eq 2 ]],"Victoire",IF(Tab[[#This Row],[Buts MT Eq 1 ]]=Tab[[#This Row],[Buts MT Eq 2 ]],"Nul","Défaite"))</f>
        <v>Défaite</v>
      </c>
      <c r="J40" s="28" t="s">
        <v>12</v>
      </c>
      <c r="K40" s="29" t="s">
        <v>14</v>
      </c>
    </row>
    <row r="41" spans="1:11" ht="15.75" customHeight="1">
      <c r="A41" s="51">
        <v>44100</v>
      </c>
      <c r="B41" s="23" t="s">
        <v>41</v>
      </c>
      <c r="C41" s="23" t="s">
        <v>60</v>
      </c>
      <c r="D41" s="23" t="s">
        <v>39</v>
      </c>
      <c r="E41" s="25">
        <f>MID([Score],6,1)*1</f>
        <v>0</v>
      </c>
      <c r="F41" s="25">
        <f>MID([Score],8,1)*1</f>
        <v>0</v>
      </c>
      <c r="G41" s="25">
        <f>Tab[[#This Row],[Buts MT Eq 1 ]]+Tab[[#This Row],[Buts MT Eq 2 ]]</f>
        <v>0</v>
      </c>
      <c r="H41" s="25" t="str">
        <f>IF(Tab[[#This Row],[Buts MT Eq 1 ]]&gt;Tab[[#This Row],[Buts MT Eq 2 ]],"Victoire",IF(Tab[[#This Row],[Buts MT Eq 1 ]]=Tab[[#This Row],[Buts MT Eq 2 ]],"Nul","Défaite"))</f>
        <v>Nul</v>
      </c>
      <c r="I41" s="25" t="str">
        <f>IF(Tab[[#This Row],[Buts MT Eq 1 ]]&lt;Tab[[#This Row],[Buts MT Eq 2 ]],"Victoire",IF(Tab[[#This Row],[Buts MT Eq 1 ]]=Tab[[#This Row],[Buts MT Eq 2 ]],"Nul","Défaite"))</f>
        <v>Nul</v>
      </c>
      <c r="J41" s="26"/>
      <c r="K41" s="27" t="s">
        <v>14</v>
      </c>
    </row>
    <row r="42" spans="1:11" ht="15.75" customHeight="1">
      <c r="A42" s="51"/>
      <c r="B42" s="23" t="s">
        <v>45</v>
      </c>
      <c r="C42" s="23" t="s">
        <v>20</v>
      </c>
      <c r="D42" s="23" t="s">
        <v>28</v>
      </c>
      <c r="E42" s="25">
        <f>MID([Score],6,1)*1</f>
        <v>1</v>
      </c>
      <c r="F42" s="25">
        <f>MID([Score],8,1)*1</f>
        <v>0</v>
      </c>
      <c r="G42" s="25">
        <f>Tab[[#This Row],[Buts MT Eq 1 ]]+Tab[[#This Row],[Buts MT Eq 2 ]]</f>
        <v>1</v>
      </c>
      <c r="H42" s="25" t="str">
        <f>IF(Tab[[#This Row],[Buts MT Eq 1 ]]&gt;Tab[[#This Row],[Buts MT Eq 2 ]],"Victoire",IF(Tab[[#This Row],[Buts MT Eq 1 ]]=Tab[[#This Row],[Buts MT Eq 2 ]],"Nul","Défaite"))</f>
        <v>Victoire</v>
      </c>
      <c r="I42" s="25" t="str">
        <f>IF(Tab[[#This Row],[Buts MT Eq 1 ]]&lt;Tab[[#This Row],[Buts MT Eq 2 ]],"Victoire",IF(Tab[[#This Row],[Buts MT Eq 1 ]]=Tab[[#This Row],[Buts MT Eq 2 ]],"Nul","Défaite"))</f>
        <v>Défaite</v>
      </c>
      <c r="J42" s="26"/>
      <c r="K42" s="27" t="s">
        <v>14</v>
      </c>
    </row>
    <row r="43" spans="1:11" ht="15.75" customHeight="1">
      <c r="A43" s="51"/>
      <c r="B43" s="23" t="s">
        <v>38</v>
      </c>
      <c r="C43" s="23" t="s">
        <v>11</v>
      </c>
      <c r="D43" s="23" t="s">
        <v>44</v>
      </c>
      <c r="E43" s="25">
        <f>MID([Score],6,1)*1</f>
        <v>0</v>
      </c>
      <c r="F43" s="25">
        <f>MID([Score],8,1)*1</f>
        <v>0</v>
      </c>
      <c r="G43" s="25">
        <f>Tab[[#This Row],[Buts MT Eq 1 ]]+Tab[[#This Row],[Buts MT Eq 2 ]]</f>
        <v>0</v>
      </c>
      <c r="H43" s="25" t="str">
        <f>IF(Tab[[#This Row],[Buts MT Eq 1 ]]&gt;Tab[[#This Row],[Buts MT Eq 2 ]],"Victoire",IF(Tab[[#This Row],[Buts MT Eq 1 ]]=Tab[[#This Row],[Buts MT Eq 2 ]],"Nul","Défaite"))</f>
        <v>Nul</v>
      </c>
      <c r="I43" s="25" t="str">
        <f>IF(Tab[[#This Row],[Buts MT Eq 1 ]]&lt;Tab[[#This Row],[Buts MT Eq 2 ]],"Victoire",IF(Tab[[#This Row],[Buts MT Eq 1 ]]=Tab[[#This Row],[Buts MT Eq 2 ]],"Nul","Défaite"))</f>
        <v>Nul</v>
      </c>
      <c r="J43" s="26"/>
      <c r="K43" s="27" t="s">
        <v>14</v>
      </c>
    </row>
    <row r="44" spans="1:11" ht="15.75" customHeight="1">
      <c r="A44" s="51"/>
      <c r="B44" s="23" t="s">
        <v>43</v>
      </c>
      <c r="C44" s="23" t="s">
        <v>61</v>
      </c>
      <c r="D44" s="23" t="s">
        <v>37</v>
      </c>
      <c r="E44" s="25">
        <f>MID([Score],6,1)*1</f>
        <v>0</v>
      </c>
      <c r="F44" s="25">
        <f>MID([Score],8,1)*1</f>
        <v>1</v>
      </c>
      <c r="G44" s="25">
        <f>Tab[[#This Row],[Buts MT Eq 1 ]]+Tab[[#This Row],[Buts MT Eq 2 ]]</f>
        <v>1</v>
      </c>
      <c r="H44" s="25" t="str">
        <f>IF(Tab[[#This Row],[Buts MT Eq 1 ]]&gt;Tab[[#This Row],[Buts MT Eq 2 ]],"Victoire",IF(Tab[[#This Row],[Buts MT Eq 1 ]]=Tab[[#This Row],[Buts MT Eq 2 ]],"Nul","Défaite"))</f>
        <v>Défaite</v>
      </c>
      <c r="I44" s="25" t="str">
        <f>IF(Tab[[#This Row],[Buts MT Eq 1 ]]&lt;Tab[[#This Row],[Buts MT Eq 2 ]],"Victoire",IF(Tab[[#This Row],[Buts MT Eq 1 ]]=Tab[[#This Row],[Buts MT Eq 2 ]],"Nul","Défaite"))</f>
        <v>Victoire</v>
      </c>
      <c r="J44" s="26"/>
      <c r="K44" s="27" t="s">
        <v>14</v>
      </c>
    </row>
    <row r="45" spans="1:11" ht="15.75" customHeight="1">
      <c r="A45" s="51"/>
      <c r="B45" s="23" t="s">
        <v>42</v>
      </c>
      <c r="C45" s="23" t="s">
        <v>55</v>
      </c>
      <c r="D45" s="23" t="s">
        <v>32</v>
      </c>
      <c r="E45" s="25">
        <f>MID([Score],6,1)*1</f>
        <v>1</v>
      </c>
      <c r="F45" s="25">
        <f>MID([Score],8,1)*1</f>
        <v>0</v>
      </c>
      <c r="G45" s="25">
        <f>Tab[[#This Row],[Buts MT Eq 1 ]]+Tab[[#This Row],[Buts MT Eq 2 ]]</f>
        <v>1</v>
      </c>
      <c r="H45" s="25" t="str">
        <f>IF(Tab[[#This Row],[Buts MT Eq 1 ]]&gt;Tab[[#This Row],[Buts MT Eq 2 ]],"Victoire",IF(Tab[[#This Row],[Buts MT Eq 1 ]]=Tab[[#This Row],[Buts MT Eq 2 ]],"Nul","Défaite"))</f>
        <v>Victoire</v>
      </c>
      <c r="I45" s="25" t="str">
        <f>IF(Tab[[#This Row],[Buts MT Eq 1 ]]&lt;Tab[[#This Row],[Buts MT Eq 2 ]],"Victoire",IF(Tab[[#This Row],[Buts MT Eq 1 ]]=Tab[[#This Row],[Buts MT Eq 2 ]],"Nul","Défaite"))</f>
        <v>Défaite</v>
      </c>
      <c r="J45" s="26"/>
      <c r="K45" s="27" t="s">
        <v>14</v>
      </c>
    </row>
    <row r="46" spans="1:11" ht="15.75" customHeight="1">
      <c r="A46" s="51"/>
      <c r="B46" s="23" t="s">
        <v>40</v>
      </c>
      <c r="C46" s="23" t="s">
        <v>49</v>
      </c>
      <c r="D46" s="23" t="s">
        <v>33</v>
      </c>
      <c r="E46" s="25">
        <f>MID([Score],6,1)*1</f>
        <v>0</v>
      </c>
      <c r="F46" s="25">
        <f>MID([Score],8,1)*1</f>
        <v>0</v>
      </c>
      <c r="G46" s="25">
        <f>Tab[[#This Row],[Buts MT Eq 1 ]]+Tab[[#This Row],[Buts MT Eq 2 ]]</f>
        <v>0</v>
      </c>
      <c r="H46" s="25" t="str">
        <f>IF(Tab[[#This Row],[Buts MT Eq 1 ]]&gt;Tab[[#This Row],[Buts MT Eq 2 ]],"Victoire",IF(Tab[[#This Row],[Buts MT Eq 1 ]]=Tab[[#This Row],[Buts MT Eq 2 ]],"Nul","Défaite"))</f>
        <v>Nul</v>
      </c>
      <c r="I46" s="25" t="str">
        <f>IF(Tab[[#This Row],[Buts MT Eq 1 ]]&lt;Tab[[#This Row],[Buts MT Eq 2 ]],"Victoire",IF(Tab[[#This Row],[Buts MT Eq 1 ]]=Tab[[#This Row],[Buts MT Eq 2 ]],"Nul","Défaite"))</f>
        <v>Nul</v>
      </c>
      <c r="J46" s="26"/>
      <c r="K46" s="27" t="s">
        <v>14</v>
      </c>
    </row>
    <row r="47" spans="1:11" ht="15.75" customHeight="1">
      <c r="A47" s="51"/>
      <c r="B47" s="23" t="s">
        <v>29</v>
      </c>
      <c r="C47" s="23" t="s">
        <v>62</v>
      </c>
      <c r="D47" s="23" t="s">
        <v>26</v>
      </c>
      <c r="E47" s="25">
        <f>MID([Score],6,1)*1</f>
        <v>1</v>
      </c>
      <c r="F47" s="25">
        <f>MID([Score],8,1)*1</f>
        <v>0</v>
      </c>
      <c r="G47" s="25">
        <f>Tab[[#This Row],[Buts MT Eq 1 ]]+Tab[[#This Row],[Buts MT Eq 2 ]]</f>
        <v>1</v>
      </c>
      <c r="H47" s="25" t="str">
        <f>IF(Tab[[#This Row],[Buts MT Eq 1 ]]&gt;Tab[[#This Row],[Buts MT Eq 2 ]],"Victoire",IF(Tab[[#This Row],[Buts MT Eq 1 ]]=Tab[[#This Row],[Buts MT Eq 2 ]],"Nul","Défaite"))</f>
        <v>Victoire</v>
      </c>
      <c r="I47" s="25" t="str">
        <f>IF(Tab[[#This Row],[Buts MT Eq 1 ]]&lt;Tab[[#This Row],[Buts MT Eq 2 ]],"Victoire",IF(Tab[[#This Row],[Buts MT Eq 1 ]]=Tab[[#This Row],[Buts MT Eq 2 ]],"Nul","Défaite"))</f>
        <v>Défaite</v>
      </c>
      <c r="J47" s="26"/>
      <c r="K47" s="27" t="s">
        <v>14</v>
      </c>
    </row>
    <row r="48" spans="1:11" ht="15.75" customHeight="1">
      <c r="A48" s="51"/>
      <c r="B48" s="23" t="s">
        <v>36</v>
      </c>
      <c r="C48" s="23" t="s">
        <v>24</v>
      </c>
      <c r="D48" s="23" t="s">
        <v>35</v>
      </c>
      <c r="E48" s="25">
        <f>MID([Score],6,1)*1</f>
        <v>1</v>
      </c>
      <c r="F48" s="25">
        <f>MID([Score],8,1)*1</f>
        <v>0</v>
      </c>
      <c r="G48" s="25">
        <f>Tab[[#This Row],[Buts MT Eq 1 ]]+Tab[[#This Row],[Buts MT Eq 2 ]]</f>
        <v>1</v>
      </c>
      <c r="H48" s="25" t="str">
        <f>IF(Tab[[#This Row],[Buts MT Eq 1 ]]&gt;Tab[[#This Row],[Buts MT Eq 2 ]],"Victoire",IF(Tab[[#This Row],[Buts MT Eq 1 ]]=Tab[[#This Row],[Buts MT Eq 2 ]],"Nul","Défaite"))</f>
        <v>Victoire</v>
      </c>
      <c r="I48" s="25" t="str">
        <f>IF(Tab[[#This Row],[Buts MT Eq 1 ]]&lt;Tab[[#This Row],[Buts MT Eq 2 ]],"Victoire",IF(Tab[[#This Row],[Buts MT Eq 1 ]]=Tab[[#This Row],[Buts MT Eq 2 ]],"Nul","Défaite"))</f>
        <v>Défaite</v>
      </c>
      <c r="J48" s="26"/>
      <c r="K48" s="27" t="s">
        <v>14</v>
      </c>
    </row>
    <row r="49" spans="1:11" ht="15.75" customHeight="1">
      <c r="A49" s="52"/>
      <c r="B49" s="23" t="s">
        <v>31</v>
      </c>
      <c r="C49" s="23" t="s">
        <v>55</v>
      </c>
      <c r="D49" s="23" t="s">
        <v>27</v>
      </c>
      <c r="E49" s="24">
        <f>MID([Score],6,1)*1</f>
        <v>1</v>
      </c>
      <c r="F49" s="24">
        <f>MID([Score],8,1)*1</f>
        <v>0</v>
      </c>
      <c r="G49" s="24">
        <f>Tab[[#This Row],[Buts MT Eq 1 ]]+Tab[[#This Row],[Buts MT Eq 2 ]]</f>
        <v>1</v>
      </c>
      <c r="H49" s="24" t="str">
        <f>IF(Tab[[#This Row],[Buts MT Eq 1 ]]&gt;Tab[[#This Row],[Buts MT Eq 2 ]],"Victoire",IF(Tab[[#This Row],[Buts MT Eq 1 ]]=Tab[[#This Row],[Buts MT Eq 2 ]],"Nul","Défaite"))</f>
        <v>Victoire</v>
      </c>
      <c r="I49" s="24" t="str">
        <f>IF(Tab[[#This Row],[Buts MT Eq 1 ]]&lt;Tab[[#This Row],[Buts MT Eq 2 ]],"Victoire",IF(Tab[[#This Row],[Buts MT Eq 1 ]]=Tab[[#This Row],[Buts MT Eq 2 ]],"Nul","Défaite"))</f>
        <v>Défaite</v>
      </c>
      <c r="J49" s="28"/>
      <c r="K49" s="29" t="s">
        <v>14</v>
      </c>
    </row>
    <row r="50" spans="1:11" ht="15.75" customHeight="1">
      <c r="A50" s="52">
        <v>44102</v>
      </c>
      <c r="B50" s="23" t="s">
        <v>30</v>
      </c>
      <c r="C50" s="23" t="s">
        <v>55</v>
      </c>
      <c r="D50" s="23" t="s">
        <v>34</v>
      </c>
      <c r="E50" s="24">
        <f>MID([Score],6,1)*1</f>
        <v>1</v>
      </c>
      <c r="F50" s="24">
        <f>MID([Score],8,1)*1</f>
        <v>0</v>
      </c>
      <c r="G50" s="24">
        <f>Tab[[#This Row],[Buts MT Eq 1 ]]+Tab[[#This Row],[Buts MT Eq 2 ]]</f>
        <v>1</v>
      </c>
      <c r="H50" s="24" t="str">
        <f>IF(Tab[[#This Row],[Buts MT Eq 1 ]]&gt;Tab[[#This Row],[Buts MT Eq 2 ]],"Victoire",IF(Tab[[#This Row],[Buts MT Eq 1 ]]=Tab[[#This Row],[Buts MT Eq 2 ]],"Nul","Défaite"))</f>
        <v>Victoire</v>
      </c>
      <c r="I50" s="24" t="str">
        <f>IF(Tab[[#This Row],[Buts MT Eq 1 ]]&lt;Tab[[#This Row],[Buts MT Eq 2 ]],"Victoire",IF(Tab[[#This Row],[Buts MT Eq 1 ]]=Tab[[#This Row],[Buts MT Eq 2 ]],"Nul","Défaite"))</f>
        <v>Défaite</v>
      </c>
      <c r="J50" s="28"/>
      <c r="K50" s="29" t="s">
        <v>14</v>
      </c>
    </row>
    <row r="51" spans="1:11" ht="15.75" customHeight="1">
      <c r="A51" s="52">
        <v>44104</v>
      </c>
      <c r="B51" s="23" t="s">
        <v>45</v>
      </c>
      <c r="C51" s="23" t="s">
        <v>25</v>
      </c>
      <c r="D51" s="23" t="s">
        <v>35</v>
      </c>
      <c r="E51" s="24">
        <f>MID([Score],6,1)*1</f>
        <v>0</v>
      </c>
      <c r="F51" s="24">
        <f>MID([Score],8,1)*1</f>
        <v>0</v>
      </c>
      <c r="G51" s="24">
        <f>Tab[[#This Row],[Buts MT Eq 1 ]]+Tab[[#This Row],[Buts MT Eq 2 ]]</f>
        <v>0</v>
      </c>
      <c r="H51" s="24" t="str">
        <f>IF(Tab[[#This Row],[Buts MT Eq 1 ]]&gt;Tab[[#This Row],[Buts MT Eq 2 ]],"Victoire",IF(Tab[[#This Row],[Buts MT Eq 1 ]]=Tab[[#This Row],[Buts MT Eq 2 ]],"Nul","Défaite"))</f>
        <v>Nul</v>
      </c>
      <c r="I51" s="24" t="str">
        <f>IF(Tab[[#This Row],[Buts MT Eq 1 ]]&lt;Tab[[#This Row],[Buts MT Eq 2 ]],"Victoire",IF(Tab[[#This Row],[Buts MT Eq 1 ]]=Tab[[#This Row],[Buts MT Eq 2 ]],"Nul","Défaite"))</f>
        <v>Nul</v>
      </c>
      <c r="J51" s="28"/>
      <c r="K51" s="29" t="s">
        <v>14</v>
      </c>
    </row>
    <row r="52" spans="1:11" ht="15.75" customHeight="1">
      <c r="A52" s="50">
        <v>44107</v>
      </c>
      <c r="B52" s="3" t="s">
        <v>41</v>
      </c>
      <c r="C52" s="3" t="s">
        <v>11</v>
      </c>
      <c r="D52" s="3" t="s">
        <v>30</v>
      </c>
      <c r="E52" s="20">
        <f>MID([Score],6,1)*1</f>
        <v>0</v>
      </c>
      <c r="F52" s="20">
        <f>MID([Score],8,1)*1</f>
        <v>0</v>
      </c>
      <c r="G52" s="20">
        <f>Tab[[#This Row],[Buts MT Eq 1 ]]+Tab[[#This Row],[Buts MT Eq 2 ]]</f>
        <v>0</v>
      </c>
      <c r="H52" s="20" t="str">
        <f>IF(Tab[[#This Row],[Buts MT Eq 1 ]]&gt;Tab[[#This Row],[Buts MT Eq 2 ]],"Victoire",IF(Tab[[#This Row],[Buts MT Eq 1 ]]=Tab[[#This Row],[Buts MT Eq 2 ]],"Nul","Défaite"))</f>
        <v>Nul</v>
      </c>
      <c r="I52" s="20" t="str">
        <f>IF(Tab[[#This Row],[Buts MT Eq 1 ]]&lt;Tab[[#This Row],[Buts MT Eq 2 ]],"Victoire",IF(Tab[[#This Row],[Buts MT Eq 1 ]]=Tab[[#This Row],[Buts MT Eq 2 ]],"Nul","Défaite"))</f>
        <v>Nul</v>
      </c>
      <c r="J52" s="17"/>
      <c r="K52" s="21" t="s">
        <v>14</v>
      </c>
    </row>
    <row r="53" spans="1:11" ht="15.75" customHeight="1">
      <c r="A53" s="50"/>
      <c r="B53" s="3" t="s">
        <v>27</v>
      </c>
      <c r="C53" s="3" t="s">
        <v>55</v>
      </c>
      <c r="D53" s="3" t="s">
        <v>38</v>
      </c>
      <c r="E53" s="20">
        <f>MID([Score],6,1)*1</f>
        <v>1</v>
      </c>
      <c r="F53" s="20">
        <f>MID([Score],8,1)*1</f>
        <v>0</v>
      </c>
      <c r="G53" s="20">
        <f>Tab[[#This Row],[Buts MT Eq 1 ]]+Tab[[#This Row],[Buts MT Eq 2 ]]</f>
        <v>1</v>
      </c>
      <c r="H53" s="20" t="str">
        <f>IF(Tab[[#This Row],[Buts MT Eq 1 ]]&gt;Tab[[#This Row],[Buts MT Eq 2 ]],"Victoire",IF(Tab[[#This Row],[Buts MT Eq 1 ]]=Tab[[#This Row],[Buts MT Eq 2 ]],"Nul","Défaite"))</f>
        <v>Victoire</v>
      </c>
      <c r="I53" s="20" t="str">
        <f>IF(Tab[[#This Row],[Buts MT Eq 1 ]]&lt;Tab[[#This Row],[Buts MT Eq 2 ]],"Victoire",IF(Tab[[#This Row],[Buts MT Eq 1 ]]=Tab[[#This Row],[Buts MT Eq 2 ]],"Nul","Défaite"))</f>
        <v>Défaite</v>
      </c>
      <c r="J53" s="17"/>
      <c r="K53" s="21" t="s">
        <v>14</v>
      </c>
    </row>
    <row r="54" spans="1:11" ht="15.75" customHeight="1">
      <c r="A54" s="50"/>
      <c r="B54" s="3" t="s">
        <v>39</v>
      </c>
      <c r="C54" s="3" t="s">
        <v>64</v>
      </c>
      <c r="D54" s="3" t="s">
        <v>45</v>
      </c>
      <c r="E54" s="20">
        <f>MID([Score],6,1)*1</f>
        <v>4</v>
      </c>
      <c r="F54" s="20">
        <f>MID([Score],8,1)*1</f>
        <v>1</v>
      </c>
      <c r="G54" s="20">
        <f>Tab[[#This Row],[Buts MT Eq 1 ]]+Tab[[#This Row],[Buts MT Eq 2 ]]</f>
        <v>5</v>
      </c>
      <c r="H54" s="20" t="str">
        <f>IF(Tab[[#This Row],[Buts MT Eq 1 ]]&gt;Tab[[#This Row],[Buts MT Eq 2 ]],"Victoire",IF(Tab[[#This Row],[Buts MT Eq 1 ]]=Tab[[#This Row],[Buts MT Eq 2 ]],"Nul","Défaite"))</f>
        <v>Victoire</v>
      </c>
      <c r="I54" s="20" t="str">
        <f>IF(Tab[[#This Row],[Buts MT Eq 1 ]]&lt;Tab[[#This Row],[Buts MT Eq 2 ]],"Victoire",IF(Tab[[#This Row],[Buts MT Eq 1 ]]=Tab[[#This Row],[Buts MT Eq 2 ]],"Nul","Défaite"))</f>
        <v>Défaite</v>
      </c>
      <c r="J54" s="17"/>
      <c r="K54" s="21" t="s">
        <v>14</v>
      </c>
    </row>
    <row r="55" spans="1:11" ht="15.75" customHeight="1">
      <c r="A55" s="50"/>
      <c r="B55" s="3" t="s">
        <v>37</v>
      </c>
      <c r="C55" s="3" t="s">
        <v>22</v>
      </c>
      <c r="D55" s="3" t="s">
        <v>29</v>
      </c>
      <c r="E55" s="20">
        <f>MID([Score],6,1)*1</f>
        <v>1</v>
      </c>
      <c r="F55" s="20">
        <f>MID([Score],8,1)*1</f>
        <v>0</v>
      </c>
      <c r="G55" s="20">
        <f>Tab[[#This Row],[Buts MT Eq 1 ]]+Tab[[#This Row],[Buts MT Eq 2 ]]</f>
        <v>1</v>
      </c>
      <c r="H55" s="20" t="str">
        <f>IF(Tab[[#This Row],[Buts MT Eq 1 ]]&gt;Tab[[#This Row],[Buts MT Eq 2 ]],"Victoire",IF(Tab[[#This Row],[Buts MT Eq 1 ]]=Tab[[#This Row],[Buts MT Eq 2 ]],"Nul","Défaite"))</f>
        <v>Victoire</v>
      </c>
      <c r="I55" s="20" t="str">
        <f>IF(Tab[[#This Row],[Buts MT Eq 1 ]]&lt;Tab[[#This Row],[Buts MT Eq 2 ]],"Victoire",IF(Tab[[#This Row],[Buts MT Eq 1 ]]=Tab[[#This Row],[Buts MT Eq 2 ]],"Nul","Défaite"))</f>
        <v>Défaite</v>
      </c>
      <c r="J55" s="17"/>
      <c r="K55" s="21" t="s">
        <v>14</v>
      </c>
    </row>
    <row r="56" spans="1:11" ht="15.75" customHeight="1">
      <c r="A56" s="50"/>
      <c r="B56" s="3" t="s">
        <v>34</v>
      </c>
      <c r="C56" s="3" t="s">
        <v>57</v>
      </c>
      <c r="D56" s="3" t="s">
        <v>36</v>
      </c>
      <c r="E56" s="20">
        <f>MID([Score],6,1)*1</f>
        <v>2</v>
      </c>
      <c r="F56" s="20">
        <f>MID([Score],8,1)*1</f>
        <v>0</v>
      </c>
      <c r="G56" s="20">
        <f>Tab[[#This Row],[Buts MT Eq 1 ]]+Tab[[#This Row],[Buts MT Eq 2 ]]</f>
        <v>2</v>
      </c>
      <c r="H56" s="20" t="str">
        <f>IF(Tab[[#This Row],[Buts MT Eq 1 ]]&gt;Tab[[#This Row],[Buts MT Eq 2 ]],"Victoire",IF(Tab[[#This Row],[Buts MT Eq 1 ]]=Tab[[#This Row],[Buts MT Eq 2 ]],"Nul","Défaite"))</f>
        <v>Victoire</v>
      </c>
      <c r="I56" s="20" t="str">
        <f>IF(Tab[[#This Row],[Buts MT Eq 1 ]]&lt;Tab[[#This Row],[Buts MT Eq 2 ]],"Victoire",IF(Tab[[#This Row],[Buts MT Eq 1 ]]=Tab[[#This Row],[Buts MT Eq 2 ]],"Nul","Défaite"))</f>
        <v>Défaite</v>
      </c>
      <c r="J56" s="17"/>
      <c r="K56" s="21" t="s">
        <v>14</v>
      </c>
    </row>
    <row r="57" spans="1:11" ht="15.75" customHeight="1">
      <c r="A57" s="50"/>
      <c r="B57" s="3" t="s">
        <v>35</v>
      </c>
      <c r="C57" s="3" t="s">
        <v>25</v>
      </c>
      <c r="D57" s="3" t="s">
        <v>42</v>
      </c>
      <c r="E57" s="20">
        <f>MID([Score],6,1)*1</f>
        <v>0</v>
      </c>
      <c r="F57" s="20">
        <f>MID([Score],8,1)*1</f>
        <v>0</v>
      </c>
      <c r="G57" s="20">
        <f>Tab[[#This Row],[Buts MT Eq 1 ]]+Tab[[#This Row],[Buts MT Eq 2 ]]</f>
        <v>0</v>
      </c>
      <c r="H57" s="20" t="str">
        <f>IF(Tab[[#This Row],[Buts MT Eq 1 ]]&gt;Tab[[#This Row],[Buts MT Eq 2 ]],"Victoire",IF(Tab[[#This Row],[Buts MT Eq 1 ]]=Tab[[#This Row],[Buts MT Eq 2 ]],"Nul","Défaite"))</f>
        <v>Nul</v>
      </c>
      <c r="I57" s="20" t="str">
        <f>IF(Tab[[#This Row],[Buts MT Eq 1 ]]&lt;Tab[[#This Row],[Buts MT Eq 2 ]],"Victoire",IF(Tab[[#This Row],[Buts MT Eq 1 ]]=Tab[[#This Row],[Buts MT Eq 2 ]],"Nul","Défaite"))</f>
        <v>Nul</v>
      </c>
      <c r="J57" s="17"/>
      <c r="K57" s="21" t="s">
        <v>14</v>
      </c>
    </row>
    <row r="58" spans="1:11" ht="15.75" customHeight="1">
      <c r="A58" s="50"/>
      <c r="B58" s="3" t="s">
        <v>32</v>
      </c>
      <c r="C58" s="3" t="s">
        <v>22</v>
      </c>
      <c r="D58" s="3" t="s">
        <v>31</v>
      </c>
      <c r="E58" s="20">
        <f>MID([Score],6,1)*1</f>
        <v>1</v>
      </c>
      <c r="F58" s="20">
        <f>MID([Score],8,1)*1</f>
        <v>0</v>
      </c>
      <c r="G58" s="20">
        <f>Tab[[#This Row],[Buts MT Eq 1 ]]+Tab[[#This Row],[Buts MT Eq 2 ]]</f>
        <v>1</v>
      </c>
      <c r="H58" s="20" t="str">
        <f>IF(Tab[[#This Row],[Buts MT Eq 1 ]]&gt;Tab[[#This Row],[Buts MT Eq 2 ]],"Victoire",IF(Tab[[#This Row],[Buts MT Eq 1 ]]=Tab[[#This Row],[Buts MT Eq 2 ]],"Nul","Défaite"))</f>
        <v>Victoire</v>
      </c>
      <c r="I58" s="20" t="str">
        <f>IF(Tab[[#This Row],[Buts MT Eq 1 ]]&lt;Tab[[#This Row],[Buts MT Eq 2 ]],"Victoire",IF(Tab[[#This Row],[Buts MT Eq 1 ]]=Tab[[#This Row],[Buts MT Eq 2 ]],"Nul","Défaite"))</f>
        <v>Défaite</v>
      </c>
      <c r="J58" s="17"/>
      <c r="K58" s="21" t="s">
        <v>14</v>
      </c>
    </row>
    <row r="59" spans="1:11" ht="15.75" customHeight="1">
      <c r="A59" s="50"/>
      <c r="B59" s="3" t="s">
        <v>26</v>
      </c>
      <c r="C59" s="3" t="s">
        <v>65</v>
      </c>
      <c r="D59" s="3" t="s">
        <v>33</v>
      </c>
      <c r="E59" s="20">
        <f>MID([Score],6,1)*1</f>
        <v>1</v>
      </c>
      <c r="F59" s="20">
        <f>MID([Score],8,1)*1</f>
        <v>0</v>
      </c>
      <c r="G59" s="20">
        <f>Tab[[#This Row],[Buts MT Eq 1 ]]+Tab[[#This Row],[Buts MT Eq 2 ]]</f>
        <v>1</v>
      </c>
      <c r="H59" s="20" t="str">
        <f>IF(Tab[[#This Row],[Buts MT Eq 1 ]]&gt;Tab[[#This Row],[Buts MT Eq 2 ]],"Victoire",IF(Tab[[#This Row],[Buts MT Eq 1 ]]=Tab[[#This Row],[Buts MT Eq 2 ]],"Nul","Défaite"))</f>
        <v>Victoire</v>
      </c>
      <c r="I59" s="20" t="str">
        <f>IF(Tab[[#This Row],[Buts MT Eq 1 ]]&lt;Tab[[#This Row],[Buts MT Eq 2 ]],"Victoire",IF(Tab[[#This Row],[Buts MT Eq 1 ]]=Tab[[#This Row],[Buts MT Eq 2 ]],"Nul","Défaite"))</f>
        <v>Défaite</v>
      </c>
      <c r="J59" s="17"/>
      <c r="K59" s="21" t="s">
        <v>14</v>
      </c>
    </row>
    <row r="60" spans="1:11" ht="15.75" customHeight="1">
      <c r="A60" s="50"/>
      <c r="B60" s="3" t="s">
        <v>44</v>
      </c>
      <c r="C60" s="3" t="s">
        <v>20</v>
      </c>
      <c r="D60" s="3" t="s">
        <v>40</v>
      </c>
      <c r="E60" s="20">
        <f>MID([Score],6,1)*1</f>
        <v>1</v>
      </c>
      <c r="F60" s="20">
        <f>MID([Score],8,1)*1</f>
        <v>0</v>
      </c>
      <c r="G60" s="20">
        <f>Tab[[#This Row],[Buts MT Eq 1 ]]+Tab[[#This Row],[Buts MT Eq 2 ]]</f>
        <v>1</v>
      </c>
      <c r="H60" s="20" t="str">
        <f>IF(Tab[[#This Row],[Buts MT Eq 1 ]]&gt;Tab[[#This Row],[Buts MT Eq 2 ]],"Victoire",IF(Tab[[#This Row],[Buts MT Eq 1 ]]=Tab[[#This Row],[Buts MT Eq 2 ]],"Nul","Défaite"))</f>
        <v>Victoire</v>
      </c>
      <c r="I60" s="20" t="str">
        <f>IF(Tab[[#This Row],[Buts MT Eq 1 ]]&lt;Tab[[#This Row],[Buts MT Eq 2 ]],"Victoire",IF(Tab[[#This Row],[Buts MT Eq 1 ]]=Tab[[#This Row],[Buts MT Eq 2 ]],"Nul","Défaite"))</f>
        <v>Défaite</v>
      </c>
      <c r="J60" s="17"/>
      <c r="K60" s="21" t="s">
        <v>14</v>
      </c>
    </row>
    <row r="61" spans="1:11" ht="15.75" customHeight="1">
      <c r="A61" s="49"/>
      <c r="B61" s="3" t="s">
        <v>28</v>
      </c>
      <c r="C61" s="3" t="s">
        <v>66</v>
      </c>
      <c r="D61" s="3" t="s">
        <v>43</v>
      </c>
      <c r="E61" s="14">
        <f>MID([Score],6,1)*1</f>
        <v>1</v>
      </c>
      <c r="F61" s="14">
        <f>MID([Score],8,1)*1</f>
        <v>1</v>
      </c>
      <c r="G61" s="14">
        <f>Tab[[#This Row],[Buts MT Eq 1 ]]+Tab[[#This Row],[Buts MT Eq 2 ]]</f>
        <v>2</v>
      </c>
      <c r="H61" s="14" t="str">
        <f>IF(Tab[[#This Row],[Buts MT Eq 1 ]]&gt;Tab[[#This Row],[Buts MT Eq 2 ]],"Victoire",IF(Tab[[#This Row],[Buts MT Eq 1 ]]=Tab[[#This Row],[Buts MT Eq 2 ]],"Nul","Défaite"))</f>
        <v>Nul</v>
      </c>
      <c r="I61" s="14" t="str">
        <f>IF(Tab[[#This Row],[Buts MT Eq 1 ]]&lt;Tab[[#This Row],[Buts MT Eq 2 ]],"Victoire",IF(Tab[[#This Row],[Buts MT Eq 1 ]]=Tab[[#This Row],[Buts MT Eq 2 ]],"Nul","Défaite"))</f>
        <v>Nul</v>
      </c>
      <c r="J61" s="22"/>
      <c r="K61" s="11" t="s">
        <v>14</v>
      </c>
    </row>
    <row r="62" spans="1:11" ht="15.75" customHeight="1">
      <c r="A62" s="50">
        <v>44121</v>
      </c>
      <c r="B62" s="3" t="s">
        <v>31</v>
      </c>
      <c r="C62" s="3" t="s">
        <v>11</v>
      </c>
      <c r="D62" s="3" t="s">
        <v>28</v>
      </c>
      <c r="E62" s="20">
        <f>MID([Score],6,1)*1</f>
        <v>0</v>
      </c>
      <c r="F62" s="20">
        <f>MID([Score],8,1)*1</f>
        <v>0</v>
      </c>
      <c r="G62" s="20">
        <f>Tab[[#This Row],[Buts MT Eq 1 ]]+Tab[[#This Row],[Buts MT Eq 2 ]]</f>
        <v>0</v>
      </c>
      <c r="H62" s="20" t="str">
        <f>IF(Tab[[#This Row],[Buts MT Eq 1 ]]&gt;Tab[[#This Row],[Buts MT Eq 2 ]],"Victoire",IF(Tab[[#This Row],[Buts MT Eq 1 ]]=Tab[[#This Row],[Buts MT Eq 2 ]],"Nul","Défaite"))</f>
        <v>Nul</v>
      </c>
      <c r="I62" s="20" t="str">
        <f>IF(Tab[[#This Row],[Buts MT Eq 1 ]]&lt;Tab[[#This Row],[Buts MT Eq 2 ]],"Victoire",IF(Tab[[#This Row],[Buts MT Eq 1 ]]=Tab[[#This Row],[Buts MT Eq 2 ]],"Nul","Défaite"))</f>
        <v>Nul</v>
      </c>
      <c r="J62" s="17"/>
      <c r="K62" s="21" t="s">
        <v>14</v>
      </c>
    </row>
    <row r="63" spans="1:11" ht="15.75" customHeight="1">
      <c r="A63" s="50"/>
      <c r="B63" s="3" t="s">
        <v>45</v>
      </c>
      <c r="C63" s="3" t="s">
        <v>49</v>
      </c>
      <c r="D63" s="3" t="s">
        <v>41</v>
      </c>
      <c r="E63" s="20">
        <f>MID([Score],6,1)*1</f>
        <v>0</v>
      </c>
      <c r="F63" s="20">
        <f>MID([Score],8,1)*1</f>
        <v>0</v>
      </c>
      <c r="G63" s="20">
        <f>Tab[[#This Row],[Buts MT Eq 1 ]]+Tab[[#This Row],[Buts MT Eq 2 ]]</f>
        <v>0</v>
      </c>
      <c r="H63" s="20" t="str">
        <f>IF(Tab[[#This Row],[Buts MT Eq 1 ]]&gt;Tab[[#This Row],[Buts MT Eq 2 ]],"Victoire",IF(Tab[[#This Row],[Buts MT Eq 1 ]]=Tab[[#This Row],[Buts MT Eq 2 ]],"Nul","Défaite"))</f>
        <v>Nul</v>
      </c>
      <c r="I63" s="20" t="str">
        <f>IF(Tab[[#This Row],[Buts MT Eq 1 ]]&lt;Tab[[#This Row],[Buts MT Eq 2 ]],"Victoire",IF(Tab[[#This Row],[Buts MT Eq 1 ]]=Tab[[#This Row],[Buts MT Eq 2 ]],"Nul","Défaite"))</f>
        <v>Nul</v>
      </c>
      <c r="J63" s="17"/>
      <c r="K63" s="21" t="s">
        <v>14</v>
      </c>
    </row>
    <row r="64" spans="1:11" ht="15.75" customHeight="1">
      <c r="A64" s="50"/>
      <c r="B64" s="3" t="s">
        <v>38</v>
      </c>
      <c r="C64" s="3" t="s">
        <v>25</v>
      </c>
      <c r="D64" s="3" t="s">
        <v>32</v>
      </c>
      <c r="E64" s="20">
        <f>MID([Score],6,1)*1</f>
        <v>0</v>
      </c>
      <c r="F64" s="20">
        <f>MID([Score],8,1)*1</f>
        <v>0</v>
      </c>
      <c r="G64" s="20">
        <f>Tab[[#This Row],[Buts MT Eq 1 ]]+Tab[[#This Row],[Buts MT Eq 2 ]]</f>
        <v>0</v>
      </c>
      <c r="H64" s="20" t="str">
        <f>IF(Tab[[#This Row],[Buts MT Eq 1 ]]&gt;Tab[[#This Row],[Buts MT Eq 2 ]],"Victoire",IF(Tab[[#This Row],[Buts MT Eq 1 ]]=Tab[[#This Row],[Buts MT Eq 2 ]],"Nul","Défaite"))</f>
        <v>Nul</v>
      </c>
      <c r="I64" s="20" t="str">
        <f>IF(Tab[[#This Row],[Buts MT Eq 1 ]]&lt;Tab[[#This Row],[Buts MT Eq 2 ]],"Victoire",IF(Tab[[#This Row],[Buts MT Eq 1 ]]=Tab[[#This Row],[Buts MT Eq 2 ]],"Nul","Défaite"))</f>
        <v>Nul</v>
      </c>
      <c r="J64" s="17"/>
      <c r="K64" s="21" t="s">
        <v>14</v>
      </c>
    </row>
    <row r="65" spans="1:11" ht="15.75" customHeight="1">
      <c r="A65" s="50"/>
      <c r="B65" s="3" t="s">
        <v>33</v>
      </c>
      <c r="C65" s="3" t="s">
        <v>67</v>
      </c>
      <c r="D65" s="3" t="s">
        <v>37</v>
      </c>
      <c r="E65" s="20">
        <f>MID([Score],6,1)*1</f>
        <v>1</v>
      </c>
      <c r="F65" s="20">
        <f>MID([Score],8,1)*1</f>
        <v>1</v>
      </c>
      <c r="G65" s="20">
        <f>Tab[[#This Row],[Buts MT Eq 1 ]]+Tab[[#This Row],[Buts MT Eq 2 ]]</f>
        <v>2</v>
      </c>
      <c r="H65" s="20" t="str">
        <f>IF(Tab[[#This Row],[Buts MT Eq 1 ]]&gt;Tab[[#This Row],[Buts MT Eq 2 ]],"Victoire",IF(Tab[[#This Row],[Buts MT Eq 1 ]]=Tab[[#This Row],[Buts MT Eq 2 ]],"Nul","Défaite"))</f>
        <v>Nul</v>
      </c>
      <c r="I65" s="20" t="str">
        <f>IF(Tab[[#This Row],[Buts MT Eq 1 ]]&lt;Tab[[#This Row],[Buts MT Eq 2 ]],"Victoire",IF(Tab[[#This Row],[Buts MT Eq 1 ]]=Tab[[#This Row],[Buts MT Eq 2 ]],"Nul","Défaite"))</f>
        <v>Nul</v>
      </c>
      <c r="J65" s="17"/>
      <c r="K65" s="21" t="s">
        <v>14</v>
      </c>
    </row>
    <row r="66" spans="1:11" ht="15.75" customHeight="1">
      <c r="A66" s="50"/>
      <c r="B66" s="3" t="s">
        <v>40</v>
      </c>
      <c r="C66" s="3" t="s">
        <v>68</v>
      </c>
      <c r="D66" s="3" t="s">
        <v>35</v>
      </c>
      <c r="E66" s="20">
        <f>MID([Score],6,1)*1</f>
        <v>2</v>
      </c>
      <c r="F66" s="20">
        <f>MID([Score],8,1)*1</f>
        <v>0</v>
      </c>
      <c r="G66" s="20">
        <f>Tab[[#This Row],[Buts MT Eq 1 ]]+Tab[[#This Row],[Buts MT Eq 2 ]]</f>
        <v>2</v>
      </c>
      <c r="H66" s="20" t="str">
        <f>IF(Tab[[#This Row],[Buts MT Eq 1 ]]&gt;Tab[[#This Row],[Buts MT Eq 2 ]],"Victoire",IF(Tab[[#This Row],[Buts MT Eq 1 ]]=Tab[[#This Row],[Buts MT Eq 2 ]],"Nul","Défaite"))</f>
        <v>Victoire</v>
      </c>
      <c r="I66" s="20" t="str">
        <f>IF(Tab[[#This Row],[Buts MT Eq 1 ]]&lt;Tab[[#This Row],[Buts MT Eq 2 ]],"Victoire",IF(Tab[[#This Row],[Buts MT Eq 1 ]]=Tab[[#This Row],[Buts MT Eq 2 ]],"Nul","Défaite"))</f>
        <v>Défaite</v>
      </c>
      <c r="J66" s="17"/>
      <c r="K66" s="21" t="s">
        <v>14</v>
      </c>
    </row>
    <row r="67" spans="1:11" ht="15.75" customHeight="1">
      <c r="A67" s="50"/>
      <c r="B67" s="3" t="s">
        <v>29</v>
      </c>
      <c r="C67" s="3" t="s">
        <v>65</v>
      </c>
      <c r="D67" s="3" t="s">
        <v>27</v>
      </c>
      <c r="E67" s="20">
        <f>MID([Score],6,1)*1</f>
        <v>1</v>
      </c>
      <c r="F67" s="20">
        <f>MID([Score],8,1)*1</f>
        <v>0</v>
      </c>
      <c r="G67" s="20">
        <f>Tab[[#This Row],[Buts MT Eq 1 ]]+Tab[[#This Row],[Buts MT Eq 2 ]]</f>
        <v>1</v>
      </c>
      <c r="H67" s="20" t="str">
        <f>IF(Tab[[#This Row],[Buts MT Eq 1 ]]&gt;Tab[[#This Row],[Buts MT Eq 2 ]],"Victoire",IF(Tab[[#This Row],[Buts MT Eq 1 ]]=Tab[[#This Row],[Buts MT Eq 2 ]],"Nul","Défaite"))</f>
        <v>Victoire</v>
      </c>
      <c r="I67" s="20" t="str">
        <f>IF(Tab[[#This Row],[Buts MT Eq 1 ]]&lt;Tab[[#This Row],[Buts MT Eq 2 ]],"Victoire",IF(Tab[[#This Row],[Buts MT Eq 1 ]]=Tab[[#This Row],[Buts MT Eq 2 ]],"Nul","Défaite"))</f>
        <v>Défaite</v>
      </c>
      <c r="J67" s="17"/>
      <c r="K67" s="21" t="s">
        <v>14</v>
      </c>
    </row>
    <row r="68" spans="1:11" ht="15.75" customHeight="1">
      <c r="A68" s="50"/>
      <c r="B68" s="3" t="s">
        <v>26</v>
      </c>
      <c r="C68" s="3" t="s">
        <v>25</v>
      </c>
      <c r="D68" s="3" t="s">
        <v>44</v>
      </c>
      <c r="E68" s="20">
        <f>MID([Score],6,1)*1</f>
        <v>0</v>
      </c>
      <c r="F68" s="20">
        <f>MID([Score],8,1)*1</f>
        <v>0</v>
      </c>
      <c r="G68" s="20">
        <f>Tab[[#This Row],[Buts MT Eq 1 ]]+Tab[[#This Row],[Buts MT Eq 2 ]]</f>
        <v>0</v>
      </c>
      <c r="H68" s="20" t="str">
        <f>IF(Tab[[#This Row],[Buts MT Eq 1 ]]&gt;Tab[[#This Row],[Buts MT Eq 2 ]],"Victoire",IF(Tab[[#This Row],[Buts MT Eq 1 ]]=Tab[[#This Row],[Buts MT Eq 2 ]],"Nul","Défaite"))</f>
        <v>Nul</v>
      </c>
      <c r="I68" s="20" t="str">
        <f>IF(Tab[[#This Row],[Buts MT Eq 1 ]]&lt;Tab[[#This Row],[Buts MT Eq 2 ]],"Victoire",IF(Tab[[#This Row],[Buts MT Eq 1 ]]=Tab[[#This Row],[Buts MT Eq 2 ]],"Nul","Défaite"))</f>
        <v>Nul</v>
      </c>
      <c r="J68" s="17"/>
      <c r="K68" s="21" t="s">
        <v>14</v>
      </c>
    </row>
    <row r="69" spans="1:11" ht="15.75" customHeight="1">
      <c r="A69" s="49"/>
      <c r="B69" s="3" t="s">
        <v>36</v>
      </c>
      <c r="C69" s="3" t="s">
        <v>49</v>
      </c>
      <c r="D69" s="3" t="s">
        <v>30</v>
      </c>
      <c r="E69" s="14">
        <f>MID([Score],6,1)*1</f>
        <v>0</v>
      </c>
      <c r="F69" s="14">
        <f>MID([Score],8,1)*1</f>
        <v>0</v>
      </c>
      <c r="G69" s="14">
        <f>Tab[[#This Row],[Buts MT Eq 1 ]]+Tab[[#This Row],[Buts MT Eq 2 ]]</f>
        <v>0</v>
      </c>
      <c r="H69" s="14" t="str">
        <f>IF(Tab[[#This Row],[Buts MT Eq 1 ]]&gt;Tab[[#This Row],[Buts MT Eq 2 ]],"Victoire",IF(Tab[[#This Row],[Buts MT Eq 1 ]]=Tab[[#This Row],[Buts MT Eq 2 ]],"Nul","Défaite"))</f>
        <v>Nul</v>
      </c>
      <c r="I69" s="14" t="str">
        <f>IF(Tab[[#This Row],[Buts MT Eq 1 ]]&lt;Tab[[#This Row],[Buts MT Eq 2 ]],"Victoire",IF(Tab[[#This Row],[Buts MT Eq 1 ]]=Tab[[#This Row],[Buts MT Eq 2 ]],"Nul","Défaite"))</f>
        <v>Nul</v>
      </c>
      <c r="J69" s="22"/>
      <c r="K69" s="11" t="s">
        <v>14</v>
      </c>
    </row>
    <row r="70" spans="1:11" ht="15.75" customHeight="1">
      <c r="A70" s="49">
        <v>44123</v>
      </c>
      <c r="B70" s="3" t="s">
        <v>42</v>
      </c>
      <c r="C70" s="3" t="s">
        <v>18</v>
      </c>
      <c r="D70" s="3" t="s">
        <v>39</v>
      </c>
      <c r="E70" s="14">
        <f>MID([Score],6,1)*1</f>
        <v>0</v>
      </c>
      <c r="F70" s="14">
        <f>MID([Score],8,1)*1</f>
        <v>0</v>
      </c>
      <c r="G70" s="14">
        <f>Tab[[#This Row],[Buts MT Eq 1 ]]+Tab[[#This Row],[Buts MT Eq 2 ]]</f>
        <v>0</v>
      </c>
      <c r="H70" s="14" t="str">
        <f>IF(Tab[[#This Row],[Buts MT Eq 1 ]]&gt;Tab[[#This Row],[Buts MT Eq 2 ]],"Victoire",IF(Tab[[#This Row],[Buts MT Eq 1 ]]=Tab[[#This Row],[Buts MT Eq 2 ]],"Nul","Défaite"))</f>
        <v>Nul</v>
      </c>
      <c r="I70" s="14" t="str">
        <f>IF(Tab[[#This Row],[Buts MT Eq 1 ]]&lt;Tab[[#This Row],[Buts MT Eq 2 ]],"Victoire",IF(Tab[[#This Row],[Buts MT Eq 1 ]]=Tab[[#This Row],[Buts MT Eq 2 ]],"Nul","Défaite"))</f>
        <v>Nul</v>
      </c>
      <c r="J70" s="22"/>
      <c r="K70" s="11" t="s">
        <v>14</v>
      </c>
    </row>
    <row r="71" spans="1:11" ht="15.75" customHeight="1">
      <c r="A71" s="50">
        <v>44128</v>
      </c>
      <c r="B71" s="3" t="s">
        <v>27</v>
      </c>
      <c r="C71" s="3" t="s">
        <v>25</v>
      </c>
      <c r="D71" s="3" t="s">
        <v>42</v>
      </c>
      <c r="E71" s="20">
        <f>MID([Score],6,1)*1</f>
        <v>0</v>
      </c>
      <c r="F71" s="20">
        <f>MID([Score],8,1)*1</f>
        <v>0</v>
      </c>
      <c r="G71" s="20">
        <f>Tab[[#This Row],[Buts MT Eq 1 ]]+Tab[[#This Row],[Buts MT Eq 2 ]]</f>
        <v>0</v>
      </c>
      <c r="H71" s="20" t="str">
        <f>IF(Tab[[#This Row],[Buts MT Eq 1 ]]&gt;Tab[[#This Row],[Buts MT Eq 2 ]],"Victoire",IF(Tab[[#This Row],[Buts MT Eq 1 ]]=Tab[[#This Row],[Buts MT Eq 2 ]],"Nul","Défaite"))</f>
        <v>Nul</v>
      </c>
      <c r="I71" s="20" t="str">
        <f>IF(Tab[[#This Row],[Buts MT Eq 1 ]]&lt;Tab[[#This Row],[Buts MT Eq 2 ]],"Victoire",IF(Tab[[#This Row],[Buts MT Eq 1 ]]=Tab[[#This Row],[Buts MT Eq 2 ]],"Nul","Défaite"))</f>
        <v>Nul</v>
      </c>
      <c r="J71" s="17"/>
      <c r="K71" s="21" t="s">
        <v>14</v>
      </c>
    </row>
    <row r="72" spans="1:11" ht="15.75" customHeight="1">
      <c r="A72" s="50"/>
      <c r="B72" s="3" t="s">
        <v>39</v>
      </c>
      <c r="C72" s="3" t="s">
        <v>69</v>
      </c>
      <c r="D72" s="3" t="s">
        <v>43</v>
      </c>
      <c r="E72" s="20">
        <f>MID([Score],6,1)*1</f>
        <v>3</v>
      </c>
      <c r="F72" s="20">
        <f>MID([Score],8,1)*1</f>
        <v>0</v>
      </c>
      <c r="G72" s="20">
        <f>Tab[[#This Row],[Buts MT Eq 1 ]]+Tab[[#This Row],[Buts MT Eq 2 ]]</f>
        <v>3</v>
      </c>
      <c r="H72" s="20" t="str">
        <f>IF(Tab[[#This Row],[Buts MT Eq 1 ]]&gt;Tab[[#This Row],[Buts MT Eq 2 ]],"Victoire",IF(Tab[[#This Row],[Buts MT Eq 1 ]]=Tab[[#This Row],[Buts MT Eq 2 ]],"Nul","Défaite"))</f>
        <v>Victoire</v>
      </c>
      <c r="I72" s="20" t="str">
        <f>IF(Tab[[#This Row],[Buts MT Eq 1 ]]&lt;Tab[[#This Row],[Buts MT Eq 2 ]],"Victoire",IF(Tab[[#This Row],[Buts MT Eq 1 ]]=Tab[[#This Row],[Buts MT Eq 2 ]],"Nul","Défaite"))</f>
        <v>Défaite</v>
      </c>
      <c r="J72" s="17"/>
      <c r="K72" s="21" t="s">
        <v>14</v>
      </c>
    </row>
    <row r="73" spans="1:11" ht="15.75" customHeight="1">
      <c r="A73" s="50"/>
      <c r="B73" s="3" t="s">
        <v>37</v>
      </c>
      <c r="C73" s="3" t="s">
        <v>70</v>
      </c>
      <c r="D73" s="3" t="s">
        <v>26</v>
      </c>
      <c r="E73" s="20">
        <f>MID([Score],6,1)*1</f>
        <v>1</v>
      </c>
      <c r="F73" s="20">
        <f>MID([Score],8,1)*1</f>
        <v>2</v>
      </c>
      <c r="G73" s="20">
        <f>Tab[[#This Row],[Buts MT Eq 1 ]]+Tab[[#This Row],[Buts MT Eq 2 ]]</f>
        <v>3</v>
      </c>
      <c r="H73" s="20" t="str">
        <f>IF(Tab[[#This Row],[Buts MT Eq 1 ]]&gt;Tab[[#This Row],[Buts MT Eq 2 ]],"Victoire",IF(Tab[[#This Row],[Buts MT Eq 1 ]]=Tab[[#This Row],[Buts MT Eq 2 ]],"Nul","Défaite"))</f>
        <v>Défaite</v>
      </c>
      <c r="I73" s="20" t="str">
        <f>IF(Tab[[#This Row],[Buts MT Eq 1 ]]&lt;Tab[[#This Row],[Buts MT Eq 2 ]],"Victoire",IF(Tab[[#This Row],[Buts MT Eq 1 ]]=Tab[[#This Row],[Buts MT Eq 2 ]],"Nul","Défaite"))</f>
        <v>Victoire</v>
      </c>
      <c r="J73" s="17"/>
      <c r="K73" s="21" t="s">
        <v>14</v>
      </c>
    </row>
    <row r="74" spans="1:11" ht="15.75" customHeight="1">
      <c r="A74" s="50"/>
      <c r="B74" s="3" t="s">
        <v>34</v>
      </c>
      <c r="C74" s="3" t="s">
        <v>58</v>
      </c>
      <c r="D74" s="3" t="s">
        <v>45</v>
      </c>
      <c r="E74" s="20">
        <f>MID([Score],6,1)*1</f>
        <v>0</v>
      </c>
      <c r="F74" s="20">
        <f>MID([Score],8,1)*1</f>
        <v>0</v>
      </c>
      <c r="G74" s="20">
        <f>Tab[[#This Row],[Buts MT Eq 1 ]]+Tab[[#This Row],[Buts MT Eq 2 ]]</f>
        <v>0</v>
      </c>
      <c r="H74" s="20" t="str">
        <f>IF(Tab[[#This Row],[Buts MT Eq 1 ]]&gt;Tab[[#This Row],[Buts MT Eq 2 ]],"Victoire",IF(Tab[[#This Row],[Buts MT Eq 1 ]]=Tab[[#This Row],[Buts MT Eq 2 ]],"Nul","Défaite"))</f>
        <v>Nul</v>
      </c>
      <c r="I74" s="20" t="str">
        <f>IF(Tab[[#This Row],[Buts MT Eq 1 ]]&lt;Tab[[#This Row],[Buts MT Eq 2 ]],"Victoire",IF(Tab[[#This Row],[Buts MT Eq 1 ]]=Tab[[#This Row],[Buts MT Eq 2 ]],"Nul","Défaite"))</f>
        <v>Nul</v>
      </c>
      <c r="J74" s="17"/>
      <c r="K74" s="21" t="s">
        <v>14</v>
      </c>
    </row>
    <row r="75" spans="1:11" ht="15.75" customHeight="1">
      <c r="A75" s="50"/>
      <c r="B75" s="3" t="s">
        <v>35</v>
      </c>
      <c r="C75" s="3" t="s">
        <v>21</v>
      </c>
      <c r="D75" s="3" t="s">
        <v>33</v>
      </c>
      <c r="E75" s="20">
        <f>MID([Score],6,1)*1</f>
        <v>0</v>
      </c>
      <c r="F75" s="20">
        <f>MID([Score],8,1)*1</f>
        <v>1</v>
      </c>
      <c r="G75" s="20">
        <f>Tab[[#This Row],[Buts MT Eq 1 ]]+Tab[[#This Row],[Buts MT Eq 2 ]]</f>
        <v>1</v>
      </c>
      <c r="H75" s="20" t="str">
        <f>IF(Tab[[#This Row],[Buts MT Eq 1 ]]&gt;Tab[[#This Row],[Buts MT Eq 2 ]],"Victoire",IF(Tab[[#This Row],[Buts MT Eq 1 ]]=Tab[[#This Row],[Buts MT Eq 2 ]],"Nul","Défaite"))</f>
        <v>Défaite</v>
      </c>
      <c r="I75" s="20" t="str">
        <f>IF(Tab[[#This Row],[Buts MT Eq 1 ]]&lt;Tab[[#This Row],[Buts MT Eq 2 ]],"Victoire",IF(Tab[[#This Row],[Buts MT Eq 1 ]]=Tab[[#This Row],[Buts MT Eq 2 ]],"Nul","Défaite"))</f>
        <v>Victoire</v>
      </c>
      <c r="J75" s="17"/>
      <c r="K75" s="21" t="s">
        <v>14</v>
      </c>
    </row>
    <row r="76" spans="1:11" ht="15.75" customHeight="1">
      <c r="A76" s="50"/>
      <c r="B76" s="3" t="s">
        <v>44</v>
      </c>
      <c r="C76" s="3" t="s">
        <v>71</v>
      </c>
      <c r="D76" s="3" t="s">
        <v>29</v>
      </c>
      <c r="E76" s="20">
        <f>MID([Score],6,1)*1</f>
        <v>2</v>
      </c>
      <c r="F76" s="20">
        <f>MID([Score],8,1)*1</f>
        <v>1</v>
      </c>
      <c r="G76" s="20">
        <f>Tab[[#This Row],[Buts MT Eq 1 ]]+Tab[[#This Row],[Buts MT Eq 2 ]]</f>
        <v>3</v>
      </c>
      <c r="H76" s="20" t="str">
        <f>IF(Tab[[#This Row],[Buts MT Eq 1 ]]&gt;Tab[[#This Row],[Buts MT Eq 2 ]],"Victoire",IF(Tab[[#This Row],[Buts MT Eq 1 ]]=Tab[[#This Row],[Buts MT Eq 2 ]],"Nul","Défaite"))</f>
        <v>Victoire</v>
      </c>
      <c r="I76" s="20" t="str">
        <f>IF(Tab[[#This Row],[Buts MT Eq 1 ]]&lt;Tab[[#This Row],[Buts MT Eq 2 ]],"Victoire",IF(Tab[[#This Row],[Buts MT Eq 1 ]]=Tab[[#This Row],[Buts MT Eq 2 ]],"Nul","Défaite"))</f>
        <v>Défaite</v>
      </c>
      <c r="J76" s="17"/>
      <c r="K76" s="21" t="s">
        <v>14</v>
      </c>
    </row>
    <row r="77" spans="1:11" ht="15.75" customHeight="1">
      <c r="A77" s="50"/>
      <c r="B77" s="3" t="s">
        <v>41</v>
      </c>
      <c r="C77" s="3" t="s">
        <v>65</v>
      </c>
      <c r="D77" s="3" t="s">
        <v>36</v>
      </c>
      <c r="E77" s="20">
        <f>MID([Score],6,1)*1</f>
        <v>1</v>
      </c>
      <c r="F77" s="20">
        <f>MID([Score],8,1)*1</f>
        <v>0</v>
      </c>
      <c r="G77" s="20">
        <f>Tab[[#This Row],[Buts MT Eq 1 ]]+Tab[[#This Row],[Buts MT Eq 2 ]]</f>
        <v>1</v>
      </c>
      <c r="H77" s="20" t="str">
        <f>IF(Tab[[#This Row],[Buts MT Eq 1 ]]&gt;Tab[[#This Row],[Buts MT Eq 2 ]],"Victoire",IF(Tab[[#This Row],[Buts MT Eq 1 ]]=Tab[[#This Row],[Buts MT Eq 2 ]],"Nul","Défaite"))</f>
        <v>Victoire</v>
      </c>
      <c r="I77" s="20" t="str">
        <f>IF(Tab[[#This Row],[Buts MT Eq 1 ]]&lt;Tab[[#This Row],[Buts MT Eq 2 ]],"Victoire",IF(Tab[[#This Row],[Buts MT Eq 1 ]]=Tab[[#This Row],[Buts MT Eq 2 ]],"Nul","Défaite"))</f>
        <v>Défaite</v>
      </c>
      <c r="J77" s="17"/>
      <c r="K77" s="21" t="s">
        <v>14</v>
      </c>
    </row>
    <row r="78" spans="1:11" ht="15.75" customHeight="1">
      <c r="A78" s="49"/>
      <c r="B78" s="3" t="s">
        <v>30</v>
      </c>
      <c r="C78" s="3" t="s">
        <v>67</v>
      </c>
      <c r="D78" s="3" t="s">
        <v>31</v>
      </c>
      <c r="E78" s="14">
        <f>MID([Score],6,1)*1</f>
        <v>1</v>
      </c>
      <c r="F78" s="14">
        <f>MID([Score],8,1)*1</f>
        <v>1</v>
      </c>
      <c r="G78" s="14">
        <f>Tab[[#This Row],[Buts MT Eq 1 ]]+Tab[[#This Row],[Buts MT Eq 2 ]]</f>
        <v>2</v>
      </c>
      <c r="H78" s="14" t="str">
        <f>IF(Tab[[#This Row],[Buts MT Eq 1 ]]&gt;Tab[[#This Row],[Buts MT Eq 2 ]],"Victoire",IF(Tab[[#This Row],[Buts MT Eq 1 ]]=Tab[[#This Row],[Buts MT Eq 2 ]],"Nul","Défaite"))</f>
        <v>Nul</v>
      </c>
      <c r="I78" s="14" t="str">
        <f>IF(Tab[[#This Row],[Buts MT Eq 1 ]]&lt;Tab[[#This Row],[Buts MT Eq 2 ]],"Victoire",IF(Tab[[#This Row],[Buts MT Eq 1 ]]=Tab[[#This Row],[Buts MT Eq 2 ]],"Nul","Défaite"))</f>
        <v>Nul</v>
      </c>
      <c r="J78" s="22"/>
      <c r="K78" s="11" t="s">
        <v>14</v>
      </c>
    </row>
    <row r="79" spans="1:11" ht="15.75" customHeight="1">
      <c r="A79" s="49">
        <v>44130</v>
      </c>
      <c r="B79" s="3" t="s">
        <v>28</v>
      </c>
      <c r="C79" s="3" t="s">
        <v>58</v>
      </c>
      <c r="D79" s="3" t="s">
        <v>38</v>
      </c>
      <c r="E79" s="14">
        <f>MID([Score],6,1)*1</f>
        <v>0</v>
      </c>
      <c r="F79" s="14">
        <f>MID([Score],8,1)*1</f>
        <v>0</v>
      </c>
      <c r="G79" s="14">
        <f>Tab[[#This Row],[Buts MT Eq 1 ]]+Tab[[#This Row],[Buts MT Eq 2 ]]</f>
        <v>0</v>
      </c>
      <c r="H79" s="14" t="str">
        <f>IF(Tab[[#This Row],[Buts MT Eq 1 ]]&gt;Tab[[#This Row],[Buts MT Eq 2 ]],"Victoire",IF(Tab[[#This Row],[Buts MT Eq 1 ]]=Tab[[#This Row],[Buts MT Eq 2 ]],"Nul","Défaite"))</f>
        <v>Nul</v>
      </c>
      <c r="I79" s="14" t="str">
        <f>IF(Tab[[#This Row],[Buts MT Eq 1 ]]&lt;Tab[[#This Row],[Buts MT Eq 2 ]],"Victoire",IF(Tab[[#This Row],[Buts MT Eq 1 ]]=Tab[[#This Row],[Buts MT Eq 2 ]],"Nul","Défaite"))</f>
        <v>Nul</v>
      </c>
      <c r="J79" s="22"/>
      <c r="K79" s="11" t="s">
        <v>14</v>
      </c>
    </row>
    <row r="80" spans="1:11" ht="15.75" customHeight="1">
      <c r="A80" s="50">
        <v>44135</v>
      </c>
      <c r="B80" s="3" t="s">
        <v>26</v>
      </c>
      <c r="C80" s="3" t="s">
        <v>72</v>
      </c>
      <c r="D80" s="3" t="s">
        <v>27</v>
      </c>
      <c r="E80" s="20">
        <f>MID([Score],6,1)*1</f>
        <v>1</v>
      </c>
      <c r="F80" s="20">
        <f>MID([Score],8,1)*1</f>
        <v>1</v>
      </c>
      <c r="G80" s="20">
        <f>Tab[[#This Row],[Buts MT Eq 1 ]]+Tab[[#This Row],[Buts MT Eq 2 ]]</f>
        <v>2</v>
      </c>
      <c r="H80" s="20" t="str">
        <f>IF(Tab[[#This Row],[Buts MT Eq 1 ]]&gt;Tab[[#This Row],[Buts MT Eq 2 ]],"Victoire",IF(Tab[[#This Row],[Buts MT Eq 1 ]]=Tab[[#This Row],[Buts MT Eq 2 ]],"Nul","Défaite"))</f>
        <v>Nul</v>
      </c>
      <c r="I80" s="20" t="str">
        <f>IF(Tab[[#This Row],[Buts MT Eq 1 ]]&lt;Tab[[#This Row],[Buts MT Eq 2 ]],"Victoire",IF(Tab[[#This Row],[Buts MT Eq 1 ]]=Tab[[#This Row],[Buts MT Eq 2 ]],"Nul","Défaite"))</f>
        <v>Nul</v>
      </c>
      <c r="J80" s="17"/>
      <c r="K80" s="21" t="s">
        <v>14</v>
      </c>
    </row>
    <row r="81" spans="1:11" ht="15.75" customHeight="1">
      <c r="A81" s="50"/>
      <c r="B81" s="3" t="s">
        <v>45</v>
      </c>
      <c r="C81" s="3" t="s">
        <v>73</v>
      </c>
      <c r="D81" s="3" t="s">
        <v>30</v>
      </c>
      <c r="E81" s="20">
        <f>MID([Score],6,1)*1</f>
        <v>0</v>
      </c>
      <c r="F81" s="20">
        <f>MID([Score],8,1)*1</f>
        <v>1</v>
      </c>
      <c r="G81" s="20">
        <f>Tab[[#This Row],[Buts MT Eq 1 ]]+Tab[[#This Row],[Buts MT Eq 2 ]]</f>
        <v>1</v>
      </c>
      <c r="H81" s="20" t="str">
        <f>IF(Tab[[#This Row],[Buts MT Eq 1 ]]&gt;Tab[[#This Row],[Buts MT Eq 2 ]],"Victoire",IF(Tab[[#This Row],[Buts MT Eq 1 ]]=Tab[[#This Row],[Buts MT Eq 2 ]],"Nul","Défaite"))</f>
        <v>Défaite</v>
      </c>
      <c r="I81" s="20" t="str">
        <f>IF(Tab[[#This Row],[Buts MT Eq 1 ]]&lt;Tab[[#This Row],[Buts MT Eq 2 ]],"Victoire",IF(Tab[[#This Row],[Buts MT Eq 1 ]]=Tab[[#This Row],[Buts MT Eq 2 ]],"Nul","Défaite"))</f>
        <v>Victoire</v>
      </c>
      <c r="J81" s="17"/>
      <c r="K81" s="21" t="s">
        <v>14</v>
      </c>
    </row>
    <row r="82" spans="1:11" ht="15.75" customHeight="1">
      <c r="A82" s="50"/>
      <c r="B82" s="3" t="s">
        <v>43</v>
      </c>
      <c r="C82" s="3" t="s">
        <v>49</v>
      </c>
      <c r="D82" s="3" t="s">
        <v>35</v>
      </c>
      <c r="E82" s="20">
        <f>MID([Score],6,1)*1</f>
        <v>0</v>
      </c>
      <c r="F82" s="20">
        <f>MID([Score],8,1)*1</f>
        <v>0</v>
      </c>
      <c r="G82" s="20">
        <f>Tab[[#This Row],[Buts MT Eq 1 ]]+Tab[[#This Row],[Buts MT Eq 2 ]]</f>
        <v>0</v>
      </c>
      <c r="H82" s="20" t="str">
        <f>IF(Tab[[#This Row],[Buts MT Eq 1 ]]&gt;Tab[[#This Row],[Buts MT Eq 2 ]],"Victoire",IF(Tab[[#This Row],[Buts MT Eq 1 ]]=Tab[[#This Row],[Buts MT Eq 2 ]],"Nul","Défaite"))</f>
        <v>Nul</v>
      </c>
      <c r="I82" s="20" t="str">
        <f>IF(Tab[[#This Row],[Buts MT Eq 1 ]]&lt;Tab[[#This Row],[Buts MT Eq 2 ]],"Victoire",IF(Tab[[#This Row],[Buts MT Eq 1 ]]=Tab[[#This Row],[Buts MT Eq 2 ]],"Nul","Défaite"))</f>
        <v>Nul</v>
      </c>
      <c r="J82" s="17"/>
      <c r="K82" s="21" t="s">
        <v>14</v>
      </c>
    </row>
    <row r="83" spans="1:11" ht="15.75" customHeight="1">
      <c r="A83" s="50"/>
      <c r="B83" s="3" t="s">
        <v>42</v>
      </c>
      <c r="C83" s="3" t="s">
        <v>11</v>
      </c>
      <c r="D83" s="3" t="s">
        <v>28</v>
      </c>
      <c r="E83" s="20">
        <f>MID([Score],6,1)*1</f>
        <v>0</v>
      </c>
      <c r="F83" s="20">
        <f>MID([Score],8,1)*1</f>
        <v>0</v>
      </c>
      <c r="G83" s="20">
        <f>Tab[[#This Row],[Buts MT Eq 1 ]]+Tab[[#This Row],[Buts MT Eq 2 ]]</f>
        <v>0</v>
      </c>
      <c r="H83" s="20" t="str">
        <f>IF(Tab[[#This Row],[Buts MT Eq 1 ]]&gt;Tab[[#This Row],[Buts MT Eq 2 ]],"Victoire",IF(Tab[[#This Row],[Buts MT Eq 1 ]]=Tab[[#This Row],[Buts MT Eq 2 ]],"Nul","Défaite"))</f>
        <v>Nul</v>
      </c>
      <c r="I83" s="20" t="str">
        <f>IF(Tab[[#This Row],[Buts MT Eq 1 ]]&lt;Tab[[#This Row],[Buts MT Eq 2 ]],"Victoire",IF(Tab[[#This Row],[Buts MT Eq 1 ]]=Tab[[#This Row],[Buts MT Eq 2 ]],"Nul","Défaite"))</f>
        <v>Nul</v>
      </c>
      <c r="J83" s="17"/>
      <c r="K83" s="21" t="s">
        <v>14</v>
      </c>
    </row>
    <row r="84" spans="1:11" ht="15.75" customHeight="1">
      <c r="A84" s="50"/>
      <c r="B84" s="3" t="s">
        <v>33</v>
      </c>
      <c r="C84" s="3" t="s">
        <v>55</v>
      </c>
      <c r="D84" s="3" t="s">
        <v>44</v>
      </c>
      <c r="E84" s="20">
        <f>MID([Score],6,1)*1</f>
        <v>1</v>
      </c>
      <c r="F84" s="20">
        <f>MID([Score],8,1)*1</f>
        <v>0</v>
      </c>
      <c r="G84" s="20">
        <f>Tab[[#This Row],[Buts MT Eq 1 ]]+Tab[[#This Row],[Buts MT Eq 2 ]]</f>
        <v>1</v>
      </c>
      <c r="H84" s="20" t="str">
        <f>IF(Tab[[#This Row],[Buts MT Eq 1 ]]&gt;Tab[[#This Row],[Buts MT Eq 2 ]],"Victoire",IF(Tab[[#This Row],[Buts MT Eq 1 ]]=Tab[[#This Row],[Buts MT Eq 2 ]],"Nul","Défaite"))</f>
        <v>Victoire</v>
      </c>
      <c r="I84" s="20" t="str">
        <f>IF(Tab[[#This Row],[Buts MT Eq 1 ]]&lt;Tab[[#This Row],[Buts MT Eq 2 ]],"Victoire",IF(Tab[[#This Row],[Buts MT Eq 1 ]]=Tab[[#This Row],[Buts MT Eq 2 ]],"Nul","Défaite"))</f>
        <v>Défaite</v>
      </c>
      <c r="J84" s="17"/>
      <c r="K84" s="21" t="s">
        <v>14</v>
      </c>
    </row>
    <row r="85" spans="1:11" ht="15.75" customHeight="1">
      <c r="A85" s="50"/>
      <c r="B85" s="3" t="s">
        <v>40</v>
      </c>
      <c r="C85" s="3" t="s">
        <v>61</v>
      </c>
      <c r="D85" s="3" t="s">
        <v>37</v>
      </c>
      <c r="E85" s="20">
        <f>MID([Score],6,1)*1</f>
        <v>0</v>
      </c>
      <c r="F85" s="20">
        <f>MID([Score],8,1)*1</f>
        <v>1</v>
      </c>
      <c r="G85" s="20">
        <f>Tab[[#This Row],[Buts MT Eq 1 ]]+Tab[[#This Row],[Buts MT Eq 2 ]]</f>
        <v>1</v>
      </c>
      <c r="H85" s="20" t="str">
        <f>IF(Tab[[#This Row],[Buts MT Eq 1 ]]&gt;Tab[[#This Row],[Buts MT Eq 2 ]],"Victoire",IF(Tab[[#This Row],[Buts MT Eq 1 ]]=Tab[[#This Row],[Buts MT Eq 2 ]],"Nul","Défaite"))</f>
        <v>Défaite</v>
      </c>
      <c r="I85" s="20" t="str">
        <f>IF(Tab[[#This Row],[Buts MT Eq 1 ]]&lt;Tab[[#This Row],[Buts MT Eq 2 ]],"Victoire",IF(Tab[[#This Row],[Buts MT Eq 1 ]]=Tab[[#This Row],[Buts MT Eq 2 ]],"Nul","Défaite"))</f>
        <v>Victoire</v>
      </c>
      <c r="J85" s="17"/>
      <c r="K85" s="21" t="s">
        <v>14</v>
      </c>
    </row>
    <row r="86" spans="1:11" ht="15.75" customHeight="1">
      <c r="A86" s="50"/>
      <c r="B86" s="3" t="s">
        <v>36</v>
      </c>
      <c r="C86" s="3" t="s">
        <v>74</v>
      </c>
      <c r="D86" s="3" t="s">
        <v>39</v>
      </c>
      <c r="E86" s="20">
        <f>MID([Score],6,1)*1</f>
        <v>2</v>
      </c>
      <c r="F86" s="20">
        <f>MID([Score],8,1)*1</f>
        <v>1</v>
      </c>
      <c r="G86" s="20">
        <f>Tab[[#This Row],[Buts MT Eq 1 ]]+Tab[[#This Row],[Buts MT Eq 2 ]]</f>
        <v>3</v>
      </c>
      <c r="H86" s="20" t="str">
        <f>IF(Tab[[#This Row],[Buts MT Eq 1 ]]&gt;Tab[[#This Row],[Buts MT Eq 2 ]],"Victoire",IF(Tab[[#This Row],[Buts MT Eq 1 ]]=Tab[[#This Row],[Buts MT Eq 2 ]],"Nul","Défaite"))</f>
        <v>Victoire</v>
      </c>
      <c r="I86" s="20" t="str">
        <f>IF(Tab[[#This Row],[Buts MT Eq 1 ]]&lt;Tab[[#This Row],[Buts MT Eq 2 ]],"Victoire",IF(Tab[[#This Row],[Buts MT Eq 1 ]]=Tab[[#This Row],[Buts MT Eq 2 ]],"Nul","Défaite"))</f>
        <v>Défaite</v>
      </c>
      <c r="J86" s="17"/>
      <c r="K86" s="21" t="s">
        <v>14</v>
      </c>
    </row>
    <row r="87" spans="1:11" ht="15.75" customHeight="1">
      <c r="A87" s="49"/>
      <c r="B87" s="3" t="s">
        <v>31</v>
      </c>
      <c r="C87" s="3" t="s">
        <v>75</v>
      </c>
      <c r="D87" s="3" t="s">
        <v>34</v>
      </c>
      <c r="E87" s="14">
        <f>MID([Score],6,1)*1</f>
        <v>1</v>
      </c>
      <c r="F87" s="14">
        <f>MID([Score],8,1)*1</f>
        <v>1</v>
      </c>
      <c r="G87" s="14">
        <f>Tab[[#This Row],[Buts MT Eq 1 ]]+Tab[[#This Row],[Buts MT Eq 2 ]]</f>
        <v>2</v>
      </c>
      <c r="H87" s="14" t="str">
        <f>IF(Tab[[#This Row],[Buts MT Eq 1 ]]&gt;Tab[[#This Row],[Buts MT Eq 2 ]],"Victoire",IF(Tab[[#This Row],[Buts MT Eq 1 ]]=Tab[[#This Row],[Buts MT Eq 2 ]],"Nul","Défaite"))</f>
        <v>Nul</v>
      </c>
      <c r="I87" s="14" t="str">
        <f>IF(Tab[[#This Row],[Buts MT Eq 1 ]]&lt;Tab[[#This Row],[Buts MT Eq 2 ]],"Victoire",IF(Tab[[#This Row],[Buts MT Eq 1 ]]=Tab[[#This Row],[Buts MT Eq 2 ]],"Nul","Défaite"))</f>
        <v>Nul</v>
      </c>
      <c r="J87" s="22"/>
      <c r="K87" s="11" t="s">
        <v>14</v>
      </c>
    </row>
    <row r="88" spans="1:11" ht="15.75" customHeight="1">
      <c r="A88" s="49">
        <v>44137</v>
      </c>
      <c r="B88" s="3" t="s">
        <v>38</v>
      </c>
      <c r="C88" s="3" t="s">
        <v>49</v>
      </c>
      <c r="D88" s="3" t="s">
        <v>41</v>
      </c>
      <c r="E88" s="14">
        <f>MID([Score],6,1)*1</f>
        <v>0</v>
      </c>
      <c r="F88" s="14">
        <f>MID([Score],8,1)*1</f>
        <v>0</v>
      </c>
      <c r="G88" s="14">
        <f>Tab[[#This Row],[Buts MT Eq 1 ]]+Tab[[#This Row],[Buts MT Eq 2 ]]</f>
        <v>0</v>
      </c>
      <c r="H88" s="14" t="str">
        <f>IF(Tab[[#This Row],[Buts MT Eq 1 ]]&gt;Tab[[#This Row],[Buts MT Eq 2 ]],"Victoire",IF(Tab[[#This Row],[Buts MT Eq 1 ]]=Tab[[#This Row],[Buts MT Eq 2 ]],"Nul","Défaite"))</f>
        <v>Nul</v>
      </c>
      <c r="I88" s="14" t="str">
        <f>IF(Tab[[#This Row],[Buts MT Eq 1 ]]&lt;Tab[[#This Row],[Buts MT Eq 2 ]],"Victoire",IF(Tab[[#This Row],[Buts MT Eq 1 ]]=Tab[[#This Row],[Buts MT Eq 2 ]],"Nul","Défaite"))</f>
        <v>Nul</v>
      </c>
      <c r="J88" s="22"/>
      <c r="K88" s="11" t="s">
        <v>14</v>
      </c>
    </row>
    <row r="89" spans="1:11" ht="15.75" customHeight="1">
      <c r="A89" s="53">
        <v>44142</v>
      </c>
      <c r="B89" s="30" t="s">
        <v>34</v>
      </c>
      <c r="C89" s="30" t="s">
        <v>11</v>
      </c>
      <c r="D89" s="30" t="s">
        <v>42</v>
      </c>
      <c r="E89" s="31">
        <f>MID([Score],6,1)*1</f>
        <v>0</v>
      </c>
      <c r="F89" s="31">
        <f>MID([Score],8,1)*1</f>
        <v>0</v>
      </c>
      <c r="G89" s="31">
        <f>Tab[[#This Row],[Buts MT Eq 1 ]]+Tab[[#This Row],[Buts MT Eq 2 ]]</f>
        <v>0</v>
      </c>
      <c r="H89" s="31" t="str">
        <f>IF(Tab[[#This Row],[Buts MT Eq 1 ]]&gt;Tab[[#This Row],[Buts MT Eq 2 ]],"Victoire",IF(Tab[[#This Row],[Buts MT Eq 1 ]]=Tab[[#This Row],[Buts MT Eq 2 ]],"Nul","Défaite"))</f>
        <v>Nul</v>
      </c>
      <c r="I89" s="31" t="str">
        <f>IF(Tab[[#This Row],[Buts MT Eq 1 ]]&lt;Tab[[#This Row],[Buts MT Eq 2 ]],"Victoire",IF(Tab[[#This Row],[Buts MT Eq 1 ]]=Tab[[#This Row],[Buts MT Eq 2 ]],"Nul","Défaite"))</f>
        <v>Nul</v>
      </c>
      <c r="J89" s="32"/>
      <c r="K89" s="33" t="s">
        <v>14</v>
      </c>
    </row>
    <row r="90" spans="1:11" ht="15.75" customHeight="1">
      <c r="A90" s="53"/>
      <c r="B90" s="30" t="s">
        <v>32</v>
      </c>
      <c r="C90" s="30" t="s">
        <v>24</v>
      </c>
      <c r="D90" s="30" t="s">
        <v>33</v>
      </c>
      <c r="E90" s="31">
        <f>MID([Score],6,1)*1</f>
        <v>1</v>
      </c>
      <c r="F90" s="31">
        <f>MID([Score],8,1)*1</f>
        <v>0</v>
      </c>
      <c r="G90" s="31">
        <f>Tab[[#This Row],[Buts MT Eq 1 ]]+Tab[[#This Row],[Buts MT Eq 2 ]]</f>
        <v>1</v>
      </c>
      <c r="H90" s="31" t="str">
        <f>IF(Tab[[#This Row],[Buts MT Eq 1 ]]&gt;Tab[[#This Row],[Buts MT Eq 2 ]],"Victoire",IF(Tab[[#This Row],[Buts MT Eq 1 ]]=Tab[[#This Row],[Buts MT Eq 2 ]],"Nul","Défaite"))</f>
        <v>Victoire</v>
      </c>
      <c r="I90" s="31" t="str">
        <f>IF(Tab[[#This Row],[Buts MT Eq 1 ]]&lt;Tab[[#This Row],[Buts MT Eq 2 ]],"Victoire",IF(Tab[[#This Row],[Buts MT Eq 1 ]]=Tab[[#This Row],[Buts MT Eq 2 ]],"Nul","Défaite"))</f>
        <v>Défaite</v>
      </c>
      <c r="J90" s="32"/>
      <c r="K90" s="33" t="s">
        <v>14</v>
      </c>
    </row>
    <row r="91" spans="1:11" ht="15.75" customHeight="1">
      <c r="A91" s="53"/>
      <c r="B91" s="30" t="s">
        <v>39</v>
      </c>
      <c r="C91" s="30" t="s">
        <v>24</v>
      </c>
      <c r="D91" s="30" t="s">
        <v>38</v>
      </c>
      <c r="E91" s="31">
        <f>MID([Score],6,1)*1</f>
        <v>1</v>
      </c>
      <c r="F91" s="31">
        <f>MID([Score],8,1)*1</f>
        <v>0</v>
      </c>
      <c r="G91" s="31">
        <f>Tab[[#This Row],[Buts MT Eq 1 ]]+Tab[[#This Row],[Buts MT Eq 2 ]]</f>
        <v>1</v>
      </c>
      <c r="H91" s="31" t="str">
        <f>IF(Tab[[#This Row],[Buts MT Eq 1 ]]&gt;Tab[[#This Row],[Buts MT Eq 2 ]],"Victoire",IF(Tab[[#This Row],[Buts MT Eq 1 ]]=Tab[[#This Row],[Buts MT Eq 2 ]],"Nul","Défaite"))</f>
        <v>Victoire</v>
      </c>
      <c r="I91" s="31" t="str">
        <f>IF(Tab[[#This Row],[Buts MT Eq 1 ]]&lt;Tab[[#This Row],[Buts MT Eq 2 ]],"Victoire",IF(Tab[[#This Row],[Buts MT Eq 1 ]]=Tab[[#This Row],[Buts MT Eq 2 ]],"Nul","Défaite"))</f>
        <v>Défaite</v>
      </c>
      <c r="J91" s="32"/>
      <c r="K91" s="33" t="s">
        <v>14</v>
      </c>
    </row>
    <row r="92" spans="1:11" ht="15.75" customHeight="1">
      <c r="A92" s="53"/>
      <c r="B92" s="30" t="s">
        <v>27</v>
      </c>
      <c r="C92" s="30" t="s">
        <v>76</v>
      </c>
      <c r="D92" s="30" t="s">
        <v>40</v>
      </c>
      <c r="E92" s="31">
        <f>MID([Score],6,1)*1</f>
        <v>1</v>
      </c>
      <c r="F92" s="31">
        <f>MID([Score],8,1)*1</f>
        <v>1</v>
      </c>
      <c r="G92" s="31">
        <f>Tab[[#This Row],[Buts MT Eq 1 ]]+Tab[[#This Row],[Buts MT Eq 2 ]]</f>
        <v>2</v>
      </c>
      <c r="H92" s="31" t="str">
        <f>IF(Tab[[#This Row],[Buts MT Eq 1 ]]&gt;Tab[[#This Row],[Buts MT Eq 2 ]],"Victoire",IF(Tab[[#This Row],[Buts MT Eq 1 ]]=Tab[[#This Row],[Buts MT Eq 2 ]],"Nul","Défaite"))</f>
        <v>Nul</v>
      </c>
      <c r="I92" s="31" t="str">
        <f>IF(Tab[[#This Row],[Buts MT Eq 1 ]]&lt;Tab[[#This Row],[Buts MT Eq 2 ]],"Victoire",IF(Tab[[#This Row],[Buts MT Eq 1 ]]=Tab[[#This Row],[Buts MT Eq 2 ]],"Nul","Défaite"))</f>
        <v>Nul</v>
      </c>
      <c r="J92" s="32"/>
      <c r="K92" s="33" t="s">
        <v>14</v>
      </c>
    </row>
    <row r="93" spans="1:11" ht="15.75" customHeight="1">
      <c r="A93" s="53"/>
      <c r="B93" s="30" t="s">
        <v>37</v>
      </c>
      <c r="C93" s="30" t="s">
        <v>77</v>
      </c>
      <c r="D93" s="30" t="s">
        <v>44</v>
      </c>
      <c r="E93" s="31">
        <f>MID([Score],6,1)*1</f>
        <v>0</v>
      </c>
      <c r="F93" s="31">
        <f>MID([Score],8,1)*1</f>
        <v>3</v>
      </c>
      <c r="G93" s="31">
        <f>Tab[[#This Row],[Buts MT Eq 1 ]]+Tab[[#This Row],[Buts MT Eq 2 ]]</f>
        <v>3</v>
      </c>
      <c r="H93" s="31" t="str">
        <f>IF(Tab[[#This Row],[Buts MT Eq 1 ]]&gt;Tab[[#This Row],[Buts MT Eq 2 ]],"Victoire",IF(Tab[[#This Row],[Buts MT Eq 1 ]]=Tab[[#This Row],[Buts MT Eq 2 ]],"Nul","Défaite"))</f>
        <v>Défaite</v>
      </c>
      <c r="I93" s="31" t="str">
        <f>IF(Tab[[#This Row],[Buts MT Eq 1 ]]&lt;Tab[[#This Row],[Buts MT Eq 2 ]],"Victoire",IF(Tab[[#This Row],[Buts MT Eq 1 ]]=Tab[[#This Row],[Buts MT Eq 2 ]],"Nul","Défaite"))</f>
        <v>Victoire</v>
      </c>
      <c r="J93" s="32"/>
      <c r="K93" s="33" t="s">
        <v>14</v>
      </c>
    </row>
    <row r="94" spans="1:11" ht="15.75" customHeight="1">
      <c r="A94" s="53"/>
      <c r="B94" s="30" t="s">
        <v>35</v>
      </c>
      <c r="C94" s="30" t="s">
        <v>21</v>
      </c>
      <c r="D94" s="30" t="s">
        <v>26</v>
      </c>
      <c r="E94" s="31">
        <f>MID([Score],6,1)*1</f>
        <v>0</v>
      </c>
      <c r="F94" s="31">
        <f>MID([Score],8,1)*1</f>
        <v>1</v>
      </c>
      <c r="G94" s="31">
        <f>Tab[[#This Row],[Buts MT Eq 1 ]]+Tab[[#This Row],[Buts MT Eq 2 ]]</f>
        <v>1</v>
      </c>
      <c r="H94" s="31" t="str">
        <f>IF(Tab[[#This Row],[Buts MT Eq 1 ]]&gt;Tab[[#This Row],[Buts MT Eq 2 ]],"Victoire",IF(Tab[[#This Row],[Buts MT Eq 1 ]]=Tab[[#This Row],[Buts MT Eq 2 ]],"Nul","Défaite"))</f>
        <v>Défaite</v>
      </c>
      <c r="I94" s="31" t="str">
        <f>IF(Tab[[#This Row],[Buts MT Eq 1 ]]&lt;Tab[[#This Row],[Buts MT Eq 2 ]],"Victoire",IF(Tab[[#This Row],[Buts MT Eq 1 ]]=Tab[[#This Row],[Buts MT Eq 2 ]],"Nul","Défaite"))</f>
        <v>Victoire</v>
      </c>
      <c r="J94" s="32"/>
      <c r="K94" s="33" t="s">
        <v>14</v>
      </c>
    </row>
    <row r="95" spans="1:11" ht="15.75" customHeight="1">
      <c r="A95" s="53"/>
      <c r="B95" s="30" t="s">
        <v>36</v>
      </c>
      <c r="C95" s="30" t="s">
        <v>49</v>
      </c>
      <c r="D95" s="30" t="s">
        <v>45</v>
      </c>
      <c r="E95" s="31">
        <f>MID([Score],6,1)*1</f>
        <v>0</v>
      </c>
      <c r="F95" s="31">
        <f>MID([Score],8,1)*1</f>
        <v>0</v>
      </c>
      <c r="G95" s="31">
        <f>Tab[[#This Row],[Buts MT Eq 1 ]]+Tab[[#This Row],[Buts MT Eq 2 ]]</f>
        <v>0</v>
      </c>
      <c r="H95" s="31" t="str">
        <f>IF(Tab[[#This Row],[Buts MT Eq 1 ]]&gt;Tab[[#This Row],[Buts MT Eq 2 ]],"Victoire",IF(Tab[[#This Row],[Buts MT Eq 1 ]]=Tab[[#This Row],[Buts MT Eq 2 ]],"Nul","Défaite"))</f>
        <v>Nul</v>
      </c>
      <c r="I95" s="31" t="str">
        <f>IF(Tab[[#This Row],[Buts MT Eq 1 ]]&lt;Tab[[#This Row],[Buts MT Eq 2 ]],"Victoire",IF(Tab[[#This Row],[Buts MT Eq 1 ]]=Tab[[#This Row],[Buts MT Eq 2 ]],"Nul","Défaite"))</f>
        <v>Nul</v>
      </c>
      <c r="J95" s="32"/>
      <c r="K95" s="33" t="s">
        <v>14</v>
      </c>
    </row>
    <row r="96" spans="1:11" ht="15.75" customHeight="1">
      <c r="A96" s="53"/>
      <c r="B96" s="30" t="s">
        <v>28</v>
      </c>
      <c r="C96" s="30" t="s">
        <v>78</v>
      </c>
      <c r="D96" s="30" t="s">
        <v>29</v>
      </c>
      <c r="E96" s="31">
        <f>MID([Score],6,1)*1</f>
        <v>1</v>
      </c>
      <c r="F96" s="31">
        <f>MID([Score],8,1)*1</f>
        <v>2</v>
      </c>
      <c r="G96" s="31">
        <f>Tab[[#This Row],[Buts MT Eq 1 ]]+Tab[[#This Row],[Buts MT Eq 2 ]]</f>
        <v>3</v>
      </c>
      <c r="H96" s="31" t="str">
        <f>IF(Tab[[#This Row],[Buts MT Eq 1 ]]&gt;Tab[[#This Row],[Buts MT Eq 2 ]],"Victoire",IF(Tab[[#This Row],[Buts MT Eq 1 ]]=Tab[[#This Row],[Buts MT Eq 2 ]],"Nul","Défaite"))</f>
        <v>Défaite</v>
      </c>
      <c r="I96" s="31" t="str">
        <f>IF(Tab[[#This Row],[Buts MT Eq 1 ]]&lt;Tab[[#This Row],[Buts MT Eq 2 ]],"Victoire",IF(Tab[[#This Row],[Buts MT Eq 1 ]]=Tab[[#This Row],[Buts MT Eq 2 ]],"Nul","Défaite"))</f>
        <v>Victoire</v>
      </c>
      <c r="J96" s="32"/>
      <c r="K96" s="33" t="s">
        <v>14</v>
      </c>
    </row>
    <row r="97" spans="1:11" ht="15.75" customHeight="1">
      <c r="A97" s="53"/>
      <c r="B97" s="30" t="s">
        <v>41</v>
      </c>
      <c r="C97" s="30" t="s">
        <v>79</v>
      </c>
      <c r="D97" s="30" t="s">
        <v>31</v>
      </c>
      <c r="E97" s="31">
        <f>MID([Score],6,1)*1</f>
        <v>2</v>
      </c>
      <c r="F97" s="31">
        <f>MID([Score],8,1)*1</f>
        <v>2</v>
      </c>
      <c r="G97" s="31">
        <f>Tab[[#This Row],[Buts MT Eq 1 ]]+Tab[[#This Row],[Buts MT Eq 2 ]]</f>
        <v>4</v>
      </c>
      <c r="H97" s="31" t="str">
        <f>IF(Tab[[#This Row],[Buts MT Eq 1 ]]&gt;Tab[[#This Row],[Buts MT Eq 2 ]],"Victoire",IF(Tab[[#This Row],[Buts MT Eq 1 ]]=Tab[[#This Row],[Buts MT Eq 2 ]],"Nul","Défaite"))</f>
        <v>Nul</v>
      </c>
      <c r="I97" s="31" t="str">
        <f>IF(Tab[[#This Row],[Buts MT Eq 1 ]]&lt;Tab[[#This Row],[Buts MT Eq 2 ]],"Victoire",IF(Tab[[#This Row],[Buts MT Eq 1 ]]=Tab[[#This Row],[Buts MT Eq 2 ]],"Nul","Défaite"))</f>
        <v>Nul</v>
      </c>
      <c r="J97" s="32"/>
      <c r="K97" s="33" t="s">
        <v>14</v>
      </c>
    </row>
    <row r="98" spans="1:11" ht="15.75" customHeight="1">
      <c r="A98" s="54"/>
      <c r="B98" s="30" t="s">
        <v>30</v>
      </c>
      <c r="C98" s="30" t="s">
        <v>74</v>
      </c>
      <c r="D98" s="30" t="s">
        <v>43</v>
      </c>
      <c r="E98" s="34">
        <f>MID([Score],6,1)*1</f>
        <v>2</v>
      </c>
      <c r="F98" s="34">
        <f>MID([Score],8,1)*1</f>
        <v>1</v>
      </c>
      <c r="G98" s="34">
        <f>Tab[[#This Row],[Buts MT Eq 1 ]]+Tab[[#This Row],[Buts MT Eq 2 ]]</f>
        <v>3</v>
      </c>
      <c r="H98" s="34" t="str">
        <f>IF(Tab[[#This Row],[Buts MT Eq 1 ]]&gt;Tab[[#This Row],[Buts MT Eq 2 ]],"Victoire",IF(Tab[[#This Row],[Buts MT Eq 1 ]]=Tab[[#This Row],[Buts MT Eq 2 ]],"Nul","Défaite"))</f>
        <v>Victoire</v>
      </c>
      <c r="I98" s="34" t="str">
        <f>IF(Tab[[#This Row],[Buts MT Eq 1 ]]&lt;Tab[[#This Row],[Buts MT Eq 2 ]],"Victoire",IF(Tab[[#This Row],[Buts MT Eq 1 ]]=Tab[[#This Row],[Buts MT Eq 2 ]],"Nul","Défaite"))</f>
        <v>Défaite</v>
      </c>
      <c r="J98" s="35"/>
      <c r="K98" s="36" t="s">
        <v>14</v>
      </c>
    </row>
    <row r="99" spans="1:11" ht="15.75" customHeight="1">
      <c r="A99" s="53">
        <v>44156</v>
      </c>
      <c r="B99" s="30" t="s">
        <v>33</v>
      </c>
      <c r="C99" s="30" t="s">
        <v>48</v>
      </c>
      <c r="D99" s="30" t="s">
        <v>27</v>
      </c>
      <c r="E99" s="31">
        <f>MID([Score],6,1)*1</f>
        <v>1</v>
      </c>
      <c r="F99" s="31">
        <f>MID([Score],8,1)*1</f>
        <v>0</v>
      </c>
      <c r="G99" s="31">
        <f>Tab[[#This Row],[Buts MT Eq 1 ]]+Tab[[#This Row],[Buts MT Eq 2 ]]</f>
        <v>1</v>
      </c>
      <c r="H99" s="31" t="str">
        <f>IF(Tab[[#This Row],[Buts MT Eq 1 ]]&gt;Tab[[#This Row],[Buts MT Eq 2 ]],"Victoire",IF(Tab[[#This Row],[Buts MT Eq 1 ]]=Tab[[#This Row],[Buts MT Eq 2 ]],"Nul","Défaite"))</f>
        <v>Victoire</v>
      </c>
      <c r="I99" s="31" t="str">
        <f>IF(Tab[[#This Row],[Buts MT Eq 1 ]]&lt;Tab[[#This Row],[Buts MT Eq 2 ]],"Victoire",IF(Tab[[#This Row],[Buts MT Eq 1 ]]=Tab[[#This Row],[Buts MT Eq 2 ]],"Nul","Défaite"))</f>
        <v>Défaite</v>
      </c>
      <c r="J99" s="32"/>
      <c r="K99" s="33" t="s">
        <v>14</v>
      </c>
    </row>
    <row r="100" spans="1:11" ht="15.75" customHeight="1">
      <c r="A100" s="53"/>
      <c r="B100" s="30" t="s">
        <v>38</v>
      </c>
      <c r="C100" s="30" t="s">
        <v>20</v>
      </c>
      <c r="D100" s="30" t="s">
        <v>34</v>
      </c>
      <c r="E100" s="31">
        <f>MID([Score],6,1)*1</f>
        <v>1</v>
      </c>
      <c r="F100" s="31">
        <f>MID([Score],8,1)*1</f>
        <v>0</v>
      </c>
      <c r="G100" s="31">
        <f>Tab[[#This Row],[Buts MT Eq 1 ]]+Tab[[#This Row],[Buts MT Eq 2 ]]</f>
        <v>1</v>
      </c>
      <c r="H100" s="31" t="str">
        <f>IF(Tab[[#This Row],[Buts MT Eq 1 ]]&gt;Tab[[#This Row],[Buts MT Eq 2 ]],"Victoire",IF(Tab[[#This Row],[Buts MT Eq 1 ]]=Tab[[#This Row],[Buts MT Eq 2 ]],"Nul","Défaite"))</f>
        <v>Victoire</v>
      </c>
      <c r="I100" s="31" t="str">
        <f>IF(Tab[[#This Row],[Buts MT Eq 1 ]]&lt;Tab[[#This Row],[Buts MT Eq 2 ]],"Victoire",IF(Tab[[#This Row],[Buts MT Eq 1 ]]=Tab[[#This Row],[Buts MT Eq 2 ]],"Nul","Défaite"))</f>
        <v>Défaite</v>
      </c>
      <c r="J100" s="32"/>
      <c r="K100" s="33" t="s">
        <v>14</v>
      </c>
    </row>
    <row r="101" spans="1:11" ht="15.75" customHeight="1">
      <c r="A101" s="53"/>
      <c r="B101" s="30" t="s">
        <v>43</v>
      </c>
      <c r="C101" s="30" t="s">
        <v>51</v>
      </c>
      <c r="D101" s="30" t="s">
        <v>41</v>
      </c>
      <c r="E101" s="31">
        <f>MID([Score],6,1)*1</f>
        <v>0</v>
      </c>
      <c r="F101" s="31">
        <f>MID([Score],8,1)*1</f>
        <v>0</v>
      </c>
      <c r="G101" s="31">
        <f>Tab[[#This Row],[Buts MT Eq 1 ]]+Tab[[#This Row],[Buts MT Eq 2 ]]</f>
        <v>0</v>
      </c>
      <c r="H101" s="31" t="str">
        <f>IF(Tab[[#This Row],[Buts MT Eq 1 ]]&gt;Tab[[#This Row],[Buts MT Eq 2 ]],"Victoire",IF(Tab[[#This Row],[Buts MT Eq 1 ]]=Tab[[#This Row],[Buts MT Eq 2 ]],"Nul","Défaite"))</f>
        <v>Nul</v>
      </c>
      <c r="I101" s="31" t="str">
        <f>IF(Tab[[#This Row],[Buts MT Eq 1 ]]&lt;Tab[[#This Row],[Buts MT Eq 2 ]],"Victoire",IF(Tab[[#This Row],[Buts MT Eq 1 ]]=Tab[[#This Row],[Buts MT Eq 2 ]],"Nul","Défaite"))</f>
        <v>Nul</v>
      </c>
      <c r="J101" s="32"/>
      <c r="K101" s="33" t="s">
        <v>14</v>
      </c>
    </row>
    <row r="102" spans="1:11" ht="15.75" customHeight="1">
      <c r="A102" s="53"/>
      <c r="B102" s="30" t="s">
        <v>37</v>
      </c>
      <c r="C102" s="30" t="s">
        <v>61</v>
      </c>
      <c r="D102" s="30" t="s">
        <v>28</v>
      </c>
      <c r="E102" s="31">
        <f>MID([Score],6,1)*1</f>
        <v>0</v>
      </c>
      <c r="F102" s="31">
        <f>MID([Score],8,1)*1</f>
        <v>1</v>
      </c>
      <c r="G102" s="31">
        <f>Tab[[#This Row],[Buts MT Eq 1 ]]+Tab[[#This Row],[Buts MT Eq 2 ]]</f>
        <v>1</v>
      </c>
      <c r="H102" s="31" t="str">
        <f>IF(Tab[[#This Row],[Buts MT Eq 1 ]]&gt;Tab[[#This Row],[Buts MT Eq 2 ]],"Victoire",IF(Tab[[#This Row],[Buts MT Eq 1 ]]=Tab[[#This Row],[Buts MT Eq 2 ]],"Nul","Défaite"))</f>
        <v>Défaite</v>
      </c>
      <c r="I102" s="31" t="str">
        <f>IF(Tab[[#This Row],[Buts MT Eq 1 ]]&lt;Tab[[#This Row],[Buts MT Eq 2 ]],"Victoire",IF(Tab[[#This Row],[Buts MT Eq 1 ]]=Tab[[#This Row],[Buts MT Eq 2 ]],"Nul","Défaite"))</f>
        <v>Victoire</v>
      </c>
      <c r="J102" s="32"/>
      <c r="K102" s="33" t="s">
        <v>14</v>
      </c>
    </row>
    <row r="103" spans="1:11" ht="15.75" customHeight="1">
      <c r="A103" s="53"/>
      <c r="B103" s="30" t="s">
        <v>29</v>
      </c>
      <c r="C103" s="30" t="s">
        <v>70</v>
      </c>
      <c r="D103" s="30" t="s">
        <v>35</v>
      </c>
      <c r="E103" s="31">
        <f>MID([Score],6,1)*1</f>
        <v>1</v>
      </c>
      <c r="F103" s="31">
        <f>MID([Score],8,1)*1</f>
        <v>2</v>
      </c>
      <c r="G103" s="31">
        <f>Tab[[#This Row],[Buts MT Eq 1 ]]+Tab[[#This Row],[Buts MT Eq 2 ]]</f>
        <v>3</v>
      </c>
      <c r="H103" s="31" t="str">
        <f>IF(Tab[[#This Row],[Buts MT Eq 1 ]]&gt;Tab[[#This Row],[Buts MT Eq 2 ]],"Victoire",IF(Tab[[#This Row],[Buts MT Eq 1 ]]=Tab[[#This Row],[Buts MT Eq 2 ]],"Nul","Défaite"))</f>
        <v>Défaite</v>
      </c>
      <c r="I103" s="31" t="str">
        <f>IF(Tab[[#This Row],[Buts MT Eq 1 ]]&lt;Tab[[#This Row],[Buts MT Eq 2 ]],"Victoire",IF(Tab[[#This Row],[Buts MT Eq 1 ]]=Tab[[#This Row],[Buts MT Eq 2 ]],"Nul","Défaite"))</f>
        <v>Victoire</v>
      </c>
      <c r="J103" s="32"/>
      <c r="K103" s="33" t="s">
        <v>14</v>
      </c>
    </row>
    <row r="104" spans="1:11" ht="15.75" customHeight="1">
      <c r="A104" s="53"/>
      <c r="B104" s="30" t="s">
        <v>26</v>
      </c>
      <c r="C104" s="30" t="s">
        <v>77</v>
      </c>
      <c r="D104" s="30" t="s">
        <v>39</v>
      </c>
      <c r="E104" s="31">
        <f>MID([Score],6,1)*1</f>
        <v>0</v>
      </c>
      <c r="F104" s="31">
        <f>MID([Score],8,1)*1</f>
        <v>3</v>
      </c>
      <c r="G104" s="31">
        <f>Tab[[#This Row],[Buts MT Eq 1 ]]+Tab[[#This Row],[Buts MT Eq 2 ]]</f>
        <v>3</v>
      </c>
      <c r="H104" s="31" t="str">
        <f>IF(Tab[[#This Row],[Buts MT Eq 1 ]]&gt;Tab[[#This Row],[Buts MT Eq 2 ]],"Victoire",IF(Tab[[#This Row],[Buts MT Eq 1 ]]=Tab[[#This Row],[Buts MT Eq 2 ]],"Nul","Défaite"))</f>
        <v>Défaite</v>
      </c>
      <c r="I104" s="31" t="str">
        <f>IF(Tab[[#This Row],[Buts MT Eq 1 ]]&lt;Tab[[#This Row],[Buts MT Eq 2 ]],"Victoire",IF(Tab[[#This Row],[Buts MT Eq 1 ]]=Tab[[#This Row],[Buts MT Eq 2 ]],"Nul","Défaite"))</f>
        <v>Victoire</v>
      </c>
      <c r="J104" s="32"/>
      <c r="K104" s="33" t="s">
        <v>14</v>
      </c>
    </row>
    <row r="105" spans="1:11" ht="15.75" customHeight="1">
      <c r="A105" s="53"/>
      <c r="B105" s="30" t="s">
        <v>44</v>
      </c>
      <c r="C105" s="30" t="s">
        <v>80</v>
      </c>
      <c r="D105" s="30" t="s">
        <v>32</v>
      </c>
      <c r="E105" s="31">
        <f>MID([Score],6,1)*1</f>
        <v>0</v>
      </c>
      <c r="F105" s="31">
        <f>MID([Score],8,1)*1</f>
        <v>2</v>
      </c>
      <c r="G105" s="31">
        <f>Tab[[#This Row],[Buts MT Eq 1 ]]+Tab[[#This Row],[Buts MT Eq 2 ]]</f>
        <v>2</v>
      </c>
      <c r="H105" s="31" t="str">
        <f>IF(Tab[[#This Row],[Buts MT Eq 1 ]]&gt;Tab[[#This Row],[Buts MT Eq 2 ]],"Victoire",IF(Tab[[#This Row],[Buts MT Eq 1 ]]=Tab[[#This Row],[Buts MT Eq 2 ]],"Nul","Défaite"))</f>
        <v>Défaite</v>
      </c>
      <c r="I105" s="31" t="str">
        <f>IF(Tab[[#This Row],[Buts MT Eq 1 ]]&lt;Tab[[#This Row],[Buts MT Eq 2 ]],"Victoire",IF(Tab[[#This Row],[Buts MT Eq 1 ]]=Tab[[#This Row],[Buts MT Eq 2 ]],"Nul","Défaite"))</f>
        <v>Victoire</v>
      </c>
      <c r="J105" s="32"/>
      <c r="K105" s="33" t="s">
        <v>14</v>
      </c>
    </row>
    <row r="106" spans="1:11" ht="15.75" customHeight="1">
      <c r="A106" s="54"/>
      <c r="B106" s="30" t="s">
        <v>31</v>
      </c>
      <c r="C106" s="30" t="s">
        <v>20</v>
      </c>
      <c r="D106" s="30" t="s">
        <v>36</v>
      </c>
      <c r="E106" s="34">
        <f>MID([Score],6,1)*1</f>
        <v>1</v>
      </c>
      <c r="F106" s="34">
        <f>MID([Score],8,1)*1</f>
        <v>0</v>
      </c>
      <c r="G106" s="34">
        <f>Tab[[#This Row],[Buts MT Eq 1 ]]+Tab[[#This Row],[Buts MT Eq 2 ]]</f>
        <v>1</v>
      </c>
      <c r="H106" s="34" t="str">
        <f>IF(Tab[[#This Row],[Buts MT Eq 1 ]]&gt;Tab[[#This Row],[Buts MT Eq 2 ]],"Victoire",IF(Tab[[#This Row],[Buts MT Eq 1 ]]=Tab[[#This Row],[Buts MT Eq 2 ]],"Nul","Défaite"))</f>
        <v>Victoire</v>
      </c>
      <c r="I106" s="34" t="str">
        <f>IF(Tab[[#This Row],[Buts MT Eq 1 ]]&lt;Tab[[#This Row],[Buts MT Eq 2 ]],"Victoire",IF(Tab[[#This Row],[Buts MT Eq 1 ]]=Tab[[#This Row],[Buts MT Eq 2 ]],"Nul","Défaite"))</f>
        <v>Défaite</v>
      </c>
      <c r="J106" s="35"/>
      <c r="K106" s="36" t="s">
        <v>14</v>
      </c>
    </row>
    <row r="107" spans="1:11" ht="15.75" customHeight="1">
      <c r="A107" s="54">
        <v>44158</v>
      </c>
      <c r="B107" s="30" t="s">
        <v>42</v>
      </c>
      <c r="C107" s="30" t="s">
        <v>81</v>
      </c>
      <c r="D107" s="30" t="s">
        <v>45</v>
      </c>
      <c r="E107" s="34">
        <f>MID([Score],6,1)*1</f>
        <v>0</v>
      </c>
      <c r="F107" s="34">
        <f>MID([Score],8,1)*1</f>
        <v>1</v>
      </c>
      <c r="G107" s="34">
        <f>Tab[[#This Row],[Buts MT Eq 1 ]]+Tab[[#This Row],[Buts MT Eq 2 ]]</f>
        <v>1</v>
      </c>
      <c r="H107" s="34" t="str">
        <f>IF(Tab[[#This Row],[Buts MT Eq 1 ]]&gt;Tab[[#This Row],[Buts MT Eq 2 ]],"Victoire",IF(Tab[[#This Row],[Buts MT Eq 1 ]]=Tab[[#This Row],[Buts MT Eq 2 ]],"Nul","Défaite"))</f>
        <v>Défaite</v>
      </c>
      <c r="I107" s="34" t="str">
        <f>IF(Tab[[#This Row],[Buts MT Eq 1 ]]&lt;Tab[[#This Row],[Buts MT Eq 2 ]],"Victoire",IF(Tab[[#This Row],[Buts MT Eq 1 ]]=Tab[[#This Row],[Buts MT Eq 2 ]],"Nul","Défaite"))</f>
        <v>Victoire</v>
      </c>
      <c r="J107" s="35"/>
      <c r="K107" s="36" t="s">
        <v>14</v>
      </c>
    </row>
    <row r="108" spans="1:11" ht="15.75" customHeight="1">
      <c r="A108" s="54">
        <v>44159</v>
      </c>
      <c r="B108" s="30" t="s">
        <v>32</v>
      </c>
      <c r="C108" s="30" t="s">
        <v>55</v>
      </c>
      <c r="D108" s="30" t="s">
        <v>40</v>
      </c>
      <c r="E108" s="34">
        <f>MID([Score],6,1)*1</f>
        <v>1</v>
      </c>
      <c r="F108" s="34">
        <f>MID([Score],8,1)*1</f>
        <v>0</v>
      </c>
      <c r="G108" s="34">
        <f>Tab[[#This Row],[Buts MT Eq 1 ]]+Tab[[#This Row],[Buts MT Eq 2 ]]</f>
        <v>1</v>
      </c>
      <c r="H108" s="34" t="str">
        <f>IF(Tab[[#This Row],[Buts MT Eq 1 ]]&gt;Tab[[#This Row],[Buts MT Eq 2 ]],"Victoire",IF(Tab[[#This Row],[Buts MT Eq 1 ]]=Tab[[#This Row],[Buts MT Eq 2 ]],"Nul","Défaite"))</f>
        <v>Victoire</v>
      </c>
      <c r="I108" s="34" t="str">
        <f>IF(Tab[[#This Row],[Buts MT Eq 1 ]]&lt;Tab[[#This Row],[Buts MT Eq 2 ]],"Victoire",IF(Tab[[#This Row],[Buts MT Eq 1 ]]=Tab[[#This Row],[Buts MT Eq 2 ]],"Nul","Défaite"))</f>
        <v>Défaite</v>
      </c>
      <c r="J108" s="35"/>
      <c r="K108" s="36" t="s">
        <v>14</v>
      </c>
    </row>
    <row r="109" spans="1:11" ht="15.75" customHeight="1">
      <c r="A109" s="53">
        <v>44163</v>
      </c>
      <c r="B109" s="30" t="s">
        <v>32</v>
      </c>
      <c r="C109" s="30" t="s">
        <v>11</v>
      </c>
      <c r="D109" s="30" t="s">
        <v>26</v>
      </c>
      <c r="E109" s="31">
        <f>MID([Score],6,1)*1</f>
        <v>0</v>
      </c>
      <c r="F109" s="31">
        <f>MID([Score],8,1)*1</f>
        <v>0</v>
      </c>
      <c r="G109" s="31">
        <f>Tab[[#This Row],[Buts MT Eq 1 ]]+Tab[[#This Row],[Buts MT Eq 2 ]]</f>
        <v>0</v>
      </c>
      <c r="H109" s="31" t="str">
        <f>IF(Tab[[#This Row],[Buts MT Eq 1 ]]&gt;Tab[[#This Row],[Buts MT Eq 2 ]],"Victoire",IF(Tab[[#This Row],[Buts MT Eq 1 ]]=Tab[[#This Row],[Buts MT Eq 2 ]],"Nul","Défaite"))</f>
        <v>Nul</v>
      </c>
      <c r="I109" s="31" t="str">
        <f>IF(Tab[[#This Row],[Buts MT Eq 1 ]]&lt;Tab[[#This Row],[Buts MT Eq 2 ]],"Victoire",IF(Tab[[#This Row],[Buts MT Eq 1 ]]=Tab[[#This Row],[Buts MT Eq 2 ]],"Nul","Défaite"))</f>
        <v>Nul</v>
      </c>
      <c r="J109" s="32"/>
      <c r="K109" s="33" t="s">
        <v>14</v>
      </c>
    </row>
    <row r="110" spans="1:11" ht="15.75" customHeight="1">
      <c r="A110" s="53"/>
      <c r="B110" s="30" t="s">
        <v>41</v>
      </c>
      <c r="C110" s="30" t="s">
        <v>76</v>
      </c>
      <c r="D110" s="30" t="s">
        <v>29</v>
      </c>
      <c r="E110" s="31">
        <f>MID([Score],6,1)*1</f>
        <v>1</v>
      </c>
      <c r="F110" s="31">
        <f>MID([Score],8,1)*1</f>
        <v>1</v>
      </c>
      <c r="G110" s="31">
        <f>Tab[[#This Row],[Buts MT Eq 1 ]]+Tab[[#This Row],[Buts MT Eq 2 ]]</f>
        <v>2</v>
      </c>
      <c r="H110" s="31" t="str">
        <f>IF(Tab[[#This Row],[Buts MT Eq 1 ]]&gt;Tab[[#This Row],[Buts MT Eq 2 ]],"Victoire",IF(Tab[[#This Row],[Buts MT Eq 1 ]]=Tab[[#This Row],[Buts MT Eq 2 ]],"Nul","Défaite"))</f>
        <v>Nul</v>
      </c>
      <c r="I110" s="31" t="str">
        <f>IF(Tab[[#This Row],[Buts MT Eq 1 ]]&lt;Tab[[#This Row],[Buts MT Eq 2 ]],"Victoire",IF(Tab[[#This Row],[Buts MT Eq 1 ]]=Tab[[#This Row],[Buts MT Eq 2 ]],"Nul","Défaite"))</f>
        <v>Nul</v>
      </c>
      <c r="J110" s="32"/>
      <c r="K110" s="33" t="s">
        <v>14</v>
      </c>
    </row>
    <row r="111" spans="1:11" ht="15.75" customHeight="1">
      <c r="A111" s="53"/>
      <c r="B111" s="30" t="s">
        <v>45</v>
      </c>
      <c r="C111" s="30" t="s">
        <v>11</v>
      </c>
      <c r="D111" s="30" t="s">
        <v>43</v>
      </c>
      <c r="E111" s="31">
        <f>MID([Score],6,1)*1</f>
        <v>0</v>
      </c>
      <c r="F111" s="31">
        <f>MID([Score],8,1)*1</f>
        <v>0</v>
      </c>
      <c r="G111" s="31">
        <f>Tab[[#This Row],[Buts MT Eq 1 ]]+Tab[[#This Row],[Buts MT Eq 2 ]]</f>
        <v>0</v>
      </c>
      <c r="H111" s="31" t="str">
        <f>IF(Tab[[#This Row],[Buts MT Eq 1 ]]&gt;Tab[[#This Row],[Buts MT Eq 2 ]],"Victoire",IF(Tab[[#This Row],[Buts MT Eq 1 ]]=Tab[[#This Row],[Buts MT Eq 2 ]],"Nul","Défaite"))</f>
        <v>Nul</v>
      </c>
      <c r="I111" s="31" t="str">
        <f>IF(Tab[[#This Row],[Buts MT Eq 1 ]]&lt;Tab[[#This Row],[Buts MT Eq 2 ]],"Victoire",IF(Tab[[#This Row],[Buts MT Eq 1 ]]=Tab[[#This Row],[Buts MT Eq 2 ]],"Nul","Défaite"))</f>
        <v>Nul</v>
      </c>
      <c r="J111" s="32"/>
      <c r="K111" s="33" t="s">
        <v>14</v>
      </c>
    </row>
    <row r="112" spans="1:11" ht="15.75" customHeight="1">
      <c r="A112" s="53"/>
      <c r="B112" s="30" t="s">
        <v>39</v>
      </c>
      <c r="C112" s="30" t="s">
        <v>67</v>
      </c>
      <c r="D112" s="30" t="s">
        <v>31</v>
      </c>
      <c r="E112" s="31">
        <f>MID([Score],6,1)*1</f>
        <v>1</v>
      </c>
      <c r="F112" s="31">
        <f>MID([Score],8,1)*1</f>
        <v>1</v>
      </c>
      <c r="G112" s="31">
        <f>Tab[[#This Row],[Buts MT Eq 1 ]]+Tab[[#This Row],[Buts MT Eq 2 ]]</f>
        <v>2</v>
      </c>
      <c r="H112" s="31" t="str">
        <f>IF(Tab[[#This Row],[Buts MT Eq 1 ]]&gt;Tab[[#This Row],[Buts MT Eq 2 ]],"Victoire",IF(Tab[[#This Row],[Buts MT Eq 1 ]]=Tab[[#This Row],[Buts MT Eq 2 ]],"Nul","Défaite"))</f>
        <v>Nul</v>
      </c>
      <c r="I112" s="31" t="str">
        <f>IF(Tab[[#This Row],[Buts MT Eq 1 ]]&lt;Tab[[#This Row],[Buts MT Eq 2 ]],"Victoire",IF(Tab[[#This Row],[Buts MT Eq 1 ]]=Tab[[#This Row],[Buts MT Eq 2 ]],"Nul","Défaite"))</f>
        <v>Nul</v>
      </c>
      <c r="J112" s="32"/>
      <c r="K112" s="33" t="s">
        <v>14</v>
      </c>
    </row>
    <row r="113" spans="1:11" ht="15.75" customHeight="1">
      <c r="A113" s="53"/>
      <c r="B113" s="30" t="s">
        <v>27</v>
      </c>
      <c r="C113" s="30" t="s">
        <v>51</v>
      </c>
      <c r="D113" s="30" t="s">
        <v>37</v>
      </c>
      <c r="E113" s="31">
        <f>MID([Score],6,1)*1</f>
        <v>0</v>
      </c>
      <c r="F113" s="31">
        <f>MID([Score],8,1)*1</f>
        <v>0</v>
      </c>
      <c r="G113" s="31">
        <f>Tab[[#This Row],[Buts MT Eq 1 ]]+Tab[[#This Row],[Buts MT Eq 2 ]]</f>
        <v>0</v>
      </c>
      <c r="H113" s="31" t="str">
        <f>IF(Tab[[#This Row],[Buts MT Eq 1 ]]&gt;Tab[[#This Row],[Buts MT Eq 2 ]],"Victoire",IF(Tab[[#This Row],[Buts MT Eq 1 ]]=Tab[[#This Row],[Buts MT Eq 2 ]],"Nul","Défaite"))</f>
        <v>Nul</v>
      </c>
      <c r="I113" s="31" t="str">
        <f>IF(Tab[[#This Row],[Buts MT Eq 1 ]]&lt;Tab[[#This Row],[Buts MT Eq 2 ]],"Victoire",IF(Tab[[#This Row],[Buts MT Eq 1 ]]=Tab[[#This Row],[Buts MT Eq 2 ]],"Nul","Défaite"))</f>
        <v>Nul</v>
      </c>
      <c r="J113" s="32"/>
      <c r="K113" s="33" t="s">
        <v>14</v>
      </c>
    </row>
    <row r="114" spans="1:11" ht="15.75" customHeight="1">
      <c r="A114" s="53"/>
      <c r="B114" s="30" t="s">
        <v>34</v>
      </c>
      <c r="C114" s="30" t="s">
        <v>22</v>
      </c>
      <c r="D114" s="30" t="s">
        <v>40</v>
      </c>
      <c r="E114" s="31">
        <f>MID([Score],6,1)*1</f>
        <v>1</v>
      </c>
      <c r="F114" s="31">
        <f>MID([Score],8,1)*1</f>
        <v>0</v>
      </c>
      <c r="G114" s="31">
        <f>Tab[[#This Row],[Buts MT Eq 1 ]]+Tab[[#This Row],[Buts MT Eq 2 ]]</f>
        <v>1</v>
      </c>
      <c r="H114" s="31" t="str">
        <f>IF(Tab[[#This Row],[Buts MT Eq 1 ]]&gt;Tab[[#This Row],[Buts MT Eq 2 ]],"Victoire",IF(Tab[[#This Row],[Buts MT Eq 1 ]]=Tab[[#This Row],[Buts MT Eq 2 ]],"Nul","Défaite"))</f>
        <v>Victoire</v>
      </c>
      <c r="I114" s="31" t="str">
        <f>IF(Tab[[#This Row],[Buts MT Eq 1 ]]&lt;Tab[[#This Row],[Buts MT Eq 2 ]],"Victoire",IF(Tab[[#This Row],[Buts MT Eq 1 ]]=Tab[[#This Row],[Buts MT Eq 2 ]],"Nul","Défaite"))</f>
        <v>Défaite</v>
      </c>
      <c r="J114" s="32"/>
      <c r="K114" s="33" t="s">
        <v>14</v>
      </c>
    </row>
    <row r="115" spans="1:11" ht="15.75" customHeight="1">
      <c r="A115" s="53"/>
      <c r="B115" s="30" t="s">
        <v>35</v>
      </c>
      <c r="C115" s="30" t="s">
        <v>74</v>
      </c>
      <c r="D115" s="30" t="s">
        <v>44</v>
      </c>
      <c r="E115" s="31">
        <f>MID([Score],6,1)*1</f>
        <v>2</v>
      </c>
      <c r="F115" s="31">
        <f>MID([Score],8,1)*1</f>
        <v>1</v>
      </c>
      <c r="G115" s="31">
        <f>Tab[[#This Row],[Buts MT Eq 1 ]]+Tab[[#This Row],[Buts MT Eq 2 ]]</f>
        <v>3</v>
      </c>
      <c r="H115" s="31" t="str">
        <f>IF(Tab[[#This Row],[Buts MT Eq 1 ]]&gt;Tab[[#This Row],[Buts MT Eq 2 ]],"Victoire",IF(Tab[[#This Row],[Buts MT Eq 1 ]]=Tab[[#This Row],[Buts MT Eq 2 ]],"Nul","Défaite"))</f>
        <v>Victoire</v>
      </c>
      <c r="I115" s="31" t="str">
        <f>IF(Tab[[#This Row],[Buts MT Eq 1 ]]&lt;Tab[[#This Row],[Buts MT Eq 2 ]],"Victoire",IF(Tab[[#This Row],[Buts MT Eq 1 ]]=Tab[[#This Row],[Buts MT Eq 2 ]],"Nul","Défaite"))</f>
        <v>Défaite</v>
      </c>
      <c r="J115" s="32"/>
      <c r="K115" s="33" t="s">
        <v>14</v>
      </c>
    </row>
    <row r="116" spans="1:11" ht="15.75" customHeight="1">
      <c r="A116" s="53"/>
      <c r="B116" s="30" t="s">
        <v>36</v>
      </c>
      <c r="C116" s="30" t="s">
        <v>20</v>
      </c>
      <c r="D116" s="30" t="s">
        <v>42</v>
      </c>
      <c r="E116" s="31">
        <f>MID([Score],6,1)*1</f>
        <v>1</v>
      </c>
      <c r="F116" s="31">
        <f>MID([Score],8,1)*1</f>
        <v>0</v>
      </c>
      <c r="G116" s="31">
        <f>Tab[[#This Row],[Buts MT Eq 1 ]]+Tab[[#This Row],[Buts MT Eq 2 ]]</f>
        <v>1</v>
      </c>
      <c r="H116" s="31" t="str">
        <f>IF(Tab[[#This Row],[Buts MT Eq 1 ]]&gt;Tab[[#This Row],[Buts MT Eq 2 ]],"Victoire",IF(Tab[[#This Row],[Buts MT Eq 1 ]]=Tab[[#This Row],[Buts MT Eq 2 ]],"Nul","Défaite"))</f>
        <v>Victoire</v>
      </c>
      <c r="I116" s="31" t="str">
        <f>IF(Tab[[#This Row],[Buts MT Eq 1 ]]&lt;Tab[[#This Row],[Buts MT Eq 2 ]],"Victoire",IF(Tab[[#This Row],[Buts MT Eq 1 ]]=Tab[[#This Row],[Buts MT Eq 2 ]],"Nul","Défaite"))</f>
        <v>Défaite</v>
      </c>
      <c r="J116" s="32"/>
      <c r="K116" s="33" t="s">
        <v>14</v>
      </c>
    </row>
    <row r="117" spans="1:11" ht="15.75" customHeight="1">
      <c r="A117" s="53"/>
      <c r="B117" s="30" t="s">
        <v>28</v>
      </c>
      <c r="C117" s="30" t="s">
        <v>69</v>
      </c>
      <c r="D117" s="30" t="s">
        <v>33</v>
      </c>
      <c r="E117" s="31">
        <f>MID([Score],6,1)*1</f>
        <v>3</v>
      </c>
      <c r="F117" s="31">
        <f>MID([Score],8,1)*1</f>
        <v>0</v>
      </c>
      <c r="G117" s="31">
        <f>Tab[[#This Row],[Buts MT Eq 1 ]]+Tab[[#This Row],[Buts MT Eq 2 ]]</f>
        <v>3</v>
      </c>
      <c r="H117" s="31" t="str">
        <f>IF(Tab[[#This Row],[Buts MT Eq 1 ]]&gt;Tab[[#This Row],[Buts MT Eq 2 ]],"Victoire",IF(Tab[[#This Row],[Buts MT Eq 1 ]]=Tab[[#This Row],[Buts MT Eq 2 ]],"Nul","Défaite"))</f>
        <v>Victoire</v>
      </c>
      <c r="I117" s="31" t="str">
        <f>IF(Tab[[#This Row],[Buts MT Eq 1 ]]&lt;Tab[[#This Row],[Buts MT Eq 2 ]],"Victoire",IF(Tab[[#This Row],[Buts MT Eq 1 ]]=Tab[[#This Row],[Buts MT Eq 2 ]],"Nul","Défaite"))</f>
        <v>Défaite</v>
      </c>
      <c r="J117" s="32"/>
      <c r="K117" s="33" t="s">
        <v>14</v>
      </c>
    </row>
    <row r="118" spans="1:11" ht="15.75" customHeight="1">
      <c r="A118" s="54"/>
      <c r="B118" s="30" t="s">
        <v>30</v>
      </c>
      <c r="C118" s="30" t="s">
        <v>68</v>
      </c>
      <c r="D118" s="30" t="s">
        <v>38</v>
      </c>
      <c r="E118" s="34">
        <f>MID([Score],6,1)*1</f>
        <v>2</v>
      </c>
      <c r="F118" s="34">
        <f>MID([Score],8,1)*1</f>
        <v>0</v>
      </c>
      <c r="G118" s="34">
        <f>Tab[[#This Row],[Buts MT Eq 1 ]]+Tab[[#This Row],[Buts MT Eq 2 ]]</f>
        <v>2</v>
      </c>
      <c r="H118" s="34" t="str">
        <f>IF(Tab[[#This Row],[Buts MT Eq 1 ]]&gt;Tab[[#This Row],[Buts MT Eq 2 ]],"Victoire",IF(Tab[[#This Row],[Buts MT Eq 1 ]]=Tab[[#This Row],[Buts MT Eq 2 ]],"Nul","Défaite"))</f>
        <v>Victoire</v>
      </c>
      <c r="I118" s="34" t="str">
        <f>IF(Tab[[#This Row],[Buts MT Eq 1 ]]&lt;Tab[[#This Row],[Buts MT Eq 2 ]],"Victoire",IF(Tab[[#This Row],[Buts MT Eq 1 ]]=Tab[[#This Row],[Buts MT Eq 2 ]],"Nul","Défaite"))</f>
        <v>Défaite</v>
      </c>
      <c r="J118" s="35"/>
      <c r="K118" s="36" t="s">
        <v>14</v>
      </c>
    </row>
    <row r="119" spans="1:11" ht="15.75" customHeight="1">
      <c r="A119" s="53">
        <v>44166</v>
      </c>
      <c r="B119" s="30" t="s">
        <v>38</v>
      </c>
      <c r="C119" s="30" t="s">
        <v>55</v>
      </c>
      <c r="D119" s="30" t="s">
        <v>35</v>
      </c>
      <c r="E119" s="31">
        <f>MID([Score],6,1)*1</f>
        <v>1</v>
      </c>
      <c r="F119" s="31">
        <f>MID([Score],8,1)*1</f>
        <v>0</v>
      </c>
      <c r="G119" s="31">
        <f>Tab[[#This Row],[Buts MT Eq 1 ]]+Tab[[#This Row],[Buts MT Eq 2 ]]</f>
        <v>1</v>
      </c>
      <c r="H119" s="31" t="str">
        <f>IF(Tab[[#This Row],[Buts MT Eq 1 ]]&gt;Tab[[#This Row],[Buts MT Eq 2 ]],"Victoire",IF(Tab[[#This Row],[Buts MT Eq 1 ]]=Tab[[#This Row],[Buts MT Eq 2 ]],"Nul","Défaite"))</f>
        <v>Victoire</v>
      </c>
      <c r="I119" s="31" t="str">
        <f>IF(Tab[[#This Row],[Buts MT Eq 1 ]]&lt;Tab[[#This Row],[Buts MT Eq 2 ]],"Victoire",IF(Tab[[#This Row],[Buts MT Eq 1 ]]=Tab[[#This Row],[Buts MT Eq 2 ]],"Nul","Défaite"))</f>
        <v>Défaite</v>
      </c>
      <c r="J119" s="32"/>
      <c r="K119" s="33" t="s">
        <v>14</v>
      </c>
    </row>
    <row r="120" spans="1:11" ht="15.75" customHeight="1">
      <c r="A120" s="53"/>
      <c r="B120" s="30" t="s">
        <v>43</v>
      </c>
      <c r="C120" s="30" t="s">
        <v>25</v>
      </c>
      <c r="D120" s="30" t="s">
        <v>36</v>
      </c>
      <c r="E120" s="31">
        <f>MID([Score],6,1)*1</f>
        <v>0</v>
      </c>
      <c r="F120" s="31">
        <f>MID([Score],8,1)*1</f>
        <v>0</v>
      </c>
      <c r="G120" s="31">
        <f>Tab[[#This Row],[Buts MT Eq 1 ]]+Tab[[#This Row],[Buts MT Eq 2 ]]</f>
        <v>0</v>
      </c>
      <c r="H120" s="31" t="str">
        <f>IF(Tab[[#This Row],[Buts MT Eq 1 ]]&gt;Tab[[#This Row],[Buts MT Eq 2 ]],"Victoire",IF(Tab[[#This Row],[Buts MT Eq 1 ]]=Tab[[#This Row],[Buts MT Eq 2 ]],"Nul","Défaite"))</f>
        <v>Nul</v>
      </c>
      <c r="I120" s="31" t="str">
        <f>IF(Tab[[#This Row],[Buts MT Eq 1 ]]&lt;Tab[[#This Row],[Buts MT Eq 2 ]],"Victoire",IF(Tab[[#This Row],[Buts MT Eq 1 ]]=Tab[[#This Row],[Buts MT Eq 2 ]],"Nul","Défaite"))</f>
        <v>Nul</v>
      </c>
      <c r="J120" s="32"/>
      <c r="K120" s="33" t="s">
        <v>14</v>
      </c>
    </row>
    <row r="121" spans="1:11" ht="15.75" customHeight="1">
      <c r="A121" s="53"/>
      <c r="B121" s="30" t="s">
        <v>37</v>
      </c>
      <c r="C121" s="30" t="s">
        <v>49</v>
      </c>
      <c r="D121" s="30" t="s">
        <v>32</v>
      </c>
      <c r="E121" s="31">
        <f>MID([Score],6,1)*1</f>
        <v>0</v>
      </c>
      <c r="F121" s="31">
        <f>MID([Score],8,1)*1</f>
        <v>0</v>
      </c>
      <c r="G121" s="31">
        <f>Tab[[#This Row],[Buts MT Eq 1 ]]+Tab[[#This Row],[Buts MT Eq 2 ]]</f>
        <v>0</v>
      </c>
      <c r="H121" s="31" t="str">
        <f>IF(Tab[[#This Row],[Buts MT Eq 1 ]]&gt;Tab[[#This Row],[Buts MT Eq 2 ]],"Victoire",IF(Tab[[#This Row],[Buts MT Eq 1 ]]=Tab[[#This Row],[Buts MT Eq 2 ]],"Nul","Défaite"))</f>
        <v>Nul</v>
      </c>
      <c r="I121" s="31" t="str">
        <f>IF(Tab[[#This Row],[Buts MT Eq 1 ]]&lt;Tab[[#This Row],[Buts MT Eq 2 ]],"Victoire",IF(Tab[[#This Row],[Buts MT Eq 1 ]]=Tab[[#This Row],[Buts MT Eq 2 ]],"Nul","Défaite"))</f>
        <v>Nul</v>
      </c>
      <c r="J121" s="32"/>
      <c r="K121" s="33" t="s">
        <v>14</v>
      </c>
    </row>
    <row r="122" spans="1:11" ht="15.75" customHeight="1">
      <c r="A122" s="53"/>
      <c r="B122" s="30" t="s">
        <v>42</v>
      </c>
      <c r="C122" s="30" t="s">
        <v>46</v>
      </c>
      <c r="D122" s="30" t="s">
        <v>30</v>
      </c>
      <c r="E122" s="31">
        <f>MID([Score],6,1)*1</f>
        <v>0</v>
      </c>
      <c r="F122" s="31">
        <f>MID([Score],8,1)*1</f>
        <v>1</v>
      </c>
      <c r="G122" s="31">
        <f>Tab[[#This Row],[Buts MT Eq 1 ]]+Tab[[#This Row],[Buts MT Eq 2 ]]</f>
        <v>1</v>
      </c>
      <c r="H122" s="31" t="str">
        <f>IF(Tab[[#This Row],[Buts MT Eq 1 ]]&gt;Tab[[#This Row],[Buts MT Eq 2 ]],"Victoire",IF(Tab[[#This Row],[Buts MT Eq 1 ]]=Tab[[#This Row],[Buts MT Eq 2 ]],"Nul","Défaite"))</f>
        <v>Défaite</v>
      </c>
      <c r="I122" s="31" t="str">
        <f>IF(Tab[[#This Row],[Buts MT Eq 1 ]]&lt;Tab[[#This Row],[Buts MT Eq 2 ]],"Victoire",IF(Tab[[#This Row],[Buts MT Eq 1 ]]=Tab[[#This Row],[Buts MT Eq 2 ]],"Nul","Défaite"))</f>
        <v>Victoire</v>
      </c>
      <c r="J122" s="32"/>
      <c r="K122" s="33" t="s">
        <v>14</v>
      </c>
    </row>
    <row r="123" spans="1:11" ht="15.75" customHeight="1">
      <c r="A123" s="53"/>
      <c r="B123" s="30" t="s">
        <v>33</v>
      </c>
      <c r="C123" s="30" t="s">
        <v>54</v>
      </c>
      <c r="D123" s="30" t="s">
        <v>39</v>
      </c>
      <c r="E123" s="31">
        <f>MID([Score],6,1)*1</f>
        <v>0</v>
      </c>
      <c r="F123" s="31">
        <f>MID([Score],8,1)*1</f>
        <v>1</v>
      </c>
      <c r="G123" s="31">
        <f>Tab[[#This Row],[Buts MT Eq 1 ]]+Tab[[#This Row],[Buts MT Eq 2 ]]</f>
        <v>1</v>
      </c>
      <c r="H123" s="31" t="str">
        <f>IF(Tab[[#This Row],[Buts MT Eq 1 ]]&gt;Tab[[#This Row],[Buts MT Eq 2 ]],"Victoire",IF(Tab[[#This Row],[Buts MT Eq 1 ]]=Tab[[#This Row],[Buts MT Eq 2 ]],"Nul","Défaite"))</f>
        <v>Défaite</v>
      </c>
      <c r="I123" s="31" t="str">
        <f>IF(Tab[[#This Row],[Buts MT Eq 1 ]]&lt;Tab[[#This Row],[Buts MT Eq 2 ]],"Victoire",IF(Tab[[#This Row],[Buts MT Eq 1 ]]=Tab[[#This Row],[Buts MT Eq 2 ]],"Nul","Défaite"))</f>
        <v>Victoire</v>
      </c>
      <c r="J123" s="32"/>
      <c r="K123" s="33" t="s">
        <v>14</v>
      </c>
    </row>
    <row r="124" spans="1:11" ht="15.75" customHeight="1">
      <c r="A124" s="53"/>
      <c r="B124" s="30" t="s">
        <v>40</v>
      </c>
      <c r="C124" s="30" t="s">
        <v>82</v>
      </c>
      <c r="D124" s="30" t="s">
        <v>41</v>
      </c>
      <c r="E124" s="31">
        <f>MID([Score],6,1)*1</f>
        <v>1</v>
      </c>
      <c r="F124" s="31">
        <f>MID([Score],8,1)*1</f>
        <v>0</v>
      </c>
      <c r="G124" s="31">
        <f>Tab[[#This Row],[Buts MT Eq 1 ]]+Tab[[#This Row],[Buts MT Eq 2 ]]</f>
        <v>1</v>
      </c>
      <c r="H124" s="31" t="str">
        <f>IF(Tab[[#This Row],[Buts MT Eq 1 ]]&gt;Tab[[#This Row],[Buts MT Eq 2 ]],"Victoire",IF(Tab[[#This Row],[Buts MT Eq 1 ]]=Tab[[#This Row],[Buts MT Eq 2 ]],"Nul","Défaite"))</f>
        <v>Victoire</v>
      </c>
      <c r="I124" s="31" t="str">
        <f>IF(Tab[[#This Row],[Buts MT Eq 1 ]]&lt;Tab[[#This Row],[Buts MT Eq 2 ]],"Victoire",IF(Tab[[#This Row],[Buts MT Eq 1 ]]=Tab[[#This Row],[Buts MT Eq 2 ]],"Nul","Défaite"))</f>
        <v>Défaite</v>
      </c>
      <c r="J124" s="32"/>
      <c r="K124" s="33" t="s">
        <v>14</v>
      </c>
    </row>
    <row r="125" spans="1:11" ht="15.75" customHeight="1">
      <c r="A125" s="53"/>
      <c r="B125" s="30" t="s">
        <v>29</v>
      </c>
      <c r="C125" s="30" t="s">
        <v>55</v>
      </c>
      <c r="D125" s="30" t="s">
        <v>34</v>
      </c>
      <c r="E125" s="31">
        <f>MID([Score],6,1)*1</f>
        <v>1</v>
      </c>
      <c r="F125" s="31">
        <f>MID([Score],8,1)*1</f>
        <v>0</v>
      </c>
      <c r="G125" s="31">
        <f>Tab[[#This Row],[Buts MT Eq 1 ]]+Tab[[#This Row],[Buts MT Eq 2 ]]</f>
        <v>1</v>
      </c>
      <c r="H125" s="31" t="str">
        <f>IF(Tab[[#This Row],[Buts MT Eq 1 ]]&gt;Tab[[#This Row],[Buts MT Eq 2 ]],"Victoire",IF(Tab[[#This Row],[Buts MT Eq 1 ]]=Tab[[#This Row],[Buts MT Eq 2 ]],"Nul","Défaite"))</f>
        <v>Victoire</v>
      </c>
      <c r="I125" s="31" t="str">
        <f>IF(Tab[[#This Row],[Buts MT Eq 1 ]]&lt;Tab[[#This Row],[Buts MT Eq 2 ]],"Victoire",IF(Tab[[#This Row],[Buts MT Eq 1 ]]=Tab[[#This Row],[Buts MT Eq 2 ]],"Nul","Défaite"))</f>
        <v>Défaite</v>
      </c>
      <c r="J125" s="32"/>
      <c r="K125" s="33" t="s">
        <v>14</v>
      </c>
    </row>
    <row r="126" spans="1:11" ht="15.75" customHeight="1">
      <c r="A126" s="53"/>
      <c r="B126" s="30" t="s">
        <v>26</v>
      </c>
      <c r="C126" s="30" t="s">
        <v>11</v>
      </c>
      <c r="D126" s="30" t="s">
        <v>28</v>
      </c>
      <c r="E126" s="31">
        <f>MID([Score],6,1)*1</f>
        <v>0</v>
      </c>
      <c r="F126" s="31">
        <f>MID([Score],8,1)*1</f>
        <v>0</v>
      </c>
      <c r="G126" s="31">
        <f>Tab[[#This Row],[Buts MT Eq 1 ]]+Tab[[#This Row],[Buts MT Eq 2 ]]</f>
        <v>0</v>
      </c>
      <c r="H126" s="31" t="str">
        <f>IF(Tab[[#This Row],[Buts MT Eq 1 ]]&gt;Tab[[#This Row],[Buts MT Eq 2 ]],"Victoire",IF(Tab[[#This Row],[Buts MT Eq 1 ]]=Tab[[#This Row],[Buts MT Eq 2 ]],"Nul","Défaite"))</f>
        <v>Nul</v>
      </c>
      <c r="I126" s="31" t="str">
        <f>IF(Tab[[#This Row],[Buts MT Eq 1 ]]&lt;Tab[[#This Row],[Buts MT Eq 2 ]],"Victoire",IF(Tab[[#This Row],[Buts MT Eq 1 ]]=Tab[[#This Row],[Buts MT Eq 2 ]],"Nul","Défaite"))</f>
        <v>Nul</v>
      </c>
      <c r="J126" s="32"/>
      <c r="K126" s="33" t="s">
        <v>14</v>
      </c>
    </row>
    <row r="127" spans="1:11" ht="15.75" customHeight="1">
      <c r="A127" s="53"/>
      <c r="B127" s="30" t="s">
        <v>44</v>
      </c>
      <c r="C127" s="30" t="s">
        <v>55</v>
      </c>
      <c r="D127" s="30" t="s">
        <v>27</v>
      </c>
      <c r="E127" s="31">
        <f>MID([Score],6,1)*1</f>
        <v>1</v>
      </c>
      <c r="F127" s="31">
        <f>MID([Score],8,1)*1</f>
        <v>0</v>
      </c>
      <c r="G127" s="31">
        <f>Tab[[#This Row],[Buts MT Eq 1 ]]+Tab[[#This Row],[Buts MT Eq 2 ]]</f>
        <v>1</v>
      </c>
      <c r="H127" s="31" t="str">
        <f>IF(Tab[[#This Row],[Buts MT Eq 1 ]]&gt;Tab[[#This Row],[Buts MT Eq 2 ]],"Victoire",IF(Tab[[#This Row],[Buts MT Eq 1 ]]=Tab[[#This Row],[Buts MT Eq 2 ]],"Nul","Défaite"))</f>
        <v>Victoire</v>
      </c>
      <c r="I127" s="31" t="str">
        <f>IF(Tab[[#This Row],[Buts MT Eq 1 ]]&lt;Tab[[#This Row],[Buts MT Eq 2 ]],"Victoire",IF(Tab[[#This Row],[Buts MT Eq 1 ]]=Tab[[#This Row],[Buts MT Eq 2 ]],"Nul","Défaite"))</f>
        <v>Défaite</v>
      </c>
      <c r="J127" s="32"/>
      <c r="K127" s="33" t="s">
        <v>14</v>
      </c>
    </row>
    <row r="128" spans="1:11" ht="15.75" customHeight="1">
      <c r="A128" s="54"/>
      <c r="B128" s="30" t="s">
        <v>31</v>
      </c>
      <c r="C128" s="30" t="s">
        <v>54</v>
      </c>
      <c r="D128" s="30" t="s">
        <v>45</v>
      </c>
      <c r="E128" s="34">
        <f>MID([Score],6,1)*1</f>
        <v>0</v>
      </c>
      <c r="F128" s="34">
        <f>MID([Score],8,1)*1</f>
        <v>1</v>
      </c>
      <c r="G128" s="34">
        <f>Tab[[#This Row],[Buts MT Eq 1 ]]+Tab[[#This Row],[Buts MT Eq 2 ]]</f>
        <v>1</v>
      </c>
      <c r="H128" s="34" t="str">
        <f>IF(Tab[[#This Row],[Buts MT Eq 1 ]]&gt;Tab[[#This Row],[Buts MT Eq 2 ]],"Victoire",IF(Tab[[#This Row],[Buts MT Eq 1 ]]=Tab[[#This Row],[Buts MT Eq 2 ]],"Nul","Défaite"))</f>
        <v>Défaite</v>
      </c>
      <c r="I128" s="34" t="str">
        <f>IF(Tab[[#This Row],[Buts MT Eq 1 ]]&lt;Tab[[#This Row],[Buts MT Eq 2 ]],"Victoire",IF(Tab[[#This Row],[Buts MT Eq 1 ]]=Tab[[#This Row],[Buts MT Eq 2 ]],"Nul","Défaite"))</f>
        <v>Victoire</v>
      </c>
      <c r="J128" s="35"/>
      <c r="K128" s="36" t="s">
        <v>14</v>
      </c>
    </row>
    <row r="129" spans="1:11" ht="15.75" customHeight="1">
      <c r="A129" s="53">
        <v>44170</v>
      </c>
      <c r="B129" s="30" t="s">
        <v>30</v>
      </c>
      <c r="C129" s="30" t="s">
        <v>68</v>
      </c>
      <c r="D129" s="30" t="s">
        <v>26</v>
      </c>
      <c r="E129" s="31">
        <f>MID([Score],6,1)*1</f>
        <v>2</v>
      </c>
      <c r="F129" s="31">
        <f>MID([Score],8,1)*1</f>
        <v>0</v>
      </c>
      <c r="G129" s="31">
        <f>Tab[[#This Row],[Buts MT Eq 1 ]]+Tab[[#This Row],[Buts MT Eq 2 ]]</f>
        <v>2</v>
      </c>
      <c r="H129" s="31" t="str">
        <f>IF(Tab[[#This Row],[Buts MT Eq 1 ]]&gt;Tab[[#This Row],[Buts MT Eq 2 ]],"Victoire",IF(Tab[[#This Row],[Buts MT Eq 1 ]]=Tab[[#This Row],[Buts MT Eq 2 ]],"Nul","Défaite"))</f>
        <v>Victoire</v>
      </c>
      <c r="I129" s="31" t="str">
        <f>IF(Tab[[#This Row],[Buts MT Eq 1 ]]&lt;Tab[[#This Row],[Buts MT Eq 2 ]],"Victoire",IF(Tab[[#This Row],[Buts MT Eq 1 ]]=Tab[[#This Row],[Buts MT Eq 2 ]],"Nul","Défaite"))</f>
        <v>Défaite</v>
      </c>
      <c r="J129" s="32"/>
      <c r="K129" s="33" t="s">
        <v>14</v>
      </c>
    </row>
    <row r="130" spans="1:11" ht="15.75" customHeight="1">
      <c r="A130" s="53"/>
      <c r="B130" s="30" t="s">
        <v>39</v>
      </c>
      <c r="C130" s="30" t="s">
        <v>83</v>
      </c>
      <c r="D130" s="30" t="s">
        <v>29</v>
      </c>
      <c r="E130" s="31">
        <f>MID([Score],6,1)*1</f>
        <v>2</v>
      </c>
      <c r="F130" s="31">
        <f>MID([Score],8,1)*1</f>
        <v>0</v>
      </c>
      <c r="G130" s="31">
        <f>Tab[[#This Row],[Buts MT Eq 1 ]]+Tab[[#This Row],[Buts MT Eq 2 ]]</f>
        <v>2</v>
      </c>
      <c r="H130" s="31" t="str">
        <f>IF(Tab[[#This Row],[Buts MT Eq 1 ]]&gt;Tab[[#This Row],[Buts MT Eq 2 ]],"Victoire",IF(Tab[[#This Row],[Buts MT Eq 1 ]]=Tab[[#This Row],[Buts MT Eq 2 ]],"Nul","Défaite"))</f>
        <v>Victoire</v>
      </c>
      <c r="I130" s="31" t="str">
        <f>IF(Tab[[#This Row],[Buts MT Eq 1 ]]&lt;Tab[[#This Row],[Buts MT Eq 2 ]],"Victoire",IF(Tab[[#This Row],[Buts MT Eq 1 ]]=Tab[[#This Row],[Buts MT Eq 2 ]],"Nul","Défaite"))</f>
        <v>Défaite</v>
      </c>
      <c r="J130" s="32"/>
      <c r="K130" s="33" t="s">
        <v>14</v>
      </c>
    </row>
    <row r="131" spans="1:11" ht="15.75" customHeight="1">
      <c r="A131" s="53"/>
      <c r="B131" s="30" t="s">
        <v>27</v>
      </c>
      <c r="C131" s="30" t="s">
        <v>54</v>
      </c>
      <c r="D131" s="30" t="s">
        <v>32</v>
      </c>
      <c r="E131" s="31">
        <f>MID([Score],6,1)*1</f>
        <v>0</v>
      </c>
      <c r="F131" s="31">
        <f>MID([Score],8,1)*1</f>
        <v>1</v>
      </c>
      <c r="G131" s="31">
        <f>Tab[[#This Row],[Buts MT Eq 1 ]]+Tab[[#This Row],[Buts MT Eq 2 ]]</f>
        <v>1</v>
      </c>
      <c r="H131" s="31" t="str">
        <f>IF(Tab[[#This Row],[Buts MT Eq 1 ]]&gt;Tab[[#This Row],[Buts MT Eq 2 ]],"Victoire",IF(Tab[[#This Row],[Buts MT Eq 1 ]]=Tab[[#This Row],[Buts MT Eq 2 ]],"Nul","Défaite"))</f>
        <v>Défaite</v>
      </c>
      <c r="I131" s="31" t="str">
        <f>IF(Tab[[#This Row],[Buts MT Eq 1 ]]&lt;Tab[[#This Row],[Buts MT Eq 2 ]],"Victoire",IF(Tab[[#This Row],[Buts MT Eq 1 ]]=Tab[[#This Row],[Buts MT Eq 2 ]],"Nul","Défaite"))</f>
        <v>Victoire</v>
      </c>
      <c r="J131" s="32"/>
      <c r="K131" s="33" t="s">
        <v>14</v>
      </c>
    </row>
    <row r="132" spans="1:11" ht="15.75" customHeight="1">
      <c r="A132" s="53"/>
      <c r="B132" s="30" t="s">
        <v>43</v>
      </c>
      <c r="C132" s="30" t="s">
        <v>48</v>
      </c>
      <c r="D132" s="30" t="s">
        <v>31</v>
      </c>
      <c r="E132" s="31">
        <f>MID([Score],6,1)*1</f>
        <v>1</v>
      </c>
      <c r="F132" s="31">
        <f>MID([Score],8,1)*1</f>
        <v>0</v>
      </c>
      <c r="G132" s="31">
        <f>Tab[[#This Row],[Buts MT Eq 1 ]]+Tab[[#This Row],[Buts MT Eq 2 ]]</f>
        <v>1</v>
      </c>
      <c r="H132" s="31" t="str">
        <f>IF(Tab[[#This Row],[Buts MT Eq 1 ]]&gt;Tab[[#This Row],[Buts MT Eq 2 ]],"Victoire",IF(Tab[[#This Row],[Buts MT Eq 1 ]]=Tab[[#This Row],[Buts MT Eq 2 ]],"Nul","Défaite"))</f>
        <v>Victoire</v>
      </c>
      <c r="I132" s="31" t="str">
        <f>IF(Tab[[#This Row],[Buts MT Eq 1 ]]&lt;Tab[[#This Row],[Buts MT Eq 2 ]],"Victoire",IF(Tab[[#This Row],[Buts MT Eq 1 ]]=Tab[[#This Row],[Buts MT Eq 2 ]],"Nul","Défaite"))</f>
        <v>Défaite</v>
      </c>
      <c r="J132" s="32"/>
      <c r="K132" s="33" t="s">
        <v>14</v>
      </c>
    </row>
    <row r="133" spans="1:11" ht="15.75" customHeight="1">
      <c r="A133" s="53"/>
      <c r="B133" s="30" t="s">
        <v>34</v>
      </c>
      <c r="C133" s="30" t="s">
        <v>65</v>
      </c>
      <c r="D133" s="30" t="s">
        <v>44</v>
      </c>
      <c r="E133" s="31">
        <f>MID([Score],6,1)*1</f>
        <v>1</v>
      </c>
      <c r="F133" s="31">
        <f>MID([Score],8,1)*1</f>
        <v>0</v>
      </c>
      <c r="G133" s="31">
        <f>Tab[[#This Row],[Buts MT Eq 1 ]]+Tab[[#This Row],[Buts MT Eq 2 ]]</f>
        <v>1</v>
      </c>
      <c r="H133" s="31" t="str">
        <f>IF(Tab[[#This Row],[Buts MT Eq 1 ]]&gt;Tab[[#This Row],[Buts MT Eq 2 ]],"Victoire",IF(Tab[[#This Row],[Buts MT Eq 1 ]]=Tab[[#This Row],[Buts MT Eq 2 ]],"Nul","Défaite"))</f>
        <v>Victoire</v>
      </c>
      <c r="I133" s="31" t="str">
        <f>IF(Tab[[#This Row],[Buts MT Eq 1 ]]&lt;Tab[[#This Row],[Buts MT Eq 2 ]],"Victoire",IF(Tab[[#This Row],[Buts MT Eq 1 ]]=Tab[[#This Row],[Buts MT Eq 2 ]],"Nul","Défaite"))</f>
        <v>Défaite</v>
      </c>
      <c r="J133" s="32"/>
      <c r="K133" s="33" t="s">
        <v>14</v>
      </c>
    </row>
    <row r="134" spans="1:11" ht="15.75" customHeight="1">
      <c r="A134" s="53"/>
      <c r="B134" s="30" t="s">
        <v>35</v>
      </c>
      <c r="C134" s="30" t="s">
        <v>22</v>
      </c>
      <c r="D134" s="30" t="s">
        <v>37</v>
      </c>
      <c r="E134" s="31">
        <f>MID([Score],6,1)*1</f>
        <v>1</v>
      </c>
      <c r="F134" s="31">
        <f>MID([Score],8,1)*1</f>
        <v>0</v>
      </c>
      <c r="G134" s="31">
        <f>Tab[[#This Row],[Buts MT Eq 1 ]]+Tab[[#This Row],[Buts MT Eq 2 ]]</f>
        <v>1</v>
      </c>
      <c r="H134" s="31" t="str">
        <f>IF(Tab[[#This Row],[Buts MT Eq 1 ]]&gt;Tab[[#This Row],[Buts MT Eq 2 ]],"Victoire",IF(Tab[[#This Row],[Buts MT Eq 1 ]]=Tab[[#This Row],[Buts MT Eq 2 ]],"Nul","Défaite"))</f>
        <v>Victoire</v>
      </c>
      <c r="I134" s="31" t="str">
        <f>IF(Tab[[#This Row],[Buts MT Eq 1 ]]&lt;Tab[[#This Row],[Buts MT Eq 2 ]],"Victoire",IF(Tab[[#This Row],[Buts MT Eq 1 ]]=Tab[[#This Row],[Buts MT Eq 2 ]],"Nul","Défaite"))</f>
        <v>Défaite</v>
      </c>
      <c r="J134" s="32"/>
      <c r="K134" s="33" t="s">
        <v>14</v>
      </c>
    </row>
    <row r="135" spans="1:11" ht="15.75" customHeight="1">
      <c r="A135" s="53"/>
      <c r="B135" s="30" t="s">
        <v>36</v>
      </c>
      <c r="C135" s="30" t="s">
        <v>48</v>
      </c>
      <c r="D135" s="30" t="s">
        <v>38</v>
      </c>
      <c r="E135" s="31">
        <f>MID([Score],6,1)*1</f>
        <v>1</v>
      </c>
      <c r="F135" s="31">
        <f>MID([Score],8,1)*1</f>
        <v>0</v>
      </c>
      <c r="G135" s="31">
        <f>Tab[[#This Row],[Buts MT Eq 1 ]]+Tab[[#This Row],[Buts MT Eq 2 ]]</f>
        <v>1</v>
      </c>
      <c r="H135" s="31" t="str">
        <f>IF(Tab[[#This Row],[Buts MT Eq 1 ]]&gt;Tab[[#This Row],[Buts MT Eq 2 ]],"Victoire",IF(Tab[[#This Row],[Buts MT Eq 1 ]]=Tab[[#This Row],[Buts MT Eq 2 ]],"Nul","Défaite"))</f>
        <v>Victoire</v>
      </c>
      <c r="I135" s="31" t="str">
        <f>IF(Tab[[#This Row],[Buts MT Eq 1 ]]&lt;Tab[[#This Row],[Buts MT Eq 2 ]],"Victoire",IF(Tab[[#This Row],[Buts MT Eq 1 ]]=Tab[[#This Row],[Buts MT Eq 2 ]],"Nul","Défaite"))</f>
        <v>Défaite</v>
      </c>
      <c r="J135" s="32"/>
      <c r="K135" s="33" t="s">
        <v>14</v>
      </c>
    </row>
    <row r="136" spans="1:11" ht="15.75" customHeight="1">
      <c r="A136" s="53"/>
      <c r="B136" s="30" t="s">
        <v>28</v>
      </c>
      <c r="C136" s="30" t="s">
        <v>51</v>
      </c>
      <c r="D136" s="30" t="s">
        <v>40</v>
      </c>
      <c r="E136" s="31">
        <f>MID([Score],6,1)*1</f>
        <v>0</v>
      </c>
      <c r="F136" s="31">
        <f>MID([Score],8,1)*1</f>
        <v>0</v>
      </c>
      <c r="G136" s="31">
        <f>Tab[[#This Row],[Buts MT Eq 1 ]]+Tab[[#This Row],[Buts MT Eq 2 ]]</f>
        <v>0</v>
      </c>
      <c r="H136" s="31" t="str">
        <f>IF(Tab[[#This Row],[Buts MT Eq 1 ]]&gt;Tab[[#This Row],[Buts MT Eq 2 ]],"Victoire",IF(Tab[[#This Row],[Buts MT Eq 1 ]]=Tab[[#This Row],[Buts MT Eq 2 ]],"Nul","Défaite"))</f>
        <v>Nul</v>
      </c>
      <c r="I136" s="31" t="str">
        <f>IF(Tab[[#This Row],[Buts MT Eq 1 ]]&lt;Tab[[#This Row],[Buts MT Eq 2 ]],"Victoire",IF(Tab[[#This Row],[Buts MT Eq 1 ]]=Tab[[#This Row],[Buts MT Eq 2 ]],"Nul","Défaite"))</f>
        <v>Nul</v>
      </c>
      <c r="J136" s="32"/>
      <c r="K136" s="33" t="s">
        <v>14</v>
      </c>
    </row>
    <row r="137" spans="1:11" ht="15.75" customHeight="1">
      <c r="A137" s="54"/>
      <c r="B137" s="30" t="s">
        <v>41</v>
      </c>
      <c r="C137" s="30" t="s">
        <v>56</v>
      </c>
      <c r="D137" s="30" t="s">
        <v>42</v>
      </c>
      <c r="E137" s="34">
        <f>MID([Score],6,1)*1</f>
        <v>0</v>
      </c>
      <c r="F137" s="34">
        <f>MID([Score],8,1)*1</f>
        <v>0</v>
      </c>
      <c r="G137" s="34">
        <f>Tab[[#This Row],[Buts MT Eq 1 ]]+Tab[[#This Row],[Buts MT Eq 2 ]]</f>
        <v>0</v>
      </c>
      <c r="H137" s="34" t="str">
        <f>IF(Tab[[#This Row],[Buts MT Eq 1 ]]&gt;Tab[[#This Row],[Buts MT Eq 2 ]],"Victoire",IF(Tab[[#This Row],[Buts MT Eq 1 ]]=Tab[[#This Row],[Buts MT Eq 2 ]],"Nul","Défaite"))</f>
        <v>Nul</v>
      </c>
      <c r="I137" s="34" t="str">
        <f>IF(Tab[[#This Row],[Buts MT Eq 1 ]]&lt;Tab[[#This Row],[Buts MT Eq 2 ]],"Victoire",IF(Tab[[#This Row],[Buts MT Eq 1 ]]=Tab[[#This Row],[Buts MT Eq 2 ]],"Nul","Défaite"))</f>
        <v>Nul</v>
      </c>
      <c r="J137" s="35"/>
      <c r="K137" s="36" t="s">
        <v>14</v>
      </c>
    </row>
    <row r="138" spans="1:11" ht="15.75" customHeight="1">
      <c r="A138" s="49">
        <v>44172</v>
      </c>
      <c r="B138" s="3" t="s">
        <v>45</v>
      </c>
      <c r="C138" s="3" t="s">
        <v>54</v>
      </c>
      <c r="D138" s="3" t="s">
        <v>33</v>
      </c>
      <c r="E138" s="14">
        <f>MID([Score],6,1)*1</f>
        <v>0</v>
      </c>
      <c r="F138" s="14">
        <f>MID([Score],8,1)*1</f>
        <v>1</v>
      </c>
      <c r="G138" s="14">
        <f>Tab[[#This Row],[Buts MT Eq 1 ]]+Tab[[#This Row],[Buts MT Eq 2 ]]</f>
        <v>1</v>
      </c>
      <c r="H138" s="14" t="str">
        <f>IF(Tab[[#This Row],[Buts MT Eq 1 ]]&gt;Tab[[#This Row],[Buts MT Eq 2 ]],"Victoire",IF(Tab[[#This Row],[Buts MT Eq 1 ]]=Tab[[#This Row],[Buts MT Eq 2 ]],"Nul","Défaite"))</f>
        <v>Défaite</v>
      </c>
      <c r="I138" s="14" t="str">
        <f>IF(Tab[[#This Row],[Buts MT Eq 1 ]]&lt;Tab[[#This Row],[Buts MT Eq 2 ]],"Victoire",IF(Tab[[#This Row],[Buts MT Eq 1 ]]=Tab[[#This Row],[Buts MT Eq 2 ]],"Nul","Défaite"))</f>
        <v>Victoire</v>
      </c>
      <c r="J138" s="22"/>
      <c r="K138" s="11" t="s">
        <v>14</v>
      </c>
    </row>
    <row r="139" spans="1:11" ht="15.75" customHeight="1">
      <c r="A139" s="55">
        <v>44177</v>
      </c>
      <c r="B139" s="40" t="s">
        <v>27</v>
      </c>
      <c r="C139" s="40" t="s">
        <v>11</v>
      </c>
      <c r="D139" s="40" t="s">
        <v>30</v>
      </c>
      <c r="E139" s="41">
        <f>MID([Score],6,1)*1</f>
        <v>0</v>
      </c>
      <c r="F139" s="41">
        <f>MID([Score],8,1)*1</f>
        <v>0</v>
      </c>
      <c r="G139" s="41">
        <f>Tab[[#This Row],[Buts MT Eq 1 ]]+Tab[[#This Row],[Buts MT Eq 2 ]]</f>
        <v>0</v>
      </c>
      <c r="H139" s="41" t="str">
        <f>IF(Tab[[#This Row],[Buts MT Eq 1 ]]&gt;Tab[[#This Row],[Buts MT Eq 2 ]],"Victoire",IF(Tab[[#This Row],[Buts MT Eq 1 ]]=Tab[[#This Row],[Buts MT Eq 2 ]],"Nul","Défaite"))</f>
        <v>Nul</v>
      </c>
      <c r="I139" s="41" t="str">
        <f>IF(Tab[[#This Row],[Buts MT Eq 1 ]]&lt;Tab[[#This Row],[Buts MT Eq 2 ]],"Victoire",IF(Tab[[#This Row],[Buts MT Eq 1 ]]=Tab[[#This Row],[Buts MT Eq 2 ]],"Nul","Défaite"))</f>
        <v>Nul</v>
      </c>
      <c r="J139" s="42"/>
      <c r="K139" s="43" t="s">
        <v>14</v>
      </c>
    </row>
    <row r="140" spans="1:11" ht="15.75" customHeight="1">
      <c r="A140" s="55"/>
      <c r="B140" s="40" t="s">
        <v>38</v>
      </c>
      <c r="C140" s="40" t="s">
        <v>54</v>
      </c>
      <c r="D140" s="40" t="s">
        <v>43</v>
      </c>
      <c r="E140" s="41">
        <f>MID([Score],6,1)*1</f>
        <v>0</v>
      </c>
      <c r="F140" s="41">
        <f>MID([Score],8,1)*1</f>
        <v>1</v>
      </c>
      <c r="G140" s="41">
        <f>Tab[[#This Row],[Buts MT Eq 1 ]]+Tab[[#This Row],[Buts MT Eq 2 ]]</f>
        <v>1</v>
      </c>
      <c r="H140" s="41" t="str">
        <f>IF(Tab[[#This Row],[Buts MT Eq 1 ]]&gt;Tab[[#This Row],[Buts MT Eq 2 ]],"Victoire",IF(Tab[[#This Row],[Buts MT Eq 1 ]]=Tab[[#This Row],[Buts MT Eq 2 ]],"Nul","Défaite"))</f>
        <v>Défaite</v>
      </c>
      <c r="I140" s="41" t="str">
        <f>IF(Tab[[#This Row],[Buts MT Eq 1 ]]&lt;Tab[[#This Row],[Buts MT Eq 2 ]],"Victoire",IF(Tab[[#This Row],[Buts MT Eq 1 ]]=Tab[[#This Row],[Buts MT Eq 2 ]],"Nul","Défaite"))</f>
        <v>Victoire</v>
      </c>
      <c r="J140" s="42"/>
      <c r="K140" s="43" t="s">
        <v>14</v>
      </c>
    </row>
    <row r="141" spans="1:11" ht="15.75" customHeight="1">
      <c r="A141" s="55"/>
      <c r="B141" s="40" t="s">
        <v>37</v>
      </c>
      <c r="C141" s="40" t="s">
        <v>47</v>
      </c>
      <c r="D141" s="40" t="s">
        <v>41</v>
      </c>
      <c r="E141" s="41">
        <f>MID([Score],6,1)*1</f>
        <v>0</v>
      </c>
      <c r="F141" s="41">
        <f>MID([Score],8,1)*1</f>
        <v>1</v>
      </c>
      <c r="G141" s="41">
        <f>Tab[[#This Row],[Buts MT Eq 1 ]]+Tab[[#This Row],[Buts MT Eq 2 ]]</f>
        <v>1</v>
      </c>
      <c r="H141" s="41" t="str">
        <f>IF(Tab[[#This Row],[Buts MT Eq 1 ]]&gt;Tab[[#This Row],[Buts MT Eq 2 ]],"Victoire",IF(Tab[[#This Row],[Buts MT Eq 1 ]]=Tab[[#This Row],[Buts MT Eq 2 ]],"Nul","Défaite"))</f>
        <v>Défaite</v>
      </c>
      <c r="I141" s="41" t="str">
        <f>IF(Tab[[#This Row],[Buts MT Eq 1 ]]&lt;Tab[[#This Row],[Buts MT Eq 2 ]],"Victoire",IF(Tab[[#This Row],[Buts MT Eq 1 ]]=Tab[[#This Row],[Buts MT Eq 2 ]],"Nul","Défaite"))</f>
        <v>Victoire</v>
      </c>
      <c r="J141" s="42"/>
      <c r="K141" s="43" t="s">
        <v>14</v>
      </c>
    </row>
    <row r="142" spans="1:11" ht="15.75" customHeight="1">
      <c r="A142" s="55"/>
      <c r="B142" s="40" t="s">
        <v>32</v>
      </c>
      <c r="C142" s="40" t="s">
        <v>86</v>
      </c>
      <c r="D142" s="40" t="s">
        <v>35</v>
      </c>
      <c r="E142" s="41">
        <f>MID([Score],6,1)*1</f>
        <v>1</v>
      </c>
      <c r="F142" s="41">
        <f>MID([Score],8,1)*1</f>
        <v>0</v>
      </c>
      <c r="G142" s="41">
        <f>Tab[[#This Row],[Buts MT Eq 1 ]]+Tab[[#This Row],[Buts MT Eq 2 ]]</f>
        <v>1</v>
      </c>
      <c r="H142" s="41" t="str">
        <f>IF(Tab[[#This Row],[Buts MT Eq 1 ]]&gt;Tab[[#This Row],[Buts MT Eq 2 ]],"Victoire",IF(Tab[[#This Row],[Buts MT Eq 1 ]]=Tab[[#This Row],[Buts MT Eq 2 ]],"Nul","Défaite"))</f>
        <v>Victoire</v>
      </c>
      <c r="I142" s="41" t="str">
        <f>IF(Tab[[#This Row],[Buts MT Eq 1 ]]&lt;Tab[[#This Row],[Buts MT Eq 2 ]],"Victoire",IF(Tab[[#This Row],[Buts MT Eq 1 ]]=Tab[[#This Row],[Buts MT Eq 2 ]],"Nul","Défaite"))</f>
        <v>Défaite</v>
      </c>
      <c r="J142" s="42"/>
      <c r="K142" s="43" t="s">
        <v>14</v>
      </c>
    </row>
    <row r="143" spans="1:11" ht="15.75" customHeight="1">
      <c r="A143" s="55"/>
      <c r="B143" s="40" t="s">
        <v>42</v>
      </c>
      <c r="C143" s="40" t="s">
        <v>51</v>
      </c>
      <c r="D143" s="40" t="s">
        <v>31</v>
      </c>
      <c r="E143" s="41">
        <f>MID([Score],6,1)*1</f>
        <v>0</v>
      </c>
      <c r="F143" s="41">
        <f>MID([Score],8,1)*1</f>
        <v>0</v>
      </c>
      <c r="G143" s="41">
        <f>Tab[[#This Row],[Buts MT Eq 1 ]]+Tab[[#This Row],[Buts MT Eq 2 ]]</f>
        <v>0</v>
      </c>
      <c r="H143" s="41" t="str">
        <f>IF(Tab[[#This Row],[Buts MT Eq 1 ]]&gt;Tab[[#This Row],[Buts MT Eq 2 ]],"Victoire",IF(Tab[[#This Row],[Buts MT Eq 1 ]]=Tab[[#This Row],[Buts MT Eq 2 ]],"Nul","Défaite"))</f>
        <v>Nul</v>
      </c>
      <c r="I143" s="41" t="str">
        <f>IF(Tab[[#This Row],[Buts MT Eq 1 ]]&lt;Tab[[#This Row],[Buts MT Eq 2 ]],"Victoire",IF(Tab[[#This Row],[Buts MT Eq 1 ]]=Tab[[#This Row],[Buts MT Eq 2 ]],"Nul","Défaite"))</f>
        <v>Nul</v>
      </c>
      <c r="J143" s="42"/>
      <c r="K143" s="43" t="s">
        <v>14</v>
      </c>
    </row>
    <row r="144" spans="1:11" ht="15.75" customHeight="1">
      <c r="A144" s="55"/>
      <c r="B144" s="40" t="s">
        <v>40</v>
      </c>
      <c r="C144" s="40" t="s">
        <v>87</v>
      </c>
      <c r="D144" s="40" t="s">
        <v>39</v>
      </c>
      <c r="E144" s="41">
        <f>MID([Score],6,1)*1</f>
        <v>1</v>
      </c>
      <c r="F144" s="41">
        <f>MID([Score],8,1)*1</f>
        <v>2</v>
      </c>
      <c r="G144" s="41">
        <f>Tab[[#This Row],[Buts MT Eq 1 ]]+Tab[[#This Row],[Buts MT Eq 2 ]]</f>
        <v>3</v>
      </c>
      <c r="H144" s="41" t="str">
        <f>IF(Tab[[#This Row],[Buts MT Eq 1 ]]&gt;Tab[[#This Row],[Buts MT Eq 2 ]],"Victoire",IF(Tab[[#This Row],[Buts MT Eq 1 ]]=Tab[[#This Row],[Buts MT Eq 2 ]],"Nul","Défaite"))</f>
        <v>Défaite</v>
      </c>
      <c r="I144" s="41" t="str">
        <f>IF(Tab[[#This Row],[Buts MT Eq 1 ]]&lt;Tab[[#This Row],[Buts MT Eq 2 ]],"Victoire",IF(Tab[[#This Row],[Buts MT Eq 1 ]]=Tab[[#This Row],[Buts MT Eq 2 ]],"Nul","Défaite"))</f>
        <v>Victoire</v>
      </c>
      <c r="J144" s="42"/>
      <c r="K144" s="43" t="s">
        <v>14</v>
      </c>
    </row>
    <row r="145" spans="1:11" ht="15.75" customHeight="1">
      <c r="A145" s="55"/>
      <c r="B145" s="40" t="s">
        <v>29</v>
      </c>
      <c r="C145" s="40" t="s">
        <v>18</v>
      </c>
      <c r="D145" s="40" t="s">
        <v>45</v>
      </c>
      <c r="E145" s="41">
        <f>MID([Score],6,1)*1</f>
        <v>0</v>
      </c>
      <c r="F145" s="41">
        <f>MID([Score],8,1)*1</f>
        <v>0</v>
      </c>
      <c r="G145" s="41">
        <f>Tab[[#This Row],[Buts MT Eq 1 ]]+Tab[[#This Row],[Buts MT Eq 2 ]]</f>
        <v>0</v>
      </c>
      <c r="H145" s="41" t="str">
        <f>IF(Tab[[#This Row],[Buts MT Eq 1 ]]&gt;Tab[[#This Row],[Buts MT Eq 2 ]],"Victoire",IF(Tab[[#This Row],[Buts MT Eq 1 ]]=Tab[[#This Row],[Buts MT Eq 2 ]],"Nul","Défaite"))</f>
        <v>Nul</v>
      </c>
      <c r="I145" s="41" t="str">
        <f>IF(Tab[[#This Row],[Buts MT Eq 1 ]]&lt;Tab[[#This Row],[Buts MT Eq 2 ]],"Victoire",IF(Tab[[#This Row],[Buts MT Eq 1 ]]=Tab[[#This Row],[Buts MT Eq 2 ]],"Nul","Défaite"))</f>
        <v>Nul</v>
      </c>
      <c r="J145" s="42"/>
      <c r="K145" s="43" t="s">
        <v>14</v>
      </c>
    </row>
    <row r="146" spans="1:11" ht="15.75" customHeight="1">
      <c r="A146" s="56"/>
      <c r="B146" s="40" t="s">
        <v>26</v>
      </c>
      <c r="C146" s="40" t="s">
        <v>54</v>
      </c>
      <c r="D146" s="40" t="s">
        <v>36</v>
      </c>
      <c r="E146" s="44">
        <f>MID([Score],6,1)*1</f>
        <v>0</v>
      </c>
      <c r="F146" s="44">
        <f>MID([Score],8,1)*1</f>
        <v>1</v>
      </c>
      <c r="G146" s="44">
        <f>Tab[[#This Row],[Buts MT Eq 1 ]]+Tab[[#This Row],[Buts MT Eq 2 ]]</f>
        <v>1</v>
      </c>
      <c r="H146" s="44" t="str">
        <f>IF(Tab[[#This Row],[Buts MT Eq 1 ]]&gt;Tab[[#This Row],[Buts MT Eq 2 ]],"Victoire",IF(Tab[[#This Row],[Buts MT Eq 1 ]]=Tab[[#This Row],[Buts MT Eq 2 ]],"Nul","Défaite"))</f>
        <v>Défaite</v>
      </c>
      <c r="I146" s="44" t="str">
        <f>IF(Tab[[#This Row],[Buts MT Eq 1 ]]&lt;Tab[[#This Row],[Buts MT Eq 2 ]],"Victoire",IF(Tab[[#This Row],[Buts MT Eq 1 ]]=Tab[[#This Row],[Buts MT Eq 2 ]],"Nul","Défaite"))</f>
        <v>Victoire</v>
      </c>
      <c r="J146" s="45"/>
      <c r="K146" s="46" t="s">
        <v>14</v>
      </c>
    </row>
    <row r="147" spans="1:11" ht="15.75" customHeight="1">
      <c r="A147" s="56">
        <v>44179</v>
      </c>
      <c r="B147" s="40" t="s">
        <v>33</v>
      </c>
      <c r="C147" s="40" t="s">
        <v>11</v>
      </c>
      <c r="D147" s="40" t="s">
        <v>34</v>
      </c>
      <c r="E147" s="44">
        <f>MID([Score],6,1)*1</f>
        <v>0</v>
      </c>
      <c r="F147" s="44">
        <f>MID([Score],8,1)*1</f>
        <v>0</v>
      </c>
      <c r="G147" s="44">
        <f>Tab[[#This Row],[Buts MT Eq 1 ]]+Tab[[#This Row],[Buts MT Eq 2 ]]</f>
        <v>0</v>
      </c>
      <c r="H147" s="44" t="str">
        <f>IF(Tab[[#This Row],[Buts MT Eq 1 ]]&gt;Tab[[#This Row],[Buts MT Eq 2 ]],"Victoire",IF(Tab[[#This Row],[Buts MT Eq 1 ]]=Tab[[#This Row],[Buts MT Eq 2 ]],"Nul","Défaite"))</f>
        <v>Nul</v>
      </c>
      <c r="I147" s="44" t="str">
        <f>IF(Tab[[#This Row],[Buts MT Eq 1 ]]&lt;Tab[[#This Row],[Buts MT Eq 2 ]],"Victoire",IF(Tab[[#This Row],[Buts MT Eq 1 ]]=Tab[[#This Row],[Buts MT Eq 2 ]],"Nul","Défaite"))</f>
        <v>Nul</v>
      </c>
      <c r="J147" s="45"/>
      <c r="K147" s="46" t="s">
        <v>14</v>
      </c>
    </row>
    <row r="148" spans="1:11" ht="15.75" customHeight="1">
      <c r="A148" s="55">
        <v>44180</v>
      </c>
      <c r="B148" s="40" t="s">
        <v>40</v>
      </c>
      <c r="C148" s="40" t="s">
        <v>88</v>
      </c>
      <c r="D148" s="40" t="s">
        <v>30</v>
      </c>
      <c r="E148" s="41">
        <f>MID([Score],6,1)*1</f>
        <v>2</v>
      </c>
      <c r="F148" s="41">
        <f>MID([Score],8,1)*1</f>
        <v>3</v>
      </c>
      <c r="G148" s="41">
        <f>Tab[[#This Row],[Buts MT Eq 1 ]]+Tab[[#This Row],[Buts MT Eq 2 ]]</f>
        <v>5</v>
      </c>
      <c r="H148" s="41" t="str">
        <f>IF(Tab[[#This Row],[Buts MT Eq 1 ]]&gt;Tab[[#This Row],[Buts MT Eq 2 ]],"Victoire",IF(Tab[[#This Row],[Buts MT Eq 1 ]]=Tab[[#This Row],[Buts MT Eq 2 ]],"Nul","Défaite"))</f>
        <v>Défaite</v>
      </c>
      <c r="I148" s="41" t="str">
        <f>IF(Tab[[#This Row],[Buts MT Eq 1 ]]&lt;Tab[[#This Row],[Buts MT Eq 2 ]],"Victoire",IF(Tab[[#This Row],[Buts MT Eq 1 ]]=Tab[[#This Row],[Buts MT Eq 2 ]],"Nul","Défaite"))</f>
        <v>Victoire</v>
      </c>
      <c r="J148" s="42"/>
      <c r="K148" s="43" t="s">
        <v>14</v>
      </c>
    </row>
    <row r="149" spans="1:11" ht="15.75" customHeight="1">
      <c r="A149" s="55"/>
      <c r="B149" s="40" t="s">
        <v>29</v>
      </c>
      <c r="C149" s="40" t="s">
        <v>11</v>
      </c>
      <c r="D149" s="40" t="s">
        <v>32</v>
      </c>
      <c r="E149" s="41">
        <f>MID([Score],6,1)*1</f>
        <v>0</v>
      </c>
      <c r="F149" s="41">
        <f>MID([Score],8,1)*1</f>
        <v>0</v>
      </c>
      <c r="G149" s="41">
        <f>Tab[[#This Row],[Buts MT Eq 1 ]]+Tab[[#This Row],[Buts MT Eq 2 ]]</f>
        <v>0</v>
      </c>
      <c r="H149" s="41" t="str">
        <f>IF(Tab[[#This Row],[Buts MT Eq 1 ]]&gt;Tab[[#This Row],[Buts MT Eq 2 ]],"Victoire",IF(Tab[[#This Row],[Buts MT Eq 1 ]]=Tab[[#This Row],[Buts MT Eq 2 ]],"Nul","Défaite"))</f>
        <v>Nul</v>
      </c>
      <c r="I149" s="41" t="str">
        <f>IF(Tab[[#This Row],[Buts MT Eq 1 ]]&lt;Tab[[#This Row],[Buts MT Eq 2 ]],"Victoire",IF(Tab[[#This Row],[Buts MT Eq 1 ]]=Tab[[#This Row],[Buts MT Eq 2 ]],"Nul","Défaite"))</f>
        <v>Nul</v>
      </c>
      <c r="J149" s="42"/>
      <c r="K149" s="43" t="s">
        <v>14</v>
      </c>
    </row>
    <row r="150" spans="1:11" ht="15.75" customHeight="1">
      <c r="A150" s="56"/>
      <c r="B150" s="40" t="s">
        <v>44</v>
      </c>
      <c r="C150" s="40" t="s">
        <v>11</v>
      </c>
      <c r="D150" s="40" t="s">
        <v>28</v>
      </c>
      <c r="E150" s="44">
        <f>MID([Score],6,1)*1</f>
        <v>0</v>
      </c>
      <c r="F150" s="44">
        <f>MID([Score],8,1)*1</f>
        <v>0</v>
      </c>
      <c r="G150" s="44">
        <f>Tab[[#This Row],[Buts MT Eq 1 ]]+Tab[[#This Row],[Buts MT Eq 2 ]]</f>
        <v>0</v>
      </c>
      <c r="H150" s="44" t="str">
        <f>IF(Tab[[#This Row],[Buts MT Eq 1 ]]&gt;Tab[[#This Row],[Buts MT Eq 2 ]],"Victoire",IF(Tab[[#This Row],[Buts MT Eq 1 ]]=Tab[[#This Row],[Buts MT Eq 2 ]],"Nul","Défaite"))</f>
        <v>Nul</v>
      </c>
      <c r="I150" s="44" t="str">
        <f>IF(Tab[[#This Row],[Buts MT Eq 1 ]]&lt;Tab[[#This Row],[Buts MT Eq 2 ]],"Victoire",IF(Tab[[#This Row],[Buts MT Eq 1 ]]=Tab[[#This Row],[Buts MT Eq 2 ]],"Nul","Défaite"))</f>
        <v>Nul</v>
      </c>
      <c r="J150" s="45"/>
      <c r="K150" s="46" t="s">
        <v>14</v>
      </c>
    </row>
    <row r="151" spans="1:11" ht="15.75" customHeight="1">
      <c r="A151" s="55">
        <v>44183</v>
      </c>
      <c r="B151" s="40" t="s">
        <v>45</v>
      </c>
      <c r="C151" s="40" t="s">
        <v>55</v>
      </c>
      <c r="D151" s="40" t="s">
        <v>40</v>
      </c>
      <c r="E151" s="41">
        <f>MID([Score],6,1)*1</f>
        <v>1</v>
      </c>
      <c r="F151" s="41">
        <f>MID([Score],8,1)*1</f>
        <v>0</v>
      </c>
      <c r="G151" s="41">
        <f>Tab[[#This Row],[Buts MT Eq 1 ]]+Tab[[#This Row],[Buts MT Eq 2 ]]</f>
        <v>1</v>
      </c>
      <c r="H151" s="41" t="str">
        <f>IF(Tab[[#This Row],[Buts MT Eq 1 ]]&gt;Tab[[#This Row],[Buts MT Eq 2 ]],"Victoire",IF(Tab[[#This Row],[Buts MT Eq 1 ]]=Tab[[#This Row],[Buts MT Eq 2 ]],"Nul","Défaite"))</f>
        <v>Victoire</v>
      </c>
      <c r="I151" s="41" t="str">
        <f>IF(Tab[[#This Row],[Buts MT Eq 1 ]]&lt;Tab[[#This Row],[Buts MT Eq 2 ]],"Victoire",IF(Tab[[#This Row],[Buts MT Eq 1 ]]=Tab[[#This Row],[Buts MT Eq 2 ]],"Nul","Défaite"))</f>
        <v>Défaite</v>
      </c>
      <c r="J151" s="42"/>
      <c r="K151" s="43" t="s">
        <v>14</v>
      </c>
    </row>
    <row r="152" spans="1:11" ht="15.75" customHeight="1">
      <c r="A152" s="55"/>
      <c r="B152" s="40" t="s">
        <v>39</v>
      </c>
      <c r="C152" s="40" t="s">
        <v>76</v>
      </c>
      <c r="D152" s="40" t="s">
        <v>44</v>
      </c>
      <c r="E152" s="41">
        <f>MID([Score],6,1)*1</f>
        <v>1</v>
      </c>
      <c r="F152" s="41">
        <f>MID([Score],8,1)*1</f>
        <v>1</v>
      </c>
      <c r="G152" s="41">
        <f>Tab[[#This Row],[Buts MT Eq 1 ]]+Tab[[#This Row],[Buts MT Eq 2 ]]</f>
        <v>2</v>
      </c>
      <c r="H152" s="41" t="str">
        <f>IF(Tab[[#This Row],[Buts MT Eq 1 ]]&gt;Tab[[#This Row],[Buts MT Eq 2 ]],"Victoire",IF(Tab[[#This Row],[Buts MT Eq 1 ]]=Tab[[#This Row],[Buts MT Eq 2 ]],"Nul","Défaite"))</f>
        <v>Nul</v>
      </c>
      <c r="I152" s="41" t="str">
        <f>IF(Tab[[#This Row],[Buts MT Eq 1 ]]&lt;Tab[[#This Row],[Buts MT Eq 2 ]],"Victoire",IF(Tab[[#This Row],[Buts MT Eq 1 ]]=Tab[[#This Row],[Buts MT Eq 2 ]],"Nul","Défaite"))</f>
        <v>Nul</v>
      </c>
      <c r="J152" s="42"/>
      <c r="K152" s="43" t="s">
        <v>14</v>
      </c>
    </row>
    <row r="153" spans="1:11" ht="15.75" customHeight="1">
      <c r="A153" s="55"/>
      <c r="B153" s="40" t="s">
        <v>43</v>
      </c>
      <c r="C153" s="40" t="s">
        <v>65</v>
      </c>
      <c r="D153" s="40" t="s">
        <v>42</v>
      </c>
      <c r="E153" s="41">
        <f>MID([Score],6,1)*1</f>
        <v>1</v>
      </c>
      <c r="F153" s="41">
        <f>MID([Score],8,1)*1</f>
        <v>0</v>
      </c>
      <c r="G153" s="41">
        <f>Tab[[#This Row],[Buts MT Eq 1 ]]+Tab[[#This Row],[Buts MT Eq 2 ]]</f>
        <v>1</v>
      </c>
      <c r="H153" s="41" t="str">
        <f>IF(Tab[[#This Row],[Buts MT Eq 1 ]]&gt;Tab[[#This Row],[Buts MT Eq 2 ]],"Victoire",IF(Tab[[#This Row],[Buts MT Eq 1 ]]=Tab[[#This Row],[Buts MT Eq 2 ]],"Nul","Défaite"))</f>
        <v>Victoire</v>
      </c>
      <c r="I153" s="41" t="str">
        <f>IF(Tab[[#This Row],[Buts MT Eq 1 ]]&lt;Tab[[#This Row],[Buts MT Eq 2 ]],"Victoire",IF(Tab[[#This Row],[Buts MT Eq 1 ]]=Tab[[#This Row],[Buts MT Eq 2 ]],"Nul","Défaite"))</f>
        <v>Défaite</v>
      </c>
      <c r="J153" s="42"/>
      <c r="K153" s="43" t="s">
        <v>14</v>
      </c>
    </row>
    <row r="154" spans="1:11" ht="15.75" customHeight="1">
      <c r="A154" s="55"/>
      <c r="B154" s="40" t="s">
        <v>35</v>
      </c>
      <c r="C154" s="40" t="s">
        <v>89</v>
      </c>
      <c r="D154" s="40" t="s">
        <v>27</v>
      </c>
      <c r="E154" s="41">
        <f>MID([Score],6,1)*1</f>
        <v>1</v>
      </c>
      <c r="F154" s="41">
        <f>MID([Score],8,1)*1</f>
        <v>2</v>
      </c>
      <c r="G154" s="41">
        <f>Tab[[#This Row],[Buts MT Eq 1 ]]+Tab[[#This Row],[Buts MT Eq 2 ]]</f>
        <v>3</v>
      </c>
      <c r="H154" s="41" t="str">
        <f>IF(Tab[[#This Row],[Buts MT Eq 1 ]]&gt;Tab[[#This Row],[Buts MT Eq 2 ]],"Victoire",IF(Tab[[#This Row],[Buts MT Eq 1 ]]=Tab[[#This Row],[Buts MT Eq 2 ]],"Nul","Défaite"))</f>
        <v>Défaite</v>
      </c>
      <c r="I154" s="41" t="str">
        <f>IF(Tab[[#This Row],[Buts MT Eq 1 ]]&lt;Tab[[#This Row],[Buts MT Eq 2 ]],"Victoire",IF(Tab[[#This Row],[Buts MT Eq 1 ]]=Tab[[#This Row],[Buts MT Eq 2 ]],"Nul","Défaite"))</f>
        <v>Victoire</v>
      </c>
      <c r="J154" s="42"/>
      <c r="K154" s="43" t="s">
        <v>14</v>
      </c>
    </row>
    <row r="155" spans="1:11" ht="15.75" customHeight="1">
      <c r="A155" s="55"/>
      <c r="B155" s="40" t="s">
        <v>36</v>
      </c>
      <c r="C155" s="40" t="s">
        <v>51</v>
      </c>
      <c r="D155" s="40" t="s">
        <v>37</v>
      </c>
      <c r="E155" s="41">
        <f>MID([Score],6,1)*1</f>
        <v>0</v>
      </c>
      <c r="F155" s="41">
        <f>MID([Score],8,1)*1</f>
        <v>0</v>
      </c>
      <c r="G155" s="41">
        <f>Tab[[#This Row],[Buts MT Eq 1 ]]+Tab[[#This Row],[Buts MT Eq 2 ]]</f>
        <v>0</v>
      </c>
      <c r="H155" s="41" t="str">
        <f>IF(Tab[[#This Row],[Buts MT Eq 1 ]]&gt;Tab[[#This Row],[Buts MT Eq 2 ]],"Victoire",IF(Tab[[#This Row],[Buts MT Eq 1 ]]=Tab[[#This Row],[Buts MT Eq 2 ]],"Nul","Défaite"))</f>
        <v>Nul</v>
      </c>
      <c r="I155" s="41" t="str">
        <f>IF(Tab[[#This Row],[Buts MT Eq 1 ]]&lt;Tab[[#This Row],[Buts MT Eq 2 ]],"Victoire",IF(Tab[[#This Row],[Buts MT Eq 1 ]]=Tab[[#This Row],[Buts MT Eq 2 ]],"Nul","Défaite"))</f>
        <v>Nul</v>
      </c>
      <c r="J155" s="42"/>
      <c r="K155" s="43" t="s">
        <v>14</v>
      </c>
    </row>
    <row r="156" spans="1:11" ht="15.75" customHeight="1">
      <c r="A156" s="55"/>
      <c r="B156" s="40" t="s">
        <v>28</v>
      </c>
      <c r="C156" s="40" t="s">
        <v>67</v>
      </c>
      <c r="D156" s="40" t="s">
        <v>32</v>
      </c>
      <c r="E156" s="41">
        <f>MID([Score],6,1)*1</f>
        <v>1</v>
      </c>
      <c r="F156" s="41">
        <f>MID([Score],8,1)*1</f>
        <v>1</v>
      </c>
      <c r="G156" s="41">
        <f>Tab[[#This Row],[Buts MT Eq 1 ]]+Tab[[#This Row],[Buts MT Eq 2 ]]</f>
        <v>2</v>
      </c>
      <c r="H156" s="41" t="str">
        <f>IF(Tab[[#This Row],[Buts MT Eq 1 ]]&gt;Tab[[#This Row],[Buts MT Eq 2 ]],"Victoire",IF(Tab[[#This Row],[Buts MT Eq 1 ]]=Tab[[#This Row],[Buts MT Eq 2 ]],"Nul","Défaite"))</f>
        <v>Nul</v>
      </c>
      <c r="I156" s="41" t="str">
        <f>IF(Tab[[#This Row],[Buts MT Eq 1 ]]&lt;Tab[[#This Row],[Buts MT Eq 2 ]],"Victoire",IF(Tab[[#This Row],[Buts MT Eq 1 ]]=Tab[[#This Row],[Buts MT Eq 2 ]],"Nul","Défaite"))</f>
        <v>Nul</v>
      </c>
      <c r="J156" s="42"/>
      <c r="K156" s="43" t="s">
        <v>14</v>
      </c>
    </row>
    <row r="157" spans="1:11" ht="15.75" customHeight="1">
      <c r="A157" s="55"/>
      <c r="B157" s="40" t="s">
        <v>30</v>
      </c>
      <c r="C157" s="40" t="s">
        <v>25</v>
      </c>
      <c r="D157" s="40" t="s">
        <v>29</v>
      </c>
      <c r="E157" s="41">
        <f>MID([Score],6,1)*1</f>
        <v>0</v>
      </c>
      <c r="F157" s="41">
        <f>MID([Score],8,1)*1</f>
        <v>0</v>
      </c>
      <c r="G157" s="41">
        <f>Tab[[#This Row],[Buts MT Eq 1 ]]+Tab[[#This Row],[Buts MT Eq 2 ]]</f>
        <v>0</v>
      </c>
      <c r="H157" s="41" t="str">
        <f>IF(Tab[[#This Row],[Buts MT Eq 1 ]]&gt;Tab[[#This Row],[Buts MT Eq 2 ]],"Victoire",IF(Tab[[#This Row],[Buts MT Eq 1 ]]=Tab[[#This Row],[Buts MT Eq 2 ]],"Nul","Défaite"))</f>
        <v>Nul</v>
      </c>
      <c r="I157" s="41" t="str">
        <f>IF(Tab[[#This Row],[Buts MT Eq 1 ]]&lt;Tab[[#This Row],[Buts MT Eq 2 ]],"Victoire",IF(Tab[[#This Row],[Buts MT Eq 1 ]]=Tab[[#This Row],[Buts MT Eq 2 ]],"Nul","Défaite"))</f>
        <v>Nul</v>
      </c>
      <c r="J157" s="42"/>
      <c r="K157" s="43" t="s">
        <v>14</v>
      </c>
    </row>
    <row r="158" spans="1:11" ht="15.75" customHeight="1">
      <c r="A158" s="56"/>
      <c r="B158" s="40" t="s">
        <v>31</v>
      </c>
      <c r="C158" s="40" t="s">
        <v>58</v>
      </c>
      <c r="D158" s="40" t="s">
        <v>38</v>
      </c>
      <c r="E158" s="44">
        <f>MID([Score],6,1)*1</f>
        <v>0</v>
      </c>
      <c r="F158" s="44">
        <f>MID([Score],8,1)*1</f>
        <v>0</v>
      </c>
      <c r="G158" s="44">
        <f>Tab[[#This Row],[Buts MT Eq 1 ]]+Tab[[#This Row],[Buts MT Eq 2 ]]</f>
        <v>0</v>
      </c>
      <c r="H158" s="44" t="str">
        <f>IF(Tab[[#This Row],[Buts MT Eq 1 ]]&gt;Tab[[#This Row],[Buts MT Eq 2 ]],"Victoire",IF(Tab[[#This Row],[Buts MT Eq 1 ]]=Tab[[#This Row],[Buts MT Eq 2 ]],"Nul","Défaite"))</f>
        <v>Nul</v>
      </c>
      <c r="I158" s="44" t="str">
        <f>IF(Tab[[#This Row],[Buts MT Eq 1 ]]&lt;Tab[[#This Row],[Buts MT Eq 2 ]],"Victoire",IF(Tab[[#This Row],[Buts MT Eq 1 ]]=Tab[[#This Row],[Buts MT Eq 2 ]],"Nul","Défaite"))</f>
        <v>Nul</v>
      </c>
      <c r="J158" s="45"/>
      <c r="K158" s="46" t="s">
        <v>14</v>
      </c>
    </row>
    <row r="159" spans="1:11" ht="15.75" customHeight="1">
      <c r="A159" s="55">
        <v>44184</v>
      </c>
      <c r="B159" s="40" t="s">
        <v>34</v>
      </c>
      <c r="C159" s="40" t="s">
        <v>90</v>
      </c>
      <c r="D159" s="40" t="s">
        <v>26</v>
      </c>
      <c r="E159" s="41">
        <f>MID([Score],6,1)*1</f>
        <v>2</v>
      </c>
      <c r="F159" s="41">
        <f>MID([Score],8,1)*1</f>
        <v>1</v>
      </c>
      <c r="G159" s="41">
        <f>Tab[[#This Row],[Buts MT Eq 1 ]]+Tab[[#This Row],[Buts MT Eq 2 ]]</f>
        <v>3</v>
      </c>
      <c r="H159" s="41" t="str">
        <f>IF(Tab[[#This Row],[Buts MT Eq 1 ]]&gt;Tab[[#This Row],[Buts MT Eq 2 ]],"Victoire",IF(Tab[[#This Row],[Buts MT Eq 1 ]]=Tab[[#This Row],[Buts MT Eq 2 ]],"Nul","Défaite"))</f>
        <v>Victoire</v>
      </c>
      <c r="I159" s="41" t="str">
        <f>IF(Tab[[#This Row],[Buts MT Eq 1 ]]&lt;Tab[[#This Row],[Buts MT Eq 2 ]],"Victoire",IF(Tab[[#This Row],[Buts MT Eq 1 ]]=Tab[[#This Row],[Buts MT Eq 2 ]],"Nul","Défaite"))</f>
        <v>Défaite</v>
      </c>
      <c r="J159" s="42"/>
      <c r="K159" s="43" t="s">
        <v>14</v>
      </c>
    </row>
    <row r="160" spans="1:11" ht="15.75" customHeight="1">
      <c r="A160" s="56"/>
      <c r="B160" s="40" t="s">
        <v>41</v>
      </c>
      <c r="C160" s="40" t="s">
        <v>91</v>
      </c>
      <c r="D160" s="40" t="s">
        <v>33</v>
      </c>
      <c r="E160" s="44">
        <f>MID([Score],6,1)*1</f>
        <v>3</v>
      </c>
      <c r="F160" s="44">
        <f>MID([Score],8,1)*1</f>
        <v>1</v>
      </c>
      <c r="G160" s="44">
        <f>Tab[[#This Row],[Buts MT Eq 1 ]]+Tab[[#This Row],[Buts MT Eq 2 ]]</f>
        <v>4</v>
      </c>
      <c r="H160" s="44" t="str">
        <f>IF(Tab[[#This Row],[Buts MT Eq 1 ]]&gt;Tab[[#This Row],[Buts MT Eq 2 ]],"Victoire",IF(Tab[[#This Row],[Buts MT Eq 1 ]]=Tab[[#This Row],[Buts MT Eq 2 ]],"Nul","Défaite"))</f>
        <v>Victoire</v>
      </c>
      <c r="I160" s="44" t="str">
        <f>IF(Tab[[#This Row],[Buts MT Eq 1 ]]&lt;Tab[[#This Row],[Buts MT Eq 2 ]],"Victoire",IF(Tab[[#This Row],[Buts MT Eq 1 ]]=Tab[[#This Row],[Buts MT Eq 2 ]],"Nul","Défaite"))</f>
        <v>Défaite</v>
      </c>
      <c r="J160" s="45"/>
      <c r="K160" s="46" t="s">
        <v>14</v>
      </c>
    </row>
    <row r="161" spans="1:11" ht="15.75" customHeight="1">
      <c r="A161" s="55">
        <v>44187</v>
      </c>
      <c r="B161" s="40" t="s">
        <v>38</v>
      </c>
      <c r="C161" s="40" t="s">
        <v>11</v>
      </c>
      <c r="D161" s="40" t="s">
        <v>45</v>
      </c>
      <c r="E161" s="41">
        <f>MID([Score],6,1)*1</f>
        <v>0</v>
      </c>
      <c r="F161" s="41">
        <f>MID([Score],8,1)*1</f>
        <v>0</v>
      </c>
      <c r="G161" s="41">
        <f>Tab[[#This Row],[Buts MT Eq 1 ]]+Tab[[#This Row],[Buts MT Eq 2 ]]</f>
        <v>0</v>
      </c>
      <c r="H161" s="41" t="str">
        <f>IF(Tab[[#This Row],[Buts MT Eq 1 ]]&gt;Tab[[#This Row],[Buts MT Eq 2 ]],"Victoire",IF(Tab[[#This Row],[Buts MT Eq 1 ]]=Tab[[#This Row],[Buts MT Eq 2 ]],"Nul","Défaite"))</f>
        <v>Nul</v>
      </c>
      <c r="I161" s="41" t="str">
        <f>IF(Tab[[#This Row],[Buts MT Eq 1 ]]&lt;Tab[[#This Row],[Buts MT Eq 2 ]],"Victoire",IF(Tab[[#This Row],[Buts MT Eq 1 ]]=Tab[[#This Row],[Buts MT Eq 2 ]],"Nul","Défaite"))</f>
        <v>Nul</v>
      </c>
      <c r="J161" s="42"/>
      <c r="K161" s="43" t="s">
        <v>14</v>
      </c>
    </row>
    <row r="162" spans="1:11" ht="15.75" customHeight="1">
      <c r="A162" s="55"/>
      <c r="B162" s="40" t="s">
        <v>27</v>
      </c>
      <c r="C162" s="40" t="s">
        <v>92</v>
      </c>
      <c r="D162" s="40" t="s">
        <v>28</v>
      </c>
      <c r="E162" s="41">
        <f>MID([Score],6,1)*1</f>
        <v>1</v>
      </c>
      <c r="F162" s="41">
        <f>MID([Score],8,1)*1</f>
        <v>4</v>
      </c>
      <c r="G162" s="41">
        <f>Tab[[#This Row],[Buts MT Eq 1 ]]+Tab[[#This Row],[Buts MT Eq 2 ]]</f>
        <v>5</v>
      </c>
      <c r="H162" s="41" t="str">
        <f>IF(Tab[[#This Row],[Buts MT Eq 1 ]]&gt;Tab[[#This Row],[Buts MT Eq 2 ]],"Victoire",IF(Tab[[#This Row],[Buts MT Eq 1 ]]=Tab[[#This Row],[Buts MT Eq 2 ]],"Nul","Défaite"))</f>
        <v>Défaite</v>
      </c>
      <c r="I162" s="41" t="str">
        <f>IF(Tab[[#This Row],[Buts MT Eq 1 ]]&lt;Tab[[#This Row],[Buts MT Eq 2 ]],"Victoire",IF(Tab[[#This Row],[Buts MT Eq 1 ]]=Tab[[#This Row],[Buts MT Eq 2 ]],"Nul","Défaite"))</f>
        <v>Victoire</v>
      </c>
      <c r="J162" s="42"/>
      <c r="K162" s="43" t="s">
        <v>14</v>
      </c>
    </row>
    <row r="163" spans="1:11" ht="15.75" customHeight="1">
      <c r="A163" s="55"/>
      <c r="B163" s="40" t="s">
        <v>37</v>
      </c>
      <c r="C163" s="40" t="s">
        <v>21</v>
      </c>
      <c r="D163" s="40" t="s">
        <v>34</v>
      </c>
      <c r="E163" s="41">
        <f>MID([Score],6,1)*1</f>
        <v>0</v>
      </c>
      <c r="F163" s="41">
        <f>MID([Score],8,1)*1</f>
        <v>1</v>
      </c>
      <c r="G163" s="41">
        <f>Tab[[#This Row],[Buts MT Eq 1 ]]+Tab[[#This Row],[Buts MT Eq 2 ]]</f>
        <v>1</v>
      </c>
      <c r="H163" s="41" t="str">
        <f>IF(Tab[[#This Row],[Buts MT Eq 1 ]]&gt;Tab[[#This Row],[Buts MT Eq 2 ]],"Victoire",IF(Tab[[#This Row],[Buts MT Eq 1 ]]=Tab[[#This Row],[Buts MT Eq 2 ]],"Nul","Défaite"))</f>
        <v>Défaite</v>
      </c>
      <c r="I163" s="41" t="str">
        <f>IF(Tab[[#This Row],[Buts MT Eq 1 ]]&lt;Tab[[#This Row],[Buts MT Eq 2 ]],"Victoire",IF(Tab[[#This Row],[Buts MT Eq 1 ]]=Tab[[#This Row],[Buts MT Eq 2 ]],"Nul","Défaite"))</f>
        <v>Victoire</v>
      </c>
      <c r="J163" s="42"/>
      <c r="K163" s="43" t="s">
        <v>14</v>
      </c>
    </row>
    <row r="164" spans="1:11" ht="15.75" customHeight="1">
      <c r="A164" s="55"/>
      <c r="B164" s="40" t="s">
        <v>35</v>
      </c>
      <c r="C164" s="40" t="s">
        <v>49</v>
      </c>
      <c r="D164" s="40" t="s">
        <v>39</v>
      </c>
      <c r="E164" s="41">
        <f>MID([Score],6,1)*1</f>
        <v>0</v>
      </c>
      <c r="F164" s="41">
        <f>MID([Score],8,1)*1</f>
        <v>0</v>
      </c>
      <c r="G164" s="41">
        <f>Tab[[#This Row],[Buts MT Eq 1 ]]+Tab[[#This Row],[Buts MT Eq 2 ]]</f>
        <v>0</v>
      </c>
      <c r="H164" s="41" t="str">
        <f>IF(Tab[[#This Row],[Buts MT Eq 1 ]]&gt;Tab[[#This Row],[Buts MT Eq 2 ]],"Victoire",IF(Tab[[#This Row],[Buts MT Eq 1 ]]=Tab[[#This Row],[Buts MT Eq 2 ]],"Nul","Défaite"))</f>
        <v>Nul</v>
      </c>
      <c r="I164" s="41" t="str">
        <f>IF(Tab[[#This Row],[Buts MT Eq 1 ]]&lt;Tab[[#This Row],[Buts MT Eq 2 ]],"Victoire",IF(Tab[[#This Row],[Buts MT Eq 1 ]]=Tab[[#This Row],[Buts MT Eq 2 ]],"Nul","Défaite"))</f>
        <v>Nul</v>
      </c>
      <c r="J164" s="42"/>
      <c r="K164" s="43" t="s">
        <v>14</v>
      </c>
    </row>
    <row r="165" spans="1:11" ht="15.75" customHeight="1">
      <c r="A165" s="55"/>
      <c r="B165" s="40" t="s">
        <v>32</v>
      </c>
      <c r="C165" s="40" t="s">
        <v>18</v>
      </c>
      <c r="D165" s="40" t="s">
        <v>30</v>
      </c>
      <c r="E165" s="41">
        <f>MID([Score],6,1)*1</f>
        <v>0</v>
      </c>
      <c r="F165" s="41">
        <f>MID([Score],8,1)*1</f>
        <v>0</v>
      </c>
      <c r="G165" s="41">
        <f>Tab[[#This Row],[Buts MT Eq 1 ]]+Tab[[#This Row],[Buts MT Eq 2 ]]</f>
        <v>0</v>
      </c>
      <c r="H165" s="41" t="str">
        <f>IF(Tab[[#This Row],[Buts MT Eq 1 ]]&gt;Tab[[#This Row],[Buts MT Eq 2 ]],"Victoire",IF(Tab[[#This Row],[Buts MT Eq 1 ]]=Tab[[#This Row],[Buts MT Eq 2 ]],"Nul","Défaite"))</f>
        <v>Nul</v>
      </c>
      <c r="I165" s="41" t="str">
        <f>IF(Tab[[#This Row],[Buts MT Eq 1 ]]&lt;Tab[[#This Row],[Buts MT Eq 2 ]],"Victoire",IF(Tab[[#This Row],[Buts MT Eq 1 ]]=Tab[[#This Row],[Buts MT Eq 2 ]],"Nul","Défaite"))</f>
        <v>Nul</v>
      </c>
      <c r="J165" s="42"/>
      <c r="K165" s="43" t="s">
        <v>14</v>
      </c>
    </row>
    <row r="166" spans="1:11" ht="15.75" customHeight="1">
      <c r="A166" s="55"/>
      <c r="B166" s="40" t="s">
        <v>33</v>
      </c>
      <c r="C166" s="40" t="s">
        <v>51</v>
      </c>
      <c r="D166" s="40" t="s">
        <v>36</v>
      </c>
      <c r="E166" s="41">
        <f>MID([Score],6,1)*1</f>
        <v>0</v>
      </c>
      <c r="F166" s="41">
        <f>MID([Score],8,1)*1</f>
        <v>0</v>
      </c>
      <c r="G166" s="41">
        <f>Tab[[#This Row],[Buts MT Eq 1 ]]+Tab[[#This Row],[Buts MT Eq 2 ]]</f>
        <v>0</v>
      </c>
      <c r="H166" s="41" t="str">
        <f>IF(Tab[[#This Row],[Buts MT Eq 1 ]]&gt;Tab[[#This Row],[Buts MT Eq 2 ]],"Victoire",IF(Tab[[#This Row],[Buts MT Eq 1 ]]=Tab[[#This Row],[Buts MT Eq 2 ]],"Nul","Défaite"))</f>
        <v>Nul</v>
      </c>
      <c r="I166" s="41" t="str">
        <f>IF(Tab[[#This Row],[Buts MT Eq 1 ]]&lt;Tab[[#This Row],[Buts MT Eq 2 ]],"Victoire",IF(Tab[[#This Row],[Buts MT Eq 1 ]]=Tab[[#This Row],[Buts MT Eq 2 ]],"Nul","Défaite"))</f>
        <v>Nul</v>
      </c>
      <c r="J166" s="42"/>
      <c r="K166" s="43" t="s">
        <v>14</v>
      </c>
    </row>
    <row r="167" spans="1:11" ht="15.75" customHeight="1">
      <c r="A167" s="55"/>
      <c r="B167" s="40" t="s">
        <v>40</v>
      </c>
      <c r="C167" s="40" t="s">
        <v>93</v>
      </c>
      <c r="D167" s="40" t="s">
        <v>43</v>
      </c>
      <c r="E167" s="41">
        <f>MID([Score],6,1)*1</f>
        <v>1</v>
      </c>
      <c r="F167" s="41">
        <f>MID([Score],8,1)*1</f>
        <v>1</v>
      </c>
      <c r="G167" s="41">
        <f>Tab[[#This Row],[Buts MT Eq 1 ]]+Tab[[#This Row],[Buts MT Eq 2 ]]</f>
        <v>2</v>
      </c>
      <c r="H167" s="41" t="str">
        <f>IF(Tab[[#This Row],[Buts MT Eq 1 ]]&gt;Tab[[#This Row],[Buts MT Eq 2 ]],"Victoire",IF(Tab[[#This Row],[Buts MT Eq 1 ]]=Tab[[#This Row],[Buts MT Eq 2 ]],"Nul","Défaite"))</f>
        <v>Nul</v>
      </c>
      <c r="I167" s="41" t="str">
        <f>IF(Tab[[#This Row],[Buts MT Eq 1 ]]&lt;Tab[[#This Row],[Buts MT Eq 2 ]],"Victoire",IF(Tab[[#This Row],[Buts MT Eq 1 ]]=Tab[[#This Row],[Buts MT Eq 2 ]],"Nul","Défaite"))</f>
        <v>Nul</v>
      </c>
      <c r="J167" s="42"/>
      <c r="K167" s="43" t="s">
        <v>14</v>
      </c>
    </row>
    <row r="168" spans="1:11" ht="15.75" customHeight="1">
      <c r="A168" s="55"/>
      <c r="B168" s="40" t="s">
        <v>26</v>
      </c>
      <c r="C168" s="40" t="s">
        <v>94</v>
      </c>
      <c r="D168" s="40" t="s">
        <v>42</v>
      </c>
      <c r="E168" s="41">
        <f>MID([Score],6,1)*1</f>
        <v>1</v>
      </c>
      <c r="F168" s="41">
        <f>MID([Score],8,1)*1</f>
        <v>0</v>
      </c>
      <c r="G168" s="41">
        <f>Tab[[#This Row],[Buts MT Eq 1 ]]+Tab[[#This Row],[Buts MT Eq 2 ]]</f>
        <v>1</v>
      </c>
      <c r="H168" s="41" t="str">
        <f>IF(Tab[[#This Row],[Buts MT Eq 1 ]]&gt;Tab[[#This Row],[Buts MT Eq 2 ]],"Victoire",IF(Tab[[#This Row],[Buts MT Eq 1 ]]=Tab[[#This Row],[Buts MT Eq 2 ]],"Nul","Défaite"))</f>
        <v>Victoire</v>
      </c>
      <c r="I168" s="41" t="str">
        <f>IF(Tab[[#This Row],[Buts MT Eq 1 ]]&lt;Tab[[#This Row],[Buts MT Eq 2 ]],"Victoire",IF(Tab[[#This Row],[Buts MT Eq 1 ]]=Tab[[#This Row],[Buts MT Eq 2 ]],"Nul","Défaite"))</f>
        <v>Défaite</v>
      </c>
      <c r="J168" s="42"/>
      <c r="K168" s="43" t="s">
        <v>14</v>
      </c>
    </row>
    <row r="169" spans="1:11" ht="15.75" customHeight="1">
      <c r="A169" s="56"/>
      <c r="B169" s="40" t="s">
        <v>44</v>
      </c>
      <c r="C169" s="40" t="s">
        <v>47</v>
      </c>
      <c r="D169" s="40" t="s">
        <v>41</v>
      </c>
      <c r="E169" s="44">
        <f>MID([Score],6,1)*1</f>
        <v>0</v>
      </c>
      <c r="F169" s="44">
        <f>MID([Score],8,1)*1</f>
        <v>1</v>
      </c>
      <c r="G169" s="44">
        <f>Tab[[#This Row],[Buts MT Eq 1 ]]+Tab[[#This Row],[Buts MT Eq 2 ]]</f>
        <v>1</v>
      </c>
      <c r="H169" s="44" t="str">
        <f>IF(Tab[[#This Row],[Buts MT Eq 1 ]]&gt;Tab[[#This Row],[Buts MT Eq 2 ]],"Victoire",IF(Tab[[#This Row],[Buts MT Eq 1 ]]=Tab[[#This Row],[Buts MT Eq 2 ]],"Nul","Défaite"))</f>
        <v>Défaite</v>
      </c>
      <c r="I169" s="44" t="str">
        <f>IF(Tab[[#This Row],[Buts MT Eq 1 ]]&lt;Tab[[#This Row],[Buts MT Eq 2 ]],"Victoire",IF(Tab[[#This Row],[Buts MT Eq 1 ]]=Tab[[#This Row],[Buts MT Eq 2 ]],"Nul","Défaite"))</f>
        <v>Victoire</v>
      </c>
      <c r="J169" s="45"/>
      <c r="K169" s="46" t="s">
        <v>14</v>
      </c>
    </row>
    <row r="170" spans="1:11" ht="15.75" customHeight="1">
      <c r="A170" s="50">
        <v>44201</v>
      </c>
      <c r="B170" s="3" t="s">
        <v>45</v>
      </c>
      <c r="C170" s="3" t="s">
        <v>71</v>
      </c>
      <c r="D170" s="3" t="s">
        <v>44</v>
      </c>
      <c r="E170" s="20">
        <f>MID([Score],6,1)*1</f>
        <v>2</v>
      </c>
      <c r="F170" s="20">
        <f>MID([Score],8,1)*1</f>
        <v>1</v>
      </c>
      <c r="G170" s="20">
        <f>Tab[[#This Row],[Buts MT Eq 1 ]]+Tab[[#This Row],[Buts MT Eq 2 ]]</f>
        <v>3</v>
      </c>
      <c r="H170" s="20" t="str">
        <f>IF(Tab[[#This Row],[Buts MT Eq 1 ]]&gt;Tab[[#This Row],[Buts MT Eq 2 ]],"Victoire",IF(Tab[[#This Row],[Buts MT Eq 1 ]]=Tab[[#This Row],[Buts MT Eq 2 ]],"Nul","Défaite"))</f>
        <v>Victoire</v>
      </c>
      <c r="I170" s="20" t="str">
        <f>IF(Tab[[#This Row],[Buts MT Eq 1 ]]&lt;Tab[[#This Row],[Buts MT Eq 2 ]],"Victoire",IF(Tab[[#This Row],[Buts MT Eq 1 ]]=Tab[[#This Row],[Buts MT Eq 2 ]],"Nul","Défaite"))</f>
        <v>Défaite</v>
      </c>
      <c r="J170" s="17"/>
      <c r="K170" s="21" t="s">
        <v>14</v>
      </c>
    </row>
    <row r="171" spans="1:11" ht="15.75" customHeight="1">
      <c r="A171" s="50"/>
      <c r="B171" s="3" t="s">
        <v>39</v>
      </c>
      <c r="C171" s="3" t="s">
        <v>51</v>
      </c>
      <c r="D171" s="3" t="s">
        <v>27</v>
      </c>
      <c r="E171" s="20">
        <f>MID([Score],6,1)*1</f>
        <v>0</v>
      </c>
      <c r="F171" s="20">
        <f>MID([Score],8,1)*1</f>
        <v>0</v>
      </c>
      <c r="G171" s="20">
        <f>Tab[[#This Row],[Buts MT Eq 1 ]]+Tab[[#This Row],[Buts MT Eq 2 ]]</f>
        <v>0</v>
      </c>
      <c r="H171" s="20" t="str">
        <f>IF(Tab[[#This Row],[Buts MT Eq 1 ]]&gt;Tab[[#This Row],[Buts MT Eq 2 ]],"Victoire",IF(Tab[[#This Row],[Buts MT Eq 1 ]]=Tab[[#This Row],[Buts MT Eq 2 ]],"Nul","Défaite"))</f>
        <v>Nul</v>
      </c>
      <c r="I171" s="20" t="str">
        <f>IF(Tab[[#This Row],[Buts MT Eq 1 ]]&lt;Tab[[#This Row],[Buts MT Eq 2 ]],"Victoire",IF(Tab[[#This Row],[Buts MT Eq 1 ]]=Tab[[#This Row],[Buts MT Eq 2 ]],"Nul","Défaite"))</f>
        <v>Nul</v>
      </c>
      <c r="J171" s="17"/>
      <c r="K171" s="21" t="s">
        <v>14</v>
      </c>
    </row>
    <row r="172" spans="1:11" ht="15.75" customHeight="1">
      <c r="A172" s="50"/>
      <c r="B172" s="3" t="s">
        <v>43</v>
      </c>
      <c r="C172" s="3" t="s">
        <v>49</v>
      </c>
      <c r="D172" s="3" t="s">
        <v>33</v>
      </c>
      <c r="E172" s="20">
        <f>MID([Score],6,1)*1</f>
        <v>0</v>
      </c>
      <c r="F172" s="20">
        <f>MID([Score],8,1)*1</f>
        <v>0</v>
      </c>
      <c r="G172" s="20">
        <f>Tab[[#This Row],[Buts MT Eq 1 ]]+Tab[[#This Row],[Buts MT Eq 2 ]]</f>
        <v>0</v>
      </c>
      <c r="H172" s="20" t="str">
        <f>IF(Tab[[#This Row],[Buts MT Eq 1 ]]&gt;Tab[[#This Row],[Buts MT Eq 2 ]],"Victoire",IF(Tab[[#This Row],[Buts MT Eq 1 ]]=Tab[[#This Row],[Buts MT Eq 2 ]],"Nul","Défaite"))</f>
        <v>Nul</v>
      </c>
      <c r="I172" s="20" t="str">
        <f>IF(Tab[[#This Row],[Buts MT Eq 1 ]]&lt;Tab[[#This Row],[Buts MT Eq 2 ]],"Victoire",IF(Tab[[#This Row],[Buts MT Eq 1 ]]=Tab[[#This Row],[Buts MT Eq 2 ]],"Nul","Défaite"))</f>
        <v>Nul</v>
      </c>
      <c r="J172" s="17"/>
      <c r="K172" s="21" t="s">
        <v>14</v>
      </c>
    </row>
    <row r="173" spans="1:11" ht="15.75" customHeight="1">
      <c r="A173" s="50"/>
      <c r="B173" s="3" t="s">
        <v>34</v>
      </c>
      <c r="C173" s="3" t="s">
        <v>65</v>
      </c>
      <c r="D173" s="3" t="s">
        <v>32</v>
      </c>
      <c r="E173" s="20">
        <f>MID([Score],6,1)*1</f>
        <v>1</v>
      </c>
      <c r="F173" s="20">
        <f>MID([Score],8,1)*1</f>
        <v>0</v>
      </c>
      <c r="G173" s="20">
        <f>Tab[[#This Row],[Buts MT Eq 1 ]]+Tab[[#This Row],[Buts MT Eq 2 ]]</f>
        <v>1</v>
      </c>
      <c r="H173" s="20" t="str">
        <f>IF(Tab[[#This Row],[Buts MT Eq 1 ]]&gt;Tab[[#This Row],[Buts MT Eq 2 ]],"Victoire",IF(Tab[[#This Row],[Buts MT Eq 1 ]]=Tab[[#This Row],[Buts MT Eq 2 ]],"Nul","Défaite"))</f>
        <v>Victoire</v>
      </c>
      <c r="I173" s="20" t="str">
        <f>IF(Tab[[#This Row],[Buts MT Eq 1 ]]&lt;Tab[[#This Row],[Buts MT Eq 2 ]],"Victoire",IF(Tab[[#This Row],[Buts MT Eq 1 ]]=Tab[[#This Row],[Buts MT Eq 2 ]],"Nul","Défaite"))</f>
        <v>Défaite</v>
      </c>
      <c r="J173" s="17"/>
      <c r="K173" s="21" t="s">
        <v>14</v>
      </c>
    </row>
    <row r="174" spans="1:11" ht="15.75" customHeight="1">
      <c r="A174" s="50"/>
      <c r="B174" s="3" t="s">
        <v>42</v>
      </c>
      <c r="C174" s="3" t="s">
        <v>74</v>
      </c>
      <c r="D174" s="3" t="s">
        <v>38</v>
      </c>
      <c r="E174" s="20">
        <f>MID([Score],6,1)*1</f>
        <v>2</v>
      </c>
      <c r="F174" s="20">
        <f>MID([Score],8,1)*1</f>
        <v>1</v>
      </c>
      <c r="G174" s="20">
        <f>Tab[[#This Row],[Buts MT Eq 1 ]]+Tab[[#This Row],[Buts MT Eq 2 ]]</f>
        <v>3</v>
      </c>
      <c r="H174" s="20" t="str">
        <f>IF(Tab[[#This Row],[Buts MT Eq 1 ]]&gt;Tab[[#This Row],[Buts MT Eq 2 ]],"Victoire",IF(Tab[[#This Row],[Buts MT Eq 1 ]]=Tab[[#This Row],[Buts MT Eq 2 ]],"Nul","Défaite"))</f>
        <v>Victoire</v>
      </c>
      <c r="I174" s="20" t="str">
        <f>IF(Tab[[#This Row],[Buts MT Eq 1 ]]&lt;Tab[[#This Row],[Buts MT Eq 2 ]],"Victoire",IF(Tab[[#This Row],[Buts MT Eq 1 ]]=Tab[[#This Row],[Buts MT Eq 2 ]],"Nul","Défaite"))</f>
        <v>Défaite</v>
      </c>
      <c r="J174" s="17"/>
      <c r="K174" s="21" t="s">
        <v>14</v>
      </c>
    </row>
    <row r="175" spans="1:11" ht="15.75" customHeight="1">
      <c r="A175" s="50"/>
      <c r="B175" s="3" t="s">
        <v>36</v>
      </c>
      <c r="C175" s="3" t="s">
        <v>51</v>
      </c>
      <c r="D175" s="3" t="s">
        <v>29</v>
      </c>
      <c r="E175" s="20">
        <f>MID([Score],6,1)*1</f>
        <v>0</v>
      </c>
      <c r="F175" s="20">
        <f>MID([Score],8,1)*1</f>
        <v>0</v>
      </c>
      <c r="G175" s="20">
        <f>Tab[[#This Row],[Buts MT Eq 1 ]]+Tab[[#This Row],[Buts MT Eq 2 ]]</f>
        <v>0</v>
      </c>
      <c r="H175" s="20" t="str">
        <f>IF(Tab[[#This Row],[Buts MT Eq 1 ]]&gt;Tab[[#This Row],[Buts MT Eq 2 ]],"Victoire",IF(Tab[[#This Row],[Buts MT Eq 1 ]]=Tab[[#This Row],[Buts MT Eq 2 ]],"Nul","Défaite"))</f>
        <v>Nul</v>
      </c>
      <c r="I175" s="20" t="str">
        <f>IF(Tab[[#This Row],[Buts MT Eq 1 ]]&lt;Tab[[#This Row],[Buts MT Eq 2 ]],"Victoire",IF(Tab[[#This Row],[Buts MT Eq 1 ]]=Tab[[#This Row],[Buts MT Eq 2 ]],"Nul","Défaite"))</f>
        <v>Nul</v>
      </c>
      <c r="J175" s="17"/>
      <c r="K175" s="21" t="s">
        <v>14</v>
      </c>
    </row>
    <row r="176" spans="1:11" ht="15.75" customHeight="1">
      <c r="A176" s="50"/>
      <c r="B176" s="3" t="s">
        <v>28</v>
      </c>
      <c r="C176" s="3" t="s">
        <v>25</v>
      </c>
      <c r="D176" s="3" t="s">
        <v>35</v>
      </c>
      <c r="E176" s="20">
        <f>MID([Score],6,1)*1</f>
        <v>0</v>
      </c>
      <c r="F176" s="20">
        <f>MID([Score],8,1)*1</f>
        <v>0</v>
      </c>
      <c r="G176" s="20">
        <f>Tab[[#This Row],[Buts MT Eq 1 ]]+Tab[[#This Row],[Buts MT Eq 2 ]]</f>
        <v>0</v>
      </c>
      <c r="H176" s="20" t="str">
        <f>IF(Tab[[#This Row],[Buts MT Eq 1 ]]&gt;Tab[[#This Row],[Buts MT Eq 2 ]],"Victoire",IF(Tab[[#This Row],[Buts MT Eq 1 ]]=Tab[[#This Row],[Buts MT Eq 2 ]],"Nul","Défaite"))</f>
        <v>Nul</v>
      </c>
      <c r="I176" s="20" t="str">
        <f>IF(Tab[[#This Row],[Buts MT Eq 1 ]]&lt;Tab[[#This Row],[Buts MT Eq 2 ]],"Victoire",IF(Tab[[#This Row],[Buts MT Eq 1 ]]=Tab[[#This Row],[Buts MT Eq 2 ]],"Nul","Défaite"))</f>
        <v>Nul</v>
      </c>
      <c r="J176" s="17"/>
      <c r="K176" s="21" t="s">
        <v>14</v>
      </c>
    </row>
    <row r="177" spans="1:11" ht="15.75" customHeight="1">
      <c r="A177" s="50"/>
      <c r="B177" s="3" t="s">
        <v>41</v>
      </c>
      <c r="C177" s="3" t="s">
        <v>25</v>
      </c>
      <c r="D177" s="3" t="s">
        <v>26</v>
      </c>
      <c r="E177" s="20">
        <f>MID([Score],6,1)*1</f>
        <v>0</v>
      </c>
      <c r="F177" s="20">
        <f>MID([Score],8,1)*1</f>
        <v>0</v>
      </c>
      <c r="G177" s="20">
        <f>Tab[[#This Row],[Buts MT Eq 1 ]]+Tab[[#This Row],[Buts MT Eq 2 ]]</f>
        <v>0</v>
      </c>
      <c r="H177" s="20" t="str">
        <f>IF(Tab[[#This Row],[Buts MT Eq 1 ]]&gt;Tab[[#This Row],[Buts MT Eq 2 ]],"Victoire",IF(Tab[[#This Row],[Buts MT Eq 1 ]]=Tab[[#This Row],[Buts MT Eq 2 ]],"Nul","Défaite"))</f>
        <v>Nul</v>
      </c>
      <c r="I177" s="20" t="str">
        <f>IF(Tab[[#This Row],[Buts MT Eq 1 ]]&lt;Tab[[#This Row],[Buts MT Eq 2 ]],"Victoire",IF(Tab[[#This Row],[Buts MT Eq 1 ]]=Tab[[#This Row],[Buts MT Eq 2 ]],"Nul","Défaite"))</f>
        <v>Nul</v>
      </c>
      <c r="J177" s="17"/>
      <c r="K177" s="21" t="s">
        <v>14</v>
      </c>
    </row>
    <row r="178" spans="1:11" ht="15.75" customHeight="1">
      <c r="A178" s="50"/>
      <c r="B178" s="3" t="s">
        <v>30</v>
      </c>
      <c r="C178" s="3" t="s">
        <v>18</v>
      </c>
      <c r="D178" s="3" t="s">
        <v>37</v>
      </c>
      <c r="E178" s="20">
        <f>MID([Score],6,1)*1</f>
        <v>0</v>
      </c>
      <c r="F178" s="20">
        <f>MID([Score],8,1)*1</f>
        <v>0</v>
      </c>
      <c r="G178" s="20">
        <f>Tab[[#This Row],[Buts MT Eq 1 ]]+Tab[[#This Row],[Buts MT Eq 2 ]]</f>
        <v>0</v>
      </c>
      <c r="H178" s="20" t="str">
        <f>IF(Tab[[#This Row],[Buts MT Eq 1 ]]&gt;Tab[[#This Row],[Buts MT Eq 2 ]],"Victoire",IF(Tab[[#This Row],[Buts MT Eq 1 ]]=Tab[[#This Row],[Buts MT Eq 2 ]],"Nul","Défaite"))</f>
        <v>Nul</v>
      </c>
      <c r="I178" s="20" t="str">
        <f>IF(Tab[[#This Row],[Buts MT Eq 1 ]]&lt;Tab[[#This Row],[Buts MT Eq 2 ]],"Victoire",IF(Tab[[#This Row],[Buts MT Eq 1 ]]=Tab[[#This Row],[Buts MT Eq 2 ]],"Nul","Défaite"))</f>
        <v>Nul</v>
      </c>
      <c r="J178" s="17"/>
      <c r="K178" s="21" t="s">
        <v>14</v>
      </c>
    </row>
    <row r="179" spans="1:11" ht="15.75" customHeight="1">
      <c r="A179" s="49"/>
      <c r="B179" s="3" t="s">
        <v>31</v>
      </c>
      <c r="C179" s="3" t="s">
        <v>95</v>
      </c>
      <c r="D179" s="3" t="s">
        <v>40</v>
      </c>
      <c r="E179" s="14">
        <f>MID([Score],6,1)*1</f>
        <v>1</v>
      </c>
      <c r="F179" s="14">
        <f>MID([Score],8,1)*1</f>
        <v>0</v>
      </c>
      <c r="G179" s="14">
        <f>Tab[[#This Row],[Buts MT Eq 1 ]]+Tab[[#This Row],[Buts MT Eq 2 ]]</f>
        <v>1</v>
      </c>
      <c r="H179" s="14" t="str">
        <f>IF(Tab[[#This Row],[Buts MT Eq 1 ]]&gt;Tab[[#This Row],[Buts MT Eq 2 ]],"Victoire",IF(Tab[[#This Row],[Buts MT Eq 1 ]]=Tab[[#This Row],[Buts MT Eq 2 ]],"Nul","Défaite"))</f>
        <v>Victoire</v>
      </c>
      <c r="I179" s="14" t="str">
        <f>IF(Tab[[#This Row],[Buts MT Eq 1 ]]&lt;Tab[[#This Row],[Buts MT Eq 2 ]],"Victoire",IF(Tab[[#This Row],[Buts MT Eq 1 ]]=Tab[[#This Row],[Buts MT Eq 2 ]],"Nul","Défaite"))</f>
        <v>Défaite</v>
      </c>
      <c r="J179" s="22"/>
      <c r="K179" s="11" t="s">
        <v>14</v>
      </c>
    </row>
    <row r="180" spans="1:11" ht="15.75" customHeight="1">
      <c r="A180" s="50">
        <v>44204</v>
      </c>
      <c r="B180" s="3" t="s">
        <v>37</v>
      </c>
      <c r="C180" s="3" t="s">
        <v>96</v>
      </c>
      <c r="D180" s="3" t="s">
        <v>42</v>
      </c>
      <c r="E180" s="20">
        <f>MID([Score],6,1)*1</f>
        <v>0</v>
      </c>
      <c r="F180" s="20">
        <f>MID([Score],8,1)*1</f>
        <v>0</v>
      </c>
      <c r="G180" s="20">
        <f>Tab[[#This Row],[Buts MT Eq 1 ]]+Tab[[#This Row],[Buts MT Eq 2 ]]</f>
        <v>0</v>
      </c>
      <c r="H180" s="20" t="str">
        <f>IF(Tab[[#This Row],[Buts MT Eq 1 ]]&gt;Tab[[#This Row],[Buts MT Eq 2 ]],"Victoire",IF(Tab[[#This Row],[Buts MT Eq 1 ]]=Tab[[#This Row],[Buts MT Eq 2 ]],"Nul","Défaite"))</f>
        <v>Nul</v>
      </c>
      <c r="I180" s="20" t="str">
        <f>IF(Tab[[#This Row],[Buts MT Eq 1 ]]&lt;Tab[[#This Row],[Buts MT Eq 2 ]],"Victoire",IF(Tab[[#This Row],[Buts MT Eq 1 ]]=Tab[[#This Row],[Buts MT Eq 2 ]],"Nul","Défaite"))</f>
        <v>Nul</v>
      </c>
      <c r="J180" s="17"/>
      <c r="K180" s="21" t="s">
        <v>14</v>
      </c>
    </row>
    <row r="181" spans="1:11" ht="15.75" customHeight="1">
      <c r="A181" s="50"/>
      <c r="B181" s="3" t="s">
        <v>35</v>
      </c>
      <c r="C181" s="3" t="s">
        <v>11</v>
      </c>
      <c r="D181" s="3" t="s">
        <v>30</v>
      </c>
      <c r="E181" s="20">
        <f>MID([Score],6,1)*1</f>
        <v>0</v>
      </c>
      <c r="F181" s="20">
        <f>MID([Score],8,1)*1</f>
        <v>0</v>
      </c>
      <c r="G181" s="20">
        <f>Tab[[#This Row],[Buts MT Eq 1 ]]+Tab[[#This Row],[Buts MT Eq 2 ]]</f>
        <v>0</v>
      </c>
      <c r="H181" s="20" t="str">
        <f>IF(Tab[[#This Row],[Buts MT Eq 1 ]]&gt;Tab[[#This Row],[Buts MT Eq 2 ]],"Victoire",IF(Tab[[#This Row],[Buts MT Eq 1 ]]=Tab[[#This Row],[Buts MT Eq 2 ]],"Nul","Défaite"))</f>
        <v>Nul</v>
      </c>
      <c r="I181" s="20" t="str">
        <f>IF(Tab[[#This Row],[Buts MT Eq 1 ]]&lt;Tab[[#This Row],[Buts MT Eq 2 ]],"Victoire",IF(Tab[[#This Row],[Buts MT Eq 1 ]]=Tab[[#This Row],[Buts MT Eq 2 ]],"Nul","Défaite"))</f>
        <v>Nul</v>
      </c>
      <c r="J181" s="17"/>
      <c r="K181" s="21" t="s">
        <v>14</v>
      </c>
    </row>
    <row r="182" spans="1:11" ht="15.75" customHeight="1">
      <c r="A182" s="50"/>
      <c r="B182" s="3" t="s">
        <v>33</v>
      </c>
      <c r="C182" s="3" t="s">
        <v>58</v>
      </c>
      <c r="D182" s="3" t="s">
        <v>31</v>
      </c>
      <c r="E182" s="20">
        <f>MID([Score],6,1)*1</f>
        <v>0</v>
      </c>
      <c r="F182" s="20">
        <f>MID([Score],8,1)*1</f>
        <v>0</v>
      </c>
      <c r="G182" s="20">
        <f>Tab[[#This Row],[Buts MT Eq 1 ]]+Tab[[#This Row],[Buts MT Eq 2 ]]</f>
        <v>0</v>
      </c>
      <c r="H182" s="20" t="str">
        <f>IF(Tab[[#This Row],[Buts MT Eq 1 ]]&gt;Tab[[#This Row],[Buts MT Eq 2 ]],"Victoire",IF(Tab[[#This Row],[Buts MT Eq 1 ]]=Tab[[#This Row],[Buts MT Eq 2 ]],"Nul","Défaite"))</f>
        <v>Nul</v>
      </c>
      <c r="I182" s="20" t="str">
        <f>IF(Tab[[#This Row],[Buts MT Eq 1 ]]&lt;Tab[[#This Row],[Buts MT Eq 2 ]],"Victoire",IF(Tab[[#This Row],[Buts MT Eq 1 ]]=Tab[[#This Row],[Buts MT Eq 2 ]],"Nul","Défaite"))</f>
        <v>Nul</v>
      </c>
      <c r="J182" s="17"/>
      <c r="K182" s="21" t="s">
        <v>14</v>
      </c>
    </row>
    <row r="183" spans="1:11" ht="15.75" customHeight="1">
      <c r="A183" s="50"/>
      <c r="B183" s="3" t="s">
        <v>40</v>
      </c>
      <c r="C183" s="3" t="s">
        <v>97</v>
      </c>
      <c r="D183" s="3" t="s">
        <v>36</v>
      </c>
      <c r="E183" s="20">
        <f>MID([Score],6,1)*1</f>
        <v>1</v>
      </c>
      <c r="F183" s="20">
        <f>MID([Score],8,1)*1</f>
        <v>1</v>
      </c>
      <c r="G183" s="20">
        <f>Tab[[#This Row],[Buts MT Eq 1 ]]+Tab[[#This Row],[Buts MT Eq 2 ]]</f>
        <v>2</v>
      </c>
      <c r="H183" s="20" t="str">
        <f>IF(Tab[[#This Row],[Buts MT Eq 1 ]]&gt;Tab[[#This Row],[Buts MT Eq 2 ]],"Victoire",IF(Tab[[#This Row],[Buts MT Eq 1 ]]=Tab[[#This Row],[Buts MT Eq 2 ]],"Nul","Défaite"))</f>
        <v>Nul</v>
      </c>
      <c r="I183" s="20" t="str">
        <f>IF(Tab[[#This Row],[Buts MT Eq 1 ]]&lt;Tab[[#This Row],[Buts MT Eq 2 ]],"Victoire",IF(Tab[[#This Row],[Buts MT Eq 1 ]]=Tab[[#This Row],[Buts MT Eq 2 ]],"Nul","Défaite"))</f>
        <v>Nul</v>
      </c>
      <c r="J183" s="17"/>
      <c r="K183" s="21" t="s">
        <v>14</v>
      </c>
    </row>
    <row r="184" spans="1:11" ht="15.75" customHeight="1">
      <c r="A184" s="50"/>
      <c r="B184" s="3" t="s">
        <v>29</v>
      </c>
      <c r="C184" s="3" t="s">
        <v>80</v>
      </c>
      <c r="D184" s="3" t="s">
        <v>38</v>
      </c>
      <c r="E184" s="20">
        <f>MID([Score],6,1)*1</f>
        <v>0</v>
      </c>
      <c r="F184" s="20">
        <f>MID([Score],8,1)*1</f>
        <v>2</v>
      </c>
      <c r="G184" s="20">
        <f>Tab[[#This Row],[Buts MT Eq 1 ]]+Tab[[#This Row],[Buts MT Eq 2 ]]</f>
        <v>2</v>
      </c>
      <c r="H184" s="20" t="str">
        <f>IF(Tab[[#This Row],[Buts MT Eq 1 ]]&gt;Tab[[#This Row],[Buts MT Eq 2 ]],"Victoire",IF(Tab[[#This Row],[Buts MT Eq 1 ]]=Tab[[#This Row],[Buts MT Eq 2 ]],"Nul","Défaite"))</f>
        <v>Défaite</v>
      </c>
      <c r="I184" s="20" t="str">
        <f>IF(Tab[[#This Row],[Buts MT Eq 1 ]]&lt;Tab[[#This Row],[Buts MT Eq 2 ]],"Victoire",IF(Tab[[#This Row],[Buts MT Eq 1 ]]=Tab[[#This Row],[Buts MT Eq 2 ]],"Nul","Défaite"))</f>
        <v>Victoire</v>
      </c>
      <c r="J184" s="17"/>
      <c r="K184" s="21" t="s">
        <v>14</v>
      </c>
    </row>
    <row r="185" spans="1:11" ht="15.75" customHeight="1">
      <c r="A185" s="50"/>
      <c r="B185" s="3" t="s">
        <v>26</v>
      </c>
      <c r="C185" s="3" t="s">
        <v>54</v>
      </c>
      <c r="D185" s="3" t="s">
        <v>45</v>
      </c>
      <c r="E185" s="20">
        <f>MID([Score],6,1)*1</f>
        <v>0</v>
      </c>
      <c r="F185" s="20">
        <f>MID([Score],8,1)*1</f>
        <v>1</v>
      </c>
      <c r="G185" s="20">
        <f>Tab[[#This Row],[Buts MT Eq 1 ]]+Tab[[#This Row],[Buts MT Eq 2 ]]</f>
        <v>1</v>
      </c>
      <c r="H185" s="20" t="str">
        <f>IF(Tab[[#This Row],[Buts MT Eq 1 ]]&gt;Tab[[#This Row],[Buts MT Eq 2 ]],"Victoire",IF(Tab[[#This Row],[Buts MT Eq 1 ]]=Tab[[#This Row],[Buts MT Eq 2 ]],"Nul","Défaite"))</f>
        <v>Défaite</v>
      </c>
      <c r="I185" s="20" t="str">
        <f>IF(Tab[[#This Row],[Buts MT Eq 1 ]]&lt;Tab[[#This Row],[Buts MT Eq 2 ]],"Victoire",IF(Tab[[#This Row],[Buts MT Eq 1 ]]=Tab[[#This Row],[Buts MT Eq 2 ]],"Nul","Défaite"))</f>
        <v>Victoire</v>
      </c>
      <c r="J185" s="17"/>
      <c r="K185" s="21" t="s">
        <v>14</v>
      </c>
    </row>
    <row r="186" spans="1:11" ht="15.75" customHeight="1">
      <c r="A186" s="50"/>
      <c r="B186" s="3" t="s">
        <v>44</v>
      </c>
      <c r="C186" s="3" t="s">
        <v>98</v>
      </c>
      <c r="D186" s="3" t="s">
        <v>43</v>
      </c>
      <c r="E186" s="20">
        <f>MID([Score],6,1)*1</f>
        <v>0</v>
      </c>
      <c r="F186" s="20">
        <f>MID([Score],8,1)*1</f>
        <v>1</v>
      </c>
      <c r="G186" s="20">
        <f>Tab[[#This Row],[Buts MT Eq 1 ]]+Tab[[#This Row],[Buts MT Eq 2 ]]</f>
        <v>1</v>
      </c>
      <c r="H186" s="20" t="str">
        <f>IF(Tab[[#This Row],[Buts MT Eq 1 ]]&gt;Tab[[#This Row],[Buts MT Eq 2 ]],"Victoire",IF(Tab[[#This Row],[Buts MT Eq 1 ]]=Tab[[#This Row],[Buts MT Eq 2 ]],"Nul","Défaite"))</f>
        <v>Défaite</v>
      </c>
      <c r="I186" s="20" t="str">
        <f>IF(Tab[[#This Row],[Buts MT Eq 1 ]]&lt;Tab[[#This Row],[Buts MT Eq 2 ]],"Victoire",IF(Tab[[#This Row],[Buts MT Eq 1 ]]=Tab[[#This Row],[Buts MT Eq 2 ]],"Nul","Défaite"))</f>
        <v>Victoire</v>
      </c>
      <c r="J186" s="17"/>
      <c r="K186" s="21" t="s">
        <v>14</v>
      </c>
    </row>
    <row r="187" spans="1:11" ht="15.75" customHeight="1">
      <c r="A187" s="49"/>
      <c r="B187" s="3" t="s">
        <v>28</v>
      </c>
      <c r="C187" s="3" t="s">
        <v>11</v>
      </c>
      <c r="D187" s="3" t="s">
        <v>34</v>
      </c>
      <c r="E187" s="14">
        <f>MID([Score],6,1)*1</f>
        <v>0</v>
      </c>
      <c r="F187" s="14">
        <f>MID([Score],8,1)*1</f>
        <v>0</v>
      </c>
      <c r="G187" s="14">
        <f>Tab[[#This Row],[Buts MT Eq 1 ]]+Tab[[#This Row],[Buts MT Eq 2 ]]</f>
        <v>0</v>
      </c>
      <c r="H187" s="14" t="str">
        <f>IF(Tab[[#This Row],[Buts MT Eq 1 ]]&gt;Tab[[#This Row],[Buts MT Eq 2 ]],"Victoire",IF(Tab[[#This Row],[Buts MT Eq 1 ]]=Tab[[#This Row],[Buts MT Eq 2 ]],"Nul","Défaite"))</f>
        <v>Nul</v>
      </c>
      <c r="I187" s="14" t="str">
        <f>IF(Tab[[#This Row],[Buts MT Eq 1 ]]&lt;Tab[[#This Row],[Buts MT Eq 2 ]],"Victoire",IF(Tab[[#This Row],[Buts MT Eq 1 ]]=Tab[[#This Row],[Buts MT Eq 2 ]],"Nul","Défaite"))</f>
        <v>Nul</v>
      </c>
      <c r="J187" s="22"/>
      <c r="K187" s="11" t="s">
        <v>14</v>
      </c>
    </row>
    <row r="188" spans="1:11" ht="15.75" customHeight="1">
      <c r="A188" s="49">
        <v>44205</v>
      </c>
      <c r="B188" s="3" t="s">
        <v>32</v>
      </c>
      <c r="C188" s="3" t="s">
        <v>81</v>
      </c>
      <c r="D188" s="3" t="s">
        <v>39</v>
      </c>
      <c r="E188" s="14">
        <f>MID([Score],6,1)*1</f>
        <v>0</v>
      </c>
      <c r="F188" s="14">
        <f>MID([Score],8,1)*1</f>
        <v>1</v>
      </c>
      <c r="G188" s="14">
        <f>Tab[[#This Row],[Buts MT Eq 1 ]]+Tab[[#This Row],[Buts MT Eq 2 ]]</f>
        <v>1</v>
      </c>
      <c r="H188" s="14" t="str">
        <f>IF(Tab[[#This Row],[Buts MT Eq 1 ]]&gt;Tab[[#This Row],[Buts MT Eq 2 ]],"Victoire",IF(Tab[[#This Row],[Buts MT Eq 1 ]]=Tab[[#This Row],[Buts MT Eq 2 ]],"Nul","Défaite"))</f>
        <v>Défaite</v>
      </c>
      <c r="I188" s="14" t="str">
        <f>IF(Tab[[#This Row],[Buts MT Eq 1 ]]&lt;Tab[[#This Row],[Buts MT Eq 2 ]],"Victoire",IF(Tab[[#This Row],[Buts MT Eq 1 ]]=Tab[[#This Row],[Buts MT Eq 2 ]],"Nul","Défaite"))</f>
        <v>Victoire</v>
      </c>
      <c r="J188" s="22"/>
      <c r="K188" s="11" t="s">
        <v>14</v>
      </c>
    </row>
    <row r="189" spans="1:11" ht="15.75" customHeight="1">
      <c r="A189" s="49">
        <v>44207</v>
      </c>
      <c r="B189" s="3" t="s">
        <v>27</v>
      </c>
      <c r="C189" s="3" t="s">
        <v>74</v>
      </c>
      <c r="D189" s="3" t="s">
        <v>41</v>
      </c>
      <c r="E189" s="14">
        <f>MID([Score],6,1)*1</f>
        <v>2</v>
      </c>
      <c r="F189" s="14">
        <f>MID([Score],8,1)*1</f>
        <v>1</v>
      </c>
      <c r="G189" s="14">
        <f>Tab[[#This Row],[Buts MT Eq 1 ]]+Tab[[#This Row],[Buts MT Eq 2 ]]</f>
        <v>3</v>
      </c>
      <c r="H189" s="14" t="str">
        <f>IF(Tab[[#This Row],[Buts MT Eq 1 ]]&gt;Tab[[#This Row],[Buts MT Eq 2 ]],"Victoire",IF(Tab[[#This Row],[Buts MT Eq 1 ]]=Tab[[#This Row],[Buts MT Eq 2 ]],"Nul","Défaite"))</f>
        <v>Victoire</v>
      </c>
      <c r="I189" s="14" t="str">
        <f>IF(Tab[[#This Row],[Buts MT Eq 1 ]]&lt;Tab[[#This Row],[Buts MT Eq 2 ]],"Victoire",IF(Tab[[#This Row],[Buts MT Eq 1 ]]=Tab[[#This Row],[Buts MT Eq 2 ]],"Nul","Défaite"))</f>
        <v>Défaite</v>
      </c>
      <c r="J189" s="22"/>
      <c r="K189" s="11" t="s">
        <v>14</v>
      </c>
    </row>
    <row r="190" spans="1:11" ht="15.75" customHeight="1">
      <c r="A190" s="59">
        <v>44212</v>
      </c>
      <c r="B190" s="58" t="s">
        <v>41</v>
      </c>
      <c r="C190" s="58" t="s">
        <v>18</v>
      </c>
      <c r="D190" s="58" t="s">
        <v>32</v>
      </c>
      <c r="E190" s="60">
        <f>MID([Score],6,1)*1</f>
        <v>0</v>
      </c>
      <c r="F190" s="60">
        <f>MID([Score],8,1)*1</f>
        <v>0</v>
      </c>
      <c r="G190" s="60">
        <f>Tab[[#This Row],[Buts MT Eq 1 ]]+Tab[[#This Row],[Buts MT Eq 2 ]]</f>
        <v>0</v>
      </c>
      <c r="H190" s="60" t="str">
        <f>IF(Tab[[#This Row],[Buts MT Eq 1 ]]&gt;Tab[[#This Row],[Buts MT Eq 2 ]],"Victoire",IF(Tab[[#This Row],[Buts MT Eq 1 ]]=Tab[[#This Row],[Buts MT Eq 2 ]],"Nul","Défaite"))</f>
        <v>Nul</v>
      </c>
      <c r="I190" s="60" t="str">
        <f>IF(Tab[[#This Row],[Buts MT Eq 1 ]]&lt;Tab[[#This Row],[Buts MT Eq 2 ]],"Victoire",IF(Tab[[#This Row],[Buts MT Eq 1 ]]=Tab[[#This Row],[Buts MT Eq 2 ]],"Nul","Défaite"))</f>
        <v>Nul</v>
      </c>
      <c r="J190" s="61"/>
      <c r="K190" s="62" t="s">
        <v>14</v>
      </c>
    </row>
    <row r="191" spans="1:11" ht="15.75" customHeight="1">
      <c r="A191" s="59"/>
      <c r="B191" s="58" t="s">
        <v>30</v>
      </c>
      <c r="C191" s="58" t="s">
        <v>24</v>
      </c>
      <c r="D191" s="58" t="s">
        <v>28</v>
      </c>
      <c r="E191" s="60">
        <f>MID([Score],6,1)*1</f>
        <v>1</v>
      </c>
      <c r="F191" s="60">
        <f>MID([Score],8,1)*1</f>
        <v>0</v>
      </c>
      <c r="G191" s="60">
        <f>Tab[[#This Row],[Buts MT Eq 1 ]]+Tab[[#This Row],[Buts MT Eq 2 ]]</f>
        <v>1</v>
      </c>
      <c r="H191" s="60" t="str">
        <f>IF(Tab[[#This Row],[Buts MT Eq 1 ]]&gt;Tab[[#This Row],[Buts MT Eq 2 ]],"Victoire",IF(Tab[[#This Row],[Buts MT Eq 1 ]]=Tab[[#This Row],[Buts MT Eq 2 ]],"Nul","Défaite"))</f>
        <v>Victoire</v>
      </c>
      <c r="I191" s="60" t="str">
        <f>IF(Tab[[#This Row],[Buts MT Eq 1 ]]&lt;Tab[[#This Row],[Buts MT Eq 2 ]],"Victoire",IF(Tab[[#This Row],[Buts MT Eq 1 ]]=Tab[[#This Row],[Buts MT Eq 2 ]],"Nul","Défaite"))</f>
        <v>Défaite</v>
      </c>
      <c r="J191" s="61"/>
      <c r="K191" s="62" t="s">
        <v>14</v>
      </c>
    </row>
    <row r="192" spans="1:11" ht="15.75" customHeight="1">
      <c r="A192" s="59"/>
      <c r="B192" s="58" t="s">
        <v>45</v>
      </c>
      <c r="C192" s="58" t="s">
        <v>55</v>
      </c>
      <c r="D192" s="58" t="s">
        <v>27</v>
      </c>
      <c r="E192" s="60">
        <f>MID([Score],6,1)*1</f>
        <v>1</v>
      </c>
      <c r="F192" s="60">
        <f>MID([Score],8,1)*1</f>
        <v>0</v>
      </c>
      <c r="G192" s="60">
        <f>Tab[[#This Row],[Buts MT Eq 1 ]]+Tab[[#This Row],[Buts MT Eq 2 ]]</f>
        <v>1</v>
      </c>
      <c r="H192" s="60" t="str">
        <f>IF(Tab[[#This Row],[Buts MT Eq 1 ]]&gt;Tab[[#This Row],[Buts MT Eq 2 ]],"Victoire",IF(Tab[[#This Row],[Buts MT Eq 1 ]]=Tab[[#This Row],[Buts MT Eq 2 ]],"Nul","Défaite"))</f>
        <v>Victoire</v>
      </c>
      <c r="I192" s="60" t="str">
        <f>IF(Tab[[#This Row],[Buts MT Eq 1 ]]&lt;Tab[[#This Row],[Buts MT Eq 2 ]],"Victoire",IF(Tab[[#This Row],[Buts MT Eq 1 ]]=Tab[[#This Row],[Buts MT Eq 2 ]],"Nul","Défaite"))</f>
        <v>Défaite</v>
      </c>
      <c r="J192" s="61"/>
      <c r="K192" s="62" t="s">
        <v>14</v>
      </c>
    </row>
    <row r="193" spans="1:11" ht="15.75" customHeight="1">
      <c r="A193" s="59"/>
      <c r="B193" s="58" t="s">
        <v>38</v>
      </c>
      <c r="C193" s="58" t="s">
        <v>11</v>
      </c>
      <c r="D193" s="58" t="s">
        <v>33</v>
      </c>
      <c r="E193" s="60">
        <f>MID([Score],6,1)*1</f>
        <v>0</v>
      </c>
      <c r="F193" s="60">
        <f>MID([Score],8,1)*1</f>
        <v>0</v>
      </c>
      <c r="G193" s="60">
        <f>Tab[[#This Row],[Buts MT Eq 1 ]]+Tab[[#This Row],[Buts MT Eq 2 ]]</f>
        <v>0</v>
      </c>
      <c r="H193" s="60" t="str">
        <f>IF(Tab[[#This Row],[Buts MT Eq 1 ]]&gt;Tab[[#This Row],[Buts MT Eq 2 ]],"Victoire",IF(Tab[[#This Row],[Buts MT Eq 1 ]]=Tab[[#This Row],[Buts MT Eq 2 ]],"Nul","Défaite"))</f>
        <v>Nul</v>
      </c>
      <c r="I193" s="60" t="str">
        <f>IF(Tab[[#This Row],[Buts MT Eq 1 ]]&lt;Tab[[#This Row],[Buts MT Eq 2 ]],"Victoire",IF(Tab[[#This Row],[Buts MT Eq 1 ]]=Tab[[#This Row],[Buts MT Eq 2 ]],"Nul","Défaite"))</f>
        <v>Nul</v>
      </c>
      <c r="J193" s="61"/>
      <c r="K193" s="62" t="s">
        <v>14</v>
      </c>
    </row>
    <row r="194" spans="1:11" ht="15.75" customHeight="1">
      <c r="A194" s="59"/>
      <c r="B194" s="58" t="s">
        <v>39</v>
      </c>
      <c r="C194" s="58" t="s">
        <v>99</v>
      </c>
      <c r="D194" s="58" t="s">
        <v>37</v>
      </c>
      <c r="E194" s="60">
        <f>MID([Score],6,1)*1</f>
        <v>1</v>
      </c>
      <c r="F194" s="60">
        <f>MID([Score],8,1)*1</f>
        <v>1</v>
      </c>
      <c r="G194" s="60">
        <f>Tab[[#This Row],[Buts MT Eq 1 ]]+Tab[[#This Row],[Buts MT Eq 2 ]]</f>
        <v>2</v>
      </c>
      <c r="H194" s="60" t="str">
        <f>IF(Tab[[#This Row],[Buts MT Eq 1 ]]&gt;Tab[[#This Row],[Buts MT Eq 2 ]],"Victoire",IF(Tab[[#This Row],[Buts MT Eq 1 ]]=Tab[[#This Row],[Buts MT Eq 2 ]],"Nul","Défaite"))</f>
        <v>Nul</v>
      </c>
      <c r="I194" s="60" t="str">
        <f>IF(Tab[[#This Row],[Buts MT Eq 1 ]]&lt;Tab[[#This Row],[Buts MT Eq 2 ]],"Victoire",IF(Tab[[#This Row],[Buts MT Eq 1 ]]=Tab[[#This Row],[Buts MT Eq 2 ]],"Nul","Défaite"))</f>
        <v>Nul</v>
      </c>
      <c r="J194" s="61"/>
      <c r="K194" s="62" t="s">
        <v>14</v>
      </c>
    </row>
    <row r="195" spans="1:11" ht="15.75" customHeight="1">
      <c r="A195" s="59"/>
      <c r="B195" s="58" t="s">
        <v>34</v>
      </c>
      <c r="C195" s="58" t="s">
        <v>100</v>
      </c>
      <c r="D195" s="58" t="s">
        <v>35</v>
      </c>
      <c r="E195" s="60">
        <f>MID([Score],6,1)*1</f>
        <v>2</v>
      </c>
      <c r="F195" s="60">
        <f>MID([Score],8,1)*1</f>
        <v>0</v>
      </c>
      <c r="G195" s="60">
        <f>Tab[[#This Row],[Buts MT Eq 1 ]]+Tab[[#This Row],[Buts MT Eq 2 ]]</f>
        <v>2</v>
      </c>
      <c r="H195" s="60" t="str">
        <f>IF(Tab[[#This Row],[Buts MT Eq 1 ]]&gt;Tab[[#This Row],[Buts MT Eq 2 ]],"Victoire",IF(Tab[[#This Row],[Buts MT Eq 1 ]]=Tab[[#This Row],[Buts MT Eq 2 ]],"Nul","Défaite"))</f>
        <v>Victoire</v>
      </c>
      <c r="I195" s="60" t="str">
        <f>IF(Tab[[#This Row],[Buts MT Eq 1 ]]&lt;Tab[[#This Row],[Buts MT Eq 2 ]],"Victoire",IF(Tab[[#This Row],[Buts MT Eq 1 ]]=Tab[[#This Row],[Buts MT Eq 2 ]],"Nul","Défaite"))</f>
        <v>Défaite</v>
      </c>
      <c r="J195" s="61"/>
      <c r="K195" s="62" t="s">
        <v>14</v>
      </c>
    </row>
    <row r="196" spans="1:11" ht="15.75" customHeight="1">
      <c r="A196" s="59"/>
      <c r="B196" s="58" t="s">
        <v>42</v>
      </c>
      <c r="C196" s="58" t="s">
        <v>11</v>
      </c>
      <c r="D196" s="58" t="s">
        <v>40</v>
      </c>
      <c r="E196" s="60">
        <f>MID([Score],6,1)*1</f>
        <v>0</v>
      </c>
      <c r="F196" s="60">
        <f>MID([Score],8,1)*1</f>
        <v>0</v>
      </c>
      <c r="G196" s="60">
        <f>Tab[[#This Row],[Buts MT Eq 1 ]]+Tab[[#This Row],[Buts MT Eq 2 ]]</f>
        <v>0</v>
      </c>
      <c r="H196" s="60" t="str">
        <f>IF(Tab[[#This Row],[Buts MT Eq 1 ]]&gt;Tab[[#This Row],[Buts MT Eq 2 ]],"Victoire",IF(Tab[[#This Row],[Buts MT Eq 1 ]]=Tab[[#This Row],[Buts MT Eq 2 ]],"Nul","Défaite"))</f>
        <v>Nul</v>
      </c>
      <c r="I196" s="60" t="str">
        <f>IF(Tab[[#This Row],[Buts MT Eq 1 ]]&lt;Tab[[#This Row],[Buts MT Eq 2 ]],"Victoire",IF(Tab[[#This Row],[Buts MT Eq 1 ]]=Tab[[#This Row],[Buts MT Eq 2 ]],"Nul","Défaite"))</f>
        <v>Nul</v>
      </c>
      <c r="J196" s="61"/>
      <c r="K196" s="62" t="s">
        <v>14</v>
      </c>
    </row>
    <row r="197" spans="1:11" ht="15.75" customHeight="1">
      <c r="A197" s="63"/>
      <c r="B197" s="58" t="s">
        <v>36</v>
      </c>
      <c r="C197" s="58" t="s">
        <v>25</v>
      </c>
      <c r="D197" s="58" t="s">
        <v>44</v>
      </c>
      <c r="E197" s="64">
        <f>MID([Score],6,1)*1</f>
        <v>0</v>
      </c>
      <c r="F197" s="64">
        <f>MID([Score],8,1)*1</f>
        <v>0</v>
      </c>
      <c r="G197" s="64">
        <f>Tab[[#This Row],[Buts MT Eq 1 ]]+Tab[[#This Row],[Buts MT Eq 2 ]]</f>
        <v>0</v>
      </c>
      <c r="H197" s="64" t="str">
        <f>IF(Tab[[#This Row],[Buts MT Eq 1 ]]&gt;Tab[[#This Row],[Buts MT Eq 2 ]],"Victoire",IF(Tab[[#This Row],[Buts MT Eq 1 ]]=Tab[[#This Row],[Buts MT Eq 2 ]],"Nul","Défaite"))</f>
        <v>Nul</v>
      </c>
      <c r="I197" s="64" t="str">
        <f>IF(Tab[[#This Row],[Buts MT Eq 1 ]]&lt;Tab[[#This Row],[Buts MT Eq 2 ]],"Victoire",IF(Tab[[#This Row],[Buts MT Eq 1 ]]=Tab[[#This Row],[Buts MT Eq 2 ]],"Nul","Défaite"))</f>
        <v>Nul</v>
      </c>
      <c r="J197" s="65"/>
      <c r="K197" s="66" t="s">
        <v>14</v>
      </c>
    </row>
    <row r="198" spans="1:11" ht="15.75" customHeight="1">
      <c r="A198" s="50">
        <v>44219</v>
      </c>
      <c r="B198" s="3" t="s">
        <v>34</v>
      </c>
      <c r="C198" s="3" t="s">
        <v>55</v>
      </c>
      <c r="D198" s="3" t="s">
        <v>39</v>
      </c>
      <c r="E198" s="20">
        <f>MID([Score],6,1)*1</f>
        <v>1</v>
      </c>
      <c r="F198" s="20">
        <f>MID([Score],8,1)*1</f>
        <v>0</v>
      </c>
      <c r="G198" s="20">
        <f>Tab[[#This Row],[Buts MT Eq 1 ]]+Tab[[#This Row],[Buts MT Eq 2 ]]</f>
        <v>1</v>
      </c>
      <c r="H198" s="20" t="str">
        <f>IF(Tab[[#This Row],[Buts MT Eq 1 ]]&gt;Tab[[#This Row],[Buts MT Eq 2 ]],"Victoire",IF(Tab[[#This Row],[Buts MT Eq 1 ]]=Tab[[#This Row],[Buts MT Eq 2 ]],"Nul","Défaite"))</f>
        <v>Victoire</v>
      </c>
      <c r="I198" s="20" t="str">
        <f>IF(Tab[[#This Row],[Buts MT Eq 1 ]]&lt;Tab[[#This Row],[Buts MT Eq 2 ]],"Victoire",IF(Tab[[#This Row],[Buts MT Eq 1 ]]=Tab[[#This Row],[Buts MT Eq 2 ]],"Nul","Défaite"))</f>
        <v>Défaite</v>
      </c>
      <c r="J198" s="17"/>
      <c r="K198" s="21" t="s">
        <v>14</v>
      </c>
    </row>
    <row r="199" spans="1:11" ht="15.75" customHeight="1">
      <c r="A199" s="50"/>
      <c r="B199" s="3" t="s">
        <v>27</v>
      </c>
      <c r="C199" s="3" t="s">
        <v>70</v>
      </c>
      <c r="D199" s="3" t="s">
        <v>36</v>
      </c>
      <c r="E199" s="20">
        <f>MID([Score],6,1)*1</f>
        <v>1</v>
      </c>
      <c r="F199" s="20">
        <f>MID([Score],8,1)*1</f>
        <v>2</v>
      </c>
      <c r="G199" s="20">
        <f>Tab[[#This Row],[Buts MT Eq 1 ]]+Tab[[#This Row],[Buts MT Eq 2 ]]</f>
        <v>3</v>
      </c>
      <c r="H199" s="20" t="str">
        <f>IF(Tab[[#This Row],[Buts MT Eq 1 ]]&gt;Tab[[#This Row],[Buts MT Eq 2 ]],"Victoire",IF(Tab[[#This Row],[Buts MT Eq 1 ]]=Tab[[#This Row],[Buts MT Eq 2 ]],"Nul","Défaite"))</f>
        <v>Défaite</v>
      </c>
      <c r="I199" s="20" t="str">
        <f>IF(Tab[[#This Row],[Buts MT Eq 1 ]]&lt;Tab[[#This Row],[Buts MT Eq 2 ]],"Victoire",IF(Tab[[#This Row],[Buts MT Eq 1 ]]=Tab[[#This Row],[Buts MT Eq 2 ]],"Nul","Défaite"))</f>
        <v>Victoire</v>
      </c>
      <c r="J199" s="17"/>
      <c r="K199" s="21" t="s">
        <v>14</v>
      </c>
    </row>
    <row r="200" spans="1:11" ht="15.75" customHeight="1">
      <c r="A200" s="50"/>
      <c r="B200" s="3" t="s">
        <v>37</v>
      </c>
      <c r="C200" s="3" t="s">
        <v>101</v>
      </c>
      <c r="D200" s="3" t="s">
        <v>31</v>
      </c>
      <c r="E200" s="20">
        <f>MID([Score],6,1)*1</f>
        <v>1</v>
      </c>
      <c r="F200" s="20">
        <f>MID([Score],8,1)*1</f>
        <v>0</v>
      </c>
      <c r="G200" s="20">
        <f>Tab[[#This Row],[Buts MT Eq 1 ]]+Tab[[#This Row],[Buts MT Eq 2 ]]</f>
        <v>1</v>
      </c>
      <c r="H200" s="20" t="str">
        <f>IF(Tab[[#This Row],[Buts MT Eq 1 ]]&gt;Tab[[#This Row],[Buts MT Eq 2 ]],"Victoire",IF(Tab[[#This Row],[Buts MT Eq 1 ]]=Tab[[#This Row],[Buts MT Eq 2 ]],"Nul","Défaite"))</f>
        <v>Victoire</v>
      </c>
      <c r="I200" s="20" t="str">
        <f>IF(Tab[[#This Row],[Buts MT Eq 1 ]]&lt;Tab[[#This Row],[Buts MT Eq 2 ]],"Victoire",IF(Tab[[#This Row],[Buts MT Eq 1 ]]=Tab[[#This Row],[Buts MT Eq 2 ]],"Nul","Défaite"))</f>
        <v>Défaite</v>
      </c>
      <c r="J200" s="17"/>
      <c r="K200" s="21" t="s">
        <v>14</v>
      </c>
    </row>
    <row r="201" spans="1:11" ht="15.75" customHeight="1">
      <c r="A201" s="50"/>
      <c r="B201" s="3" t="s">
        <v>35</v>
      </c>
      <c r="C201" s="3" t="s">
        <v>102</v>
      </c>
      <c r="D201" s="3" t="s">
        <v>45</v>
      </c>
      <c r="E201" s="20">
        <f>MID([Score],6,1)*1</f>
        <v>2</v>
      </c>
      <c r="F201" s="20">
        <f>MID([Score],8,1)*1</f>
        <v>0</v>
      </c>
      <c r="G201" s="20">
        <f>Tab[[#This Row],[Buts MT Eq 1 ]]+Tab[[#This Row],[Buts MT Eq 2 ]]</f>
        <v>2</v>
      </c>
      <c r="H201" s="20" t="str">
        <f>IF(Tab[[#This Row],[Buts MT Eq 1 ]]&gt;Tab[[#This Row],[Buts MT Eq 2 ]],"Victoire",IF(Tab[[#This Row],[Buts MT Eq 1 ]]=Tab[[#This Row],[Buts MT Eq 2 ]],"Nul","Défaite"))</f>
        <v>Victoire</v>
      </c>
      <c r="I201" s="20" t="str">
        <f>IF(Tab[[#This Row],[Buts MT Eq 1 ]]&lt;Tab[[#This Row],[Buts MT Eq 2 ]],"Victoire",IF(Tab[[#This Row],[Buts MT Eq 1 ]]=Tab[[#This Row],[Buts MT Eq 2 ]],"Nul","Défaite"))</f>
        <v>Défaite</v>
      </c>
      <c r="J201" s="17"/>
      <c r="K201" s="21" t="s">
        <v>14</v>
      </c>
    </row>
    <row r="202" spans="1:11" ht="15.75" customHeight="1">
      <c r="A202" s="50"/>
      <c r="B202" s="3" t="s">
        <v>32</v>
      </c>
      <c r="C202" s="3" t="s">
        <v>18</v>
      </c>
      <c r="D202" s="3" t="s">
        <v>43</v>
      </c>
      <c r="E202" s="20">
        <f>MID([Score],6,1)*1</f>
        <v>0</v>
      </c>
      <c r="F202" s="20">
        <f>MID([Score],8,1)*1</f>
        <v>0</v>
      </c>
      <c r="G202" s="20">
        <f>Tab[[#This Row],[Buts MT Eq 1 ]]+Tab[[#This Row],[Buts MT Eq 2 ]]</f>
        <v>0</v>
      </c>
      <c r="H202" s="20" t="str">
        <f>IF(Tab[[#This Row],[Buts MT Eq 1 ]]&gt;Tab[[#This Row],[Buts MT Eq 2 ]],"Victoire",IF(Tab[[#This Row],[Buts MT Eq 1 ]]=Tab[[#This Row],[Buts MT Eq 2 ]],"Nul","Défaite"))</f>
        <v>Nul</v>
      </c>
      <c r="I202" s="20" t="str">
        <f>IF(Tab[[#This Row],[Buts MT Eq 1 ]]&lt;Tab[[#This Row],[Buts MT Eq 2 ]],"Victoire",IF(Tab[[#This Row],[Buts MT Eq 1 ]]=Tab[[#This Row],[Buts MT Eq 2 ]],"Nul","Défaite"))</f>
        <v>Nul</v>
      </c>
      <c r="J202" s="17"/>
      <c r="K202" s="21" t="s">
        <v>14</v>
      </c>
    </row>
    <row r="203" spans="1:11" ht="15.75" customHeight="1">
      <c r="A203" s="50"/>
      <c r="B203" s="3" t="s">
        <v>33</v>
      </c>
      <c r="C203" s="3" t="s">
        <v>51</v>
      </c>
      <c r="D203" s="3" t="s">
        <v>42</v>
      </c>
      <c r="E203" s="20">
        <f>MID([Score],6,1)*1</f>
        <v>0</v>
      </c>
      <c r="F203" s="20">
        <f>MID([Score],8,1)*1</f>
        <v>0</v>
      </c>
      <c r="G203" s="20">
        <f>Tab[[#This Row],[Buts MT Eq 1 ]]+Tab[[#This Row],[Buts MT Eq 2 ]]</f>
        <v>0</v>
      </c>
      <c r="H203" s="20" t="str">
        <f>IF(Tab[[#This Row],[Buts MT Eq 1 ]]&gt;Tab[[#This Row],[Buts MT Eq 2 ]],"Victoire",IF(Tab[[#This Row],[Buts MT Eq 1 ]]=Tab[[#This Row],[Buts MT Eq 2 ]],"Nul","Défaite"))</f>
        <v>Nul</v>
      </c>
      <c r="I203" s="20" t="str">
        <f>IF(Tab[[#This Row],[Buts MT Eq 1 ]]&lt;Tab[[#This Row],[Buts MT Eq 2 ]],"Victoire",IF(Tab[[#This Row],[Buts MT Eq 1 ]]=Tab[[#This Row],[Buts MT Eq 2 ]],"Nul","Défaite"))</f>
        <v>Nul</v>
      </c>
      <c r="J203" s="17"/>
      <c r="K203" s="21" t="s">
        <v>14</v>
      </c>
    </row>
    <row r="204" spans="1:11" ht="15.75" customHeight="1">
      <c r="A204" s="50"/>
      <c r="B204" s="3" t="s">
        <v>40</v>
      </c>
      <c r="C204" s="3" t="s">
        <v>97</v>
      </c>
      <c r="D204" s="3" t="s">
        <v>29</v>
      </c>
      <c r="E204" s="20">
        <f>MID([Score],6,1)*1</f>
        <v>1</v>
      </c>
      <c r="F204" s="20">
        <f>MID([Score],8,1)*1</f>
        <v>1</v>
      </c>
      <c r="G204" s="20">
        <f>Tab[[#This Row],[Buts MT Eq 1 ]]+Tab[[#This Row],[Buts MT Eq 2 ]]</f>
        <v>2</v>
      </c>
      <c r="H204" s="20" t="str">
        <f>IF(Tab[[#This Row],[Buts MT Eq 1 ]]&gt;Tab[[#This Row],[Buts MT Eq 2 ]],"Victoire",IF(Tab[[#This Row],[Buts MT Eq 1 ]]=Tab[[#This Row],[Buts MT Eq 2 ]],"Nul","Défaite"))</f>
        <v>Nul</v>
      </c>
      <c r="I204" s="20" t="str">
        <f>IF(Tab[[#This Row],[Buts MT Eq 1 ]]&lt;Tab[[#This Row],[Buts MT Eq 2 ]],"Victoire",IF(Tab[[#This Row],[Buts MT Eq 1 ]]=Tab[[#This Row],[Buts MT Eq 2 ]],"Nul","Défaite"))</f>
        <v>Nul</v>
      </c>
      <c r="J204" s="17"/>
      <c r="K204" s="21" t="s">
        <v>14</v>
      </c>
    </row>
    <row r="205" spans="1:11" ht="15.75" customHeight="1">
      <c r="A205" s="50"/>
      <c r="B205" s="3" t="s">
        <v>26</v>
      </c>
      <c r="C205" s="3" t="s">
        <v>103</v>
      </c>
      <c r="D205" s="3" t="s">
        <v>38</v>
      </c>
      <c r="E205" s="20">
        <f>MID([Score],6,1)*1</f>
        <v>3</v>
      </c>
      <c r="F205" s="20">
        <f>MID([Score],8,1)*1</f>
        <v>1</v>
      </c>
      <c r="G205" s="20">
        <f>Tab[[#This Row],[Buts MT Eq 1 ]]+Tab[[#This Row],[Buts MT Eq 2 ]]</f>
        <v>4</v>
      </c>
      <c r="H205" s="20" t="str">
        <f>IF(Tab[[#This Row],[Buts MT Eq 1 ]]&gt;Tab[[#This Row],[Buts MT Eq 2 ]],"Victoire",IF(Tab[[#This Row],[Buts MT Eq 1 ]]=Tab[[#This Row],[Buts MT Eq 2 ]],"Nul","Défaite"))</f>
        <v>Victoire</v>
      </c>
      <c r="I205" s="20" t="str">
        <f>IF(Tab[[#This Row],[Buts MT Eq 1 ]]&lt;Tab[[#This Row],[Buts MT Eq 2 ]],"Victoire",IF(Tab[[#This Row],[Buts MT Eq 1 ]]=Tab[[#This Row],[Buts MT Eq 2 ]],"Nul","Défaite"))</f>
        <v>Défaite</v>
      </c>
      <c r="J205" s="17"/>
      <c r="K205" s="21" t="s">
        <v>14</v>
      </c>
    </row>
    <row r="206" spans="1:11" ht="15.75" customHeight="1">
      <c r="A206" s="49"/>
      <c r="B206" s="3" t="s">
        <v>44</v>
      </c>
      <c r="C206" s="3" t="s">
        <v>49</v>
      </c>
      <c r="D206" s="3" t="s">
        <v>30</v>
      </c>
      <c r="E206" s="14">
        <f>MID([Score],6,1)*1</f>
        <v>0</v>
      </c>
      <c r="F206" s="14">
        <f>MID([Score],8,1)*1</f>
        <v>0</v>
      </c>
      <c r="G206" s="14">
        <f>Tab[[#This Row],[Buts MT Eq 1 ]]+Tab[[#This Row],[Buts MT Eq 2 ]]</f>
        <v>0</v>
      </c>
      <c r="H206" s="14" t="str">
        <f>IF(Tab[[#This Row],[Buts MT Eq 1 ]]&gt;Tab[[#This Row],[Buts MT Eq 2 ]],"Victoire",IF(Tab[[#This Row],[Buts MT Eq 1 ]]=Tab[[#This Row],[Buts MT Eq 2 ]],"Nul","Défaite"))</f>
        <v>Nul</v>
      </c>
      <c r="I206" s="14" t="str">
        <f>IF(Tab[[#This Row],[Buts MT Eq 1 ]]&lt;Tab[[#This Row],[Buts MT Eq 2 ]],"Victoire",IF(Tab[[#This Row],[Buts MT Eq 1 ]]=Tab[[#This Row],[Buts MT Eq 2 ]],"Nul","Défaite"))</f>
        <v>Nul</v>
      </c>
      <c r="J206" s="22"/>
      <c r="K206" s="11" t="s">
        <v>14</v>
      </c>
    </row>
    <row r="207" spans="1:11" ht="15.75" customHeight="1">
      <c r="A207" s="68">
        <v>44221</v>
      </c>
      <c r="B207" s="69" t="s">
        <v>28</v>
      </c>
      <c r="C207" s="69" t="s">
        <v>49</v>
      </c>
      <c r="D207" s="69" t="s">
        <v>41</v>
      </c>
      <c r="E207" s="70">
        <f>MID([Score],6,1)*1</f>
        <v>0</v>
      </c>
      <c r="F207" s="70">
        <f>MID([Score],8,1)*1</f>
        <v>0</v>
      </c>
      <c r="G207" s="70">
        <f>Tab[[#This Row],[Buts MT Eq 1 ]]+Tab[[#This Row],[Buts MT Eq 2 ]]</f>
        <v>0</v>
      </c>
      <c r="H207" s="70" t="str">
        <f>IF(Tab[[#This Row],[Buts MT Eq 1 ]]&gt;Tab[[#This Row],[Buts MT Eq 2 ]],"Victoire",IF(Tab[[#This Row],[Buts MT Eq 1 ]]=Tab[[#This Row],[Buts MT Eq 2 ]],"Nul","Défaite"))</f>
        <v>Nul</v>
      </c>
      <c r="I207" s="70" t="str">
        <f>IF(Tab[[#This Row],[Buts MT Eq 1 ]]&lt;Tab[[#This Row],[Buts MT Eq 2 ]],"Victoire",IF(Tab[[#This Row],[Buts MT Eq 1 ]]=Tab[[#This Row],[Buts MT Eq 2 ]],"Nul","Défaite"))</f>
        <v>Nul</v>
      </c>
      <c r="J207" s="71"/>
      <c r="K207" s="72" t="s">
        <v>14</v>
      </c>
    </row>
    <row r="208" spans="1:11" ht="15.75" customHeight="1">
      <c r="A208" s="49">
        <v>44222</v>
      </c>
      <c r="B208" s="3" t="s">
        <v>31</v>
      </c>
      <c r="C208" s="3" t="s">
        <v>18</v>
      </c>
      <c r="D208" s="3" t="s">
        <v>26</v>
      </c>
      <c r="E208" s="14">
        <f>MID([Score],6,1)*1</f>
        <v>0</v>
      </c>
      <c r="F208" s="14">
        <f>MID([Score],8,1)*1</f>
        <v>0</v>
      </c>
      <c r="G208" s="14">
        <f>Tab[[#This Row],[Buts MT Eq 1 ]]+Tab[[#This Row],[Buts MT Eq 2 ]]</f>
        <v>0</v>
      </c>
      <c r="H208" s="14" t="str">
        <f>IF(Tab[[#This Row],[Buts MT Eq 1 ]]&gt;Tab[[#This Row],[Buts MT Eq 2 ]],"Victoire",IF(Tab[[#This Row],[Buts MT Eq 1 ]]=Tab[[#This Row],[Buts MT Eq 2 ]],"Nul","Défaite"))</f>
        <v>Nul</v>
      </c>
      <c r="I208" s="14" t="str">
        <f>IF(Tab[[#This Row],[Buts MT Eq 1 ]]&lt;Tab[[#This Row],[Buts MT Eq 2 ]],"Victoire",IF(Tab[[#This Row],[Buts MT Eq 1 ]]=Tab[[#This Row],[Buts MT Eq 2 ]],"Nul","Défaite"))</f>
        <v>Nul</v>
      </c>
      <c r="J208" s="22"/>
      <c r="K208" s="11" t="s">
        <v>14</v>
      </c>
    </row>
    <row r="209" spans="1:11" ht="15.75" customHeight="1">
      <c r="A209" s="49">
        <v>44223</v>
      </c>
      <c r="B209" s="3" t="s">
        <v>43</v>
      </c>
      <c r="C209" s="3" t="s">
        <v>54</v>
      </c>
      <c r="D209" s="3" t="s">
        <v>29</v>
      </c>
      <c r="E209" s="14">
        <f>MID([Score],6,1)*1</f>
        <v>0</v>
      </c>
      <c r="F209" s="14">
        <f>MID([Score],8,1)*1</f>
        <v>1</v>
      </c>
      <c r="G209" s="14">
        <f>Tab[[#This Row],[Buts MT Eq 1 ]]+Tab[[#This Row],[Buts MT Eq 2 ]]</f>
        <v>1</v>
      </c>
      <c r="H209" s="14" t="str">
        <f>IF(Tab[[#This Row],[Buts MT Eq 1 ]]&gt;Tab[[#This Row],[Buts MT Eq 2 ]],"Victoire",IF(Tab[[#This Row],[Buts MT Eq 1 ]]=Tab[[#This Row],[Buts MT Eq 2 ]],"Nul","Défaite"))</f>
        <v>Défaite</v>
      </c>
      <c r="I209" s="14" t="str">
        <f>IF(Tab[[#This Row],[Buts MT Eq 1 ]]&lt;Tab[[#This Row],[Buts MT Eq 2 ]],"Victoire",IF(Tab[[#This Row],[Buts MT Eq 1 ]]=Tab[[#This Row],[Buts MT Eq 2 ]],"Nul","Défaite"))</f>
        <v>Victoire</v>
      </c>
      <c r="J209" s="22"/>
      <c r="K209" s="11" t="s">
        <v>14</v>
      </c>
    </row>
    <row r="210" spans="1:11" ht="15.75" customHeight="1">
      <c r="A210" s="50">
        <v>44226</v>
      </c>
      <c r="B210" s="3" t="s">
        <v>41</v>
      </c>
      <c r="C210" s="3" t="s">
        <v>66</v>
      </c>
      <c r="D210" s="3" t="s">
        <v>34</v>
      </c>
      <c r="E210" s="20">
        <f>MID([Score],6,1)*1</f>
        <v>1</v>
      </c>
      <c r="F210" s="20">
        <f>MID([Score],8,1)*1</f>
        <v>1</v>
      </c>
      <c r="G210" s="20">
        <f>Tab[[#This Row],[Buts MT Eq 1 ]]+Tab[[#This Row],[Buts MT Eq 2 ]]</f>
        <v>2</v>
      </c>
      <c r="H210" s="20" t="str">
        <f>IF(Tab[[#This Row],[Buts MT Eq 1 ]]&gt;Tab[[#This Row],[Buts MT Eq 2 ]],"Victoire",IF(Tab[[#This Row],[Buts MT Eq 1 ]]=Tab[[#This Row],[Buts MT Eq 2 ]],"Nul","Défaite"))</f>
        <v>Nul</v>
      </c>
      <c r="I210" s="20" t="str">
        <f>IF(Tab[[#This Row],[Buts MT Eq 1 ]]&lt;Tab[[#This Row],[Buts MT Eq 2 ]],"Victoire",IF(Tab[[#This Row],[Buts MT Eq 1 ]]=Tab[[#This Row],[Buts MT Eq 2 ]],"Nul","Défaite"))</f>
        <v>Nul</v>
      </c>
      <c r="J210" s="17"/>
      <c r="K210" s="21" t="s">
        <v>14</v>
      </c>
    </row>
    <row r="211" spans="1:11" ht="15.75" customHeight="1">
      <c r="A211" s="50"/>
      <c r="B211" s="3" t="s">
        <v>30</v>
      </c>
      <c r="C211" s="3" t="s">
        <v>104</v>
      </c>
      <c r="D211" s="3" t="s">
        <v>39</v>
      </c>
      <c r="E211" s="20">
        <f>MID([Score],6,1)*1</f>
        <v>1</v>
      </c>
      <c r="F211" s="20">
        <f>MID([Score],8,1)*1</f>
        <v>0</v>
      </c>
      <c r="G211" s="20">
        <f>Tab[[#This Row],[Buts MT Eq 1 ]]+Tab[[#This Row],[Buts MT Eq 2 ]]</f>
        <v>1</v>
      </c>
      <c r="H211" s="20" t="str">
        <f>IF(Tab[[#This Row],[Buts MT Eq 1 ]]&gt;Tab[[#This Row],[Buts MT Eq 2 ]],"Victoire",IF(Tab[[#This Row],[Buts MT Eq 1 ]]=Tab[[#This Row],[Buts MT Eq 2 ]],"Nul","Défaite"))</f>
        <v>Victoire</v>
      </c>
      <c r="I211" s="20" t="str">
        <f>IF(Tab[[#This Row],[Buts MT Eq 1 ]]&lt;Tab[[#This Row],[Buts MT Eq 2 ]],"Victoire",IF(Tab[[#This Row],[Buts MT Eq 1 ]]=Tab[[#This Row],[Buts MT Eq 2 ]],"Nul","Défaite"))</f>
        <v>Défaite</v>
      </c>
      <c r="J211" s="17"/>
      <c r="K211" s="21" t="s">
        <v>14</v>
      </c>
    </row>
    <row r="212" spans="1:11" ht="15.75" customHeight="1">
      <c r="A212" s="50"/>
      <c r="B212" s="3" t="s">
        <v>45</v>
      </c>
      <c r="C212" s="3" t="s">
        <v>105</v>
      </c>
      <c r="D212" s="3" t="s">
        <v>32</v>
      </c>
      <c r="E212" s="20">
        <f>MID([Score],6,1)*1</f>
        <v>0</v>
      </c>
      <c r="F212" s="20">
        <f>MID([Score],8,1)*1</f>
        <v>0</v>
      </c>
      <c r="G212" s="20">
        <f>Tab[[#This Row],[Buts MT Eq 1 ]]+Tab[[#This Row],[Buts MT Eq 2 ]]</f>
        <v>0</v>
      </c>
      <c r="H212" s="20" t="str">
        <f>IF(Tab[[#This Row],[Buts MT Eq 1 ]]&gt;Tab[[#This Row],[Buts MT Eq 2 ]],"Victoire",IF(Tab[[#This Row],[Buts MT Eq 1 ]]=Tab[[#This Row],[Buts MT Eq 2 ]],"Nul","Défaite"))</f>
        <v>Nul</v>
      </c>
      <c r="I212" s="20" t="str">
        <f>IF(Tab[[#This Row],[Buts MT Eq 1 ]]&lt;Tab[[#This Row],[Buts MT Eq 2 ]],"Victoire",IF(Tab[[#This Row],[Buts MT Eq 1 ]]=Tab[[#This Row],[Buts MT Eq 2 ]],"Nul","Défaite"))</f>
        <v>Nul</v>
      </c>
      <c r="J212" s="17"/>
      <c r="K212" s="21" t="s">
        <v>14</v>
      </c>
    </row>
    <row r="213" spans="1:11" ht="15.75" customHeight="1">
      <c r="A213" s="50"/>
      <c r="B213" s="3" t="s">
        <v>38</v>
      </c>
      <c r="C213" s="3" t="s">
        <v>55</v>
      </c>
      <c r="D213" s="3" t="s">
        <v>37</v>
      </c>
      <c r="E213" s="20">
        <f>MID([Score],6,1)*1</f>
        <v>1</v>
      </c>
      <c r="F213" s="20">
        <f>MID([Score],8,1)*1</f>
        <v>0</v>
      </c>
      <c r="G213" s="20">
        <f>Tab[[#This Row],[Buts MT Eq 1 ]]+Tab[[#This Row],[Buts MT Eq 2 ]]</f>
        <v>1</v>
      </c>
      <c r="H213" s="20" t="str">
        <f>IF(Tab[[#This Row],[Buts MT Eq 1 ]]&gt;Tab[[#This Row],[Buts MT Eq 2 ]],"Victoire",IF(Tab[[#This Row],[Buts MT Eq 1 ]]=Tab[[#This Row],[Buts MT Eq 2 ]],"Nul","Défaite"))</f>
        <v>Victoire</v>
      </c>
      <c r="I213" s="20" t="str">
        <f>IF(Tab[[#This Row],[Buts MT Eq 1 ]]&lt;Tab[[#This Row],[Buts MT Eq 2 ]],"Victoire",IF(Tab[[#This Row],[Buts MT Eq 1 ]]=Tab[[#This Row],[Buts MT Eq 2 ]],"Nul","Défaite"))</f>
        <v>Défaite</v>
      </c>
      <c r="J213" s="17"/>
      <c r="K213" s="21" t="s">
        <v>14</v>
      </c>
    </row>
    <row r="214" spans="1:11" ht="15.75" customHeight="1">
      <c r="A214" s="50"/>
      <c r="B214" s="3" t="s">
        <v>43</v>
      </c>
      <c r="C214" s="3" t="s">
        <v>106</v>
      </c>
      <c r="D214" s="3" t="s">
        <v>27</v>
      </c>
      <c r="E214" s="20">
        <f>MID([Score],6,1)*1</f>
        <v>2</v>
      </c>
      <c r="F214" s="20">
        <f>MID([Score],8,1)*1</f>
        <v>1</v>
      </c>
      <c r="G214" s="20">
        <f>Tab[[#This Row],[Buts MT Eq 1 ]]+Tab[[#This Row],[Buts MT Eq 2 ]]</f>
        <v>3</v>
      </c>
      <c r="H214" s="20" t="str">
        <f>IF(Tab[[#This Row],[Buts MT Eq 1 ]]&gt;Tab[[#This Row],[Buts MT Eq 2 ]],"Victoire",IF(Tab[[#This Row],[Buts MT Eq 1 ]]=Tab[[#This Row],[Buts MT Eq 2 ]],"Nul","Défaite"))</f>
        <v>Victoire</v>
      </c>
      <c r="I214" s="20" t="str">
        <f>IF(Tab[[#This Row],[Buts MT Eq 1 ]]&lt;Tab[[#This Row],[Buts MT Eq 2 ]],"Victoire",IF(Tab[[#This Row],[Buts MT Eq 1 ]]=Tab[[#This Row],[Buts MT Eq 2 ]],"Nul","Défaite"))</f>
        <v>Défaite</v>
      </c>
      <c r="J214" s="17"/>
      <c r="K214" s="21" t="s">
        <v>14</v>
      </c>
    </row>
    <row r="215" spans="1:11" ht="15.75" customHeight="1">
      <c r="A215" s="50"/>
      <c r="B215" s="3" t="s">
        <v>42</v>
      </c>
      <c r="C215" s="3" t="s">
        <v>107</v>
      </c>
      <c r="D215" s="3" t="s">
        <v>44</v>
      </c>
      <c r="E215" s="20">
        <f>MID([Score],6,1)*1</f>
        <v>0</v>
      </c>
      <c r="F215" s="20">
        <f>MID([Score],8,1)*1</f>
        <v>2</v>
      </c>
      <c r="G215" s="20">
        <f>Tab[[#This Row],[Buts MT Eq 1 ]]+Tab[[#This Row],[Buts MT Eq 2 ]]</f>
        <v>2</v>
      </c>
      <c r="H215" s="20" t="str">
        <f>IF(Tab[[#This Row],[Buts MT Eq 1 ]]&gt;Tab[[#This Row],[Buts MT Eq 2 ]],"Victoire",IF(Tab[[#This Row],[Buts MT Eq 1 ]]=Tab[[#This Row],[Buts MT Eq 2 ]],"Nul","Défaite"))</f>
        <v>Défaite</v>
      </c>
      <c r="I215" s="20" t="str">
        <f>IF(Tab[[#This Row],[Buts MT Eq 1 ]]&lt;Tab[[#This Row],[Buts MT Eq 2 ]],"Victoire",IF(Tab[[#This Row],[Buts MT Eq 1 ]]=Tab[[#This Row],[Buts MT Eq 2 ]],"Nul","Défaite"))</f>
        <v>Victoire</v>
      </c>
      <c r="J215" s="17"/>
      <c r="K215" s="21" t="s">
        <v>14</v>
      </c>
    </row>
    <row r="216" spans="1:11" ht="15.75" customHeight="1">
      <c r="A216" s="50"/>
      <c r="B216" s="3" t="s">
        <v>40</v>
      </c>
      <c r="C216" s="3" t="s">
        <v>67</v>
      </c>
      <c r="D216" s="3" t="s">
        <v>26</v>
      </c>
      <c r="E216" s="20">
        <f>MID([Score],6,1)*1</f>
        <v>1</v>
      </c>
      <c r="F216" s="20">
        <f>MID([Score],8,1)*1</f>
        <v>1</v>
      </c>
      <c r="G216" s="20">
        <f>Tab[[#This Row],[Buts MT Eq 1 ]]+Tab[[#This Row],[Buts MT Eq 2 ]]</f>
        <v>2</v>
      </c>
      <c r="H216" s="20" t="str">
        <f>IF(Tab[[#This Row],[Buts MT Eq 1 ]]&gt;Tab[[#This Row],[Buts MT Eq 2 ]],"Victoire",IF(Tab[[#This Row],[Buts MT Eq 1 ]]=Tab[[#This Row],[Buts MT Eq 2 ]],"Nul","Défaite"))</f>
        <v>Nul</v>
      </c>
      <c r="I216" s="20" t="str">
        <f>IF(Tab[[#This Row],[Buts MT Eq 1 ]]&lt;Tab[[#This Row],[Buts MT Eq 2 ]],"Victoire",IF(Tab[[#This Row],[Buts MT Eq 1 ]]=Tab[[#This Row],[Buts MT Eq 2 ]],"Nul","Défaite"))</f>
        <v>Nul</v>
      </c>
      <c r="J216" s="17"/>
      <c r="K216" s="21" t="s">
        <v>14</v>
      </c>
    </row>
    <row r="217" spans="1:11" ht="15.75" customHeight="1">
      <c r="A217" s="50"/>
      <c r="B217" s="3" t="s">
        <v>29</v>
      </c>
      <c r="C217" s="3" t="s">
        <v>11</v>
      </c>
      <c r="D217" s="3" t="s">
        <v>33</v>
      </c>
      <c r="E217" s="20">
        <f>MID([Score],6,1)*1</f>
        <v>0</v>
      </c>
      <c r="F217" s="20">
        <f>MID([Score],8,1)*1</f>
        <v>0</v>
      </c>
      <c r="G217" s="20">
        <f>Tab[[#This Row],[Buts MT Eq 1 ]]+Tab[[#This Row],[Buts MT Eq 2 ]]</f>
        <v>0</v>
      </c>
      <c r="H217" s="20" t="str">
        <f>IF(Tab[[#This Row],[Buts MT Eq 1 ]]&gt;Tab[[#This Row],[Buts MT Eq 2 ]],"Victoire",IF(Tab[[#This Row],[Buts MT Eq 1 ]]=Tab[[#This Row],[Buts MT Eq 2 ]],"Nul","Défaite"))</f>
        <v>Nul</v>
      </c>
      <c r="I217" s="20" t="str">
        <f>IF(Tab[[#This Row],[Buts MT Eq 1 ]]&lt;Tab[[#This Row],[Buts MT Eq 2 ]],"Victoire",IF(Tab[[#This Row],[Buts MT Eq 1 ]]=Tab[[#This Row],[Buts MT Eq 2 ]],"Nul","Défaite"))</f>
        <v>Nul</v>
      </c>
      <c r="J217" s="17"/>
      <c r="K217" s="21" t="s">
        <v>14</v>
      </c>
    </row>
    <row r="218" spans="1:11" ht="15.75" customHeight="1">
      <c r="A218" s="50"/>
      <c r="B218" s="3" t="s">
        <v>36</v>
      </c>
      <c r="C218" s="3" t="s">
        <v>51</v>
      </c>
      <c r="D218" s="3" t="s">
        <v>28</v>
      </c>
      <c r="E218" s="20">
        <f>MID([Score],6,1)*1</f>
        <v>0</v>
      </c>
      <c r="F218" s="20">
        <f>MID([Score],8,1)*1</f>
        <v>0</v>
      </c>
      <c r="G218" s="20">
        <f>Tab[[#This Row],[Buts MT Eq 1 ]]+Tab[[#This Row],[Buts MT Eq 2 ]]</f>
        <v>0</v>
      </c>
      <c r="H218" s="20" t="str">
        <f>IF(Tab[[#This Row],[Buts MT Eq 1 ]]&gt;Tab[[#This Row],[Buts MT Eq 2 ]],"Victoire",IF(Tab[[#This Row],[Buts MT Eq 1 ]]=Tab[[#This Row],[Buts MT Eq 2 ]],"Nul","Défaite"))</f>
        <v>Nul</v>
      </c>
      <c r="I218" s="20" t="str">
        <f>IF(Tab[[#This Row],[Buts MT Eq 1 ]]&lt;Tab[[#This Row],[Buts MT Eq 2 ]],"Victoire",IF(Tab[[#This Row],[Buts MT Eq 1 ]]=Tab[[#This Row],[Buts MT Eq 2 ]],"Nul","Défaite"))</f>
        <v>Nul</v>
      </c>
      <c r="J218" s="17"/>
      <c r="K218" s="21" t="s">
        <v>14</v>
      </c>
    </row>
    <row r="219" spans="1:11" ht="15.75" customHeight="1">
      <c r="A219" s="49"/>
      <c r="B219" s="3" t="s">
        <v>31</v>
      </c>
      <c r="C219" s="3" t="s">
        <v>55</v>
      </c>
      <c r="D219" s="3" t="s">
        <v>35</v>
      </c>
      <c r="E219" s="14">
        <f>MID([Score],6,1)*1</f>
        <v>1</v>
      </c>
      <c r="F219" s="14">
        <f>MID([Score],8,1)*1</f>
        <v>0</v>
      </c>
      <c r="G219" s="14">
        <f>Tab[[#This Row],[Buts MT Eq 1 ]]+Tab[[#This Row],[Buts MT Eq 2 ]]</f>
        <v>1</v>
      </c>
      <c r="H219" s="14" t="str">
        <f>IF(Tab[[#This Row],[Buts MT Eq 1 ]]&gt;Tab[[#This Row],[Buts MT Eq 2 ]],"Victoire",IF(Tab[[#This Row],[Buts MT Eq 1 ]]=Tab[[#This Row],[Buts MT Eq 2 ]],"Nul","Défaite"))</f>
        <v>Victoire</v>
      </c>
      <c r="I219" s="14" t="str">
        <f>IF(Tab[[#This Row],[Buts MT Eq 1 ]]&lt;Tab[[#This Row],[Buts MT Eq 2 ]],"Victoire",IF(Tab[[#This Row],[Buts MT Eq 1 ]]=Tab[[#This Row],[Buts MT Eq 2 ]],"Nul","Défaite"))</f>
        <v>Défaite</v>
      </c>
      <c r="J219" s="22"/>
      <c r="K219" s="11" t="s">
        <v>14</v>
      </c>
    </row>
    <row r="220" spans="1:11" ht="15.75" customHeight="1">
      <c r="A220" s="50">
        <v>44229</v>
      </c>
      <c r="B220" s="3" t="s">
        <v>39</v>
      </c>
      <c r="C220" s="3" t="s">
        <v>102</v>
      </c>
      <c r="D220" s="3" t="s">
        <v>41</v>
      </c>
      <c r="E220" s="20">
        <f>MID([Score],6,1)*1</f>
        <v>2</v>
      </c>
      <c r="F220" s="20">
        <f>MID([Score],8,1)*1</f>
        <v>0</v>
      </c>
      <c r="G220" s="20">
        <f>Tab[[#This Row],[Buts MT Eq 1 ]]+Tab[[#This Row],[Buts MT Eq 2 ]]</f>
        <v>2</v>
      </c>
      <c r="H220" s="20" t="str">
        <f>IF(Tab[[#This Row],[Buts MT Eq 1 ]]&gt;Tab[[#This Row],[Buts MT Eq 2 ]],"Victoire",IF(Tab[[#This Row],[Buts MT Eq 1 ]]=Tab[[#This Row],[Buts MT Eq 2 ]],"Nul","Défaite"))</f>
        <v>Victoire</v>
      </c>
      <c r="I220" s="20" t="str">
        <f>IF(Tab[[#This Row],[Buts MT Eq 1 ]]&lt;Tab[[#This Row],[Buts MT Eq 2 ]],"Victoire",IF(Tab[[#This Row],[Buts MT Eq 1 ]]=Tab[[#This Row],[Buts MT Eq 2 ]],"Nul","Défaite"))</f>
        <v>Défaite</v>
      </c>
      <c r="J220" s="17"/>
      <c r="K220" s="21" t="s">
        <v>14</v>
      </c>
    </row>
    <row r="221" spans="1:11" ht="15.75" customHeight="1">
      <c r="A221" s="50"/>
      <c r="B221" s="3" t="s">
        <v>27</v>
      </c>
      <c r="C221" s="3" t="s">
        <v>54</v>
      </c>
      <c r="D221" s="3" t="s">
        <v>31</v>
      </c>
      <c r="E221" s="20">
        <f>MID([Score],6,1)*1</f>
        <v>0</v>
      </c>
      <c r="F221" s="20">
        <f>MID([Score],8,1)*1</f>
        <v>1</v>
      </c>
      <c r="G221" s="20">
        <f>Tab[[#This Row],[Buts MT Eq 1 ]]+Tab[[#This Row],[Buts MT Eq 2 ]]</f>
        <v>1</v>
      </c>
      <c r="H221" s="20" t="str">
        <f>IF(Tab[[#This Row],[Buts MT Eq 1 ]]&gt;Tab[[#This Row],[Buts MT Eq 2 ]],"Victoire",IF(Tab[[#This Row],[Buts MT Eq 1 ]]=Tab[[#This Row],[Buts MT Eq 2 ]],"Nul","Défaite"))</f>
        <v>Défaite</v>
      </c>
      <c r="I221" s="20" t="str">
        <f>IF(Tab[[#This Row],[Buts MT Eq 1 ]]&lt;Tab[[#This Row],[Buts MT Eq 2 ]],"Victoire",IF(Tab[[#This Row],[Buts MT Eq 1 ]]=Tab[[#This Row],[Buts MT Eq 2 ]],"Nul","Défaite"))</f>
        <v>Victoire</v>
      </c>
      <c r="J221" s="17"/>
      <c r="K221" s="21" t="s">
        <v>14</v>
      </c>
    </row>
    <row r="222" spans="1:11" ht="15.75" customHeight="1">
      <c r="A222" s="50"/>
      <c r="B222" s="3" t="s">
        <v>37</v>
      </c>
      <c r="C222" s="3" t="s">
        <v>108</v>
      </c>
      <c r="D222" s="3" t="s">
        <v>43</v>
      </c>
      <c r="E222" s="20">
        <f>MID([Score],6,1)*1</f>
        <v>0</v>
      </c>
      <c r="F222" s="20">
        <f>MID([Score],8,1)*1</f>
        <v>0</v>
      </c>
      <c r="G222" s="20">
        <f>Tab[[#This Row],[Buts MT Eq 1 ]]+Tab[[#This Row],[Buts MT Eq 2 ]]</f>
        <v>0</v>
      </c>
      <c r="H222" s="20" t="str">
        <f>IF(Tab[[#This Row],[Buts MT Eq 1 ]]&gt;Tab[[#This Row],[Buts MT Eq 2 ]],"Victoire",IF(Tab[[#This Row],[Buts MT Eq 1 ]]=Tab[[#This Row],[Buts MT Eq 2 ]],"Nul","Défaite"))</f>
        <v>Nul</v>
      </c>
      <c r="I222" s="20" t="str">
        <f>IF(Tab[[#This Row],[Buts MT Eq 1 ]]&lt;Tab[[#This Row],[Buts MT Eq 2 ]],"Victoire",IF(Tab[[#This Row],[Buts MT Eq 1 ]]=Tab[[#This Row],[Buts MT Eq 2 ]],"Nul","Défaite"))</f>
        <v>Nul</v>
      </c>
      <c r="J222" s="17"/>
      <c r="K222" s="21" t="s">
        <v>14</v>
      </c>
    </row>
    <row r="223" spans="1:11" ht="15.75" customHeight="1">
      <c r="A223" s="50"/>
      <c r="B223" s="3" t="s">
        <v>34</v>
      </c>
      <c r="C223" s="3" t="s">
        <v>68</v>
      </c>
      <c r="D223" s="3" t="s">
        <v>30</v>
      </c>
      <c r="E223" s="20">
        <f>MID([Score],6,1)*1</f>
        <v>2</v>
      </c>
      <c r="F223" s="20">
        <f>MID([Score],8,1)*1</f>
        <v>0</v>
      </c>
      <c r="G223" s="20">
        <f>Tab[[#This Row],[Buts MT Eq 1 ]]+Tab[[#This Row],[Buts MT Eq 2 ]]</f>
        <v>2</v>
      </c>
      <c r="H223" s="20" t="str">
        <f>IF(Tab[[#This Row],[Buts MT Eq 1 ]]&gt;Tab[[#This Row],[Buts MT Eq 2 ]],"Victoire",IF(Tab[[#This Row],[Buts MT Eq 1 ]]=Tab[[#This Row],[Buts MT Eq 2 ]],"Nul","Défaite"))</f>
        <v>Victoire</v>
      </c>
      <c r="I223" s="20" t="str">
        <f>IF(Tab[[#This Row],[Buts MT Eq 1 ]]&lt;Tab[[#This Row],[Buts MT Eq 2 ]],"Victoire",IF(Tab[[#This Row],[Buts MT Eq 1 ]]=Tab[[#This Row],[Buts MT Eq 2 ]],"Nul","Défaite"))</f>
        <v>Défaite</v>
      </c>
      <c r="J223" s="17"/>
      <c r="K223" s="21" t="s">
        <v>14</v>
      </c>
    </row>
    <row r="224" spans="1:11" ht="15.75" customHeight="1">
      <c r="A224" s="50"/>
      <c r="B224" s="3" t="s">
        <v>35</v>
      </c>
      <c r="C224" s="3" t="s">
        <v>11</v>
      </c>
      <c r="D224" s="3" t="s">
        <v>36</v>
      </c>
      <c r="E224" s="20">
        <f>MID([Score],6,1)*1</f>
        <v>0</v>
      </c>
      <c r="F224" s="20">
        <f>MID([Score],8,1)*1</f>
        <v>0</v>
      </c>
      <c r="G224" s="20">
        <f>Tab[[#This Row],[Buts MT Eq 1 ]]+Tab[[#This Row],[Buts MT Eq 2 ]]</f>
        <v>0</v>
      </c>
      <c r="H224" s="20" t="str">
        <f>IF(Tab[[#This Row],[Buts MT Eq 1 ]]&gt;Tab[[#This Row],[Buts MT Eq 2 ]],"Victoire",IF(Tab[[#This Row],[Buts MT Eq 1 ]]=Tab[[#This Row],[Buts MT Eq 2 ]],"Nul","Défaite"))</f>
        <v>Nul</v>
      </c>
      <c r="I224" s="20" t="str">
        <f>IF(Tab[[#This Row],[Buts MT Eq 1 ]]&lt;Tab[[#This Row],[Buts MT Eq 2 ]],"Victoire",IF(Tab[[#This Row],[Buts MT Eq 1 ]]=Tab[[#This Row],[Buts MT Eq 2 ]],"Nul","Défaite"))</f>
        <v>Nul</v>
      </c>
      <c r="J224" s="17"/>
      <c r="K224" s="21" t="s">
        <v>14</v>
      </c>
    </row>
    <row r="225" spans="1:11" ht="15.75" customHeight="1">
      <c r="A225" s="50"/>
      <c r="B225" s="3" t="s">
        <v>32</v>
      </c>
      <c r="C225" s="3" t="s">
        <v>61</v>
      </c>
      <c r="D225" s="3" t="s">
        <v>42</v>
      </c>
      <c r="E225" s="20">
        <f>MID([Score],6,1)*1</f>
        <v>0</v>
      </c>
      <c r="F225" s="20">
        <f>MID([Score],8,1)*1</f>
        <v>1</v>
      </c>
      <c r="G225" s="20">
        <f>Tab[[#This Row],[Buts MT Eq 1 ]]+Tab[[#This Row],[Buts MT Eq 2 ]]</f>
        <v>1</v>
      </c>
      <c r="H225" s="20" t="str">
        <f>IF(Tab[[#This Row],[Buts MT Eq 1 ]]&gt;Tab[[#This Row],[Buts MT Eq 2 ]],"Victoire",IF(Tab[[#This Row],[Buts MT Eq 1 ]]=Tab[[#This Row],[Buts MT Eq 2 ]],"Nul","Défaite"))</f>
        <v>Défaite</v>
      </c>
      <c r="I225" s="20" t="str">
        <f>IF(Tab[[#This Row],[Buts MT Eq 1 ]]&lt;Tab[[#This Row],[Buts MT Eq 2 ]],"Victoire",IF(Tab[[#This Row],[Buts MT Eq 1 ]]=Tab[[#This Row],[Buts MT Eq 2 ]],"Nul","Défaite"))</f>
        <v>Victoire</v>
      </c>
      <c r="J225" s="17"/>
      <c r="K225" s="21" t="s">
        <v>14</v>
      </c>
    </row>
    <row r="226" spans="1:11" ht="15.75" customHeight="1">
      <c r="A226" s="50"/>
      <c r="B226" s="3" t="s">
        <v>33</v>
      </c>
      <c r="C226" s="3" t="s">
        <v>51</v>
      </c>
      <c r="D226" s="3" t="s">
        <v>40</v>
      </c>
      <c r="E226" s="20">
        <f>MID([Score],6,1)*1</f>
        <v>0</v>
      </c>
      <c r="F226" s="20">
        <f>MID([Score],8,1)*1</f>
        <v>0</v>
      </c>
      <c r="G226" s="20">
        <f>Tab[[#This Row],[Buts MT Eq 1 ]]+Tab[[#This Row],[Buts MT Eq 2 ]]</f>
        <v>0</v>
      </c>
      <c r="H226" s="20" t="str">
        <f>IF(Tab[[#This Row],[Buts MT Eq 1 ]]&gt;Tab[[#This Row],[Buts MT Eq 2 ]],"Victoire",IF(Tab[[#This Row],[Buts MT Eq 1 ]]=Tab[[#This Row],[Buts MT Eq 2 ]],"Nul","Défaite"))</f>
        <v>Nul</v>
      </c>
      <c r="I226" s="20" t="str">
        <f>IF(Tab[[#This Row],[Buts MT Eq 1 ]]&lt;Tab[[#This Row],[Buts MT Eq 2 ]],"Victoire",IF(Tab[[#This Row],[Buts MT Eq 1 ]]=Tab[[#This Row],[Buts MT Eq 2 ]],"Nul","Défaite"))</f>
        <v>Nul</v>
      </c>
      <c r="J226" s="17"/>
      <c r="K226" s="21" t="s">
        <v>14</v>
      </c>
    </row>
    <row r="227" spans="1:11" ht="15.75" customHeight="1">
      <c r="A227" s="50"/>
      <c r="B227" s="3" t="s">
        <v>26</v>
      </c>
      <c r="C227" s="3" t="s">
        <v>109</v>
      </c>
      <c r="D227" s="3" t="s">
        <v>29</v>
      </c>
      <c r="E227" s="20">
        <f>MID([Score],6,1)*1</f>
        <v>3</v>
      </c>
      <c r="F227" s="20">
        <f>MID([Score],8,1)*1</f>
        <v>2</v>
      </c>
      <c r="G227" s="20">
        <f>Tab[[#This Row],[Buts MT Eq 1 ]]+Tab[[#This Row],[Buts MT Eq 2 ]]</f>
        <v>5</v>
      </c>
      <c r="H227" s="20" t="str">
        <f>IF(Tab[[#This Row],[Buts MT Eq 1 ]]&gt;Tab[[#This Row],[Buts MT Eq 2 ]],"Victoire",IF(Tab[[#This Row],[Buts MT Eq 1 ]]=Tab[[#This Row],[Buts MT Eq 2 ]],"Nul","Défaite"))</f>
        <v>Victoire</v>
      </c>
      <c r="I227" s="20" t="str">
        <f>IF(Tab[[#This Row],[Buts MT Eq 1 ]]&lt;Tab[[#This Row],[Buts MT Eq 2 ]],"Victoire",IF(Tab[[#This Row],[Buts MT Eq 1 ]]=Tab[[#This Row],[Buts MT Eq 2 ]],"Nul","Défaite"))</f>
        <v>Défaite</v>
      </c>
      <c r="J227" s="17"/>
      <c r="K227" s="21" t="s">
        <v>14</v>
      </c>
    </row>
    <row r="228" spans="1:11" ht="15.75" customHeight="1">
      <c r="A228" s="50"/>
      <c r="B228" s="3" t="s">
        <v>44</v>
      </c>
      <c r="C228" s="3" t="s">
        <v>22</v>
      </c>
      <c r="D228" s="3" t="s">
        <v>38</v>
      </c>
      <c r="E228" s="20">
        <f>MID([Score],6,1)*1</f>
        <v>1</v>
      </c>
      <c r="F228" s="20">
        <f>MID([Score],8,1)*1</f>
        <v>0</v>
      </c>
      <c r="G228" s="20">
        <f>Tab[[#This Row],[Buts MT Eq 1 ]]+Tab[[#This Row],[Buts MT Eq 2 ]]</f>
        <v>1</v>
      </c>
      <c r="H228" s="20" t="str">
        <f>IF(Tab[[#This Row],[Buts MT Eq 1 ]]&gt;Tab[[#This Row],[Buts MT Eq 2 ]],"Victoire",IF(Tab[[#This Row],[Buts MT Eq 1 ]]=Tab[[#This Row],[Buts MT Eq 2 ]],"Nul","Défaite"))</f>
        <v>Victoire</v>
      </c>
      <c r="I228" s="20" t="str">
        <f>IF(Tab[[#This Row],[Buts MT Eq 1 ]]&lt;Tab[[#This Row],[Buts MT Eq 2 ]],"Victoire",IF(Tab[[#This Row],[Buts MT Eq 1 ]]=Tab[[#This Row],[Buts MT Eq 2 ]],"Nul","Défaite"))</f>
        <v>Défaite</v>
      </c>
      <c r="J228" s="17"/>
      <c r="K228" s="21" t="s">
        <v>14</v>
      </c>
    </row>
    <row r="229" spans="1:11" ht="15.75" customHeight="1">
      <c r="A229" s="49"/>
      <c r="B229" s="3" t="s">
        <v>28</v>
      </c>
      <c r="C229" s="3" t="s">
        <v>23</v>
      </c>
      <c r="D229" s="3" t="s">
        <v>45</v>
      </c>
      <c r="E229" s="14">
        <f>MID([Score],6,1)*1</f>
        <v>0</v>
      </c>
      <c r="F229" s="14">
        <f>MID([Score],8,1)*1</f>
        <v>1</v>
      </c>
      <c r="G229" s="14">
        <f>Tab[[#This Row],[Buts MT Eq 1 ]]+Tab[[#This Row],[Buts MT Eq 2 ]]</f>
        <v>1</v>
      </c>
      <c r="H229" s="14" t="str">
        <f>IF(Tab[[#This Row],[Buts MT Eq 1 ]]&gt;Tab[[#This Row],[Buts MT Eq 2 ]],"Victoire",IF(Tab[[#This Row],[Buts MT Eq 1 ]]=Tab[[#This Row],[Buts MT Eq 2 ]],"Nul","Défaite"))</f>
        <v>Défaite</v>
      </c>
      <c r="I229" s="14" t="str">
        <f>IF(Tab[[#This Row],[Buts MT Eq 1 ]]&lt;Tab[[#This Row],[Buts MT Eq 2 ]],"Victoire",IF(Tab[[#This Row],[Buts MT Eq 1 ]]=Tab[[#This Row],[Buts MT Eq 2 ]],"Nul","Défaite"))</f>
        <v>Victoire</v>
      </c>
      <c r="J229" s="22"/>
      <c r="K229" s="11" t="s">
        <v>14</v>
      </c>
    </row>
    <row r="230" spans="1:11" ht="15.75" customHeight="1">
      <c r="A230" s="74">
        <v>44232</v>
      </c>
      <c r="B230" s="73" t="s">
        <v>45</v>
      </c>
      <c r="C230" s="73" t="s">
        <v>11</v>
      </c>
      <c r="D230" s="73" t="s">
        <v>39</v>
      </c>
      <c r="E230" s="75">
        <f>MID([Score],6,1)*1</f>
        <v>0</v>
      </c>
      <c r="F230" s="75">
        <f>MID([Score],8,1)*1</f>
        <v>0</v>
      </c>
      <c r="G230" s="75">
        <f>Tab[[#This Row],[Buts MT Eq 1 ]]+Tab[[#This Row],[Buts MT Eq 2 ]]</f>
        <v>0</v>
      </c>
      <c r="H230" s="75" t="str">
        <f>IF(Tab[[#This Row],[Buts MT Eq 1 ]]&gt;Tab[[#This Row],[Buts MT Eq 2 ]],"Victoire",IF(Tab[[#This Row],[Buts MT Eq 1 ]]=Tab[[#This Row],[Buts MT Eq 2 ]],"Nul","Défaite"))</f>
        <v>Nul</v>
      </c>
      <c r="I230" s="75" t="str">
        <f>IF(Tab[[#This Row],[Buts MT Eq 1 ]]&lt;Tab[[#This Row],[Buts MT Eq 2 ]],"Victoire",IF(Tab[[#This Row],[Buts MT Eq 1 ]]=Tab[[#This Row],[Buts MT Eq 2 ]],"Nul","Défaite"))</f>
        <v>Nul</v>
      </c>
      <c r="J230" s="76"/>
      <c r="K230" s="77" t="s">
        <v>14</v>
      </c>
    </row>
    <row r="231" spans="1:11" ht="15.75" customHeight="1">
      <c r="A231" s="74"/>
      <c r="B231" s="73" t="s">
        <v>38</v>
      </c>
      <c r="C231" s="73" t="s">
        <v>11</v>
      </c>
      <c r="D231" s="73" t="s">
        <v>27</v>
      </c>
      <c r="E231" s="75">
        <f>MID([Score],6,1)*1</f>
        <v>0</v>
      </c>
      <c r="F231" s="75">
        <f>MID([Score],8,1)*1</f>
        <v>0</v>
      </c>
      <c r="G231" s="75">
        <f>Tab[[#This Row],[Buts MT Eq 1 ]]+Tab[[#This Row],[Buts MT Eq 2 ]]</f>
        <v>0</v>
      </c>
      <c r="H231" s="75" t="str">
        <f>IF(Tab[[#This Row],[Buts MT Eq 1 ]]&gt;Tab[[#This Row],[Buts MT Eq 2 ]],"Victoire",IF(Tab[[#This Row],[Buts MT Eq 1 ]]=Tab[[#This Row],[Buts MT Eq 2 ]],"Nul","Défaite"))</f>
        <v>Nul</v>
      </c>
      <c r="I231" s="75" t="str">
        <f>IF(Tab[[#This Row],[Buts MT Eq 1 ]]&lt;Tab[[#This Row],[Buts MT Eq 2 ]],"Victoire",IF(Tab[[#This Row],[Buts MT Eq 1 ]]=Tab[[#This Row],[Buts MT Eq 2 ]],"Nul","Défaite"))</f>
        <v>Nul</v>
      </c>
      <c r="J231" s="76"/>
      <c r="K231" s="77" t="s">
        <v>14</v>
      </c>
    </row>
    <row r="232" spans="1:11" ht="15.75" customHeight="1">
      <c r="A232" s="74"/>
      <c r="B232" s="73" t="s">
        <v>43</v>
      </c>
      <c r="C232" s="73" t="s">
        <v>110</v>
      </c>
      <c r="D232" s="73" t="s">
        <v>28</v>
      </c>
      <c r="E232" s="75">
        <f>MID([Score],6,1)*1</f>
        <v>1</v>
      </c>
      <c r="F232" s="75">
        <f>MID([Score],8,1)*1</f>
        <v>0</v>
      </c>
      <c r="G232" s="75">
        <f>Tab[[#This Row],[Buts MT Eq 1 ]]+Tab[[#This Row],[Buts MT Eq 2 ]]</f>
        <v>1</v>
      </c>
      <c r="H232" s="75" t="str">
        <f>IF(Tab[[#This Row],[Buts MT Eq 1 ]]&gt;Tab[[#This Row],[Buts MT Eq 2 ]],"Victoire",IF(Tab[[#This Row],[Buts MT Eq 1 ]]=Tab[[#This Row],[Buts MT Eq 2 ]],"Nul","Défaite"))</f>
        <v>Victoire</v>
      </c>
      <c r="I232" s="75" t="str">
        <f>IF(Tab[[#This Row],[Buts MT Eq 1 ]]&lt;Tab[[#This Row],[Buts MT Eq 2 ]],"Victoire",IF(Tab[[#This Row],[Buts MT Eq 1 ]]=Tab[[#This Row],[Buts MT Eq 2 ]],"Nul","Défaite"))</f>
        <v>Défaite</v>
      </c>
      <c r="J232" s="76"/>
      <c r="K232" s="77" t="s">
        <v>14</v>
      </c>
    </row>
    <row r="233" spans="1:11" ht="15.75" customHeight="1">
      <c r="A233" s="74"/>
      <c r="B233" s="73" t="s">
        <v>42</v>
      </c>
      <c r="C233" s="73" t="s">
        <v>11</v>
      </c>
      <c r="D233" s="73" t="s">
        <v>35</v>
      </c>
      <c r="E233" s="75">
        <f>MID([Score],6,1)*1</f>
        <v>0</v>
      </c>
      <c r="F233" s="75">
        <f>MID([Score],8,1)*1</f>
        <v>0</v>
      </c>
      <c r="G233" s="75">
        <f>Tab[[#This Row],[Buts MT Eq 1 ]]+Tab[[#This Row],[Buts MT Eq 2 ]]</f>
        <v>0</v>
      </c>
      <c r="H233" s="75" t="str">
        <f>IF(Tab[[#This Row],[Buts MT Eq 1 ]]&gt;Tab[[#This Row],[Buts MT Eq 2 ]],"Victoire",IF(Tab[[#This Row],[Buts MT Eq 1 ]]=Tab[[#This Row],[Buts MT Eq 2 ]],"Nul","Défaite"))</f>
        <v>Nul</v>
      </c>
      <c r="I233" s="75" t="str">
        <f>IF(Tab[[#This Row],[Buts MT Eq 1 ]]&lt;Tab[[#This Row],[Buts MT Eq 2 ]],"Victoire",IF(Tab[[#This Row],[Buts MT Eq 1 ]]=Tab[[#This Row],[Buts MT Eq 2 ]],"Nul","Défaite"))</f>
        <v>Nul</v>
      </c>
      <c r="J233" s="76"/>
      <c r="K233" s="77" t="s">
        <v>14</v>
      </c>
    </row>
    <row r="234" spans="1:11" ht="15.75" customHeight="1">
      <c r="A234" s="74"/>
      <c r="B234" s="73" t="s">
        <v>40</v>
      </c>
      <c r="C234" s="73" t="s">
        <v>55</v>
      </c>
      <c r="D234" s="73" t="s">
        <v>44</v>
      </c>
      <c r="E234" s="75">
        <f>MID([Score],6,1)*1</f>
        <v>1</v>
      </c>
      <c r="F234" s="75">
        <f>MID([Score],8,1)*1</f>
        <v>0</v>
      </c>
      <c r="G234" s="75">
        <f>Tab[[#This Row],[Buts MT Eq 1 ]]+Tab[[#This Row],[Buts MT Eq 2 ]]</f>
        <v>1</v>
      </c>
      <c r="H234" s="75" t="str">
        <f>IF(Tab[[#This Row],[Buts MT Eq 1 ]]&gt;Tab[[#This Row],[Buts MT Eq 2 ]],"Victoire",IF(Tab[[#This Row],[Buts MT Eq 1 ]]=Tab[[#This Row],[Buts MT Eq 2 ]],"Nul","Défaite"))</f>
        <v>Victoire</v>
      </c>
      <c r="I234" s="75" t="str">
        <f>IF(Tab[[#This Row],[Buts MT Eq 1 ]]&lt;Tab[[#This Row],[Buts MT Eq 2 ]],"Victoire",IF(Tab[[#This Row],[Buts MT Eq 1 ]]=Tab[[#This Row],[Buts MT Eq 2 ]],"Nul","Défaite"))</f>
        <v>Défaite</v>
      </c>
      <c r="J234" s="76"/>
      <c r="K234" s="77" t="s">
        <v>14</v>
      </c>
    </row>
    <row r="235" spans="1:11" ht="15.75" customHeight="1">
      <c r="A235" s="74"/>
      <c r="B235" s="73" t="s">
        <v>29</v>
      </c>
      <c r="C235" s="73" t="s">
        <v>54</v>
      </c>
      <c r="D235" s="73" t="s">
        <v>37</v>
      </c>
      <c r="E235" s="75">
        <f>MID([Score],6,1)*1</f>
        <v>0</v>
      </c>
      <c r="F235" s="75">
        <f>MID([Score],8,1)*1</f>
        <v>1</v>
      </c>
      <c r="G235" s="75">
        <f>Tab[[#This Row],[Buts MT Eq 1 ]]+Tab[[#This Row],[Buts MT Eq 2 ]]</f>
        <v>1</v>
      </c>
      <c r="H235" s="75" t="str">
        <f>IF(Tab[[#This Row],[Buts MT Eq 1 ]]&gt;Tab[[#This Row],[Buts MT Eq 2 ]],"Victoire",IF(Tab[[#This Row],[Buts MT Eq 1 ]]=Tab[[#This Row],[Buts MT Eq 2 ]],"Nul","Défaite"))</f>
        <v>Défaite</v>
      </c>
      <c r="I235" s="75" t="str">
        <f>IF(Tab[[#This Row],[Buts MT Eq 1 ]]&lt;Tab[[#This Row],[Buts MT Eq 2 ]],"Victoire",IF(Tab[[#This Row],[Buts MT Eq 1 ]]=Tab[[#This Row],[Buts MT Eq 2 ]],"Nul","Défaite"))</f>
        <v>Victoire</v>
      </c>
      <c r="J235" s="76"/>
      <c r="K235" s="77" t="s">
        <v>14</v>
      </c>
    </row>
    <row r="236" spans="1:11" ht="15.75" customHeight="1">
      <c r="A236" s="74"/>
      <c r="B236" s="73" t="s">
        <v>36</v>
      </c>
      <c r="C236" s="73" t="s">
        <v>18</v>
      </c>
      <c r="D236" s="73" t="s">
        <v>34</v>
      </c>
      <c r="E236" s="75">
        <f>MID([Score],6,1)*1</f>
        <v>0</v>
      </c>
      <c r="F236" s="75">
        <f>MID([Score],8,1)*1</f>
        <v>0</v>
      </c>
      <c r="G236" s="75">
        <f>Tab[[#This Row],[Buts MT Eq 1 ]]+Tab[[#This Row],[Buts MT Eq 2 ]]</f>
        <v>0</v>
      </c>
      <c r="H236" s="75" t="str">
        <f>IF(Tab[[#This Row],[Buts MT Eq 1 ]]&gt;Tab[[#This Row],[Buts MT Eq 2 ]],"Victoire",IF(Tab[[#This Row],[Buts MT Eq 1 ]]=Tab[[#This Row],[Buts MT Eq 2 ]],"Nul","Défaite"))</f>
        <v>Nul</v>
      </c>
      <c r="I236" s="75" t="str">
        <f>IF(Tab[[#This Row],[Buts MT Eq 1 ]]&lt;Tab[[#This Row],[Buts MT Eq 2 ]],"Victoire",IF(Tab[[#This Row],[Buts MT Eq 1 ]]=Tab[[#This Row],[Buts MT Eq 2 ]],"Nul","Défaite"))</f>
        <v>Nul</v>
      </c>
      <c r="J236" s="76"/>
      <c r="K236" s="77" t="s">
        <v>14</v>
      </c>
    </row>
    <row r="237" spans="1:11" ht="15.75" customHeight="1">
      <c r="A237" s="78"/>
      <c r="B237" s="73" t="s">
        <v>31</v>
      </c>
      <c r="C237" s="73" t="s">
        <v>49</v>
      </c>
      <c r="D237" s="73" t="s">
        <v>32</v>
      </c>
      <c r="E237" s="79">
        <f>MID([Score],6,1)*1</f>
        <v>0</v>
      </c>
      <c r="F237" s="79">
        <f>MID([Score],8,1)*1</f>
        <v>0</v>
      </c>
      <c r="G237" s="79">
        <f>Tab[[#This Row],[Buts MT Eq 1 ]]+Tab[[#This Row],[Buts MT Eq 2 ]]</f>
        <v>0</v>
      </c>
      <c r="H237" s="79" t="str">
        <f>IF(Tab[[#This Row],[Buts MT Eq 1 ]]&gt;Tab[[#This Row],[Buts MT Eq 2 ]],"Victoire",IF(Tab[[#This Row],[Buts MT Eq 1 ]]=Tab[[#This Row],[Buts MT Eq 2 ]],"Nul","Défaite"))</f>
        <v>Nul</v>
      </c>
      <c r="I237" s="79" t="str">
        <f>IF(Tab[[#This Row],[Buts MT Eq 1 ]]&lt;Tab[[#This Row],[Buts MT Eq 2 ]],"Victoire",IF(Tab[[#This Row],[Buts MT Eq 1 ]]=Tab[[#This Row],[Buts MT Eq 2 ]],"Nul","Défaite"))</f>
        <v>Nul</v>
      </c>
      <c r="J237" s="80"/>
      <c r="K237" s="81" t="s">
        <v>14</v>
      </c>
    </row>
    <row r="238" spans="1:11" ht="15.75" customHeight="1">
      <c r="A238" s="50">
        <v>44233</v>
      </c>
      <c r="B238" s="3" t="s">
        <v>33</v>
      </c>
      <c r="C238" s="3" t="s">
        <v>55</v>
      </c>
      <c r="D238" s="3" t="s">
        <v>26</v>
      </c>
      <c r="E238" s="20">
        <f>MID([Score],6,1)*1</f>
        <v>1</v>
      </c>
      <c r="F238" s="20">
        <f>MID([Score],8,1)*1</f>
        <v>0</v>
      </c>
      <c r="G238" s="20">
        <f>Tab[[#This Row],[Buts MT Eq 1 ]]+Tab[[#This Row],[Buts MT Eq 2 ]]</f>
        <v>1</v>
      </c>
      <c r="H238" s="20" t="str">
        <f>IF(Tab[[#This Row],[Buts MT Eq 1 ]]&gt;Tab[[#This Row],[Buts MT Eq 2 ]],"Victoire",IF(Tab[[#This Row],[Buts MT Eq 1 ]]=Tab[[#This Row],[Buts MT Eq 2 ]],"Nul","Défaite"))</f>
        <v>Victoire</v>
      </c>
      <c r="I238" s="20" t="str">
        <f>IF(Tab[[#This Row],[Buts MT Eq 1 ]]&lt;Tab[[#This Row],[Buts MT Eq 2 ]],"Victoire",IF(Tab[[#This Row],[Buts MT Eq 1 ]]=Tab[[#This Row],[Buts MT Eq 2 ]],"Nul","Défaite"))</f>
        <v>Défaite</v>
      </c>
      <c r="J238" s="17"/>
      <c r="K238" s="21" t="s">
        <v>14</v>
      </c>
    </row>
    <row r="239" spans="1:11" ht="15.75" customHeight="1">
      <c r="A239" s="49"/>
      <c r="B239" s="3" t="s">
        <v>30</v>
      </c>
      <c r="C239" s="3" t="s">
        <v>54</v>
      </c>
      <c r="D239" s="3" t="s">
        <v>41</v>
      </c>
      <c r="E239" s="14">
        <f>MID([Score],6,1)*1</f>
        <v>0</v>
      </c>
      <c r="F239" s="14">
        <f>MID([Score],8,1)*1</f>
        <v>1</v>
      </c>
      <c r="G239" s="14">
        <f>Tab[[#This Row],[Buts MT Eq 1 ]]+Tab[[#This Row],[Buts MT Eq 2 ]]</f>
        <v>1</v>
      </c>
      <c r="H239" s="14" t="str">
        <f>IF(Tab[[#This Row],[Buts MT Eq 1 ]]&gt;Tab[[#This Row],[Buts MT Eq 2 ]],"Victoire",IF(Tab[[#This Row],[Buts MT Eq 1 ]]=Tab[[#This Row],[Buts MT Eq 2 ]],"Nul","Défaite"))</f>
        <v>Défaite</v>
      </c>
      <c r="I239" s="14" t="str">
        <f>IF(Tab[[#This Row],[Buts MT Eq 1 ]]&lt;Tab[[#This Row],[Buts MT Eq 2 ]],"Victoire",IF(Tab[[#This Row],[Buts MT Eq 1 ]]=Tab[[#This Row],[Buts MT Eq 2 ]],"Nul","Défaite"))</f>
        <v>Victoire</v>
      </c>
      <c r="J239" s="22"/>
      <c r="K239" s="11" t="s">
        <v>14</v>
      </c>
    </row>
    <row r="240" spans="1:11" ht="15.75" customHeight="1">
      <c r="A240" s="50">
        <v>44240</v>
      </c>
      <c r="B240" s="3" t="s">
        <v>39</v>
      </c>
      <c r="C240" s="3" t="s">
        <v>67</v>
      </c>
      <c r="D240" s="3" t="s">
        <v>42</v>
      </c>
      <c r="E240" s="20">
        <f>MID([Score],6,1)*1</f>
        <v>1</v>
      </c>
      <c r="F240" s="20">
        <f>MID([Score],8,1)*1</f>
        <v>1</v>
      </c>
      <c r="G240" s="20">
        <f>Tab[[#This Row],[Buts MT Eq 1 ]]+Tab[[#This Row],[Buts MT Eq 2 ]]</f>
        <v>2</v>
      </c>
      <c r="H240" s="20" t="str">
        <f>IF(Tab[[#This Row],[Buts MT Eq 1 ]]&gt;Tab[[#This Row],[Buts MT Eq 2 ]],"Victoire",IF(Tab[[#This Row],[Buts MT Eq 1 ]]=Tab[[#This Row],[Buts MT Eq 2 ]],"Nul","Défaite"))</f>
        <v>Nul</v>
      </c>
      <c r="I240" s="20" t="str">
        <f>IF(Tab[[#This Row],[Buts MT Eq 1 ]]&lt;Tab[[#This Row],[Buts MT Eq 2 ]],"Victoire",IF(Tab[[#This Row],[Buts MT Eq 1 ]]=Tab[[#This Row],[Buts MT Eq 2 ]],"Nul","Défaite"))</f>
        <v>Nul</v>
      </c>
      <c r="J240" s="17"/>
      <c r="K240" s="21" t="s">
        <v>14</v>
      </c>
    </row>
    <row r="241" spans="1:11" ht="15.75" customHeight="1">
      <c r="A241" s="50"/>
      <c r="B241" s="3" t="s">
        <v>27</v>
      </c>
      <c r="C241" s="3" t="s">
        <v>25</v>
      </c>
      <c r="D241" s="3" t="s">
        <v>29</v>
      </c>
      <c r="E241" s="20">
        <f>MID([Score],6,1)*1</f>
        <v>0</v>
      </c>
      <c r="F241" s="20">
        <f>MID([Score],8,1)*1</f>
        <v>0</v>
      </c>
      <c r="G241" s="20">
        <f>Tab[[#This Row],[Buts MT Eq 1 ]]+Tab[[#This Row],[Buts MT Eq 2 ]]</f>
        <v>0</v>
      </c>
      <c r="H241" s="20" t="str">
        <f>IF(Tab[[#This Row],[Buts MT Eq 1 ]]&gt;Tab[[#This Row],[Buts MT Eq 2 ]],"Victoire",IF(Tab[[#This Row],[Buts MT Eq 1 ]]=Tab[[#This Row],[Buts MT Eq 2 ]],"Nul","Défaite"))</f>
        <v>Nul</v>
      </c>
      <c r="I241" s="20" t="str">
        <f>IF(Tab[[#This Row],[Buts MT Eq 1 ]]&lt;Tab[[#This Row],[Buts MT Eq 2 ]],"Victoire",IF(Tab[[#This Row],[Buts MT Eq 1 ]]=Tab[[#This Row],[Buts MT Eq 2 ]],"Nul","Défaite"))</f>
        <v>Nul</v>
      </c>
      <c r="J241" s="17"/>
      <c r="K241" s="21" t="s">
        <v>14</v>
      </c>
    </row>
    <row r="242" spans="1:11" ht="15.75" customHeight="1">
      <c r="A242" s="50"/>
      <c r="B242" s="3" t="s">
        <v>37</v>
      </c>
      <c r="C242" s="3" t="s">
        <v>49</v>
      </c>
      <c r="D242" s="3" t="s">
        <v>33</v>
      </c>
      <c r="E242" s="20">
        <f>MID([Score],6,1)*1</f>
        <v>0</v>
      </c>
      <c r="F242" s="20">
        <f>MID([Score],8,1)*1</f>
        <v>0</v>
      </c>
      <c r="G242" s="20">
        <f>Tab[[#This Row],[Buts MT Eq 1 ]]+Tab[[#This Row],[Buts MT Eq 2 ]]</f>
        <v>0</v>
      </c>
      <c r="H242" s="20" t="str">
        <f>IF(Tab[[#This Row],[Buts MT Eq 1 ]]&gt;Tab[[#This Row],[Buts MT Eq 2 ]],"Victoire",IF(Tab[[#This Row],[Buts MT Eq 1 ]]=Tab[[#This Row],[Buts MT Eq 2 ]],"Nul","Défaite"))</f>
        <v>Nul</v>
      </c>
      <c r="I242" s="20" t="str">
        <f>IF(Tab[[#This Row],[Buts MT Eq 1 ]]&lt;Tab[[#This Row],[Buts MT Eq 2 ]],"Victoire",IF(Tab[[#This Row],[Buts MT Eq 1 ]]=Tab[[#This Row],[Buts MT Eq 2 ]],"Nul","Défaite"))</f>
        <v>Nul</v>
      </c>
      <c r="J242" s="17"/>
      <c r="K242" s="21" t="s">
        <v>14</v>
      </c>
    </row>
    <row r="243" spans="1:11" ht="15.75" customHeight="1">
      <c r="A243" s="50"/>
      <c r="B243" s="3" t="s">
        <v>34</v>
      </c>
      <c r="C243" s="3" t="s">
        <v>25</v>
      </c>
      <c r="D243" s="3" t="s">
        <v>43</v>
      </c>
      <c r="E243" s="20">
        <f>MID([Score],6,1)*1</f>
        <v>0</v>
      </c>
      <c r="F243" s="20">
        <f>MID([Score],8,1)*1</f>
        <v>0</v>
      </c>
      <c r="G243" s="20">
        <f>Tab[[#This Row],[Buts MT Eq 1 ]]+Tab[[#This Row],[Buts MT Eq 2 ]]</f>
        <v>0</v>
      </c>
      <c r="H243" s="20" t="str">
        <f>IF(Tab[[#This Row],[Buts MT Eq 1 ]]&gt;Tab[[#This Row],[Buts MT Eq 2 ]],"Victoire",IF(Tab[[#This Row],[Buts MT Eq 1 ]]=Tab[[#This Row],[Buts MT Eq 2 ]],"Nul","Défaite"))</f>
        <v>Nul</v>
      </c>
      <c r="I243" s="20" t="str">
        <f>IF(Tab[[#This Row],[Buts MT Eq 1 ]]&lt;Tab[[#This Row],[Buts MT Eq 2 ]],"Victoire",IF(Tab[[#This Row],[Buts MT Eq 1 ]]=Tab[[#This Row],[Buts MT Eq 2 ]],"Nul","Défaite"))</f>
        <v>Nul</v>
      </c>
      <c r="J243" s="17"/>
      <c r="K243" s="21" t="s">
        <v>14</v>
      </c>
    </row>
    <row r="244" spans="1:11" ht="15.75" customHeight="1">
      <c r="A244" s="50"/>
      <c r="B244" s="3" t="s">
        <v>35</v>
      </c>
      <c r="C244" s="3" t="s">
        <v>48</v>
      </c>
      <c r="D244" s="3" t="s">
        <v>40</v>
      </c>
      <c r="E244" s="20">
        <f>MID([Score],6,1)*1</f>
        <v>1</v>
      </c>
      <c r="F244" s="20">
        <f>MID([Score],8,1)*1</f>
        <v>0</v>
      </c>
      <c r="G244" s="20">
        <f>Tab[[#This Row],[Buts MT Eq 1 ]]+Tab[[#This Row],[Buts MT Eq 2 ]]</f>
        <v>1</v>
      </c>
      <c r="H244" s="20" t="str">
        <f>IF(Tab[[#This Row],[Buts MT Eq 1 ]]&gt;Tab[[#This Row],[Buts MT Eq 2 ]],"Victoire",IF(Tab[[#This Row],[Buts MT Eq 1 ]]=Tab[[#This Row],[Buts MT Eq 2 ]],"Nul","Défaite"))</f>
        <v>Victoire</v>
      </c>
      <c r="I244" s="20" t="str">
        <f>IF(Tab[[#This Row],[Buts MT Eq 1 ]]&lt;Tab[[#This Row],[Buts MT Eq 2 ]],"Victoire",IF(Tab[[#This Row],[Buts MT Eq 1 ]]=Tab[[#This Row],[Buts MT Eq 2 ]],"Nul","Défaite"))</f>
        <v>Défaite</v>
      </c>
      <c r="J244" s="17"/>
      <c r="K244" s="21" t="s">
        <v>14</v>
      </c>
    </row>
    <row r="245" spans="1:11" ht="15.75" customHeight="1">
      <c r="A245" s="50"/>
      <c r="B245" s="3" t="s">
        <v>32</v>
      </c>
      <c r="C245" s="3" t="s">
        <v>11</v>
      </c>
      <c r="D245" s="3" t="s">
        <v>38</v>
      </c>
      <c r="E245" s="20">
        <f>MID([Score],6,1)*1</f>
        <v>0</v>
      </c>
      <c r="F245" s="20">
        <f>MID([Score],8,1)*1</f>
        <v>0</v>
      </c>
      <c r="G245" s="20">
        <f>Tab[[#This Row],[Buts MT Eq 1 ]]+Tab[[#This Row],[Buts MT Eq 2 ]]</f>
        <v>0</v>
      </c>
      <c r="H245" s="20" t="str">
        <f>IF(Tab[[#This Row],[Buts MT Eq 1 ]]&gt;Tab[[#This Row],[Buts MT Eq 2 ]],"Victoire",IF(Tab[[#This Row],[Buts MT Eq 1 ]]=Tab[[#This Row],[Buts MT Eq 2 ]],"Nul","Défaite"))</f>
        <v>Nul</v>
      </c>
      <c r="I245" s="20" t="str">
        <f>IF(Tab[[#This Row],[Buts MT Eq 1 ]]&lt;Tab[[#This Row],[Buts MT Eq 2 ]],"Victoire",IF(Tab[[#This Row],[Buts MT Eq 1 ]]=Tab[[#This Row],[Buts MT Eq 2 ]],"Nul","Défaite"))</f>
        <v>Nul</v>
      </c>
      <c r="J245" s="17"/>
      <c r="K245" s="21" t="s">
        <v>14</v>
      </c>
    </row>
    <row r="246" spans="1:11" ht="15.75" customHeight="1">
      <c r="A246" s="50"/>
      <c r="B246" s="3" t="s">
        <v>44</v>
      </c>
      <c r="C246" s="3" t="s">
        <v>51</v>
      </c>
      <c r="D246" s="3" t="s">
        <v>26</v>
      </c>
      <c r="E246" s="20">
        <f>MID([Score],6,1)*1</f>
        <v>0</v>
      </c>
      <c r="F246" s="20">
        <f>MID([Score],8,1)*1</f>
        <v>0</v>
      </c>
      <c r="G246" s="20">
        <f>Tab[[#This Row],[Buts MT Eq 1 ]]+Tab[[#This Row],[Buts MT Eq 2 ]]</f>
        <v>0</v>
      </c>
      <c r="H246" s="20" t="str">
        <f>IF(Tab[[#This Row],[Buts MT Eq 1 ]]&gt;Tab[[#This Row],[Buts MT Eq 2 ]],"Victoire",IF(Tab[[#This Row],[Buts MT Eq 1 ]]=Tab[[#This Row],[Buts MT Eq 2 ]],"Nul","Défaite"))</f>
        <v>Nul</v>
      </c>
      <c r="I246" s="20" t="str">
        <f>IF(Tab[[#This Row],[Buts MT Eq 1 ]]&lt;Tab[[#This Row],[Buts MT Eq 2 ]],"Victoire",IF(Tab[[#This Row],[Buts MT Eq 1 ]]=Tab[[#This Row],[Buts MT Eq 2 ]],"Nul","Défaite"))</f>
        <v>Nul</v>
      </c>
      <c r="J246" s="17"/>
      <c r="K246" s="21" t="s">
        <v>14</v>
      </c>
    </row>
    <row r="247" spans="1:11" ht="15.75" customHeight="1">
      <c r="A247" s="49"/>
      <c r="B247" s="3" t="s">
        <v>30</v>
      </c>
      <c r="C247" s="3" t="s">
        <v>24</v>
      </c>
      <c r="D247" s="3" t="s">
        <v>36</v>
      </c>
      <c r="E247" s="14">
        <f>MID([Score],6,1)*1</f>
        <v>1</v>
      </c>
      <c r="F247" s="14">
        <f>MID([Score],8,1)*1</f>
        <v>0</v>
      </c>
      <c r="G247" s="14">
        <f>Tab[[#This Row],[Buts MT Eq 1 ]]+Tab[[#This Row],[Buts MT Eq 2 ]]</f>
        <v>1</v>
      </c>
      <c r="H247" s="14" t="str">
        <f>IF(Tab[[#This Row],[Buts MT Eq 1 ]]&gt;Tab[[#This Row],[Buts MT Eq 2 ]],"Victoire",IF(Tab[[#This Row],[Buts MT Eq 1 ]]=Tab[[#This Row],[Buts MT Eq 2 ]],"Nul","Défaite"))</f>
        <v>Victoire</v>
      </c>
      <c r="I247" s="14" t="str">
        <f>IF(Tab[[#This Row],[Buts MT Eq 1 ]]&lt;Tab[[#This Row],[Buts MT Eq 2 ]],"Victoire",IF(Tab[[#This Row],[Buts MT Eq 1 ]]=Tab[[#This Row],[Buts MT Eq 2 ]],"Nul","Défaite"))</f>
        <v>Défaite</v>
      </c>
      <c r="J247" s="22"/>
      <c r="K247" s="11" t="s">
        <v>14</v>
      </c>
    </row>
    <row r="248" spans="1:11" ht="15.75" customHeight="1">
      <c r="A248" s="50">
        <v>44242</v>
      </c>
      <c r="B248" s="3" t="s">
        <v>28</v>
      </c>
      <c r="C248" s="3" t="s">
        <v>22</v>
      </c>
      <c r="D248" s="3" t="s">
        <v>31</v>
      </c>
      <c r="E248" s="20">
        <f>MID([Score],6,1)*1</f>
        <v>1</v>
      </c>
      <c r="F248" s="20">
        <f>MID([Score],8,1)*1</f>
        <v>0</v>
      </c>
      <c r="G248" s="20">
        <f>Tab[[#This Row],[Buts MT Eq 1 ]]+Tab[[#This Row],[Buts MT Eq 2 ]]</f>
        <v>1</v>
      </c>
      <c r="H248" s="20" t="str">
        <f>IF(Tab[[#This Row],[Buts MT Eq 1 ]]&gt;Tab[[#This Row],[Buts MT Eq 2 ]],"Victoire",IF(Tab[[#This Row],[Buts MT Eq 1 ]]=Tab[[#This Row],[Buts MT Eq 2 ]],"Nul","Défaite"))</f>
        <v>Victoire</v>
      </c>
      <c r="I248" s="20" t="str">
        <f>IF(Tab[[#This Row],[Buts MT Eq 1 ]]&lt;Tab[[#This Row],[Buts MT Eq 2 ]],"Victoire",IF(Tab[[#This Row],[Buts MT Eq 1 ]]=Tab[[#This Row],[Buts MT Eq 2 ]],"Nul","Défaite"))</f>
        <v>Défaite</v>
      </c>
      <c r="J248" s="17"/>
      <c r="K248" s="21" t="s">
        <v>14</v>
      </c>
    </row>
    <row r="249" spans="1:11" ht="15.75" customHeight="1">
      <c r="A249" s="49"/>
      <c r="B249" s="3" t="s">
        <v>41</v>
      </c>
      <c r="C249" s="3" t="s">
        <v>65</v>
      </c>
      <c r="D249" s="3" t="s">
        <v>45</v>
      </c>
      <c r="E249" s="14">
        <f>MID([Score],6,1)*1</f>
        <v>1</v>
      </c>
      <c r="F249" s="14">
        <f>MID([Score],8,1)*1</f>
        <v>0</v>
      </c>
      <c r="G249" s="14">
        <f>Tab[[#This Row],[Buts MT Eq 1 ]]+Tab[[#This Row],[Buts MT Eq 2 ]]</f>
        <v>1</v>
      </c>
      <c r="H249" s="14" t="str">
        <f>IF(Tab[[#This Row],[Buts MT Eq 1 ]]&gt;Tab[[#This Row],[Buts MT Eq 2 ]],"Victoire",IF(Tab[[#This Row],[Buts MT Eq 1 ]]=Tab[[#This Row],[Buts MT Eq 2 ]],"Nul","Défaite"))</f>
        <v>Victoire</v>
      </c>
      <c r="I249" s="14" t="str">
        <f>IF(Tab[[#This Row],[Buts MT Eq 1 ]]&lt;Tab[[#This Row],[Buts MT Eq 2 ]],"Victoire",IF(Tab[[#This Row],[Buts MT Eq 1 ]]=Tab[[#This Row],[Buts MT Eq 2 ]],"Nul","Défaite"))</f>
        <v>Défaite</v>
      </c>
      <c r="J249" s="22"/>
      <c r="K249" s="11" t="s">
        <v>14</v>
      </c>
    </row>
    <row r="250" spans="1:11" ht="15.75" customHeight="1">
      <c r="A250" s="84">
        <v>44247</v>
      </c>
      <c r="B250" s="82" t="s">
        <v>31</v>
      </c>
      <c r="C250" s="82" t="s">
        <v>62</v>
      </c>
      <c r="D250" s="82" t="s">
        <v>30</v>
      </c>
      <c r="E250" s="85">
        <f>MID([Score],6,1)*1</f>
        <v>1</v>
      </c>
      <c r="F250" s="85">
        <f>MID([Score],8,1)*1</f>
        <v>0</v>
      </c>
      <c r="G250" s="85">
        <f>Tab[[#This Row],[Buts MT Eq 1 ]]+Tab[[#This Row],[Buts MT Eq 2 ]]</f>
        <v>1</v>
      </c>
      <c r="H250" s="85" t="str">
        <f>IF(Tab[[#This Row],[Buts MT Eq 1 ]]&gt;Tab[[#This Row],[Buts MT Eq 2 ]],"Victoire",IF(Tab[[#This Row],[Buts MT Eq 1 ]]=Tab[[#This Row],[Buts MT Eq 2 ]],"Nul","Défaite"))</f>
        <v>Victoire</v>
      </c>
      <c r="I250" s="85" t="str">
        <f>IF(Tab[[#This Row],[Buts MT Eq 1 ]]&lt;Tab[[#This Row],[Buts MT Eq 2 ]],"Victoire",IF(Tab[[#This Row],[Buts MT Eq 1 ]]=Tab[[#This Row],[Buts MT Eq 2 ]],"Nul","Défaite"))</f>
        <v>Défaite</v>
      </c>
      <c r="J250" s="86"/>
      <c r="K250" s="87" t="s">
        <v>14</v>
      </c>
    </row>
    <row r="251" spans="1:11" ht="15.75" customHeight="1">
      <c r="A251" s="84"/>
      <c r="B251" s="82" t="s">
        <v>45</v>
      </c>
      <c r="C251" s="82" t="s">
        <v>58</v>
      </c>
      <c r="D251" s="82" t="s">
        <v>34</v>
      </c>
      <c r="E251" s="85">
        <f>MID([Score],6,1)*1</f>
        <v>0</v>
      </c>
      <c r="F251" s="85">
        <f>MID([Score],8,1)*1</f>
        <v>0</v>
      </c>
      <c r="G251" s="85">
        <f>Tab[[#This Row],[Buts MT Eq 1 ]]+Tab[[#This Row],[Buts MT Eq 2 ]]</f>
        <v>0</v>
      </c>
      <c r="H251" s="85" t="str">
        <f>IF(Tab[[#This Row],[Buts MT Eq 1 ]]&gt;Tab[[#This Row],[Buts MT Eq 2 ]],"Victoire",IF(Tab[[#This Row],[Buts MT Eq 1 ]]=Tab[[#This Row],[Buts MT Eq 2 ]],"Nul","Défaite"))</f>
        <v>Nul</v>
      </c>
      <c r="I251" s="85" t="str">
        <f>IF(Tab[[#This Row],[Buts MT Eq 1 ]]&lt;Tab[[#This Row],[Buts MT Eq 2 ]],"Victoire",IF(Tab[[#This Row],[Buts MT Eq 1 ]]=Tab[[#This Row],[Buts MT Eq 2 ]],"Nul","Défaite"))</f>
        <v>Nul</v>
      </c>
      <c r="J251" s="86"/>
      <c r="K251" s="87" t="s">
        <v>14</v>
      </c>
    </row>
    <row r="252" spans="1:11" ht="15.75" customHeight="1">
      <c r="A252" s="84"/>
      <c r="B252" s="82" t="s">
        <v>38</v>
      </c>
      <c r="C252" s="82" t="s">
        <v>49</v>
      </c>
      <c r="D252" s="82" t="s">
        <v>28</v>
      </c>
      <c r="E252" s="85">
        <f>MID([Score],6,1)*1</f>
        <v>0</v>
      </c>
      <c r="F252" s="85">
        <f>MID([Score],8,1)*1</f>
        <v>0</v>
      </c>
      <c r="G252" s="85">
        <f>Tab[[#This Row],[Buts MT Eq 1 ]]+Tab[[#This Row],[Buts MT Eq 2 ]]</f>
        <v>0</v>
      </c>
      <c r="H252" s="85" t="str">
        <f>IF(Tab[[#This Row],[Buts MT Eq 1 ]]&gt;Tab[[#This Row],[Buts MT Eq 2 ]],"Victoire",IF(Tab[[#This Row],[Buts MT Eq 1 ]]=Tab[[#This Row],[Buts MT Eq 2 ]],"Nul","Défaite"))</f>
        <v>Nul</v>
      </c>
      <c r="I252" s="85" t="str">
        <f>IF(Tab[[#This Row],[Buts MT Eq 1 ]]&lt;Tab[[#This Row],[Buts MT Eq 2 ]],"Victoire",IF(Tab[[#This Row],[Buts MT Eq 1 ]]=Tab[[#This Row],[Buts MT Eq 2 ]],"Nul","Défaite"))</f>
        <v>Nul</v>
      </c>
      <c r="J252" s="86"/>
      <c r="K252" s="87" t="s">
        <v>14</v>
      </c>
    </row>
    <row r="253" spans="1:11" ht="15.75" customHeight="1">
      <c r="A253" s="84"/>
      <c r="B253" s="82" t="s">
        <v>43</v>
      </c>
      <c r="C253" s="82" t="s">
        <v>49</v>
      </c>
      <c r="D253" s="82" t="s">
        <v>39</v>
      </c>
      <c r="E253" s="85">
        <f>MID([Score],6,1)*1</f>
        <v>0</v>
      </c>
      <c r="F253" s="85">
        <f>MID([Score],8,1)*1</f>
        <v>0</v>
      </c>
      <c r="G253" s="85">
        <f>Tab[[#This Row],[Buts MT Eq 1 ]]+Tab[[#This Row],[Buts MT Eq 2 ]]</f>
        <v>0</v>
      </c>
      <c r="H253" s="85" t="str">
        <f>IF(Tab[[#This Row],[Buts MT Eq 1 ]]&gt;Tab[[#This Row],[Buts MT Eq 2 ]],"Victoire",IF(Tab[[#This Row],[Buts MT Eq 1 ]]=Tab[[#This Row],[Buts MT Eq 2 ]],"Nul","Défaite"))</f>
        <v>Nul</v>
      </c>
      <c r="I253" s="85" t="str">
        <f>IF(Tab[[#This Row],[Buts MT Eq 1 ]]&lt;Tab[[#This Row],[Buts MT Eq 2 ]],"Victoire",IF(Tab[[#This Row],[Buts MT Eq 1 ]]=Tab[[#This Row],[Buts MT Eq 2 ]],"Nul","Défaite"))</f>
        <v>Nul</v>
      </c>
      <c r="J253" s="86"/>
      <c r="K253" s="87" t="s">
        <v>14</v>
      </c>
    </row>
    <row r="254" spans="1:11" ht="15.75" customHeight="1">
      <c r="A254" s="84"/>
      <c r="B254" s="82" t="s">
        <v>33</v>
      </c>
      <c r="C254" s="82" t="s">
        <v>51</v>
      </c>
      <c r="D254" s="82" t="s">
        <v>35</v>
      </c>
      <c r="E254" s="85">
        <f>MID([Score],6,1)*1</f>
        <v>0</v>
      </c>
      <c r="F254" s="85">
        <f>MID([Score],8,1)*1</f>
        <v>0</v>
      </c>
      <c r="G254" s="85">
        <f>Tab[[#This Row],[Buts MT Eq 1 ]]+Tab[[#This Row],[Buts MT Eq 2 ]]</f>
        <v>0</v>
      </c>
      <c r="H254" s="85" t="str">
        <f>IF(Tab[[#This Row],[Buts MT Eq 1 ]]&gt;Tab[[#This Row],[Buts MT Eq 2 ]],"Victoire",IF(Tab[[#This Row],[Buts MT Eq 1 ]]=Tab[[#This Row],[Buts MT Eq 2 ]],"Nul","Défaite"))</f>
        <v>Nul</v>
      </c>
      <c r="I254" s="85" t="str">
        <f>IF(Tab[[#This Row],[Buts MT Eq 1 ]]&lt;Tab[[#This Row],[Buts MT Eq 2 ]],"Victoire",IF(Tab[[#This Row],[Buts MT Eq 1 ]]=Tab[[#This Row],[Buts MT Eq 2 ]],"Nul","Défaite"))</f>
        <v>Nul</v>
      </c>
      <c r="J254" s="86"/>
      <c r="K254" s="87" t="s">
        <v>14</v>
      </c>
    </row>
    <row r="255" spans="1:11" ht="15.75" customHeight="1">
      <c r="A255" s="84"/>
      <c r="B255" s="82" t="s">
        <v>40</v>
      </c>
      <c r="C255" s="82" t="s">
        <v>48</v>
      </c>
      <c r="D255" s="82" t="s">
        <v>32</v>
      </c>
      <c r="E255" s="85">
        <f>MID([Score],6,1)*1</f>
        <v>1</v>
      </c>
      <c r="F255" s="85">
        <f>MID([Score],8,1)*1</f>
        <v>0</v>
      </c>
      <c r="G255" s="85">
        <f>Tab[[#This Row],[Buts MT Eq 1 ]]+Tab[[#This Row],[Buts MT Eq 2 ]]</f>
        <v>1</v>
      </c>
      <c r="H255" s="85" t="str">
        <f>IF(Tab[[#This Row],[Buts MT Eq 1 ]]&gt;Tab[[#This Row],[Buts MT Eq 2 ]],"Victoire",IF(Tab[[#This Row],[Buts MT Eq 1 ]]=Tab[[#This Row],[Buts MT Eq 2 ]],"Nul","Défaite"))</f>
        <v>Victoire</v>
      </c>
      <c r="I255" s="85" t="str">
        <f>IF(Tab[[#This Row],[Buts MT Eq 1 ]]&lt;Tab[[#This Row],[Buts MT Eq 2 ]],"Victoire",IF(Tab[[#This Row],[Buts MT Eq 1 ]]=Tab[[#This Row],[Buts MT Eq 2 ]],"Nul","Défaite"))</f>
        <v>Défaite</v>
      </c>
      <c r="J255" s="86"/>
      <c r="K255" s="87" t="s">
        <v>14</v>
      </c>
    </row>
    <row r="256" spans="1:11" ht="15.75" customHeight="1">
      <c r="A256" s="84"/>
      <c r="B256" s="82" t="s">
        <v>29</v>
      </c>
      <c r="C256" s="82" t="s">
        <v>68</v>
      </c>
      <c r="D256" s="82" t="s">
        <v>44</v>
      </c>
      <c r="E256" s="85">
        <f>MID([Score],6,1)*1</f>
        <v>2</v>
      </c>
      <c r="F256" s="85">
        <f>MID([Score],8,1)*1</f>
        <v>0</v>
      </c>
      <c r="G256" s="85">
        <f>Tab[[#This Row],[Buts MT Eq 1 ]]+Tab[[#This Row],[Buts MT Eq 2 ]]</f>
        <v>2</v>
      </c>
      <c r="H256" s="85" t="str">
        <f>IF(Tab[[#This Row],[Buts MT Eq 1 ]]&gt;Tab[[#This Row],[Buts MT Eq 2 ]],"Victoire",IF(Tab[[#This Row],[Buts MT Eq 1 ]]=Tab[[#This Row],[Buts MT Eq 2 ]],"Nul","Défaite"))</f>
        <v>Victoire</v>
      </c>
      <c r="I256" s="85" t="str">
        <f>IF(Tab[[#This Row],[Buts MT Eq 1 ]]&lt;Tab[[#This Row],[Buts MT Eq 2 ]],"Victoire",IF(Tab[[#This Row],[Buts MT Eq 1 ]]=Tab[[#This Row],[Buts MT Eq 2 ]],"Nul","Défaite"))</f>
        <v>Défaite</v>
      </c>
      <c r="J256" s="86"/>
      <c r="K256" s="87" t="s">
        <v>14</v>
      </c>
    </row>
    <row r="257" spans="1:11" ht="15.75" customHeight="1">
      <c r="A257" s="84"/>
      <c r="B257" s="82" t="s">
        <v>26</v>
      </c>
      <c r="C257" s="82" t="s">
        <v>25</v>
      </c>
      <c r="D257" s="82" t="s">
        <v>37</v>
      </c>
      <c r="E257" s="85">
        <f>MID([Score],6,1)*1</f>
        <v>0</v>
      </c>
      <c r="F257" s="85">
        <f>MID([Score],8,1)*1</f>
        <v>0</v>
      </c>
      <c r="G257" s="85">
        <f>Tab[[#This Row],[Buts MT Eq 1 ]]+Tab[[#This Row],[Buts MT Eq 2 ]]</f>
        <v>0</v>
      </c>
      <c r="H257" s="85" t="str">
        <f>IF(Tab[[#This Row],[Buts MT Eq 1 ]]&gt;Tab[[#This Row],[Buts MT Eq 2 ]],"Victoire",IF(Tab[[#This Row],[Buts MT Eq 1 ]]=Tab[[#This Row],[Buts MT Eq 2 ]],"Nul","Défaite"))</f>
        <v>Nul</v>
      </c>
      <c r="I257" s="85" t="str">
        <f>IF(Tab[[#This Row],[Buts MT Eq 1 ]]&lt;Tab[[#This Row],[Buts MT Eq 2 ]],"Victoire",IF(Tab[[#This Row],[Buts MT Eq 1 ]]=Tab[[#This Row],[Buts MT Eq 2 ]],"Nul","Défaite"))</f>
        <v>Nul</v>
      </c>
      <c r="J257" s="86"/>
      <c r="K257" s="87" t="s">
        <v>14</v>
      </c>
    </row>
    <row r="258" spans="1:11" ht="15.75" customHeight="1">
      <c r="A258" s="88"/>
      <c r="B258" s="82" t="s">
        <v>36</v>
      </c>
      <c r="C258" s="82" t="s">
        <v>55</v>
      </c>
      <c r="D258" s="82" t="s">
        <v>41</v>
      </c>
      <c r="E258" s="89">
        <f>MID([Score],6,1)*1</f>
        <v>1</v>
      </c>
      <c r="F258" s="89">
        <f>MID([Score],8,1)*1</f>
        <v>0</v>
      </c>
      <c r="G258" s="89">
        <f>Tab[[#This Row],[Buts MT Eq 1 ]]+Tab[[#This Row],[Buts MT Eq 2 ]]</f>
        <v>1</v>
      </c>
      <c r="H258" s="89" t="str">
        <f>IF(Tab[[#This Row],[Buts MT Eq 1 ]]&gt;Tab[[#This Row],[Buts MT Eq 2 ]],"Victoire",IF(Tab[[#This Row],[Buts MT Eq 1 ]]=Tab[[#This Row],[Buts MT Eq 2 ]],"Nul","Défaite"))</f>
        <v>Victoire</v>
      </c>
      <c r="I258" s="89" t="str">
        <f>IF(Tab[[#This Row],[Buts MT Eq 1 ]]&lt;Tab[[#This Row],[Buts MT Eq 2 ]],"Victoire",IF(Tab[[#This Row],[Buts MT Eq 1 ]]=Tab[[#This Row],[Buts MT Eq 2 ]],"Nul","Défaite"))</f>
        <v>Défaite</v>
      </c>
      <c r="J258" s="90"/>
      <c r="K258" s="91" t="s">
        <v>14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AN22"/>
  <sheetViews>
    <sheetView showGridLines="0" workbookViewId="0">
      <pane ySplit="2" topLeftCell="A3" activePane="bottomLeft" state="frozenSplit"/>
      <selection pane="bottomLeft" activeCell="E37" sqref="E37"/>
    </sheetView>
  </sheetViews>
  <sheetFormatPr baseColWidth="10" defaultColWidth="11.42578125" defaultRowHeight="15.75" customHeight="1"/>
  <cols>
    <col min="1" max="1" width="21.710937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0" customHeight="1">
      <c r="A1" s="93" t="s">
        <v>19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93"/>
    </row>
    <row r="2" spans="1:40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12">
        <v>34</v>
      </c>
      <c r="AJ2" s="12">
        <v>35</v>
      </c>
      <c r="AK2" s="12">
        <v>36</v>
      </c>
      <c r="AL2" s="12">
        <v>37</v>
      </c>
      <c r="AM2" s="12">
        <v>38</v>
      </c>
    </row>
    <row r="3" spans="1:40" ht="16.5" customHeight="1">
      <c r="A3" s="19" t="s">
        <v>45</v>
      </c>
      <c r="B3" s="4" t="s">
        <v>12</v>
      </c>
      <c r="C3" s="4" t="s">
        <v>13</v>
      </c>
      <c r="D3" s="4" t="s">
        <v>12</v>
      </c>
      <c r="E3" s="4" t="s">
        <v>12</v>
      </c>
      <c r="F3" s="4" t="s">
        <v>12</v>
      </c>
      <c r="G3" s="4" t="s">
        <v>13</v>
      </c>
      <c r="H3" s="4" t="s">
        <v>12</v>
      </c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8"/>
    </row>
    <row r="4" spans="1:40" ht="16.5" customHeight="1">
      <c r="A4" s="19" t="s">
        <v>38</v>
      </c>
      <c r="B4" s="4" t="s">
        <v>12</v>
      </c>
      <c r="C4" s="4" t="s">
        <v>12</v>
      </c>
      <c r="D4" s="4" t="s">
        <v>13</v>
      </c>
      <c r="E4" s="4" t="s">
        <v>12</v>
      </c>
      <c r="F4" s="4" t="s">
        <v>12</v>
      </c>
      <c r="G4" s="4" t="s">
        <v>12</v>
      </c>
      <c r="H4" s="4" t="s">
        <v>12</v>
      </c>
      <c r="I4" s="4" t="s">
        <v>13</v>
      </c>
      <c r="J4" s="4" t="s">
        <v>12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8"/>
    </row>
    <row r="5" spans="1:40" ht="16.5" customHeight="1">
      <c r="A5" s="19" t="s">
        <v>39</v>
      </c>
      <c r="B5" s="4" t="s">
        <v>12</v>
      </c>
      <c r="C5" s="4" t="s">
        <v>12</v>
      </c>
      <c r="D5" s="4" t="s">
        <v>12</v>
      </c>
      <c r="E5" s="4" t="s">
        <v>12</v>
      </c>
      <c r="F5" s="4" t="s">
        <v>12</v>
      </c>
      <c r="G5" s="4" t="s">
        <v>12</v>
      </c>
      <c r="H5" s="4" t="s">
        <v>12</v>
      </c>
      <c r="I5" s="4" t="s">
        <v>12</v>
      </c>
      <c r="J5" s="4" t="s">
        <v>12</v>
      </c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8"/>
    </row>
    <row r="6" spans="1:40" ht="16.5" customHeight="1">
      <c r="A6" s="19" t="s">
        <v>27</v>
      </c>
      <c r="B6" s="4" t="s">
        <v>12</v>
      </c>
      <c r="C6" s="4" t="s">
        <v>13</v>
      </c>
      <c r="D6" s="4" t="s">
        <v>12</v>
      </c>
      <c r="E6" s="4" t="s">
        <v>12</v>
      </c>
      <c r="F6" s="4" t="s">
        <v>12</v>
      </c>
      <c r="G6" s="4" t="s">
        <v>12</v>
      </c>
      <c r="H6" s="4" t="s">
        <v>13</v>
      </c>
      <c r="I6" s="4" t="s">
        <v>12</v>
      </c>
      <c r="J6" s="4" t="s">
        <v>12</v>
      </c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8"/>
    </row>
    <row r="7" spans="1:40" ht="16.5" customHeight="1">
      <c r="A7" s="19" t="s">
        <v>43</v>
      </c>
      <c r="B7" s="4" t="s">
        <v>12</v>
      </c>
      <c r="C7" s="4" t="s">
        <v>13</v>
      </c>
      <c r="D7" s="4" t="s">
        <v>12</v>
      </c>
      <c r="E7" s="4" t="s">
        <v>12</v>
      </c>
      <c r="F7" s="4" t="s">
        <v>12</v>
      </c>
      <c r="G7" s="4" t="s">
        <v>12</v>
      </c>
      <c r="H7" s="4" t="s">
        <v>13</v>
      </c>
      <c r="I7" s="4" t="s">
        <v>12</v>
      </c>
      <c r="J7" s="4" t="s">
        <v>12</v>
      </c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8"/>
    </row>
    <row r="8" spans="1:40" ht="16.5" customHeight="1">
      <c r="A8" s="19" t="s">
        <v>37</v>
      </c>
      <c r="B8" s="4" t="s">
        <v>12</v>
      </c>
      <c r="C8" s="4" t="s">
        <v>12</v>
      </c>
      <c r="D8" s="4" t="s">
        <v>12</v>
      </c>
      <c r="E8" s="4" t="s">
        <v>12</v>
      </c>
      <c r="F8" s="4" t="s">
        <v>12</v>
      </c>
      <c r="G8" s="4" t="s">
        <v>12</v>
      </c>
      <c r="H8" s="4" t="s">
        <v>12</v>
      </c>
      <c r="I8" s="4" t="s">
        <v>12</v>
      </c>
      <c r="J8" s="4" t="s">
        <v>12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8"/>
    </row>
    <row r="9" spans="1:40" ht="16.5" customHeight="1">
      <c r="A9" s="19" t="s">
        <v>34</v>
      </c>
      <c r="B9" s="4" t="s">
        <v>12</v>
      </c>
      <c r="C9" s="4" t="s">
        <v>13</v>
      </c>
      <c r="D9" s="4" t="s">
        <v>12</v>
      </c>
      <c r="E9" s="4" t="s">
        <v>12</v>
      </c>
      <c r="F9" s="4" t="s">
        <v>12</v>
      </c>
      <c r="G9" s="4" t="s">
        <v>12</v>
      </c>
      <c r="H9" s="4" t="s">
        <v>13</v>
      </c>
      <c r="I9" s="4" t="s">
        <v>12</v>
      </c>
      <c r="J9" s="4" t="s">
        <v>12</v>
      </c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8"/>
    </row>
    <row r="10" spans="1:40" ht="16.5" customHeight="1">
      <c r="A10" s="19" t="s">
        <v>35</v>
      </c>
      <c r="B10" s="4" t="s">
        <v>12</v>
      </c>
      <c r="C10" s="4" t="s">
        <v>13</v>
      </c>
      <c r="D10" s="4" t="s">
        <v>12</v>
      </c>
      <c r="E10" s="4" t="s">
        <v>12</v>
      </c>
      <c r="F10" s="4" t="s">
        <v>12</v>
      </c>
      <c r="G10" s="4" t="s">
        <v>13</v>
      </c>
      <c r="H10" s="4" t="s">
        <v>12</v>
      </c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8"/>
    </row>
    <row r="11" spans="1:40" ht="16.5" customHeight="1">
      <c r="A11" s="19" t="s">
        <v>32</v>
      </c>
      <c r="B11" s="4" t="s">
        <v>12</v>
      </c>
      <c r="C11" s="4" t="s">
        <v>12</v>
      </c>
      <c r="D11" s="4" t="s">
        <v>12</v>
      </c>
      <c r="E11" s="4" t="s">
        <v>12</v>
      </c>
      <c r="F11" s="4" t="s">
        <v>12</v>
      </c>
      <c r="G11" s="4" t="s">
        <v>12</v>
      </c>
      <c r="H11" s="4" t="s">
        <v>12</v>
      </c>
      <c r="I11" s="4" t="s">
        <v>12</v>
      </c>
      <c r="J11" s="4" t="s">
        <v>12</v>
      </c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8"/>
    </row>
    <row r="12" spans="1:40" ht="16.5" customHeight="1">
      <c r="A12" s="19" t="s">
        <v>42</v>
      </c>
      <c r="B12" s="4" t="s">
        <v>12</v>
      </c>
      <c r="C12" s="4" t="s">
        <v>12</v>
      </c>
      <c r="D12" s="4" t="s">
        <v>12</v>
      </c>
      <c r="E12" s="4" t="s">
        <v>12</v>
      </c>
      <c r="F12" s="4" t="s">
        <v>12</v>
      </c>
      <c r="G12" s="4" t="s">
        <v>12</v>
      </c>
      <c r="H12" s="4" t="s">
        <v>12</v>
      </c>
      <c r="I12" s="4" t="s">
        <v>12</v>
      </c>
      <c r="J12" s="4" t="s">
        <v>12</v>
      </c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8"/>
    </row>
    <row r="13" spans="1:40" ht="16.5" customHeight="1">
      <c r="A13" s="19" t="s">
        <v>33</v>
      </c>
      <c r="B13" s="4" t="s">
        <v>12</v>
      </c>
      <c r="C13" s="4" t="s">
        <v>12</v>
      </c>
      <c r="D13" s="4" t="s">
        <v>12</v>
      </c>
      <c r="E13" s="4" t="s">
        <v>12</v>
      </c>
      <c r="F13" s="4" t="s">
        <v>12</v>
      </c>
      <c r="G13" s="4" t="s">
        <v>12</v>
      </c>
      <c r="H13" s="4" t="s">
        <v>12</v>
      </c>
      <c r="I13" s="4" t="s">
        <v>12</v>
      </c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8"/>
    </row>
    <row r="14" spans="1:40" ht="16.5" customHeight="1">
      <c r="A14" s="19" t="s">
        <v>40</v>
      </c>
      <c r="B14" s="4" t="s">
        <v>12</v>
      </c>
      <c r="C14" s="4" t="s">
        <v>12</v>
      </c>
      <c r="D14" s="4" t="s">
        <v>12</v>
      </c>
      <c r="E14" s="4" t="s">
        <v>12</v>
      </c>
      <c r="F14" s="4" t="s">
        <v>12</v>
      </c>
      <c r="G14" s="4" t="s">
        <v>12</v>
      </c>
      <c r="H14" s="4" t="s">
        <v>12</v>
      </c>
      <c r="I14" s="4" t="s">
        <v>12</v>
      </c>
      <c r="J14" s="4" t="s">
        <v>12</v>
      </c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8"/>
    </row>
    <row r="15" spans="1:40" ht="16.5" customHeight="1">
      <c r="A15" s="19" t="s">
        <v>29</v>
      </c>
      <c r="B15" s="4" t="s">
        <v>12</v>
      </c>
      <c r="C15" s="4" t="s">
        <v>13</v>
      </c>
      <c r="D15" s="4" t="s">
        <v>12</v>
      </c>
      <c r="E15" s="4" t="s">
        <v>12</v>
      </c>
      <c r="F15" s="4" t="s">
        <v>12</v>
      </c>
      <c r="G15" s="4" t="s">
        <v>12</v>
      </c>
      <c r="H15" s="4" t="s">
        <v>13</v>
      </c>
      <c r="I15" s="4" t="s">
        <v>12</v>
      </c>
      <c r="J15" s="4" t="s">
        <v>12</v>
      </c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8"/>
    </row>
    <row r="16" spans="1:40" ht="16.5" customHeight="1">
      <c r="A16" s="19" t="s">
        <v>26</v>
      </c>
      <c r="B16" s="4" t="s">
        <v>12</v>
      </c>
      <c r="C16" s="4" t="s">
        <v>12</v>
      </c>
      <c r="D16" s="4" t="s">
        <v>13</v>
      </c>
      <c r="E16" s="4" t="s">
        <v>12</v>
      </c>
      <c r="F16" s="4" t="s">
        <v>12</v>
      </c>
      <c r="G16" s="4" t="s">
        <v>12</v>
      </c>
      <c r="H16" s="4" t="s">
        <v>12</v>
      </c>
      <c r="I16" s="4" t="s">
        <v>13</v>
      </c>
      <c r="J16" s="4" t="s">
        <v>12</v>
      </c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8"/>
    </row>
    <row r="17" spans="1:40" ht="16.5" customHeight="1">
      <c r="A17" s="19" t="s">
        <v>44</v>
      </c>
      <c r="B17" s="4" t="s">
        <v>13</v>
      </c>
      <c r="C17" s="4" t="s">
        <v>12</v>
      </c>
      <c r="D17" s="4" t="s">
        <v>13</v>
      </c>
      <c r="E17" s="4" t="s">
        <v>12</v>
      </c>
      <c r="F17" s="4" t="s">
        <v>13</v>
      </c>
      <c r="G17" s="4" t="s">
        <v>13</v>
      </c>
      <c r="H17" s="4" t="s">
        <v>12</v>
      </c>
      <c r="I17" s="4" t="s">
        <v>13</v>
      </c>
      <c r="J17" s="4" t="s">
        <v>12</v>
      </c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8"/>
    </row>
    <row r="18" spans="1:40" ht="16.5" customHeight="1">
      <c r="A18" s="19" t="s">
        <v>36</v>
      </c>
      <c r="B18" s="4" t="s">
        <v>12</v>
      </c>
      <c r="C18" s="4" t="s">
        <v>12</v>
      </c>
      <c r="D18" s="4" t="s">
        <v>12</v>
      </c>
      <c r="E18" s="4" t="s">
        <v>13</v>
      </c>
      <c r="F18" s="4" t="s">
        <v>12</v>
      </c>
      <c r="G18" s="4" t="s">
        <v>12</v>
      </c>
      <c r="H18" s="4" t="s">
        <v>12</v>
      </c>
      <c r="I18" s="4" t="s">
        <v>12</v>
      </c>
      <c r="J18" s="4" t="s">
        <v>13</v>
      </c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8"/>
    </row>
    <row r="19" spans="1:40" ht="16.5" customHeight="1">
      <c r="A19" s="19" t="s">
        <v>28</v>
      </c>
      <c r="B19" s="4" t="s">
        <v>12</v>
      </c>
      <c r="C19" s="4" t="s">
        <v>12</v>
      </c>
      <c r="D19" s="4" t="s">
        <v>12</v>
      </c>
      <c r="E19" s="4" t="s">
        <v>13</v>
      </c>
      <c r="F19" s="4" t="s">
        <v>12</v>
      </c>
      <c r="G19" s="4" t="s">
        <v>12</v>
      </c>
      <c r="H19" s="4" t="s">
        <v>12</v>
      </c>
      <c r="I19" s="4" t="s">
        <v>12</v>
      </c>
      <c r="J19" s="4" t="s">
        <v>13</v>
      </c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8"/>
    </row>
    <row r="20" spans="1:40" ht="16.5" customHeight="1">
      <c r="A20" s="19" t="s">
        <v>41</v>
      </c>
      <c r="B20" s="4" t="s">
        <v>12</v>
      </c>
      <c r="C20" s="4" t="s">
        <v>12</v>
      </c>
      <c r="D20" s="4" t="s">
        <v>12</v>
      </c>
      <c r="E20" s="4" t="s">
        <v>12</v>
      </c>
      <c r="F20" s="4" t="s">
        <v>12</v>
      </c>
      <c r="G20" s="4" t="s">
        <v>12</v>
      </c>
      <c r="H20" s="4" t="s">
        <v>12</v>
      </c>
      <c r="I20" s="4" t="s">
        <v>12</v>
      </c>
      <c r="J20" s="4" t="s">
        <v>12</v>
      </c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8"/>
    </row>
    <row r="21" spans="1:40" ht="16.5" customHeight="1">
      <c r="A21" s="19" t="s">
        <v>30</v>
      </c>
      <c r="B21" s="4" t="s">
        <v>12</v>
      </c>
      <c r="C21" s="4" t="s">
        <v>12</v>
      </c>
      <c r="D21" s="4" t="s">
        <v>13</v>
      </c>
      <c r="E21" s="4" t="s">
        <v>12</v>
      </c>
      <c r="F21" s="4" t="s">
        <v>12</v>
      </c>
      <c r="G21" s="4" t="s">
        <v>12</v>
      </c>
      <c r="H21" s="4" t="s">
        <v>13</v>
      </c>
      <c r="I21" s="4" t="s">
        <v>12</v>
      </c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8"/>
    </row>
    <row r="22" spans="1:40" ht="16.5" customHeight="1">
      <c r="A22" s="19" t="s">
        <v>31</v>
      </c>
      <c r="B22" s="4" t="s">
        <v>13</v>
      </c>
      <c r="C22" s="4" t="s">
        <v>12</v>
      </c>
      <c r="D22" s="4" t="s">
        <v>12</v>
      </c>
      <c r="E22" s="4" t="s">
        <v>12</v>
      </c>
      <c r="F22" s="4" t="s">
        <v>13</v>
      </c>
      <c r="G22" s="4" t="s">
        <v>13</v>
      </c>
      <c r="H22" s="4" t="s">
        <v>12</v>
      </c>
      <c r="I22" s="4" t="s">
        <v>12</v>
      </c>
      <c r="J22" s="4" t="s">
        <v>12</v>
      </c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8"/>
    </row>
  </sheetData>
  <mergeCells count="1">
    <mergeCell ref="A1:AM1"/>
  </mergeCells>
  <conditionalFormatting sqref="B3:AM22">
    <cfRule type="cellIs" dxfId="2" priority="1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10"/>
  <sheetViews>
    <sheetView workbookViewId="0">
      <selection activeCell="B1" sqref="B1:D9"/>
    </sheetView>
  </sheetViews>
  <sheetFormatPr baseColWidth="10" defaultColWidth="10.7109375" defaultRowHeight="15.75" customHeight="1"/>
  <cols>
    <col min="1" max="16384" width="10.7109375" style="3"/>
  </cols>
  <sheetData>
    <row r="1" spans="1:1" ht="15.75" customHeight="1">
      <c r="A1" s="3" t="s">
        <v>63</v>
      </c>
    </row>
    <row r="2" spans="1:1" ht="15.75" customHeight="1">
      <c r="A2" s="3" t="s">
        <v>63</v>
      </c>
    </row>
    <row r="3" spans="1:1" ht="15.75" customHeight="1">
      <c r="A3" s="3" t="s">
        <v>63</v>
      </c>
    </row>
    <row r="4" spans="1:1" ht="15.75" customHeight="1">
      <c r="A4" s="3" t="s">
        <v>63</v>
      </c>
    </row>
    <row r="5" spans="1:1" ht="15.75" customHeight="1">
      <c r="A5" s="3" t="s">
        <v>63</v>
      </c>
    </row>
    <row r="6" spans="1:1" ht="15.75" customHeight="1">
      <c r="A6" s="3" t="s">
        <v>63</v>
      </c>
    </row>
    <row r="7" spans="1:1" ht="15.75" customHeight="1">
      <c r="A7" s="3" t="s">
        <v>63</v>
      </c>
    </row>
    <row r="8" spans="1:1" ht="15.75" customHeight="1">
      <c r="A8" s="3" t="s">
        <v>63</v>
      </c>
    </row>
    <row r="9" spans="1:1" ht="15.75" customHeight="1">
      <c r="A9" s="3" t="s">
        <v>63</v>
      </c>
    </row>
    <row r="10" spans="1:1" ht="15.75" customHeight="1">
      <c r="A10" s="3" t="s">
        <v>63</v>
      </c>
    </row>
  </sheetData>
  <sortState ref="C2:C21">
    <sortCondition ref="C2"/>
  </sortState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V.N.D MT</vt:lpstr>
      <vt:lpstr>données</vt:lpstr>
      <vt:lpstr>Peno</vt:lpstr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emmanuel.auzenet</cp:lastModifiedBy>
  <cp:revision/>
  <dcterms:created xsi:type="dcterms:W3CDTF">2018-11-11T12:23:16Z</dcterms:created>
  <dcterms:modified xsi:type="dcterms:W3CDTF">2021-02-24T22:16:44Z</dcterms:modified>
</cp:coreProperties>
</file>