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Stats paris sportifs\Foot\"/>
    </mc:Choice>
  </mc:AlternateContent>
  <bookViews>
    <workbookView xWindow="0" yWindow="0" windowWidth="19200" windowHeight="8325" tabRatio="948"/>
  </bookViews>
  <sheets>
    <sheet name="données" sheetId="1" r:id="rId1"/>
    <sheet name="Nb.buts.total" sheetId="2" r:id="rId2"/>
    <sheet name="Nb.buts.total.Domicile" sheetId="8" r:id="rId3"/>
    <sheet name="Nb.buts.total.Ext" sheetId="9" r:id="rId4"/>
    <sheet name="Nb.Buts.1MT.total" sheetId="7" r:id="rId5"/>
    <sheet name="Nb.Buts.1MT.eq" sheetId="3" r:id="rId6"/>
    <sheet name="+2nd.MT" sheetId="4" r:id="rId7"/>
    <sheet name="2eq Marquent" sheetId="10" r:id="rId8"/>
    <sheet name="V.N.D" sheetId="5" r:id="rId9"/>
    <sheet name="Feuil1" sheetId="6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  <c r="K2" i="1"/>
  <c r="J2" i="1"/>
  <c r="L2" i="1" l="1"/>
  <c r="N2" i="1"/>
  <c r="M2" i="1"/>
  <c r="H2" i="1"/>
  <c r="I2" i="1" l="1"/>
</calcChain>
</file>

<file path=xl/sharedStrings.xml><?xml version="1.0" encoding="utf-8"?>
<sst xmlns="http://schemas.openxmlformats.org/spreadsheetml/2006/main" count="194" uniqueCount="48">
  <si>
    <t>Score</t>
  </si>
  <si>
    <t>Guingamp</t>
  </si>
  <si>
    <t>Lyon</t>
  </si>
  <si>
    <t>Angers</t>
  </si>
  <si>
    <t>Montpellier</t>
  </si>
  <si>
    <t>Date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</si>
  <si>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</si>
  <si>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</si>
  <si>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</si>
  <si>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</si>
  <si>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</si>
  <si>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</si>
  <si>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</si>
  <si>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</si>
  <si>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</si>
  <si>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</si>
  <si>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</si>
  <si>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</si>
  <si>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</si>
  <si>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</si>
  <si>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</si>
  <si>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</si>
  <si>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Equipe1</t>
  </si>
  <si>
    <t>Equipe2</t>
  </si>
  <si>
    <t xml:space="preserve"> + Plus de buts en 2nd Mi-temps</t>
  </si>
  <si>
    <t>MT</t>
  </si>
  <si>
    <t>Buts Eq 1 MT</t>
  </si>
  <si>
    <t>Buts Eq 2 MT</t>
  </si>
  <si>
    <t>Buts Eq 1</t>
  </si>
  <si>
    <t>Buts Eq 2</t>
  </si>
  <si>
    <t>Buts</t>
  </si>
  <si>
    <t>Résultat Eq 1</t>
  </si>
  <si>
    <t>Résultat Eq 2</t>
  </si>
  <si>
    <t>Transférés</t>
  </si>
  <si>
    <t>Buts 1MT</t>
  </si>
  <si>
    <t>Buts 2MT</t>
  </si>
  <si>
    <t>Victoire Nul Défaite</t>
  </si>
  <si>
    <t>Nombre de buts par match total</t>
  </si>
  <si>
    <t>Nombre de buts 1ère mi-temps total</t>
  </si>
  <si>
    <t>Nombre de buts 1ère mi-temps par équipe</t>
  </si>
  <si>
    <t>Nombre de buts par match total de l'équipe à domicile</t>
  </si>
  <si>
    <t>Nombre de buts par match total de l'équipe à l'extérieur</t>
  </si>
  <si>
    <t>6 : 1</t>
  </si>
  <si>
    <t>1 : 1</t>
  </si>
  <si>
    <t>O</t>
  </si>
  <si>
    <t>V</t>
  </si>
  <si>
    <t>D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</si>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</sst>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b/>
      <sz val="8"/>
      <color theme="1"/>
      <name val="Tahoma"/>
      <family val="2"/>
    </font>
    <font>
      <b/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9" fillId="0" borderId="0" xfId="0" applyNumberFormat="1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NumberFormat="1" applyFont="1" applyFill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">
    <dxf>
      <fill>
        <patternFill>
          <bgColor rgb="FF00FF0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184150</xdr:colOff>
      <xdr:row>0</xdr:row>
      <xdr:rowOff>19050</xdr:rowOff>
    </xdr:from>
    <xdr:ext cx="1576360" cy="292704"/>
    <xdr:sp macro="[0]!NButs" textlink="">
      <xdr:nvSpPr>
        <xdr:cNvPr id="2" name="Rectangle à coins arrondis 1"/>
        <xdr:cNvSpPr/>
      </xdr:nvSpPr>
      <xdr:spPr>
        <a:xfrm>
          <a:off x="1009650" y="19050"/>
          <a:ext cx="157636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O2" totalsRowShown="0" headerRowDxfId="29" dataDxfId="28">
  <autoFilter ref="A1:O2"/>
  <tableColumns count="15">
    <tableColumn id="1" name="Date" dataDxfId="27"/>
    <tableColumn id="2" name="Equipe1" dataDxfId="26"/>
    <tableColumn id="3" name="Equipe2" dataDxfId="25"/>
    <tableColumn id="4" name="Score" dataDxfId="24"/>
    <tableColumn id="5" name="MT" dataDxfId="23"/>
    <tableColumn id="6" name="Buts Eq 1 MT" dataDxfId="22">
      <calculatedColumnFormula>--LEFT(Tableau1[[#This Row],[MT]],SEARCH(":",Tableau1[[#This Row],[MT]])-2)</calculatedColumnFormula>
    </tableColumn>
    <tableColumn id="7" name="Buts Eq 2 MT" dataDxfId="21">
      <calculatedColumnFormula>--RIGHT(Tableau1[[#This Row],[MT]],LEN(Tableau1[[#This Row],[MT]])-SEARCH(":",Tableau1[[#This Row],[MT]])-1)</calculatedColumnFormula>
    </tableColumn>
    <tableColumn id="8" name="Buts 1MT" dataDxfId="20">
      <calculatedColumnFormula>Tableau1[[#This Row],[Buts Eq 1 MT]]+Tableau1[[#This Row],[Buts Eq 2 MT]]</calculatedColumnFormula>
    </tableColumn>
    <tableColumn id="15" name="Buts 2MT" dataDxfId="19">
      <calculatedColumnFormula>Tableau1[[#This Row],[Buts]]-Tableau1[[#This Row],[Buts 1MT]]</calculatedColumnFormula>
    </tableColumn>
    <tableColumn id="9" name="Buts Eq 1" dataDxfId="18">
      <calculatedColumnFormula>--LEFT(Tableau1[[#This Row],[Score]],SEARCH(":",Tableau1[[#This Row],[Score]])-2)</calculatedColumnFormula>
    </tableColumn>
    <tableColumn id="10" name="Buts Eq 2" dataDxfId="17">
      <calculatedColumnFormula>--RIGHT(Tableau1[[#This Row],[Score]],LEN(Tableau1[[#This Row],[Score]])-SEARCH(":",Tableau1[[#This Row],[Score]])-1)</calculatedColumnFormula>
    </tableColumn>
    <tableColumn id="11" name="Buts" dataDxfId="16">
      <calculatedColumnFormula>Tableau1[[#This Row],[Buts Eq 1]]+Tableau1[[#This Row],[Buts Eq 2]]</calculatedColumnFormula>
    </tableColumn>
    <tableColumn id="12" name="Résultat Eq 1" dataDxfId="15">
      <calculatedColumnFormula>IF(Tableau1[[#This Row],[Buts Eq 1]]&gt;Tableau1[[#This Row],[Buts Eq 2]],"Victoire",IF(Tableau1[[#This Row],[Buts Eq 1]]=Tableau1[[#This Row],[Buts Eq 2]],"Nul","Défaite"))</calculatedColumnFormula>
    </tableColumn>
    <tableColumn id="13" name="Résultat Eq 2" dataDxfId="2">
      <calculatedColumnFormula>IF(Tableau1[[#This Row],[Buts Eq 1]]&lt;Tableau1[[#This Row],[Buts Eq 2]],"Victoire",IF(Tableau1[[#This Row],[Buts Eq 1]]=Tableau1[[#This Row],[Buts Eq 2]],"Nul","Défaite"))</calculatedColumnFormula>
    </tableColumn>
    <tableColumn id="14" name="Transféré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showGridLines="0" tabSelected="1" workbookViewId="0">
      <pane ySplit="1" topLeftCell="A2" activePane="bottomLeft" state="frozenSplit"/>
      <selection pane="bottomLeft" activeCell="E12" sqref="E12"/>
    </sheetView>
  </sheetViews>
  <sheetFormatPr baseColWidth="10" defaultColWidth="11.42578125" defaultRowHeight="15.75" customHeight="1" x14ac:dyDescent="0.25"/>
  <cols>
    <col min="1" max="1" width="11.85546875" style="7" bestFit="1" customWidth="1"/>
    <col min="2" max="3" width="11.5703125" style="7" customWidth="1"/>
    <col min="4" max="4" width="10.85546875" style="8"/>
    <col min="5" max="5" width="10.85546875"/>
    <col min="6" max="7" width="9.5703125" style="7" customWidth="1"/>
    <col min="8" max="14" width="11.42578125" style="7"/>
    <col min="15" max="15" width="11.42578125" style="24"/>
    <col min="16" max="16384" width="11.42578125" style="7"/>
  </cols>
  <sheetData>
    <row r="1" spans="1:15" s="9" customFormat="1" ht="62.25" customHeight="1" x14ac:dyDescent="0.25">
      <c r="A1" s="9" t="s">
        <v>5</v>
      </c>
      <c r="B1" s="9" t="s">
        <v>22</v>
      </c>
      <c r="C1" s="9" t="s">
        <v>23</v>
      </c>
      <c r="D1" s="10" t="s">
        <v>0</v>
      </c>
      <c r="E1" s="10" t="s">
        <v>25</v>
      </c>
      <c r="F1" s="12" t="s">
        <v>26</v>
      </c>
      <c r="G1" s="12" t="s">
        <v>27</v>
      </c>
      <c r="H1" s="12" t="s">
        <v>34</v>
      </c>
      <c r="I1" s="12" t="s">
        <v>35</v>
      </c>
      <c r="J1" s="12" t="s">
        <v>28</v>
      </c>
      <c r="K1" s="12" t="s">
        <v>29</v>
      </c>
      <c r="L1" s="12" t="s">
        <v>30</v>
      </c>
      <c r="M1" s="12" t="s">
        <v>31</v>
      </c>
      <c r="N1" s="12" t="s">
        <v>32</v>
      </c>
      <c r="O1" s="22" t="s">
        <v>33</v>
      </c>
    </row>
    <row r="2" spans="1:15" ht="15.75" customHeight="1" x14ac:dyDescent="0.25">
      <c r="A2" s="6"/>
      <c r="B2" s="7" t="s">
        <v>16</v>
      </c>
      <c r="C2" s="7" t="s">
        <v>11</v>
      </c>
      <c r="D2" s="8" t="s">
        <v>42</v>
      </c>
      <c r="E2" s="8" t="s">
        <v>43</v>
      </c>
      <c r="F2" s="19">
        <f>--LEFT(Tableau1[[#This Row],[MT]],SEARCH(":",Tableau1[[#This Row],[MT]])-2)</f>
        <v>1</v>
      </c>
      <c r="G2" s="19">
        <f>--RIGHT(Tableau1[[#This Row],[MT]],LEN(Tableau1[[#This Row],[MT]])-SEARCH(":",Tableau1[[#This Row],[MT]])-1)</f>
        <v>1</v>
      </c>
      <c r="H2" s="11">
        <f>Tableau1[[#This Row],[Buts Eq 1 MT]]+Tableau1[[#This Row],[Buts Eq 2 MT]]</f>
        <v>2</v>
      </c>
      <c r="I2" s="11">
        <f>Tableau1[[#This Row],[Buts]]-Tableau1[[#This Row],[Buts 1MT]]</f>
        <v>5</v>
      </c>
      <c r="J2" s="19">
        <f>--LEFT(Tableau1[[#This Row],[Score]],SEARCH(":",Tableau1[[#This Row],[Score]])-2)</f>
        <v>6</v>
      </c>
      <c r="K2" s="19">
        <f>--RIGHT(Tableau1[[#This Row],[Score]],LEN(Tableau1[[#This Row],[Score]])-SEARCH(":",Tableau1[[#This Row],[Score]])-1)</f>
        <v>1</v>
      </c>
      <c r="L2" s="11">
        <f>Tableau1[[#This Row],[Buts Eq 1]]+Tableau1[[#This Row],[Buts Eq 2]]</f>
        <v>7</v>
      </c>
      <c r="M2" s="13" t="str">
        <f>IF(Tableau1[[#This Row],[Buts Eq 1]]&gt;Tableau1[[#This Row],[Buts Eq 2]],"Victoire",IF(Tableau1[[#This Row],[Buts Eq 1]]=Tableau1[[#This Row],[Buts Eq 2]],"Nul","Défaite"))</f>
        <v>Victoire</v>
      </c>
      <c r="N2" s="13" t="str">
        <f>IF(Tableau1[[#This Row],[Buts Eq 1]]&lt;Tableau1[[#This Row],[Buts Eq 2]],"Victoire",IF(Tableau1[[#This Row],[Buts Eq 1]]=Tableau1[[#This Row],[Buts Eq 2]],"Nul","Défaite"))</f>
        <v>Défaite</v>
      </c>
      <c r="O2" s="23" t="s">
        <v>47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2"/>
  <sheetViews>
    <sheetView workbookViewId="0">
      <selection activeCell="J16" sqref="J16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0" t="s">
        <v>37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>
        <v>7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>
        <v>7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ontainsBlanks" priority="1" stopIfTrue="1">
      <formula>LEN(TRIM(B3))=0</formula>
    </cfRule>
    <cfRule type="cellIs" dxfId="14" priority="2" operator="between">
      <formula>0</formula>
      <formula>1</formula>
    </cfRule>
    <cfRule type="cellIs" dxfId="13" priority="3" operator="between">
      <formula>2</formula>
      <formula>3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22"/>
  <sheetViews>
    <sheetView workbookViewId="0">
      <selection activeCell="M16" sqref="M16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0" t="s">
        <v>40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>
        <v>6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ontainsBlanks" priority="1" stopIfTrue="1">
      <formula>LEN(TRIM(B3))=0</formula>
    </cfRule>
    <cfRule type="cellIs" dxfId="12" priority="2" operator="between">
      <formula>0</formula>
      <formula>1</formula>
    </cfRule>
    <cfRule type="cellIs" dxfId="11" priority="3" operator="between">
      <formula>2</formula>
      <formula>3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22"/>
  <sheetViews>
    <sheetView workbookViewId="0">
      <selection activeCell="H13" sqref="H13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0" t="s">
        <v>41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>
        <v>1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ontainsBlanks" priority="1" stopIfTrue="1">
      <formula>LEN(TRIM(B3))=0</formula>
    </cfRule>
    <cfRule type="cellIs" dxfId="10" priority="2" operator="between">
      <formula>0</formula>
      <formula>1</formula>
    </cfRule>
    <cfRule type="cellIs" dxfId="9" priority="3" operator="between">
      <formula>2</formula>
      <formula>3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22"/>
  <sheetViews>
    <sheetView workbookViewId="0">
      <selection activeCell="J17" sqref="J17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1" t="s">
        <v>38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>
        <v>2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>
        <v>2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ontainsBlanks" priority="1" stopIfTrue="1">
      <formula>LEN(TRIM(B3))=0</formula>
    </cfRule>
    <cfRule type="cellIs" dxfId="8" priority="2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22"/>
  <sheetViews>
    <sheetView workbookViewId="0">
      <selection activeCell="R15" sqref="R15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1" t="s">
        <v>39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>
        <v>1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>
        <v>1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ontainsBlanks" priority="1" stopIfTrue="1">
      <formula>LEN(TRIM(B3))=0</formula>
    </cfRule>
    <cfRule type="cellIs" dxfId="7" priority="2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22"/>
  <sheetViews>
    <sheetView showGridLines="0" workbookViewId="0">
      <selection activeCell="U14" sqref="U14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1" t="s">
        <v>24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 t="s">
        <v>44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 t="s">
        <v>44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ellIs" dxfId="6" priority="1" operator="equal">
      <formula>"O"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M22"/>
  <sheetViews>
    <sheetView showGridLines="0" workbookViewId="0">
      <selection activeCell="U14" sqref="U14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16384" width="11.42578125" style="5"/>
  </cols>
  <sheetData>
    <row r="1" spans="1:39" ht="32.25" customHeight="1" x14ac:dyDescent="0.25">
      <c r="A1" s="21" t="s">
        <v>24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39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39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39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39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</row>
    <row r="7" spans="1:39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</row>
    <row r="8" spans="1:39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39" ht="15.75" customHeight="1" x14ac:dyDescent="0.25">
      <c r="A11" s="14" t="s">
        <v>11</v>
      </c>
      <c r="B11" s="4" t="s">
        <v>44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</row>
    <row r="12" spans="1:39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</row>
    <row r="13" spans="1:39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15.75" customHeight="1" x14ac:dyDescent="0.25">
      <c r="A17" s="14" t="s">
        <v>16</v>
      </c>
      <c r="B17" s="4" t="s">
        <v>44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</sheetData>
  <mergeCells count="1">
    <mergeCell ref="A1:AM1"/>
  </mergeCells>
  <conditionalFormatting sqref="B3:AM22">
    <cfRule type="cellIs" dxfId="0" priority="1" operator="equal">
      <formula>"O"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22"/>
  <sheetViews>
    <sheetView workbookViewId="0">
      <selection activeCell="R16" sqref="R16"/>
    </sheetView>
  </sheetViews>
  <sheetFormatPr baseColWidth="10" defaultColWidth="11.42578125" defaultRowHeight="15.75" customHeight="1" x14ac:dyDescent="0.25"/>
  <cols>
    <col min="1" max="1" width="13.570312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2.25" customHeight="1" x14ac:dyDescent="0.25">
      <c r="A1" s="20" t="s">
        <v>36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</row>
    <row r="2" spans="1:40" s="3" customFormat="1" ht="15.75" customHeight="1" x14ac:dyDescent="0.25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40" ht="15.75" customHeight="1" x14ac:dyDescent="0.25">
      <c r="A3" s="14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15"/>
    </row>
    <row r="4" spans="1:40" ht="15.75" customHeight="1" x14ac:dyDescent="0.25">
      <c r="A4" s="14" t="s">
        <v>3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15"/>
    </row>
    <row r="5" spans="1:40" ht="15.75" customHeight="1" x14ac:dyDescent="0.25">
      <c r="A5" s="14" t="s">
        <v>7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15"/>
    </row>
    <row r="6" spans="1:40" ht="15.75" customHeight="1" x14ac:dyDescent="0.25">
      <c r="A6" s="14" t="s">
        <v>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15"/>
    </row>
    <row r="7" spans="1:40" ht="15.75" customHeight="1" x14ac:dyDescent="0.25">
      <c r="A7" s="14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15"/>
    </row>
    <row r="8" spans="1:40" ht="15.75" customHeight="1" x14ac:dyDescent="0.25">
      <c r="A8" s="14" t="s">
        <v>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15"/>
    </row>
    <row r="9" spans="1:40" ht="15.75" customHeight="1" x14ac:dyDescent="0.25">
      <c r="A9" s="14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15"/>
    </row>
    <row r="10" spans="1:40" ht="15.75" customHeight="1" x14ac:dyDescent="0.25">
      <c r="A10" s="14" t="s">
        <v>2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15"/>
    </row>
    <row r="11" spans="1:40" ht="15.75" customHeight="1" x14ac:dyDescent="0.25">
      <c r="A11" s="14" t="s">
        <v>11</v>
      </c>
      <c r="B11" s="4" t="s">
        <v>46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15"/>
    </row>
    <row r="12" spans="1:40" ht="15.75" customHeight="1" x14ac:dyDescent="0.25">
      <c r="A12" s="14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15"/>
    </row>
    <row r="13" spans="1:40" ht="15.75" customHeight="1" x14ac:dyDescent="0.25">
      <c r="A13" s="14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15"/>
    </row>
    <row r="14" spans="1:40" ht="15.75" customHeight="1" x14ac:dyDescent="0.25">
      <c r="A14" s="1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15"/>
    </row>
    <row r="15" spans="1:40" ht="15.75" customHeight="1" x14ac:dyDescent="0.25">
      <c r="A15" s="1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15"/>
    </row>
    <row r="16" spans="1:40" ht="15.75" customHeight="1" x14ac:dyDescent="0.25">
      <c r="A16" s="1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15"/>
    </row>
    <row r="17" spans="1:40" ht="15.75" customHeight="1" x14ac:dyDescent="0.25">
      <c r="A17" s="14" t="s">
        <v>16</v>
      </c>
      <c r="B17" s="4" t="s">
        <v>45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15"/>
    </row>
    <row r="18" spans="1:40" ht="15.75" customHeight="1" x14ac:dyDescent="0.25">
      <c r="A18" s="1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15"/>
    </row>
    <row r="19" spans="1:40" ht="15.75" customHeight="1" x14ac:dyDescent="0.25">
      <c r="A19" s="1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15"/>
    </row>
    <row r="20" spans="1:40" ht="15.75" customHeight="1" x14ac:dyDescent="0.25">
      <c r="A20" s="1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15"/>
    </row>
    <row r="21" spans="1:40" ht="15.75" customHeight="1" x14ac:dyDescent="0.25">
      <c r="A21" s="1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15"/>
    </row>
    <row r="22" spans="1:40" ht="15.75" customHeight="1" x14ac:dyDescent="0.25">
      <c r="A22" s="1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15"/>
    </row>
  </sheetData>
  <mergeCells count="1">
    <mergeCell ref="A1:AM1"/>
  </mergeCells>
  <conditionalFormatting sqref="B3:AM22">
    <cfRule type="cellIs" dxfId="5" priority="1" operator="equal">
      <formula>"N"</formula>
    </cfRule>
    <cfRule type="cellIs" dxfId="4" priority="2" operator="equal">
      <formula>"D"</formula>
    </cfRule>
    <cfRule type="cellIs" dxfId="3" priority="3" operator="equal">
      <formula>"V"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1:H1"/>
  <sheetViews>
    <sheetView workbookViewId="0">
      <selection activeCell="E9" sqref="E9"/>
    </sheetView>
  </sheetViews>
  <sheetFormatPr baseColWidth="10" defaultRowHeight="21" customHeight="1" x14ac:dyDescent="0.15"/>
  <cols>
    <col min="1" max="4" width="11.42578125" style="18"/>
    <col min="5" max="7" width="11.42578125" style="16"/>
    <col min="8" max="8" width="11.42578125" style="17"/>
    <col min="9" max="16384" width="11.42578125" style="18"/>
  </cols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données</vt:lpstr>
      <vt:lpstr>Nb.buts.total</vt:lpstr>
      <vt:lpstr>Nb.buts.total.Domicile</vt:lpstr>
      <vt:lpstr>Nb.buts.total.Ext</vt:lpstr>
      <vt:lpstr>Nb.Buts.1MT.total</vt:lpstr>
      <vt:lpstr>Nb.Buts.1MT.eq</vt:lpstr>
      <vt:lpstr>+2nd.MT</vt:lpstr>
      <vt:lpstr>2eq Marquent</vt:lpstr>
      <vt:lpstr>V.N.D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Sandra</cp:lastModifiedBy>
  <dcterms:created xsi:type="dcterms:W3CDTF">2018-11-11T12:23:16Z</dcterms:created>
  <dcterms:modified xsi:type="dcterms:W3CDTF">2018-12-18T18:52:44Z</dcterms:modified>
</cp:coreProperties>
</file>