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onzach\Desktop\"/>
    </mc:Choice>
  </mc:AlternateContent>
  <bookViews>
    <workbookView xWindow="0" yWindow="0" windowWidth="17220" windowHeight="8430" activeTab="2"/>
  </bookViews>
  <sheets>
    <sheet name="SITUATION 1" sheetId="1" r:id="rId1"/>
    <sheet name="SITUATION 2" sheetId="2" r:id="rId2"/>
    <sheet name="BILAN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5" i="3" l="1"/>
  <c r="B24" i="3"/>
  <c r="B23" i="3"/>
  <c r="R18" i="3"/>
  <c r="M18" i="3"/>
  <c r="H18" i="3"/>
  <c r="C18" i="3"/>
  <c r="Y17" i="3"/>
  <c r="X17" i="3"/>
  <c r="W17" i="3"/>
  <c r="Y16" i="3"/>
  <c r="X16" i="3"/>
  <c r="W16" i="3"/>
  <c r="Y15" i="3"/>
  <c r="X15" i="3"/>
  <c r="W15" i="3"/>
  <c r="Y14" i="3"/>
  <c r="X14" i="3"/>
  <c r="W14" i="3"/>
  <c r="Y13" i="3"/>
  <c r="X13" i="3"/>
  <c r="W13" i="3"/>
  <c r="Y12" i="3"/>
  <c r="X12" i="3"/>
  <c r="W12" i="3"/>
  <c r="Y11" i="3"/>
  <c r="X11" i="3"/>
  <c r="W11" i="3"/>
  <c r="Y10" i="3"/>
  <c r="X10" i="3"/>
  <c r="W10" i="3"/>
  <c r="Y9" i="3"/>
  <c r="X9" i="3"/>
  <c r="W9" i="3"/>
  <c r="Y8" i="3"/>
  <c r="X8" i="3"/>
  <c r="W8" i="3"/>
  <c r="Y7" i="3"/>
  <c r="X7" i="3"/>
  <c r="X18" i="3" s="1"/>
  <c r="W7" i="3"/>
  <c r="Y6" i="3"/>
  <c r="X6" i="3"/>
  <c r="W6" i="3"/>
  <c r="Y18" i="3" l="1"/>
  <c r="W18" i="3"/>
  <c r="D60" i="3" l="1"/>
  <c r="D54" i="3"/>
  <c r="D48" i="3"/>
  <c r="D42" i="3"/>
  <c r="D58" i="3"/>
  <c r="D52" i="3"/>
  <c r="D40" i="3"/>
  <c r="D57" i="3"/>
  <c r="D45" i="3"/>
  <c r="D62" i="3"/>
  <c r="D56" i="3"/>
  <c r="D44" i="3"/>
  <c r="D55" i="3"/>
  <c r="D43" i="3"/>
  <c r="D59" i="3"/>
  <c r="D53" i="3"/>
  <c r="D47" i="3"/>
  <c r="D41" i="3"/>
  <c r="D37" i="3"/>
  <c r="D46" i="3"/>
  <c r="D63" i="3"/>
  <c r="D51" i="3"/>
  <c r="D39" i="3"/>
  <c r="D50" i="3"/>
  <c r="D38" i="3"/>
  <c r="D61" i="3"/>
  <c r="D49" i="3"/>
  <c r="C25" i="3"/>
  <c r="C24" i="3"/>
  <c r="C22" i="3"/>
  <c r="C23" i="3"/>
  <c r="B22" i="3" l="1"/>
</calcChain>
</file>

<file path=xl/sharedStrings.xml><?xml version="1.0" encoding="utf-8"?>
<sst xmlns="http://schemas.openxmlformats.org/spreadsheetml/2006/main" count="163" uniqueCount="37">
  <si>
    <t>Date</t>
  </si>
  <si>
    <t>QUI</t>
  </si>
  <si>
    <t>CLIENT</t>
  </si>
  <si>
    <t>COM 1</t>
  </si>
  <si>
    <t>COM 3</t>
  </si>
  <si>
    <t>COM 2</t>
  </si>
  <si>
    <t>A</t>
  </si>
  <si>
    <t>B</t>
  </si>
  <si>
    <t>C</t>
  </si>
  <si>
    <t>D</t>
  </si>
  <si>
    <t>E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</si>
  <si>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</si>
  <si>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</si>
  <si>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</si>
  <si>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</si>
  <si>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</si>
  <si>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</si>
  <si>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</si>
  <si>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</si>
  <si>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</si>
  <si>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</si>
  <si>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</si>
  <si>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</si>
  <si>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</si>
  <si>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%</t>
  </si>
  <si>
    <t>COM 4</t>
  </si>
  <si>
    <t>UNITE (u)</t>
  </si>
  <si>
    <t>TEMPS (min)</t>
  </si>
  <si>
    <t>Nb prod</t>
  </si>
  <si>
    <t>Nb unités</t>
  </si>
  <si>
    <t>Durée (h)</t>
  </si>
  <si>
    <t>NB PROD</t>
  </si>
  <si>
    <t>UNITÉ</t>
  </si>
  <si>
    <t>TEMPS</t>
  </si>
  <si>
    <t>PROPORTIONS UNITÉS</t>
  </si>
  <si>
    <t>% cumulés croissants</t>
  </si>
  <si>
    <t>PROPORTIONS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</si>
</sst>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9">
    <xf numFmtId="0" fontId="0" fillId="0" borderId="0" xfId="0"/>
    <xf numFmtId="14" fontId="0" fillId="0" borderId="0" xfId="0" applyNumberFormat="1"/>
    <xf numFmtId="0" fontId="0" fillId="0" borderId="3" xfId="0" applyBorder="1"/>
    <xf numFmtId="0" fontId="0" fillId="0" borderId="5" xfId="0" applyBorder="1"/>
    <xf numFmtId="1" fontId="0" fillId="0" borderId="0" xfId="0" applyNumberFormat="1"/>
    <xf numFmtId="0" fontId="0" fillId="0" borderId="16" xfId="0" applyBorder="1"/>
    <xf numFmtId="0" fontId="0" fillId="0" borderId="17" xfId="0" applyBorder="1"/>
    <xf numFmtId="0" fontId="0" fillId="0" borderId="21" xfId="0" applyBorder="1"/>
    <xf numFmtId="0" fontId="0" fillId="0" borderId="22" xfId="0" applyBorder="1"/>
    <xf numFmtId="0" fontId="0" fillId="0" borderId="31" xfId="0" applyBorder="1"/>
    <xf numFmtId="0" fontId="0" fillId="0" borderId="27" xfId="0" applyBorder="1"/>
    <xf numFmtId="0" fontId="0" fillId="0" borderId="32" xfId="0" applyBorder="1"/>
    <xf numFmtId="0" fontId="0" fillId="0" borderId="28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0" fillId="2" borderId="3" xfId="0" applyNumberFormat="1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4" xfId="0" applyFill="1" applyBorder="1"/>
    <xf numFmtId="0" fontId="0" fillId="2" borderId="3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164" fontId="0" fillId="2" borderId="5" xfId="0" applyNumberFormat="1" applyFill="1" applyBorder="1"/>
    <xf numFmtId="0" fontId="0" fillId="2" borderId="21" xfId="0" applyFill="1" applyBorder="1"/>
    <xf numFmtId="0" fontId="0" fillId="2" borderId="22" xfId="0" applyFill="1" applyBorder="1"/>
    <xf numFmtId="0" fontId="0" fillId="2" borderId="6" xfId="0" applyFill="1" applyBorder="1"/>
    <xf numFmtId="0" fontId="0" fillId="2" borderId="5" xfId="0" applyFill="1" applyBorder="1"/>
    <xf numFmtId="164" fontId="0" fillId="2" borderId="7" xfId="0" applyNumberFormat="1" applyFill="1" applyBorder="1"/>
    <xf numFmtId="0" fontId="0" fillId="2" borderId="23" xfId="0" applyFill="1" applyBorder="1"/>
    <xf numFmtId="0" fontId="0" fillId="2" borderId="24" xfId="0" applyFill="1" applyBorder="1"/>
    <xf numFmtId="0" fontId="0" fillId="2" borderId="8" xfId="0" applyFill="1" applyBorder="1"/>
    <xf numFmtId="0" fontId="0" fillId="2" borderId="7" xfId="0" applyFill="1" applyBorder="1"/>
    <xf numFmtId="0" fontId="0" fillId="2" borderId="9" xfId="0" applyFill="1" applyBorder="1"/>
    <xf numFmtId="0" fontId="0" fillId="2" borderId="25" xfId="0" applyFill="1" applyBorder="1"/>
    <xf numFmtId="0" fontId="0" fillId="2" borderId="26" xfId="0" applyFill="1" applyBorder="1"/>
    <xf numFmtId="0" fontId="0" fillId="2" borderId="10" xfId="0" applyFill="1" applyBorder="1"/>
    <xf numFmtId="0" fontId="0" fillId="2" borderId="0" xfId="0" applyFill="1" applyBorder="1"/>
    <xf numFmtId="0" fontId="0" fillId="2" borderId="1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11" xfId="0" applyFill="1" applyBorder="1"/>
    <xf numFmtId="9" fontId="0" fillId="2" borderId="3" xfId="1" applyFont="1" applyFill="1" applyBorder="1" applyAlignment="1">
      <alignment horizontal="center"/>
    </xf>
    <xf numFmtId="9" fontId="0" fillId="2" borderId="17" xfId="1" applyFont="1" applyFill="1" applyBorder="1" applyAlignment="1">
      <alignment horizontal="center"/>
    </xf>
    <xf numFmtId="9" fontId="0" fillId="2" borderId="4" xfId="1" applyFont="1" applyFill="1" applyBorder="1" applyAlignment="1">
      <alignment horizontal="center"/>
    </xf>
    <xf numFmtId="0" fontId="0" fillId="2" borderId="12" xfId="0" applyFill="1" applyBorder="1"/>
    <xf numFmtId="9" fontId="0" fillId="2" borderId="5" xfId="1" applyFont="1" applyFill="1" applyBorder="1" applyAlignment="1">
      <alignment horizontal="center"/>
    </xf>
    <xf numFmtId="9" fontId="0" fillId="2" borderId="22" xfId="1" applyFont="1" applyFill="1" applyBorder="1" applyAlignment="1">
      <alignment horizontal="center"/>
    </xf>
    <xf numFmtId="9" fontId="0" fillId="2" borderId="6" xfId="1" applyFont="1" applyFill="1" applyBorder="1" applyAlignment="1">
      <alignment horizontal="center"/>
    </xf>
    <xf numFmtId="0" fontId="0" fillId="2" borderId="13" xfId="0" applyFill="1" applyBorder="1"/>
    <xf numFmtId="9" fontId="0" fillId="2" borderId="27" xfId="1" applyFont="1" applyFill="1" applyBorder="1" applyAlignment="1">
      <alignment horizontal="center"/>
    </xf>
    <xf numFmtId="9" fontId="0" fillId="2" borderId="28" xfId="1" applyFont="1" applyFill="1" applyBorder="1" applyAlignment="1">
      <alignment horizontal="center"/>
    </xf>
    <xf numFmtId="9" fontId="0" fillId="2" borderId="29" xfId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3">
    <dxf>
      <numFmt numFmtId="1" formatCode="0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0460-4EAD-960C-85E8B71CDC9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0460-4EAD-960C-85E8B71CDC9C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0460-4EAD-960C-85E8B71CDC9C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0460-4EAD-960C-85E8B71CDC9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BILAN!$B$22:$B$25</c:f>
              <c:strCache>
                <c:ptCount val="4"/>
                <c:pt idx="0">
                  <c:v>COM 1</c:v>
                </c:pt>
                <c:pt idx="1">
                  <c:v>COM 2</c:v>
                </c:pt>
                <c:pt idx="2">
                  <c:v>COM 3</c:v>
                </c:pt>
                <c:pt idx="3">
                  <c:v>COM 4</c:v>
                </c:pt>
              </c:strCache>
            </c:strRef>
          </c:cat>
          <c:val>
            <c:numRef>
              <c:f>BILAN!$C$22:$C$25</c:f>
              <c:numCache>
                <c:formatCode>0%</c:formatCode>
                <c:ptCount val="4"/>
                <c:pt idx="0">
                  <c:v>0.12087912087912088</c:v>
                </c:pt>
                <c:pt idx="1">
                  <c:v>0.10989010989010989</c:v>
                </c:pt>
                <c:pt idx="2">
                  <c:v>0.2857142857142857</c:v>
                </c:pt>
                <c:pt idx="3">
                  <c:v>0.48351648351648352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6C8-47F0-828B-A224D5104BE0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0</xdr:rowOff>
        </xdr:from>
        <xdr:to>
          <xdr:col>3</xdr:col>
          <xdr:colOff>0</xdr:colOff>
          <xdr:row>2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BILAN 2018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0</xdr:colOff>
      <xdr:row>20</xdr:row>
      <xdr:rowOff>1</xdr:rowOff>
    </xdr:from>
    <xdr:to>
      <xdr:col>10</xdr:col>
      <xdr:colOff>0</xdr:colOff>
      <xdr:row>32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ableau2" displayName="Tableau2" ref="A1:E15" totalsRowShown="0">
  <autoFilter ref="A1:E15"/>
  <tableColumns count="5">
    <tableColumn id="1" name="Date" dataDxfId="2"/>
    <tableColumn id="2" name="QUI"/>
    <tableColumn id="3" name="CLIENT"/>
    <tableColumn id="4" name="UNITE (u)"/>
    <tableColumn id="5" name="TEMPS (min)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E15" totalsRowShown="0">
  <autoFilter ref="A1:E15"/>
  <tableColumns count="5">
    <tableColumn id="1" name="Date" dataDxfId="1"/>
    <tableColumn id="2" name="QUI"/>
    <tableColumn id="3" name="CLIENT"/>
    <tableColumn id="4" name="UNITE (u)"/>
    <tableColumn id="5" name="TEMPS (min)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5"/>
  <sheetViews>
    <sheetView workbookViewId="0">
      <selection activeCell="O23" sqref="O23"/>
    </sheetView>
  </sheetViews>
  <sheetFormatPr baseColWidth="10" defaultRowHeight="15" x14ac:dyDescent="0.25"/>
  <cols>
    <col min="1" max="1" width="10.7109375" bestFit="1" customWidth="1"/>
    <col min="2" max="2" width="6.7109375" bestFit="1" customWidth="1"/>
    <col min="3" max="3" width="9.28515625" bestFit="1" customWidth="1"/>
    <col min="4" max="5" width="11.57031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26</v>
      </c>
      <c r="E1" t="s">
        <v>27</v>
      </c>
    </row>
    <row r="2" spans="1:5" x14ac:dyDescent="0.25">
      <c r="A2" s="1">
        <v>43226</v>
      </c>
      <c r="B2" t="s">
        <v>3</v>
      </c>
      <c r="C2" t="s">
        <v>6</v>
      </c>
      <c r="D2">
        <v>15</v>
      </c>
      <c r="E2">
        <v>20</v>
      </c>
    </row>
    <row r="3" spans="1:5" x14ac:dyDescent="0.25">
      <c r="A3" s="1">
        <v>43416</v>
      </c>
      <c r="B3" t="s">
        <v>4</v>
      </c>
      <c r="C3" t="s">
        <v>7</v>
      </c>
      <c r="D3">
        <v>60</v>
      </c>
      <c r="E3">
        <v>13</v>
      </c>
    </row>
    <row r="4" spans="1:5" x14ac:dyDescent="0.25">
      <c r="A4" s="1">
        <v>43446</v>
      </c>
      <c r="B4" t="s">
        <v>5</v>
      </c>
      <c r="C4" t="s">
        <v>8</v>
      </c>
      <c r="D4">
        <v>80</v>
      </c>
      <c r="E4">
        <v>46</v>
      </c>
    </row>
    <row r="5" spans="1:5" x14ac:dyDescent="0.25">
      <c r="A5" s="1">
        <v>43465</v>
      </c>
      <c r="B5" t="s">
        <v>25</v>
      </c>
      <c r="C5" t="s">
        <v>9</v>
      </c>
      <c r="D5">
        <v>4</v>
      </c>
      <c r="E5">
        <v>84</v>
      </c>
    </row>
    <row r="6" spans="1:5" x14ac:dyDescent="0.25">
      <c r="A6" s="1">
        <v>43484</v>
      </c>
      <c r="B6" t="s">
        <v>4</v>
      </c>
      <c r="C6" t="s">
        <v>10</v>
      </c>
      <c r="D6">
        <v>60</v>
      </c>
      <c r="E6">
        <v>20</v>
      </c>
    </row>
    <row r="7" spans="1:5" x14ac:dyDescent="0.25">
      <c r="A7" s="1">
        <v>43503</v>
      </c>
      <c r="B7" t="s">
        <v>3</v>
      </c>
      <c r="C7" t="s">
        <v>6</v>
      </c>
      <c r="D7">
        <v>40</v>
      </c>
      <c r="E7">
        <v>15</v>
      </c>
    </row>
    <row r="8" spans="1:5" x14ac:dyDescent="0.25">
      <c r="A8" s="1">
        <v>43522</v>
      </c>
      <c r="B8" t="s">
        <v>5</v>
      </c>
      <c r="C8" t="s">
        <v>6</v>
      </c>
      <c r="D8">
        <v>60</v>
      </c>
      <c r="E8">
        <v>89</v>
      </c>
    </row>
    <row r="9" spans="1:5" x14ac:dyDescent="0.25">
      <c r="A9" s="1">
        <v>43541</v>
      </c>
      <c r="B9" t="s">
        <v>3</v>
      </c>
      <c r="C9" t="s">
        <v>7</v>
      </c>
      <c r="D9">
        <v>5</v>
      </c>
      <c r="E9">
        <v>45</v>
      </c>
    </row>
    <row r="10" spans="1:5" x14ac:dyDescent="0.25">
      <c r="A10" s="1">
        <v>43560</v>
      </c>
      <c r="B10" t="s">
        <v>5</v>
      </c>
      <c r="C10" t="s">
        <v>8</v>
      </c>
      <c r="D10">
        <v>90</v>
      </c>
      <c r="E10">
        <v>61</v>
      </c>
    </row>
    <row r="11" spans="1:5" x14ac:dyDescent="0.25">
      <c r="A11" s="1">
        <v>43579</v>
      </c>
      <c r="B11" t="s">
        <v>4</v>
      </c>
      <c r="C11" t="s">
        <v>8</v>
      </c>
      <c r="D11">
        <v>3</v>
      </c>
      <c r="E11">
        <v>20</v>
      </c>
    </row>
    <row r="12" spans="1:5" x14ac:dyDescent="0.25">
      <c r="A12" s="1">
        <v>43598</v>
      </c>
      <c r="B12" t="s">
        <v>25</v>
      </c>
      <c r="C12" t="s">
        <v>9</v>
      </c>
      <c r="D12">
        <v>41</v>
      </c>
      <c r="E12">
        <v>13</v>
      </c>
    </row>
    <row r="13" spans="1:5" x14ac:dyDescent="0.25">
      <c r="A13" s="1">
        <v>43862</v>
      </c>
      <c r="B13" t="s">
        <v>5</v>
      </c>
      <c r="C13" t="s">
        <v>10</v>
      </c>
      <c r="D13">
        <v>6</v>
      </c>
      <c r="E13">
        <v>40</v>
      </c>
    </row>
    <row r="14" spans="1:5" x14ac:dyDescent="0.25">
      <c r="A14" s="1">
        <v>43868</v>
      </c>
      <c r="B14" t="s">
        <v>4</v>
      </c>
      <c r="C14" t="s">
        <v>10</v>
      </c>
      <c r="D14">
        <v>90</v>
      </c>
      <c r="E14">
        <v>6</v>
      </c>
    </row>
    <row r="15" spans="1:5" x14ac:dyDescent="0.25">
      <c r="A15" s="1">
        <v>43873</v>
      </c>
      <c r="B15" t="s">
        <v>4</v>
      </c>
      <c r="C15" t="s">
        <v>9</v>
      </c>
      <c r="D15">
        <v>45</v>
      </c>
      <c r="E15">
        <v>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5"/>
  <sheetViews>
    <sheetView workbookViewId="0">
      <selection activeCell="K5" sqref="K5"/>
    </sheetView>
  </sheetViews>
  <sheetFormatPr baseColWidth="10" defaultRowHeight="15" x14ac:dyDescent="0.25"/>
  <cols>
    <col min="2" max="2" width="6.7109375" bestFit="1" customWidth="1"/>
    <col min="3" max="3" width="9.2851562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26</v>
      </c>
      <c r="E1" t="s">
        <v>27</v>
      </c>
    </row>
    <row r="2" spans="1:5" x14ac:dyDescent="0.25">
      <c r="A2" s="1">
        <v>43226</v>
      </c>
      <c r="B2" t="s">
        <v>3</v>
      </c>
      <c r="C2" t="s">
        <v>6</v>
      </c>
      <c r="D2">
        <v>15</v>
      </c>
      <c r="E2" s="4">
        <v>55</v>
      </c>
    </row>
    <row r="3" spans="1:5" x14ac:dyDescent="0.25">
      <c r="A3" s="1">
        <v>43416</v>
      </c>
      <c r="B3" t="s">
        <v>4</v>
      </c>
      <c r="C3" t="s">
        <v>7</v>
      </c>
      <c r="D3">
        <v>60</v>
      </c>
      <c r="E3" s="4">
        <v>50</v>
      </c>
    </row>
    <row r="4" spans="1:5" x14ac:dyDescent="0.25">
      <c r="A4" s="1">
        <v>43446</v>
      </c>
      <c r="B4" t="s">
        <v>5</v>
      </c>
      <c r="C4" t="s">
        <v>8</v>
      </c>
      <c r="D4">
        <v>80</v>
      </c>
      <c r="E4" s="4">
        <v>45</v>
      </c>
    </row>
    <row r="5" spans="1:5" x14ac:dyDescent="0.25">
      <c r="A5" s="1">
        <v>43465</v>
      </c>
      <c r="B5" t="s">
        <v>25</v>
      </c>
      <c r="C5" t="s">
        <v>9</v>
      </c>
      <c r="D5">
        <v>4</v>
      </c>
      <c r="E5" s="4">
        <v>55</v>
      </c>
    </row>
    <row r="6" spans="1:5" x14ac:dyDescent="0.25">
      <c r="A6" s="1">
        <v>43484</v>
      </c>
      <c r="B6" t="s">
        <v>4</v>
      </c>
      <c r="C6" t="s">
        <v>10</v>
      </c>
      <c r="D6">
        <v>60</v>
      </c>
      <c r="E6" s="4">
        <v>42</v>
      </c>
    </row>
    <row r="7" spans="1:5" x14ac:dyDescent="0.25">
      <c r="A7" s="1">
        <v>43503</v>
      </c>
      <c r="B7" t="s">
        <v>3</v>
      </c>
      <c r="C7" t="s">
        <v>6</v>
      </c>
      <c r="D7">
        <v>40</v>
      </c>
      <c r="E7" s="4">
        <v>43.1</v>
      </c>
    </row>
    <row r="8" spans="1:5" x14ac:dyDescent="0.25">
      <c r="A8" s="1">
        <v>43522</v>
      </c>
      <c r="B8" t="s">
        <v>5</v>
      </c>
      <c r="C8" t="s">
        <v>6</v>
      </c>
      <c r="D8">
        <v>60</v>
      </c>
      <c r="E8" s="4">
        <v>41</v>
      </c>
    </row>
    <row r="9" spans="1:5" x14ac:dyDescent="0.25">
      <c r="A9" s="1">
        <v>43541</v>
      </c>
      <c r="B9" t="s">
        <v>3</v>
      </c>
      <c r="C9" t="s">
        <v>7</v>
      </c>
      <c r="D9">
        <v>5</v>
      </c>
      <c r="E9" s="4">
        <v>38.9</v>
      </c>
    </row>
    <row r="10" spans="1:5" x14ac:dyDescent="0.25">
      <c r="A10" s="1">
        <v>43560</v>
      </c>
      <c r="B10" t="s">
        <v>5</v>
      </c>
      <c r="C10" t="s">
        <v>8</v>
      </c>
      <c r="D10">
        <v>90</v>
      </c>
      <c r="E10" s="4">
        <v>36.799999999999997</v>
      </c>
    </row>
    <row r="11" spans="1:5" x14ac:dyDescent="0.25">
      <c r="A11" s="1">
        <v>43579</v>
      </c>
      <c r="B11" t="s">
        <v>4</v>
      </c>
      <c r="C11" t="s">
        <v>8</v>
      </c>
      <c r="D11">
        <v>3</v>
      </c>
      <c r="E11" s="4">
        <v>34.700000000000003</v>
      </c>
    </row>
    <row r="12" spans="1:5" x14ac:dyDescent="0.25">
      <c r="A12" s="1">
        <v>43598</v>
      </c>
      <c r="B12" t="s">
        <v>25</v>
      </c>
      <c r="C12" t="s">
        <v>9</v>
      </c>
      <c r="D12">
        <v>41</v>
      </c>
      <c r="E12" s="4">
        <v>32.6</v>
      </c>
    </row>
    <row r="13" spans="1:5" x14ac:dyDescent="0.25">
      <c r="A13" s="1">
        <v>43862</v>
      </c>
      <c r="B13" t="s">
        <v>5</v>
      </c>
      <c r="C13" t="s">
        <v>10</v>
      </c>
      <c r="D13">
        <v>6</v>
      </c>
      <c r="E13" s="4">
        <v>30.5</v>
      </c>
    </row>
    <row r="14" spans="1:5" x14ac:dyDescent="0.25">
      <c r="A14" s="1">
        <v>43868</v>
      </c>
      <c r="B14" t="s">
        <v>4</v>
      </c>
      <c r="C14" t="s">
        <v>10</v>
      </c>
      <c r="D14">
        <v>90</v>
      </c>
      <c r="E14" s="4">
        <v>28.4</v>
      </c>
    </row>
    <row r="15" spans="1:5" x14ac:dyDescent="0.25">
      <c r="A15" s="1">
        <v>43873</v>
      </c>
      <c r="B15" t="s">
        <v>4</v>
      </c>
      <c r="C15" t="s">
        <v>9</v>
      </c>
      <c r="D15">
        <v>45</v>
      </c>
      <c r="E15" s="4">
        <v>26.3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4:Y63"/>
  <sheetViews>
    <sheetView tabSelected="1" zoomScale="70" zoomScaleNormal="70" workbookViewId="0">
      <selection activeCell="L28" sqref="L28:M31"/>
    </sheetView>
  </sheetViews>
  <sheetFormatPr baseColWidth="10" defaultRowHeight="15" x14ac:dyDescent="0.25"/>
  <cols>
    <col min="3" max="3" width="13" bestFit="1" customWidth="1"/>
    <col min="4" max="4" width="14.5703125" bestFit="1" customWidth="1"/>
    <col min="6" max="6" width="13" bestFit="1" customWidth="1"/>
    <col min="7" max="7" width="20.7109375" bestFit="1" customWidth="1"/>
    <col min="9" max="9" width="13" customWidth="1"/>
    <col min="10" max="10" width="20.7109375" bestFit="1" customWidth="1"/>
    <col min="12" max="12" width="13" bestFit="1" customWidth="1"/>
    <col min="13" max="13" width="14.5703125" bestFit="1" customWidth="1"/>
    <col min="15" max="15" width="10.85546875" bestFit="1" customWidth="1"/>
    <col min="16" max="16" width="14.5703125" bestFit="1" customWidth="1"/>
  </cols>
  <sheetData>
    <row r="4" spans="2:25" s="25" customFormat="1" ht="15.75" thickBot="1" x14ac:dyDescent="0.3"/>
    <row r="5" spans="2:25" s="30" customFormat="1" ht="15.75" thickBot="1" x14ac:dyDescent="0.3">
      <c r="B5" s="26" t="s">
        <v>3</v>
      </c>
      <c r="C5" s="27" t="s">
        <v>28</v>
      </c>
      <c r="D5" s="28" t="s">
        <v>29</v>
      </c>
      <c r="E5" s="29" t="s">
        <v>30</v>
      </c>
      <c r="G5" s="26" t="s">
        <v>5</v>
      </c>
      <c r="H5" s="27" t="s">
        <v>28</v>
      </c>
      <c r="I5" s="28" t="s">
        <v>29</v>
      </c>
      <c r="J5" s="29" t="s">
        <v>30</v>
      </c>
      <c r="L5" s="26" t="s">
        <v>4</v>
      </c>
      <c r="M5" s="27" t="s">
        <v>28</v>
      </c>
      <c r="N5" s="28" t="s">
        <v>29</v>
      </c>
      <c r="O5" s="29" t="s">
        <v>30</v>
      </c>
      <c r="Q5" s="26" t="s">
        <v>25</v>
      </c>
      <c r="R5" s="27" t="s">
        <v>28</v>
      </c>
      <c r="S5" s="28" t="s">
        <v>29</v>
      </c>
      <c r="T5" s="29" t="s">
        <v>30</v>
      </c>
      <c r="V5" s="26" t="s">
        <v>11</v>
      </c>
      <c r="W5" s="27" t="s">
        <v>28</v>
      </c>
      <c r="X5" s="28" t="s">
        <v>29</v>
      </c>
      <c r="Y5" s="29" t="s">
        <v>30</v>
      </c>
    </row>
    <row r="6" spans="2:25" s="25" customFormat="1" x14ac:dyDescent="0.25">
      <c r="B6" s="31" t="s">
        <v>12</v>
      </c>
      <c r="C6" s="32"/>
      <c r="D6" s="33"/>
      <c r="E6" s="34"/>
      <c r="G6" s="35" t="s">
        <v>12</v>
      </c>
      <c r="H6" s="32"/>
      <c r="I6" s="33"/>
      <c r="J6" s="34"/>
      <c r="L6" s="35" t="s">
        <v>12</v>
      </c>
      <c r="M6" s="32"/>
      <c r="N6" s="33"/>
      <c r="O6" s="34"/>
      <c r="Q6" s="35" t="s">
        <v>12</v>
      </c>
      <c r="R6" s="32"/>
      <c r="S6" s="33"/>
      <c r="T6" s="34"/>
      <c r="V6" s="36" t="s">
        <v>12</v>
      </c>
      <c r="W6" s="37">
        <f>SUM(R6,M6,H6,C6)</f>
        <v>0</v>
      </c>
      <c r="X6" s="37">
        <f>SUM(S6,N6,I6,D6)</f>
        <v>0</v>
      </c>
      <c r="Y6" s="38">
        <f>SUM(T6,O6,J6,E6)</f>
        <v>0</v>
      </c>
    </row>
    <row r="7" spans="2:25" s="25" customFormat="1" x14ac:dyDescent="0.25">
      <c r="B7" s="39" t="s">
        <v>13</v>
      </c>
      <c r="C7" s="40"/>
      <c r="D7" s="41"/>
      <c r="E7" s="42"/>
      <c r="G7" s="43" t="s">
        <v>13</v>
      </c>
      <c r="H7" s="40"/>
      <c r="I7" s="41"/>
      <c r="J7" s="42"/>
      <c r="L7" s="43" t="s">
        <v>13</v>
      </c>
      <c r="M7" s="40"/>
      <c r="N7" s="41"/>
      <c r="O7" s="42"/>
      <c r="Q7" s="43" t="s">
        <v>13</v>
      </c>
      <c r="R7" s="40">
        <v>33</v>
      </c>
      <c r="S7" s="41"/>
      <c r="T7" s="42"/>
      <c r="V7" s="43" t="s">
        <v>13</v>
      </c>
      <c r="W7" s="32">
        <f t="shared" ref="W7:Y17" si="0">SUM(R7,M7,H7,C7)</f>
        <v>33</v>
      </c>
      <c r="X7" s="32">
        <f t="shared" si="0"/>
        <v>0</v>
      </c>
      <c r="Y7" s="34">
        <f t="shared" si="0"/>
        <v>0</v>
      </c>
    </row>
    <row r="8" spans="2:25" s="25" customFormat="1" x14ac:dyDescent="0.25">
      <c r="B8" s="39" t="s">
        <v>14</v>
      </c>
      <c r="C8" s="40"/>
      <c r="D8" s="41"/>
      <c r="E8" s="42"/>
      <c r="G8" s="43" t="s">
        <v>14</v>
      </c>
      <c r="H8" s="40"/>
      <c r="I8" s="41"/>
      <c r="J8" s="42"/>
      <c r="L8" s="43" t="s">
        <v>14</v>
      </c>
      <c r="M8" s="40"/>
      <c r="N8" s="41"/>
      <c r="O8" s="42"/>
      <c r="Q8" s="43" t="s">
        <v>14</v>
      </c>
      <c r="R8" s="40"/>
      <c r="S8" s="41"/>
      <c r="T8" s="42"/>
      <c r="V8" s="43" t="s">
        <v>14</v>
      </c>
      <c r="W8" s="32">
        <f t="shared" si="0"/>
        <v>0</v>
      </c>
      <c r="X8" s="32">
        <f t="shared" si="0"/>
        <v>0</v>
      </c>
      <c r="Y8" s="34">
        <f t="shared" si="0"/>
        <v>0</v>
      </c>
    </row>
    <row r="9" spans="2:25" s="25" customFormat="1" x14ac:dyDescent="0.25">
      <c r="B9" s="39" t="s">
        <v>15</v>
      </c>
      <c r="C9" s="40">
        <v>11</v>
      </c>
      <c r="D9" s="41"/>
      <c r="E9" s="42"/>
      <c r="G9" s="43" t="s">
        <v>15</v>
      </c>
      <c r="H9" s="40"/>
      <c r="I9" s="41"/>
      <c r="J9" s="42"/>
      <c r="L9" s="43" t="s">
        <v>15</v>
      </c>
      <c r="M9" s="40">
        <v>11</v>
      </c>
      <c r="N9" s="41"/>
      <c r="O9" s="42"/>
      <c r="Q9" s="43" t="s">
        <v>15</v>
      </c>
      <c r="R9" s="40">
        <v>11</v>
      </c>
      <c r="S9" s="41"/>
      <c r="T9" s="42"/>
      <c r="V9" s="43" t="s">
        <v>15</v>
      </c>
      <c r="W9" s="32">
        <f t="shared" si="0"/>
        <v>33</v>
      </c>
      <c r="X9" s="32">
        <f t="shared" si="0"/>
        <v>0</v>
      </c>
      <c r="Y9" s="34">
        <f t="shared" si="0"/>
        <v>0</v>
      </c>
    </row>
    <row r="10" spans="2:25" s="25" customFormat="1" x14ac:dyDescent="0.25">
      <c r="B10" s="39" t="s">
        <v>16</v>
      </c>
      <c r="C10" s="40"/>
      <c r="D10" s="41"/>
      <c r="E10" s="42"/>
      <c r="G10" s="43" t="s">
        <v>16</v>
      </c>
      <c r="H10" s="40"/>
      <c r="I10" s="41"/>
      <c r="J10" s="42"/>
      <c r="L10" s="43" t="s">
        <v>16</v>
      </c>
      <c r="M10" s="40"/>
      <c r="N10" s="41"/>
      <c r="O10" s="42"/>
      <c r="Q10" s="43" t="s">
        <v>16</v>
      </c>
      <c r="R10" s="40"/>
      <c r="S10" s="41"/>
      <c r="T10" s="42"/>
      <c r="V10" s="43" t="s">
        <v>16</v>
      </c>
      <c r="W10" s="32">
        <f t="shared" si="0"/>
        <v>0</v>
      </c>
      <c r="X10" s="32">
        <f t="shared" si="0"/>
        <v>0</v>
      </c>
      <c r="Y10" s="34">
        <f t="shared" si="0"/>
        <v>0</v>
      </c>
    </row>
    <row r="11" spans="2:25" s="25" customFormat="1" x14ac:dyDescent="0.25">
      <c r="B11" s="39" t="s">
        <v>17</v>
      </c>
      <c r="C11" s="40"/>
      <c r="D11" s="41"/>
      <c r="E11" s="42"/>
      <c r="G11" s="43" t="s">
        <v>17</v>
      </c>
      <c r="H11" s="40"/>
      <c r="I11" s="41"/>
      <c r="J11" s="42"/>
      <c r="L11" s="43" t="s">
        <v>17</v>
      </c>
      <c r="M11" s="40"/>
      <c r="N11" s="41"/>
      <c r="O11" s="42"/>
      <c r="Q11" s="43" t="s">
        <v>17</v>
      </c>
      <c r="R11" s="40"/>
      <c r="S11" s="41"/>
      <c r="T11" s="42"/>
      <c r="V11" s="43" t="s">
        <v>17</v>
      </c>
      <c r="W11" s="32">
        <f t="shared" si="0"/>
        <v>0</v>
      </c>
      <c r="X11" s="32">
        <f t="shared" si="0"/>
        <v>0</v>
      </c>
      <c r="Y11" s="34">
        <f t="shared" si="0"/>
        <v>0</v>
      </c>
    </row>
    <row r="12" spans="2:25" s="25" customFormat="1" x14ac:dyDescent="0.25">
      <c r="B12" s="39" t="s">
        <v>18</v>
      </c>
      <c r="C12" s="40"/>
      <c r="D12" s="41"/>
      <c r="E12" s="42"/>
      <c r="G12" s="43" t="s">
        <v>18</v>
      </c>
      <c r="H12" s="40"/>
      <c r="I12" s="41"/>
      <c r="J12" s="42"/>
      <c r="L12" s="43" t="s">
        <v>18</v>
      </c>
      <c r="M12" s="40"/>
      <c r="N12" s="41"/>
      <c r="O12" s="42"/>
      <c r="Q12" s="43" t="s">
        <v>18</v>
      </c>
      <c r="R12" s="40"/>
      <c r="S12" s="41"/>
      <c r="T12" s="42"/>
      <c r="V12" s="43" t="s">
        <v>18</v>
      </c>
      <c r="W12" s="32">
        <f t="shared" si="0"/>
        <v>0</v>
      </c>
      <c r="X12" s="32">
        <f t="shared" si="0"/>
        <v>0</v>
      </c>
      <c r="Y12" s="34">
        <f t="shared" si="0"/>
        <v>0</v>
      </c>
    </row>
    <row r="13" spans="2:25" s="25" customFormat="1" x14ac:dyDescent="0.25">
      <c r="B13" s="39" t="s">
        <v>19</v>
      </c>
      <c r="C13" s="40"/>
      <c r="D13" s="41"/>
      <c r="E13" s="42"/>
      <c r="G13" s="43" t="s">
        <v>19</v>
      </c>
      <c r="H13" s="40"/>
      <c r="I13" s="41"/>
      <c r="J13" s="42"/>
      <c r="L13" s="43" t="s">
        <v>19</v>
      </c>
      <c r="M13" s="40"/>
      <c r="N13" s="41"/>
      <c r="O13" s="42"/>
      <c r="Q13" s="43" t="s">
        <v>19</v>
      </c>
      <c r="R13" s="40"/>
      <c r="S13" s="41"/>
      <c r="T13" s="42"/>
      <c r="V13" s="43" t="s">
        <v>19</v>
      </c>
      <c r="W13" s="32">
        <f t="shared" si="0"/>
        <v>0</v>
      </c>
      <c r="X13" s="32">
        <f t="shared" si="0"/>
        <v>0</v>
      </c>
      <c r="Y13" s="34">
        <f t="shared" si="0"/>
        <v>0</v>
      </c>
    </row>
    <row r="14" spans="2:25" s="25" customFormat="1" x14ac:dyDescent="0.25">
      <c r="B14" s="39" t="s">
        <v>20</v>
      </c>
      <c r="C14" s="40"/>
      <c r="D14" s="41"/>
      <c r="E14" s="42"/>
      <c r="G14" s="43" t="s">
        <v>20</v>
      </c>
      <c r="H14" s="40">
        <v>10</v>
      </c>
      <c r="I14" s="41"/>
      <c r="J14" s="42"/>
      <c r="L14" s="43" t="s">
        <v>20</v>
      </c>
      <c r="M14" s="40">
        <v>15</v>
      </c>
      <c r="N14" s="41"/>
      <c r="O14" s="42"/>
      <c r="Q14" s="43" t="s">
        <v>20</v>
      </c>
      <c r="R14" s="40"/>
      <c r="S14" s="41"/>
      <c r="T14" s="42"/>
      <c r="V14" s="43" t="s">
        <v>20</v>
      </c>
      <c r="W14" s="32">
        <f>SUM(R14,M14,H14,C14)</f>
        <v>25</v>
      </c>
      <c r="X14" s="32">
        <f t="shared" si="0"/>
        <v>0</v>
      </c>
      <c r="Y14" s="34">
        <f t="shared" si="0"/>
        <v>0</v>
      </c>
    </row>
    <row r="15" spans="2:25" s="25" customFormat="1" x14ac:dyDescent="0.25">
      <c r="B15" s="39" t="s">
        <v>21</v>
      </c>
      <c r="C15" s="40"/>
      <c r="D15" s="41"/>
      <c r="E15" s="42"/>
      <c r="G15" s="43" t="s">
        <v>21</v>
      </c>
      <c r="H15" s="40"/>
      <c r="I15" s="41"/>
      <c r="J15" s="42"/>
      <c r="L15" s="43" t="s">
        <v>21</v>
      </c>
      <c r="M15" s="40"/>
      <c r="N15" s="41"/>
      <c r="O15" s="42"/>
      <c r="Q15" s="43" t="s">
        <v>21</v>
      </c>
      <c r="R15" s="40"/>
      <c r="S15" s="41"/>
      <c r="T15" s="42"/>
      <c r="V15" s="43" t="s">
        <v>21</v>
      </c>
      <c r="W15" s="32">
        <f t="shared" si="0"/>
        <v>0</v>
      </c>
      <c r="X15" s="32">
        <f t="shared" si="0"/>
        <v>0</v>
      </c>
      <c r="Y15" s="34">
        <f t="shared" si="0"/>
        <v>0</v>
      </c>
    </row>
    <row r="16" spans="2:25" s="25" customFormat="1" x14ac:dyDescent="0.25">
      <c r="B16" s="39" t="s">
        <v>22</v>
      </c>
      <c r="C16" s="40"/>
      <c r="D16" s="41"/>
      <c r="E16" s="42"/>
      <c r="G16" s="43" t="s">
        <v>22</v>
      </c>
      <c r="H16" s="40"/>
      <c r="I16" s="41"/>
      <c r="J16" s="42"/>
      <c r="L16" s="43" t="s">
        <v>22</v>
      </c>
      <c r="M16" s="40"/>
      <c r="N16" s="41"/>
      <c r="O16" s="42"/>
      <c r="Q16" s="43" t="s">
        <v>22</v>
      </c>
      <c r="R16" s="40"/>
      <c r="S16" s="41"/>
      <c r="T16" s="42"/>
      <c r="V16" s="43" t="s">
        <v>22</v>
      </c>
      <c r="W16" s="32">
        <f t="shared" si="0"/>
        <v>0</v>
      </c>
      <c r="X16" s="32">
        <f t="shared" si="0"/>
        <v>0</v>
      </c>
      <c r="Y16" s="34">
        <f t="shared" si="0"/>
        <v>0</v>
      </c>
    </row>
    <row r="17" spans="2:25" s="25" customFormat="1" ht="15.75" thickBot="1" x14ac:dyDescent="0.3">
      <c r="B17" s="44" t="s">
        <v>23</v>
      </c>
      <c r="C17" s="45"/>
      <c r="D17" s="46"/>
      <c r="E17" s="47"/>
      <c r="G17" s="48" t="s">
        <v>23</v>
      </c>
      <c r="H17" s="45"/>
      <c r="I17" s="46"/>
      <c r="J17" s="47"/>
      <c r="L17" s="48" t="s">
        <v>23</v>
      </c>
      <c r="M17" s="45"/>
      <c r="N17" s="46"/>
      <c r="O17" s="47"/>
      <c r="Q17" s="48" t="s">
        <v>23</v>
      </c>
      <c r="R17" s="45"/>
      <c r="S17" s="46"/>
      <c r="T17" s="47"/>
      <c r="V17" s="48" t="s">
        <v>23</v>
      </c>
      <c r="W17" s="45">
        <f t="shared" si="0"/>
        <v>0</v>
      </c>
      <c r="X17" s="45">
        <f t="shared" si="0"/>
        <v>0</v>
      </c>
      <c r="Y17" s="47">
        <f t="shared" si="0"/>
        <v>0</v>
      </c>
    </row>
    <row r="18" spans="2:25" s="25" customFormat="1" ht="16.5" thickTop="1" thickBot="1" x14ac:dyDescent="0.3">
      <c r="B18" s="49" t="s">
        <v>11</v>
      </c>
      <c r="C18" s="50">
        <f>SUM(C6:C17)</f>
        <v>11</v>
      </c>
      <c r="D18" s="51"/>
      <c r="E18" s="52"/>
      <c r="G18" s="49" t="s">
        <v>11</v>
      </c>
      <c r="H18" s="50">
        <f>SUM(H6:H17)</f>
        <v>10</v>
      </c>
      <c r="I18" s="51"/>
      <c r="J18" s="52"/>
      <c r="L18" s="49" t="s">
        <v>11</v>
      </c>
      <c r="M18" s="50">
        <f>SUM(M6:M17)</f>
        <v>26</v>
      </c>
      <c r="N18" s="51"/>
      <c r="O18" s="52"/>
      <c r="Q18" s="49" t="s">
        <v>11</v>
      </c>
      <c r="R18" s="50">
        <f>SUM(R6:R17)</f>
        <v>44</v>
      </c>
      <c r="S18" s="51"/>
      <c r="T18" s="52"/>
      <c r="V18" s="49" t="s">
        <v>11</v>
      </c>
      <c r="W18" s="50">
        <f>SUM(W6:W17)</f>
        <v>91</v>
      </c>
      <c r="X18" s="50">
        <f t="shared" ref="X18:Y18" si="1">SUM(X6:X17)</f>
        <v>0</v>
      </c>
      <c r="Y18" s="52">
        <f t="shared" si="1"/>
        <v>0</v>
      </c>
    </row>
    <row r="19" spans="2:25" s="25" customFormat="1" x14ac:dyDescent="0.25"/>
    <row r="20" spans="2:25" s="25" customFormat="1" ht="15.75" thickBot="1" x14ac:dyDescent="0.3"/>
    <row r="21" spans="2:25" s="25" customFormat="1" ht="15.75" thickBot="1" x14ac:dyDescent="0.3">
      <c r="B21" s="53"/>
      <c r="C21" s="54" t="s">
        <v>24</v>
      </c>
      <c r="D21" s="55"/>
      <c r="E21" s="56"/>
    </row>
    <row r="22" spans="2:25" s="25" customFormat="1" x14ac:dyDescent="0.25">
      <c r="B22" s="57" t="str">
        <f>B5</f>
        <v>COM 1</v>
      </c>
      <c r="C22" s="58">
        <f>C18/$W$18</f>
        <v>0.12087912087912088</v>
      </c>
      <c r="D22" s="59"/>
      <c r="E22" s="60"/>
    </row>
    <row r="23" spans="2:25" s="25" customFormat="1" x14ac:dyDescent="0.25">
      <c r="B23" s="61" t="str">
        <f>G5</f>
        <v>COM 2</v>
      </c>
      <c r="C23" s="62">
        <f>H18/$W$18</f>
        <v>0.10989010989010989</v>
      </c>
      <c r="D23" s="63"/>
      <c r="E23" s="64"/>
    </row>
    <row r="24" spans="2:25" s="25" customFormat="1" x14ac:dyDescent="0.25">
      <c r="B24" s="61" t="str">
        <f>L5</f>
        <v>COM 3</v>
      </c>
      <c r="C24" s="62">
        <f>M18/$W$18</f>
        <v>0.2857142857142857</v>
      </c>
      <c r="D24" s="63"/>
      <c r="E24" s="64"/>
    </row>
    <row r="25" spans="2:25" s="25" customFormat="1" ht="15.75" thickBot="1" x14ac:dyDescent="0.3">
      <c r="B25" s="65" t="str">
        <f>Q5</f>
        <v>COM 4</v>
      </c>
      <c r="C25" s="66">
        <f>R18/$W$18</f>
        <v>0.48351648351648352</v>
      </c>
      <c r="D25" s="67"/>
      <c r="E25" s="68"/>
    </row>
    <row r="26" spans="2:25" s="25" customFormat="1" x14ac:dyDescent="0.25"/>
    <row r="34" spans="2:10" ht="15.75" thickBot="1" x14ac:dyDescent="0.3"/>
    <row r="35" spans="2:10" x14ac:dyDescent="0.25">
      <c r="B35" s="23" t="s">
        <v>2</v>
      </c>
      <c r="C35" s="20" t="s">
        <v>31</v>
      </c>
      <c r="D35" s="20" t="s">
        <v>24</v>
      </c>
      <c r="E35" s="20" t="s">
        <v>32</v>
      </c>
      <c r="F35" s="20" t="s">
        <v>34</v>
      </c>
      <c r="G35" s="20"/>
      <c r="H35" s="20" t="s">
        <v>33</v>
      </c>
      <c r="I35" s="20" t="s">
        <v>36</v>
      </c>
      <c r="J35" s="22"/>
    </row>
    <row r="36" spans="2:10" ht="15.75" thickBot="1" x14ac:dyDescent="0.3">
      <c r="B36" s="24"/>
      <c r="C36" s="21"/>
      <c r="D36" s="21"/>
      <c r="E36" s="21"/>
      <c r="F36" s="18" t="s">
        <v>24</v>
      </c>
      <c r="G36" s="18" t="s">
        <v>35</v>
      </c>
      <c r="H36" s="21"/>
      <c r="I36" s="18" t="s">
        <v>24</v>
      </c>
      <c r="J36" s="19" t="s">
        <v>35</v>
      </c>
    </row>
    <row r="37" spans="2:10" x14ac:dyDescent="0.25">
      <c r="B37" s="2"/>
      <c r="C37" s="5"/>
      <c r="D37" s="6">
        <f>C37/$W$18</f>
        <v>0</v>
      </c>
      <c r="E37" s="16"/>
      <c r="F37" s="16"/>
      <c r="G37" s="16"/>
      <c r="H37" s="16"/>
      <c r="I37" s="16"/>
      <c r="J37" s="17"/>
    </row>
    <row r="38" spans="2:10" x14ac:dyDescent="0.25">
      <c r="B38" s="3"/>
      <c r="C38" s="7"/>
      <c r="D38" s="8">
        <f t="shared" ref="D38:D63" si="2">C38/$W$18</f>
        <v>0</v>
      </c>
      <c r="E38" s="9"/>
      <c r="F38" s="9"/>
      <c r="G38" s="9"/>
      <c r="H38" s="9"/>
      <c r="I38" s="9"/>
      <c r="J38" s="14"/>
    </row>
    <row r="39" spans="2:10" x14ac:dyDescent="0.25">
      <c r="B39" s="3"/>
      <c r="C39" s="7"/>
      <c r="D39" s="8">
        <f t="shared" si="2"/>
        <v>0</v>
      </c>
      <c r="E39" s="9"/>
      <c r="F39" s="9"/>
      <c r="G39" s="9"/>
      <c r="H39" s="9"/>
      <c r="I39" s="9"/>
      <c r="J39" s="14"/>
    </row>
    <row r="40" spans="2:10" x14ac:dyDescent="0.25">
      <c r="B40" s="3"/>
      <c r="C40" s="7"/>
      <c r="D40" s="8">
        <f t="shared" si="2"/>
        <v>0</v>
      </c>
      <c r="E40" s="9"/>
      <c r="F40" s="9"/>
      <c r="G40" s="9"/>
      <c r="H40" s="9"/>
      <c r="I40" s="9"/>
      <c r="J40" s="14"/>
    </row>
    <row r="41" spans="2:10" x14ac:dyDescent="0.25">
      <c r="B41" s="3"/>
      <c r="C41" s="7"/>
      <c r="D41" s="8">
        <f t="shared" si="2"/>
        <v>0</v>
      </c>
      <c r="E41" s="9"/>
      <c r="F41" s="9"/>
      <c r="G41" s="9"/>
      <c r="H41" s="9"/>
      <c r="I41" s="9"/>
      <c r="J41" s="14"/>
    </row>
    <row r="42" spans="2:10" x14ac:dyDescent="0.25">
      <c r="B42" s="3"/>
      <c r="C42" s="7"/>
      <c r="D42" s="8">
        <f t="shared" si="2"/>
        <v>0</v>
      </c>
      <c r="E42" s="9"/>
      <c r="F42" s="9"/>
      <c r="G42" s="9"/>
      <c r="H42" s="9"/>
      <c r="I42" s="9"/>
      <c r="J42" s="14"/>
    </row>
    <row r="43" spans="2:10" x14ac:dyDescent="0.25">
      <c r="B43" s="3"/>
      <c r="C43" s="7"/>
      <c r="D43" s="8">
        <f t="shared" si="2"/>
        <v>0</v>
      </c>
      <c r="E43" s="9"/>
      <c r="F43" s="9"/>
      <c r="G43" s="9"/>
      <c r="H43" s="9"/>
      <c r="I43" s="9"/>
      <c r="J43" s="14"/>
    </row>
    <row r="44" spans="2:10" x14ac:dyDescent="0.25">
      <c r="B44" s="3"/>
      <c r="C44" s="7"/>
      <c r="D44" s="8">
        <f t="shared" si="2"/>
        <v>0</v>
      </c>
      <c r="E44" s="9"/>
      <c r="F44" s="9"/>
      <c r="G44" s="9"/>
      <c r="H44" s="9"/>
      <c r="I44" s="9"/>
      <c r="J44" s="14"/>
    </row>
    <row r="45" spans="2:10" x14ac:dyDescent="0.25">
      <c r="B45" s="3"/>
      <c r="C45" s="7"/>
      <c r="D45" s="8">
        <f t="shared" si="2"/>
        <v>0</v>
      </c>
      <c r="E45" s="9"/>
      <c r="F45" s="9"/>
      <c r="G45" s="9"/>
      <c r="H45" s="9"/>
      <c r="I45" s="9"/>
      <c r="J45" s="14"/>
    </row>
    <row r="46" spans="2:10" x14ac:dyDescent="0.25">
      <c r="B46" s="3"/>
      <c r="C46" s="7"/>
      <c r="D46" s="8">
        <f t="shared" si="2"/>
        <v>0</v>
      </c>
      <c r="E46" s="9"/>
      <c r="F46" s="9"/>
      <c r="G46" s="9"/>
      <c r="H46" s="9"/>
      <c r="I46" s="9"/>
      <c r="J46" s="14"/>
    </row>
    <row r="47" spans="2:10" x14ac:dyDescent="0.25">
      <c r="B47" s="3"/>
      <c r="C47" s="7"/>
      <c r="D47" s="8">
        <f t="shared" si="2"/>
        <v>0</v>
      </c>
      <c r="E47" s="9"/>
      <c r="F47" s="9"/>
      <c r="G47" s="9"/>
      <c r="H47" s="9"/>
      <c r="I47" s="9"/>
      <c r="J47" s="14"/>
    </row>
    <row r="48" spans="2:10" x14ac:dyDescent="0.25">
      <c r="B48" s="3"/>
      <c r="C48" s="7"/>
      <c r="D48" s="8">
        <f t="shared" si="2"/>
        <v>0</v>
      </c>
      <c r="E48" s="9"/>
      <c r="F48" s="9"/>
      <c r="G48" s="9"/>
      <c r="H48" s="9"/>
      <c r="I48" s="9"/>
      <c r="J48" s="14"/>
    </row>
    <row r="49" spans="2:10" x14ac:dyDescent="0.25">
      <c r="B49" s="3"/>
      <c r="C49" s="7"/>
      <c r="D49" s="8">
        <f t="shared" si="2"/>
        <v>0</v>
      </c>
      <c r="E49" s="9"/>
      <c r="F49" s="9"/>
      <c r="G49" s="9"/>
      <c r="H49" s="9"/>
      <c r="I49" s="9"/>
      <c r="J49" s="14"/>
    </row>
    <row r="50" spans="2:10" x14ac:dyDescent="0.25">
      <c r="B50" s="3"/>
      <c r="C50" s="7"/>
      <c r="D50" s="8">
        <f t="shared" si="2"/>
        <v>0</v>
      </c>
      <c r="E50" s="9"/>
      <c r="F50" s="9"/>
      <c r="G50" s="9"/>
      <c r="H50" s="9"/>
      <c r="I50" s="9"/>
      <c r="J50" s="14"/>
    </row>
    <row r="51" spans="2:10" x14ac:dyDescent="0.25">
      <c r="B51" s="3"/>
      <c r="C51" s="7"/>
      <c r="D51" s="8">
        <f t="shared" si="2"/>
        <v>0</v>
      </c>
      <c r="E51" s="9"/>
      <c r="F51" s="9"/>
      <c r="G51" s="9"/>
      <c r="H51" s="9"/>
      <c r="I51" s="9"/>
      <c r="J51" s="14"/>
    </row>
    <row r="52" spans="2:10" x14ac:dyDescent="0.25">
      <c r="B52" s="3"/>
      <c r="C52" s="7"/>
      <c r="D52" s="8">
        <f t="shared" si="2"/>
        <v>0</v>
      </c>
      <c r="E52" s="9"/>
      <c r="F52" s="9"/>
      <c r="G52" s="9"/>
      <c r="H52" s="9"/>
      <c r="I52" s="9"/>
      <c r="J52" s="14"/>
    </row>
    <row r="53" spans="2:10" x14ac:dyDescent="0.25">
      <c r="B53" s="3"/>
      <c r="C53" s="7"/>
      <c r="D53" s="8">
        <f t="shared" si="2"/>
        <v>0</v>
      </c>
      <c r="E53" s="9"/>
      <c r="F53" s="9"/>
      <c r="G53" s="9"/>
      <c r="H53" s="9"/>
      <c r="I53" s="9"/>
      <c r="J53" s="14"/>
    </row>
    <row r="54" spans="2:10" x14ac:dyDescent="0.25">
      <c r="B54" s="3"/>
      <c r="C54" s="7"/>
      <c r="D54" s="8">
        <f t="shared" si="2"/>
        <v>0</v>
      </c>
      <c r="E54" s="9"/>
      <c r="F54" s="9"/>
      <c r="G54" s="9"/>
      <c r="H54" s="9"/>
      <c r="I54" s="9"/>
      <c r="J54" s="14"/>
    </row>
    <row r="55" spans="2:10" x14ac:dyDescent="0.25">
      <c r="B55" s="3"/>
      <c r="C55" s="7"/>
      <c r="D55" s="8">
        <f t="shared" si="2"/>
        <v>0</v>
      </c>
      <c r="E55" s="9"/>
      <c r="F55" s="9"/>
      <c r="G55" s="9"/>
      <c r="H55" s="9"/>
      <c r="I55" s="9"/>
      <c r="J55" s="14"/>
    </row>
    <row r="56" spans="2:10" x14ac:dyDescent="0.25">
      <c r="B56" s="3"/>
      <c r="C56" s="7"/>
      <c r="D56" s="8">
        <f t="shared" si="2"/>
        <v>0</v>
      </c>
      <c r="E56" s="9"/>
      <c r="F56" s="9"/>
      <c r="G56" s="9"/>
      <c r="H56" s="9"/>
      <c r="I56" s="9"/>
      <c r="J56" s="14"/>
    </row>
    <row r="57" spans="2:10" x14ac:dyDescent="0.25">
      <c r="B57" s="3"/>
      <c r="C57" s="7"/>
      <c r="D57" s="8">
        <f t="shared" si="2"/>
        <v>0</v>
      </c>
      <c r="E57" s="9"/>
      <c r="F57" s="9"/>
      <c r="G57" s="9"/>
      <c r="H57" s="9"/>
      <c r="I57" s="9"/>
      <c r="J57" s="14"/>
    </row>
    <row r="58" spans="2:10" x14ac:dyDescent="0.25">
      <c r="B58" s="3"/>
      <c r="C58" s="7"/>
      <c r="D58" s="8">
        <f t="shared" si="2"/>
        <v>0</v>
      </c>
      <c r="E58" s="9"/>
      <c r="F58" s="9"/>
      <c r="G58" s="9"/>
      <c r="H58" s="9"/>
      <c r="I58" s="9"/>
      <c r="J58" s="14"/>
    </row>
    <row r="59" spans="2:10" x14ac:dyDescent="0.25">
      <c r="B59" s="3"/>
      <c r="C59" s="7"/>
      <c r="D59" s="8">
        <f t="shared" si="2"/>
        <v>0</v>
      </c>
      <c r="E59" s="9"/>
      <c r="F59" s="9"/>
      <c r="G59" s="9"/>
      <c r="H59" s="9"/>
      <c r="I59" s="9"/>
      <c r="J59" s="14"/>
    </row>
    <row r="60" spans="2:10" x14ac:dyDescent="0.25">
      <c r="B60" s="3"/>
      <c r="C60" s="7"/>
      <c r="D60" s="8">
        <f t="shared" si="2"/>
        <v>0</v>
      </c>
      <c r="E60" s="9"/>
      <c r="F60" s="9"/>
      <c r="G60" s="9"/>
      <c r="H60" s="9"/>
      <c r="I60" s="9"/>
      <c r="J60" s="14"/>
    </row>
    <row r="61" spans="2:10" x14ac:dyDescent="0.25">
      <c r="B61" s="3"/>
      <c r="C61" s="7"/>
      <c r="D61" s="8">
        <f t="shared" si="2"/>
        <v>0</v>
      </c>
      <c r="E61" s="9"/>
      <c r="F61" s="9"/>
      <c r="G61" s="9"/>
      <c r="H61" s="9"/>
      <c r="I61" s="9"/>
      <c r="J61" s="14"/>
    </row>
    <row r="62" spans="2:10" x14ac:dyDescent="0.25">
      <c r="B62" s="3"/>
      <c r="C62" s="7"/>
      <c r="D62" s="8">
        <f t="shared" si="2"/>
        <v>0</v>
      </c>
      <c r="E62" s="9"/>
      <c r="F62" s="9"/>
      <c r="G62" s="9"/>
      <c r="H62" s="9"/>
      <c r="I62" s="9"/>
      <c r="J62" s="14"/>
    </row>
    <row r="63" spans="2:10" ht="15.75" thickBot="1" x14ac:dyDescent="0.3">
      <c r="B63" s="10"/>
      <c r="C63" s="11"/>
      <c r="D63" s="12">
        <f t="shared" si="2"/>
        <v>0</v>
      </c>
      <c r="E63" s="13"/>
      <c r="F63" s="13"/>
      <c r="G63" s="13"/>
      <c r="H63" s="13"/>
      <c r="I63" s="13"/>
      <c r="J63" s="15"/>
    </row>
  </sheetData>
  <mergeCells count="12">
    <mergeCell ref="C21:E21"/>
    <mergeCell ref="C22:E22"/>
    <mergeCell ref="C23:E23"/>
    <mergeCell ref="C24:E24"/>
    <mergeCell ref="C25:E25"/>
    <mergeCell ref="H35:H36"/>
    <mergeCell ref="I35:J35"/>
    <mergeCell ref="B35:B36"/>
    <mergeCell ref="C35:C36"/>
    <mergeCell ref="D35:D36"/>
    <mergeCell ref="E35:E36"/>
    <mergeCell ref="F35:G3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3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SITUATION 1</vt:lpstr>
      <vt:lpstr>SITUATION 2</vt:lpstr>
      <vt:lpstr>BILAN</vt:lpstr>
    </vt:vector>
  </TitlesOfParts>
  <Company>Smurfit Kappa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Gonzalez, Charlotte</dc:creator>
  <cp:lastModifiedBy>Gonzalez, Charlotte</cp:lastModifiedBy>
  <dcterms:created xsi:type="dcterms:W3CDTF">2020-02-12T11:09:46Z</dcterms:created>
  <dcterms:modified xsi:type="dcterms:W3CDTF">2020-02-14T09:39:54Z</dcterms:modified>
</cp:coreProperties>
</file>