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001" codeName="{2AF44A5B-4F9A-30C1-5B58-47010ADB2D0F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Mlle-\Desktop\"/>
    </mc:Choice>
  </mc:AlternateContent>
  <xr:revisionPtr revIDLastSave="0" documentId="13_ncr:1_{3B56F8BC-6C0F-496F-BA10-63D8F8DD79A4}" xr6:coauthVersionLast="38" xr6:coauthVersionMax="38" xr10:uidLastSave="{00000000-0000-0000-0000-000000000000}"/>
  <bookViews>
    <workbookView xWindow="0" yWindow="0" windowWidth="20490" windowHeight="7485" activeTab="2" xr2:uid="{00000000-000D-0000-FFFF-FFFF00000000}"/>
  </bookViews>
  <sheets>
    <sheet name="Tâches cléricales" sheetId="3" r:id="rId1"/>
    <sheet name="DICTÉES" sheetId="2" r:id="rId2"/>
    <sheet name="Liste des tâches" sheetId="4" r:id="rId3"/>
  </sheets>
  <externalReferences>
    <externalReference r:id="rId4"/>
  </externalReferences>
  <definedNames>
    <definedName name="Cléricale">'Tâches cléricales'!$B$4:$K$18</definedName>
    <definedName name="DICTÉES">DICTÉES!$A$6:$N$34</definedName>
    <definedName name="TitreColonne1">" "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M8" i="2" l="1"/>
  <c r="M7" i="2"/>
  <c r="M9" i="2"/>
  <c r="M10" i="2"/>
  <c r="M11" i="2"/>
  <c r="M12" i="2"/>
  <c r="M13" i="2"/>
  <c r="M14" i="2"/>
  <c r="M15" i="2"/>
  <c r="M16" i="2"/>
  <c r="F3" i="2"/>
  <c r="J8" i="3"/>
  <c r="J9" i="3"/>
  <c r="J10" i="3"/>
  <c r="J11" i="3"/>
  <c r="J12" i="3"/>
  <c r="J5" i="3"/>
  <c r="J6" i="3"/>
  <c r="J7" i="3"/>
  <c r="J13" i="3"/>
  <c r="J14" i="3"/>
  <c r="K8" i="2"/>
  <c r="K7" i="2"/>
  <c r="K9" i="2"/>
  <c r="K10" i="2"/>
  <c r="K11" i="2"/>
  <c r="K12" i="2"/>
  <c r="K13" i="2"/>
  <c r="K14" i="2"/>
  <c r="K15" i="2"/>
  <c r="K16" i="2"/>
  <c r="D2" i="3" l="1"/>
  <c r="H17" i="4" l="1"/>
  <c r="I1" i="4"/>
  <c r="H5" i="3"/>
</calcChain>
</file>

<file path=xl/sharedStrings.xml><?xml version="1.0" encoding="utf-8"?>
<sst xmlns="http://schemas.openxmlformats.org/spreadsheetml/2006/main" count="101" uniqueCount="37">
  <si>
    <t>Liste de tâches</t>
  </si>
  <si>
    <t xml:space="preserve">PRIORITÉ </t>
  </si>
  <si>
    <t>Faible</t>
  </si>
  <si>
    <t xml:space="preserve">ÉTAT </t>
  </si>
  <si>
    <t>Non commencé</t>
  </si>
  <si>
    <t>En cours</t>
  </si>
  <si>
    <t xml:space="preserve">DATE DE DÉBUT </t>
  </si>
  <si>
    <t xml:space="preserve">ÉCHÉANCE </t>
  </si>
  <si>
    <t>% ACHÈVEMENT</t>
  </si>
  <si>
    <t>NOTES</t>
  </si>
  <si>
    <t>Mise en page de Boulais Gabriel</t>
  </si>
  <si>
    <t>Après Faut le faire signer par Josée et ensuite le médecin</t>
  </si>
  <si>
    <t>Jeune di</t>
  </si>
  <si>
    <t>TÂCHES</t>
  </si>
  <si>
    <t># DICTÉES</t>
  </si>
  <si>
    <t>Date Digiplayer</t>
  </si>
  <si>
    <t xml:space="preserve">Saisie DATE DE DÉBUT </t>
  </si>
  <si>
    <t>NOM DE L'ENFANT</t>
  </si>
  <si>
    <t>#ENREGISTREMENTS</t>
  </si>
  <si>
    <t>DOCTEUR</t>
  </si>
  <si>
    <t>Francesca</t>
  </si>
  <si>
    <t>Laurence</t>
  </si>
  <si>
    <t>Manque la partie de Barbara</t>
  </si>
  <si>
    <t>Envoyé par Docteure Magdalena</t>
  </si>
  <si>
    <t>Déposé sur le P par Dre Cousineau</t>
  </si>
  <si>
    <t>Moyen</t>
  </si>
  <si>
    <t>Échéance aujourd’hui :</t>
  </si>
  <si>
    <t>En retard :</t>
  </si>
  <si>
    <t xml:space="preserve">Homri  à relire pour docteure Cousineau </t>
  </si>
  <si>
    <t>Liste des tâches</t>
  </si>
  <si>
    <t>Tâche X</t>
  </si>
  <si>
    <t>Quand la tâche
a été confiée</t>
  </si>
  <si>
    <t>Qui a confié, Comment
la tâche</t>
  </si>
  <si>
    <t>Dictée Joyce</t>
  </si>
  <si>
    <t>galerie</t>
  </si>
  <si>
    <t>Georde</t>
  </si>
  <si>
    <t>je veux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</si>
</sst>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164" formatCode="_(&quot;$&quot;* #,##0_);_(&quot;$&quot;* \(#,##0\);_(&quot;$&quot;* &quot;-&quot;_);_(@_)"/>
    <numFmt numFmtId="165" formatCode="_(* #,##0_);_(* \(#,##0\);_(* &quot;-&quot;_);_(@_)"/>
    <numFmt numFmtId="166" formatCode="_(&quot;$&quot;* #,##0.00_);_(&quot;$&quot;* \(#,##0.00\);_(&quot;$&quot;* &quot;-&quot;??_);_(@_)"/>
    <numFmt numFmtId="167" formatCode="_(* #,##0.00_);_(* \(#,##0.00\);_(* &quot;-&quot;??_);_(@_)"/>
    <numFmt numFmtId="168" formatCode="&quot;TERMINÉ&quot;;&quot;&quot;;&quot;&quot;"/>
    <numFmt numFmtId="169" formatCode="[$-F800]dddd\,\ mmmm\ dd\,\ yyyy"/>
  </numFmts>
  <fonts count="19" x14ac:knownFonts="1">
    <font>
      <sz val="11"/>
      <color theme="1" tint="0.24994659260841701"/>
      <name val="Bookman Old Style"/>
      <family val="2"/>
      <scheme val="minor"/>
    </font>
    <font>
      <sz val="11"/>
      <color theme="1"/>
      <name val="Bookman Old Style"/>
      <family val="2"/>
      <scheme val="minor"/>
    </font>
    <font>
      <sz val="11"/>
      <color theme="1" tint="0.24994659260841701"/>
      <name val="Bookman Old Style"/>
      <family val="2"/>
      <scheme val="minor"/>
    </font>
    <font>
      <sz val="11"/>
      <color theme="0"/>
      <name val="Bookman Old Style"/>
      <family val="2"/>
      <scheme val="minor"/>
    </font>
    <font>
      <sz val="11"/>
      <color theme="1" tint="0.24994659260841701"/>
      <name val="Franklin Gothic Medium"/>
      <family val="2"/>
      <scheme val="major"/>
    </font>
    <font>
      <sz val="11"/>
      <color theme="3"/>
      <name val="Franklin Gothic Medium"/>
      <family val="2"/>
      <scheme val="major"/>
    </font>
    <font>
      <b/>
      <sz val="38"/>
      <color theme="1" tint="0.24994659260841701"/>
      <name val="Bookman Old Style"/>
      <family val="1"/>
      <scheme val="minor"/>
    </font>
    <font>
      <sz val="11"/>
      <color theme="1" tint="4.9989318521683403E-2"/>
      <name val="Bookman Old Style"/>
      <family val="2"/>
      <scheme val="minor"/>
    </font>
    <font>
      <sz val="12"/>
      <color theme="1" tint="0.24994659260841701"/>
      <name val="Bookman Old Style"/>
      <family val="2"/>
      <scheme val="minor"/>
    </font>
    <font>
      <sz val="12"/>
      <color theme="1" tint="0.24994659260841701"/>
      <name val="Franklin Gothic Medium"/>
      <family val="2"/>
      <scheme val="major"/>
    </font>
    <font>
      <sz val="12"/>
      <color theme="3"/>
      <name val="Franklin Gothic Medium"/>
      <family val="2"/>
      <scheme val="major"/>
    </font>
    <font>
      <sz val="14"/>
      <color theme="1" tint="0.24994659260841701"/>
      <name val="Franklin Gothic Medium"/>
      <family val="2"/>
      <scheme val="major"/>
    </font>
    <font>
      <sz val="16"/>
      <color theme="1" tint="0.24994659260841701"/>
      <name val="Franklin Gothic Medium"/>
      <family val="2"/>
      <scheme val="major"/>
    </font>
    <font>
      <b/>
      <sz val="11"/>
      <color theme="3"/>
      <name val="Bookman Old Style"/>
      <family val="2"/>
      <scheme val="minor"/>
    </font>
    <font>
      <sz val="14"/>
      <color theme="3" tint="0.24994659260841701"/>
      <name val="Franklin Gothic Medium"/>
      <family val="3"/>
      <scheme val="major"/>
    </font>
    <font>
      <sz val="12"/>
      <color theme="3" tint="0.24994659260841701"/>
      <name val="Franklin Gothic Medium"/>
      <family val="3"/>
      <scheme val="major"/>
    </font>
    <font>
      <sz val="14"/>
      <color theme="1" tint="4.9989318521683403E-2"/>
      <name val="Bookman Old Style"/>
      <family val="2"/>
      <scheme val="minor"/>
    </font>
    <font>
      <sz val="14"/>
      <color theme="1" tint="0.24994659260841701"/>
      <name val="Bookman Old Style"/>
      <family val="2"/>
      <scheme val="minor"/>
    </font>
    <font>
      <sz val="14"/>
      <color theme="0"/>
      <name val="Bookman Old Style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ck">
        <color theme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3">
    <xf numFmtId="0" fontId="0" fillId="0" borderId="0">
      <alignment vertical="center" wrapText="1"/>
    </xf>
    <xf numFmtId="9" fontId="1" fillId="0" borderId="0" applyFont="0" applyFill="0" applyBorder="0" applyProtection="0">
      <alignment horizontal="right" vertical="center" indent="1"/>
    </xf>
    <xf numFmtId="0" fontId="4" fillId="0" borderId="0" applyFill="0" applyBorder="0" applyProtection="0">
      <alignment horizontal="left"/>
    </xf>
    <xf numFmtId="167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2" borderId="2" applyNumberFormat="0" applyFont="0" applyAlignment="0" applyProtection="0"/>
    <xf numFmtId="14" fontId="2" fillId="0" borderId="0" applyFill="0" applyBorder="0">
      <alignment horizontal="right" vertical="center"/>
    </xf>
    <xf numFmtId="168" fontId="3" fillId="0" borderId="0">
      <alignment horizontal="center" vertical="center"/>
    </xf>
    <xf numFmtId="0" fontId="6" fillId="0" borderId="1" applyNumberFormat="0" applyFill="0" applyProtection="0"/>
    <xf numFmtId="0" fontId="5" fillId="0" borderId="0" applyFill="0" applyProtection="0">
      <alignment horizontal="right" indent="2"/>
    </xf>
    <xf numFmtId="0" fontId="13" fillId="0" borderId="0" applyNumberFormat="0" applyFill="0" applyBorder="0" applyAlignment="0" applyProtection="0"/>
  </cellStyleXfs>
  <cellXfs count="68">
    <xf numFmtId="0" fontId="0" fillId="0" borderId="0" xfId="0">
      <alignment vertical="center" wrapText="1"/>
    </xf>
    <xf numFmtId="9" fontId="0" fillId="0" borderId="0" xfId="1" applyFont="1" applyBorder="1">
      <alignment horizontal="right" vertical="center" indent="1"/>
    </xf>
    <xf numFmtId="168" fontId="3" fillId="0" borderId="0" xfId="9">
      <alignment horizontal="center" vertical="center"/>
    </xf>
    <xf numFmtId="0" fontId="4" fillId="0" borderId="3" xfId="2" applyNumberFormat="1" applyFont="1" applyBorder="1" applyAlignment="1">
      <alignment horizontal="left"/>
    </xf>
    <xf numFmtId="0" fontId="6" fillId="0" borderId="0" xfId="10" applyBorder="1"/>
    <xf numFmtId="0" fontId="0" fillId="0" borderId="0" xfId="0" applyAlignment="1">
      <alignment wrapText="1"/>
    </xf>
    <xf numFmtId="0" fontId="5" fillId="0" borderId="3" xfId="11" applyNumberFormat="1" applyFont="1" applyBorder="1" applyAlignment="1">
      <alignment horizontal="left"/>
    </xf>
    <xf numFmtId="14" fontId="0" fillId="0" borderId="0" xfId="0" applyNumberFormat="1">
      <alignment vertical="center" wrapText="1"/>
    </xf>
    <xf numFmtId="1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4" fontId="5" fillId="0" borderId="3" xfId="11" applyNumberFormat="1" applyFont="1" applyBorder="1" applyAlignment="1">
      <alignment horizontal="left"/>
    </xf>
    <xf numFmtId="168" fontId="0" fillId="0" borderId="0" xfId="0" applyNumberFormat="1">
      <alignment vertical="center" wrapText="1"/>
    </xf>
    <xf numFmtId="0" fontId="0" fillId="0" borderId="0" xfId="0" applyAlignment="1">
      <alignment horizontal="center" vertical="center"/>
    </xf>
    <xf numFmtId="0" fontId="4" fillId="0" borderId="3" xfId="2" applyNumberFormat="1" applyFont="1" applyBorder="1" applyAlignment="1">
      <alignment horizontal="center"/>
    </xf>
    <xf numFmtId="0" fontId="5" fillId="0" borderId="3" xfId="11" applyNumberFormat="1" applyFont="1" applyBorder="1" applyAlignment="1">
      <alignment horizontal="center"/>
    </xf>
    <xf numFmtId="14" fontId="5" fillId="0" borderId="3" xfId="11" applyNumberFormat="1" applyFont="1" applyBorder="1" applyAlignment="1">
      <alignment horizontal="center"/>
    </xf>
    <xf numFmtId="0" fontId="8" fillId="0" borderId="0" xfId="0" applyFont="1" applyAlignment="1">
      <alignment wrapText="1"/>
    </xf>
    <xf numFmtId="0" fontId="7" fillId="0" borderId="0" xfId="0" applyFont="1">
      <alignment vertical="center" wrapText="1"/>
    </xf>
    <xf numFmtId="14" fontId="0" fillId="3" borderId="0" xfId="0" applyNumberFormat="1" applyFill="1" applyAlignment="1">
      <alignment horizontal="center" vertical="center"/>
    </xf>
    <xf numFmtId="14" fontId="0" fillId="0" borderId="0" xfId="0" applyNumberFormat="1" applyAlignment="1">
      <alignment vertical="center" wrapText="1"/>
    </xf>
    <xf numFmtId="169" fontId="0" fillId="0" borderId="0" xfId="0" applyNumberFormat="1">
      <alignment vertical="center" wrapText="1"/>
    </xf>
    <xf numFmtId="0" fontId="15" fillId="0" borderId="0" xfId="11" applyFont="1" applyBorder="1" applyAlignment="1">
      <alignment horizontal="right" vertical="top"/>
    </xf>
    <xf numFmtId="0" fontId="12" fillId="0" borderId="5" xfId="2" applyNumberFormat="1" applyFont="1" applyBorder="1" applyAlignment="1">
      <alignment horizontal="center" wrapText="1"/>
    </xf>
    <xf numFmtId="0" fontId="11" fillId="0" borderId="5" xfId="2" applyNumberFormat="1" applyFont="1" applyBorder="1" applyAlignment="1">
      <alignment horizontal="center" vertical="center" wrapText="1"/>
    </xf>
    <xf numFmtId="0" fontId="9" fillId="0" borderId="5" xfId="2" applyNumberFormat="1" applyFont="1" applyBorder="1" applyAlignment="1">
      <alignment horizontal="center"/>
    </xf>
    <xf numFmtId="0" fontId="10" fillId="0" borderId="5" xfId="11" applyNumberFormat="1" applyFont="1" applyBorder="1" applyAlignment="1">
      <alignment horizontal="center"/>
    </xf>
    <xf numFmtId="14" fontId="10" fillId="0" borderId="5" xfId="11" applyNumberFormat="1" applyFont="1" applyBorder="1" applyAlignment="1">
      <alignment horizontal="center"/>
    </xf>
    <xf numFmtId="0" fontId="13" fillId="0" borderId="0" xfId="12" applyBorder="1" applyAlignment="1">
      <alignment horizontal="left" vertical="center"/>
    </xf>
    <xf numFmtId="0" fontId="11" fillId="0" borderId="5" xfId="2" applyNumberFormat="1" applyFont="1" applyBorder="1" applyAlignment="1">
      <alignment horizontal="center" vertical="center"/>
    </xf>
    <xf numFmtId="0" fontId="14" fillId="0" borderId="0" xfId="11" applyFont="1" applyBorder="1" applyAlignment="1">
      <alignment horizontal="right" vertical="center"/>
    </xf>
    <xf numFmtId="0" fontId="14" fillId="0" borderId="0" xfId="11" applyFont="1" applyBorder="1" applyAlignment="1">
      <alignment horizontal="right" vertical="top"/>
    </xf>
    <xf numFmtId="169" fontId="8" fillId="0" borderId="6" xfId="0" applyNumberFormat="1" applyFont="1" applyBorder="1" applyAlignment="1">
      <alignment vertical="center" wrapText="1"/>
    </xf>
    <xf numFmtId="14" fontId="8" fillId="0" borderId="6" xfId="0" applyNumberFormat="1" applyFont="1" applyBorder="1" applyAlignment="1">
      <alignment horizontal="center" vertical="center" wrapText="1"/>
    </xf>
    <xf numFmtId="0" fontId="6" fillId="0" borderId="0" xfId="10" applyBorder="1"/>
    <xf numFmtId="0" fontId="6" fillId="0" borderId="0" xfId="10" applyBorder="1"/>
    <xf numFmtId="10" fontId="0" fillId="0" borderId="0" xfId="0" applyNumberFormat="1">
      <alignment vertical="center" wrapText="1"/>
    </xf>
    <xf numFmtId="0" fontId="16" fillId="0" borderId="3" xfId="0" applyFont="1" applyBorder="1">
      <alignment vertical="center" wrapText="1"/>
    </xf>
    <xf numFmtId="0" fontId="16" fillId="0" borderId="0" xfId="0" applyFont="1" applyBorder="1">
      <alignment vertical="center" wrapText="1"/>
    </xf>
    <xf numFmtId="14" fontId="16" fillId="0" borderId="0" xfId="0" applyNumberFormat="1" applyFont="1" applyBorder="1">
      <alignment vertical="center" wrapText="1"/>
    </xf>
    <xf numFmtId="0" fontId="16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14" fontId="16" fillId="0" borderId="0" xfId="0" applyNumberFormat="1" applyFont="1" applyAlignment="1">
      <alignment horizontal="center" vertical="center" wrapText="1"/>
    </xf>
    <xf numFmtId="14" fontId="17" fillId="3" borderId="0" xfId="0" applyNumberFormat="1" applyFont="1" applyFill="1" applyAlignment="1">
      <alignment horizontal="center" vertical="center"/>
    </xf>
    <xf numFmtId="0" fontId="16" fillId="0" borderId="0" xfId="0" applyFont="1">
      <alignment vertical="center" wrapText="1"/>
    </xf>
    <xf numFmtId="0" fontId="17" fillId="0" borderId="0" xfId="0" applyFont="1" applyAlignment="1">
      <alignment horizontal="left" vertical="top" wrapText="1"/>
    </xf>
    <xf numFmtId="14" fontId="17" fillId="0" borderId="0" xfId="0" applyNumberFormat="1" applyFont="1" applyBorder="1">
      <alignment vertical="center" wrapText="1"/>
    </xf>
    <xf numFmtId="0" fontId="17" fillId="0" borderId="0" xfId="0" applyFont="1" applyAlignment="1">
      <alignment horizontal="center" vertical="center" wrapText="1"/>
    </xf>
    <xf numFmtId="14" fontId="17" fillId="0" borderId="0" xfId="0" applyNumberFormat="1" applyFont="1" applyAlignment="1">
      <alignment horizontal="center" vertical="center" wrapText="1"/>
    </xf>
    <xf numFmtId="9" fontId="17" fillId="0" borderId="0" xfId="1" applyFont="1" applyBorder="1">
      <alignment horizontal="right" vertical="center" indent="1"/>
    </xf>
    <xf numFmtId="168" fontId="18" fillId="0" borderId="0" xfId="9" applyFont="1">
      <alignment horizontal="center" vertical="center"/>
    </xf>
    <xf numFmtId="0" fontId="17" fillId="0" borderId="0" xfId="0" applyFont="1">
      <alignment vertical="center" wrapText="1"/>
    </xf>
    <xf numFmtId="0" fontId="17" fillId="0" borderId="4" xfId="0" applyFont="1" applyBorder="1">
      <alignment vertical="center" wrapText="1"/>
    </xf>
    <xf numFmtId="0" fontId="6" fillId="0" borderId="0" xfId="10" applyBorder="1" applyAlignment="1">
      <alignment horizontal="center"/>
    </xf>
    <xf numFmtId="0" fontId="6" fillId="0" borderId="0" xfId="10" applyBorder="1" applyAlignment="1">
      <alignment horizontal="center" vertical="top"/>
    </xf>
    <xf numFmtId="0" fontId="6" fillId="0" borderId="0" xfId="10" applyBorder="1" applyAlignment="1">
      <alignment vertical="top"/>
    </xf>
    <xf numFmtId="169" fontId="14" fillId="0" borderId="0" xfId="11" applyNumberFormat="1" applyFont="1" applyBorder="1" applyAlignment="1">
      <alignment horizontal="right" vertical="top"/>
    </xf>
    <xf numFmtId="0" fontId="17" fillId="0" borderId="0" xfId="0" applyFont="1" applyBorder="1" applyAlignment="1">
      <alignment horizontal="center" vertical="center" wrapText="1"/>
    </xf>
    <xf numFmtId="0" fontId="17" fillId="0" borderId="0" xfId="0" applyFont="1" applyBorder="1">
      <alignment vertical="center" wrapText="1"/>
    </xf>
    <xf numFmtId="0" fontId="17" fillId="0" borderId="0" xfId="0" applyFont="1" applyAlignment="1">
      <alignment horizontal="center" vertical="center"/>
    </xf>
    <xf numFmtId="14" fontId="17" fillId="0" borderId="0" xfId="0" applyNumberFormat="1" applyFont="1">
      <alignment vertical="center" wrapText="1"/>
    </xf>
    <xf numFmtId="168" fontId="17" fillId="0" borderId="0" xfId="0" applyNumberFormat="1" applyFont="1">
      <alignment vertical="center" wrapText="1"/>
    </xf>
    <xf numFmtId="0" fontId="6" fillId="0" borderId="7" xfId="10" applyBorder="1"/>
    <xf numFmtId="0" fontId="6" fillId="0" borderId="7" xfId="10" applyBorder="1"/>
    <xf numFmtId="0" fontId="15" fillId="0" borderId="7" xfId="11" applyFont="1" applyBorder="1" applyAlignment="1">
      <alignment horizontal="right" vertical="top"/>
    </xf>
    <xf numFmtId="169" fontId="0" fillId="0" borderId="7" xfId="0" applyNumberFormat="1" applyBorder="1">
      <alignment vertical="center" wrapText="1"/>
    </xf>
    <xf numFmtId="10" fontId="0" fillId="0" borderId="0" xfId="1" applyNumberFormat="1" applyFont="1" applyBorder="1">
      <alignment horizontal="right" vertical="center" indent="1"/>
    </xf>
    <xf numFmtId="9" fontId="0" fillId="0" borderId="0" xfId="1" applyNumberFormat="1" applyFont="1" applyBorder="1">
      <alignment horizontal="right" vertical="center" indent="1"/>
    </xf>
    <xf numFmtId="9" fontId="0" fillId="0" borderId="0" xfId="0" applyNumberFormat="1">
      <alignment vertical="center" wrapText="1"/>
    </xf>
  </cellXfs>
  <cellStyles count="13">
    <cellStyle name="Date" xfId="8" xr:uid="{00000000-0005-0000-0000-000001000000}"/>
    <cellStyle name="Milliers" xfId="3" builtinId="3" customBuiltin="1"/>
    <cellStyle name="Milliers [0]" xfId="4" builtinId="6" customBuiltin="1"/>
    <cellStyle name="Monétaire" xfId="5" builtinId="4" customBuiltin="1"/>
    <cellStyle name="Monétaire [0]" xfId="6" builtinId="7" customBuiltin="1"/>
    <cellStyle name="Normal" xfId="0" builtinId="0" customBuiltin="1"/>
    <cellStyle name="Note" xfId="7" builtinId="10" customBuiltin="1"/>
    <cellStyle name="Pourcentage" xfId="1" builtinId="5" customBuiltin="1"/>
    <cellStyle name="Terminé" xfId="9" xr:uid="{00000000-0005-0000-0000-000008000000}"/>
    <cellStyle name="Titre" xfId="10" builtinId="15" customBuiltin="1"/>
    <cellStyle name="Titre 1" xfId="2" builtinId="16" customBuiltin="1"/>
    <cellStyle name="Titre 2" xfId="11" builtinId="17" customBuiltin="1"/>
    <cellStyle name="Titre 4" xfId="12" builtinId="19"/>
  </cellStyles>
  <dxfs count="41">
    <dxf>
      <numFmt numFmtId="14" formatCode="0.00%"/>
    </dxf>
    <dxf>
      <numFmt numFmtId="170" formatCode="dd/mm/yyyy"/>
    </dxf>
    <dxf>
      <font>
        <strike val="0"/>
      </font>
    </dxf>
    <dxf>
      <font>
        <strike/>
        <color theme="0" tint="-0.34998626667073579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ont>
        <strike val="0"/>
      </font>
    </dxf>
    <dxf>
      <font>
        <strike/>
        <color theme="0" tint="-0.34998626667073579"/>
      </font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ont>
        <color rgb="FF00B050"/>
      </font>
    </dxf>
    <dxf>
      <font>
        <color theme="3"/>
      </font>
    </dxf>
    <dxf>
      <font>
        <color theme="6"/>
      </font>
      <fill>
        <patternFill patternType="solid">
          <fgColor auto="1"/>
          <bgColor theme="7" tint="0.79998168889431442"/>
        </patternFill>
      </fill>
    </dxf>
    <dxf>
      <font>
        <strike/>
        <u val="none"/>
        <color theme="3" tint="0.499984740745262"/>
      </font>
    </dxf>
    <dxf>
      <font>
        <strike val="0"/>
      </font>
    </dxf>
    <dxf>
      <numFmt numFmtId="168" formatCode="&quot;TERMINÉ&quot;;&quot;&quot;;&quot;&quot;"/>
    </dxf>
    <dxf>
      <alignment horizontal="center" vertical="center" textRotation="0" wrapText="1" indent="0" justifyLastLine="0" shrinkToFit="0" readingOrder="0"/>
    </dxf>
    <dxf>
      <alignment horizontal="center" textRotation="0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168" formatCode="&quot;TERMINÉ&quot;;&quot;&quot;;&quot;&quot;"/>
    </dxf>
    <dxf>
      <numFmt numFmtId="170" formatCode="dd/mm/yyyy"/>
      <alignment vertical="center" textRotation="0" indent="0" justifyLastLine="0" shrinkToFit="0" readingOrder="0"/>
    </dxf>
    <dxf>
      <numFmt numFmtId="170" formatCode="dd/mm/yyyy"/>
    </dxf>
    <dxf>
      <border outline="0">
        <bottom style="thin">
          <color theme="0" tint="-0.149967955565050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24994659260841701"/>
        <name val="Franklin Gothic Medium"/>
        <scheme val="major"/>
      </font>
      <numFmt numFmtId="0" formatCode="General"/>
      <alignment horizontal="left" vertical="bottom" textRotation="0" wrapText="0" indent="0" justifyLastLine="0" shrinkToFit="0" readingOrder="0"/>
    </dxf>
    <dxf>
      <border outline="0">
        <top style="thick">
          <color theme="1"/>
        </top>
      </border>
    </dxf>
    <dxf>
      <border outline="0">
        <bottom style="thin">
          <color theme="0" tint="-0.149967955565050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24994659260841701"/>
        <name val="Franklin Gothic Medium"/>
        <scheme val="major"/>
      </font>
      <numFmt numFmtId="0" formatCode="General"/>
      <alignment horizontal="left" vertical="bottom" textRotation="0" wrapText="0" indent="0" justifyLastLine="0" shrinkToFit="0" readingOrder="0"/>
    </dxf>
    <dxf>
      <numFmt numFmtId="19" formatCode="dd/mm/yy"/>
      <alignment vertical="center" textRotation="0" indent="0" justifyLastLine="0" shrinkToFit="0" readingOrder="0"/>
    </dxf>
    <dxf>
      <border outline="0">
        <top style="thick">
          <color rgb="FF000000"/>
        </top>
      </border>
    </dxf>
    <dxf>
      <border>
        <bottom style="double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24994659260841701"/>
        <name val="Franklin Gothic Medium"/>
        <scheme val="major"/>
      </font>
      <numFmt numFmtId="0" formatCode="General"/>
      <alignment horizontal="center" vertical="bottom" textRotation="0" wrapText="0" indent="0" justifyLastLine="0" shrinkToFit="0" readingOrder="0"/>
    </dxf>
    <dxf>
      <border>
        <bottom style="thin">
          <color theme="0" tint="-0.14993743705557422"/>
        </bottom>
        <horizontal style="thin">
          <color theme="0" tint="-0.14996795556505021"/>
        </horizontal>
      </border>
    </dxf>
    <dxf>
      <fill>
        <patternFill patternType="solid">
          <fgColor theme="6" tint="0.79998168889431442"/>
          <bgColor theme="6" tint="0.79998168889431442"/>
        </patternFill>
      </fill>
      <border>
        <bottom style="thin">
          <color theme="6" tint="0.39997558519241921"/>
        </bottom>
      </border>
    </dxf>
    <dxf>
      <fill>
        <patternFill patternType="solid">
          <fgColor theme="6" tint="0.79998168889431442"/>
          <bgColor theme="6" tint="0.79998168889431442"/>
        </patternFill>
      </fill>
      <border>
        <bottom style="thin">
          <color theme="6" tint="0.39997558519241921"/>
        </bottom>
      </border>
    </dxf>
    <dxf>
      <font>
        <b/>
        <color theme="1"/>
      </font>
    </dxf>
    <dxf>
      <font>
        <b/>
        <color theme="1"/>
      </font>
      <border>
        <bottom style="thin">
          <color theme="6" tint="0.39997558519241921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6"/>
        </top>
        <bottom style="thin">
          <color theme="6"/>
        </bottom>
      </border>
    </dxf>
    <dxf>
      <fill>
        <patternFill patternType="solid">
          <fgColor theme="0" tint="-0.14999847407452621"/>
          <bgColor theme="0" tint="-0.14999847407452621"/>
        </patternFill>
      </fill>
    </dxf>
    <dxf>
      <fill>
        <patternFill patternType="solid">
          <fgColor theme="0" tint="-0.14999847407452621"/>
          <bgColor theme="0" tint="-0.14999847407452621"/>
        </patternFill>
      </fill>
      <border>
        <left style="thin">
          <color theme="0" tint="-0.249977111117893"/>
        </left>
        <right style="thin">
          <color theme="0" tint="-0.249977111117893"/>
        </right>
      </border>
    </dxf>
    <dxf>
      <fill>
        <patternFill patternType="solid">
          <fgColor theme="0" tint="-0.14999847407452621"/>
          <bgColor theme="0" tint="-0.14999847407452621"/>
        </patternFill>
      </fill>
    </dxf>
    <dxf>
      <font>
        <b/>
        <color theme="1"/>
      </font>
      <fill>
        <patternFill patternType="solid">
          <fgColor theme="6" tint="0.79998168889431442"/>
          <bgColor theme="6" tint="0.79998168889431442"/>
        </patternFill>
      </fill>
      <border>
        <top style="thin">
          <color theme="6" tint="0.39997558519241921"/>
        </top>
      </border>
    </dxf>
    <dxf>
      <font>
        <b/>
        <color theme="1"/>
      </font>
      <fill>
        <patternFill patternType="solid">
          <fgColor theme="6" tint="0.79998168889431442"/>
          <bgColor theme="6" tint="0.79998168889431442"/>
        </patternFill>
      </fill>
      <border>
        <top style="thick">
          <color theme="7" tint="0.39994506668294322"/>
        </top>
        <bottom style="thin">
          <color theme="6" tint="0.39997558519241921"/>
        </bottom>
      </border>
    </dxf>
  </dxfs>
  <tableStyles count="2" defaultTableStyle="Liste de tâches" defaultPivotStyle="PivotStyleLight2">
    <tableStyle name="Tableau croisé dynamique Liste de tâches" table="0" count="11" xr9:uid="{00000000-0011-0000-FFFF-FFFF00000000}">
      <tableStyleElement type="headerRow" dxfId="40"/>
      <tableStyleElement type="totalRow" dxfId="39"/>
      <tableStyleElement type="firstRowStripe" dxfId="38"/>
      <tableStyleElement type="firstColumnStripe" dxfId="37"/>
      <tableStyleElement type="firstSubtotalColumn" dxfId="36"/>
      <tableStyleElement type="firstSubtotalRow" dxfId="35"/>
      <tableStyleElement type="secondSubtotalRow" dxfId="34"/>
      <tableStyleElement type="firstRowSubheading" dxfId="33"/>
      <tableStyleElement type="secondRowSubheading" dxfId="32"/>
      <tableStyleElement type="pageFieldLabels" dxfId="31"/>
      <tableStyleElement type="pageFieldValues" dxfId="30"/>
    </tableStyle>
    <tableStyle name="Liste de tâches" pivot="0" count="1" xr9:uid="{00000000-0011-0000-FFFF-FFFF01000000}">
      <tableStyleElement type="wholeTable" dxfId="29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85725</xdr:colOff>
          <xdr:row>4</xdr:row>
          <xdr:rowOff>47625</xdr:rowOff>
        </xdr:from>
        <xdr:to>
          <xdr:col>1</xdr:col>
          <xdr:colOff>1466850</xdr:colOff>
          <xdr:row>4</xdr:row>
          <xdr:rowOff>323850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A95F2E6-0C72-4260-8D44-99799E37D39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404040"/>
                  </a:solidFill>
                  <a:latin typeface="Bookman Old Style"/>
                </a:rPr>
                <a:t>Tâches complètes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lle-/Documents/URGEN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âches cléricales"/>
      <sheetName val="DICTÉES"/>
      <sheetName val="Liste des tâches"/>
    </sheetNames>
    <sheetDataSet>
      <sheetData sheetId="0"/>
      <sheetData sheetId="1"/>
      <sheetData sheetId="2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leau24" displayName="Tableau24" ref="B4:K14" totalsRowShown="0" headerRowDxfId="28" headerRowBorderDxfId="27" tableBorderDxfId="26" headerRowCellStyle="Titre 1">
  <autoFilter ref="B4:K14" xr:uid="{00000000-0009-0000-0100-000003000000}"/>
  <tableColumns count="10">
    <tableColumn id="1" xr3:uid="{00000000-0010-0000-0000-000001000000}" name="TÂCHES"/>
    <tableColumn id="9" xr3:uid="{00000000-0010-0000-0000-000009000000}" name="Qui a confié, Comment_x000a_la tâche"/>
    <tableColumn id="10" xr3:uid="{00000000-0010-0000-0000-00000A000000}" name="Quand la tâche_x000a_a été confiée"/>
    <tableColumn id="2" xr3:uid="{00000000-0010-0000-0000-000002000000}" name="PRIORITÉ "/>
    <tableColumn id="3" xr3:uid="{00000000-0010-0000-0000-000003000000}" name="ÉTAT "/>
    <tableColumn id="4" xr3:uid="{00000000-0010-0000-0000-000004000000}" name="DATE DE DÉBUT "/>
    <tableColumn id="5" xr3:uid="{00000000-0010-0000-0000-000005000000}" name="ÉCHÉANCE " dataDxfId="25">
      <calculatedColumnFormula>D5+INDEX({7;3;2},MATCH(Tableau24[[#This Row],[PRIORITÉ ]],{"faible";"moyen";"élevéE"},0))</calculatedColumnFormula>
    </tableColumn>
    <tableColumn id="6" xr3:uid="{00000000-0010-0000-0000-000006000000}" name="% ACHÈVEMENT"/>
    <tableColumn id="8" xr3:uid="{00000000-0010-0000-0000-000008000000}" name="Jeune di" dataDxfId="17">
      <calculatedColumnFormula>--([1]!Tableau1[[#This Row],[% ACHÈVEMENT]]&gt;=1)</calculatedColumnFormula>
    </tableColumn>
    <tableColumn id="7" xr3:uid="{00000000-0010-0000-0000-000007000000}" name="NOTES"/>
  </tableColumns>
  <tableStyleInfo name="Liste de tâches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B6:N16" totalsRowShown="0" headerRowDxfId="24" headerRowBorderDxfId="23" tableBorderDxfId="22" headerRowCellStyle="Titre 1">
  <autoFilter ref="B6:N16" xr:uid="{00000000-0009-0000-0100-000002000000}"/>
  <tableColumns count="13">
    <tableColumn id="1" xr3:uid="{00000000-0010-0000-0100-000001000000}" name="TÂCHES"/>
    <tableColumn id="13" xr3:uid="{00000000-0010-0000-0100-00000D000000}" name="# DICTÉES" dataDxfId="16"/>
    <tableColumn id="9" xr3:uid="{00000000-0010-0000-0100-000009000000}" name="#ENREGISTREMENTS" dataDxfId="14"/>
    <tableColumn id="12" xr3:uid="{00000000-0010-0000-0100-00000C000000}" name="NOM DE L'ENFANT" dataDxfId="15"/>
    <tableColumn id="11" xr3:uid="{00000000-0010-0000-0100-00000B000000}" name="Date Digiplayer"/>
    <tableColumn id="10" xr3:uid="{00000000-0010-0000-0100-00000A000000}" name="DOCTEUR"/>
    <tableColumn id="2" xr3:uid="{00000000-0010-0000-0100-000002000000}" name="PRIORITÉ "/>
    <tableColumn id="3" xr3:uid="{00000000-0010-0000-0100-000003000000}" name="ÉTAT "/>
    <tableColumn id="4" xr3:uid="{00000000-0010-0000-0100-000004000000}" name="Saisie DATE DE DÉBUT "/>
    <tableColumn id="5" xr3:uid="{00000000-0010-0000-0100-000005000000}" name="ÉCHÉANCE " dataDxfId="18">
      <calculatedColumnFormula>IF(Tableau2[[#This Row],[PRIORITÉ ]]="","",J7+INDEX({7;3;2},MATCH(Tableau2[[#This Row],[PRIORITÉ ]],{"Faible";"Moyen";"Élevée"},0)))</calculatedColumnFormula>
    </tableColumn>
    <tableColumn id="6" xr3:uid="{00000000-0010-0000-0100-000006000000}" name="% ACHÈVEMENT"/>
    <tableColumn id="8" xr3:uid="{00000000-0010-0000-0100-000008000000}" name="Jeune di" dataDxfId="13">
      <calculatedColumnFormula>--([1]!Tableau1[[#This Row],[% ACHÈVEMENT]]&gt;=1)</calculatedColumnFormula>
    </tableColumn>
    <tableColumn id="7" xr3:uid="{00000000-0010-0000-0100-000007000000}" name="NOTES"/>
  </tableColumns>
  <tableStyleInfo name="Liste de tâches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ableau4" displayName="Tableau4" ref="B8:I21" totalsRowShown="0" headerRowDxfId="21" headerRowBorderDxfId="20" headerRowCellStyle="Titre 1">
  <autoFilter ref="B8:I21" xr:uid="{00000000-0009-0000-0100-000004000000}"/>
  <tableColumns count="8">
    <tableColumn id="1" xr3:uid="{00000000-0010-0000-0200-000001000000}" name="TÂCHES"/>
    <tableColumn id="2" xr3:uid="{00000000-0010-0000-0200-000002000000}" name="PRIORITÉ "/>
    <tableColumn id="3" xr3:uid="{00000000-0010-0000-0200-000003000000}" name="ÉTAT "/>
    <tableColumn id="4" xr3:uid="{00000000-0010-0000-0200-000004000000}" name="DATE DE DÉBUT " dataDxfId="19"/>
    <tableColumn id="5" xr3:uid="{00000000-0010-0000-0200-000005000000}" name="ÉCHÉANCE " dataDxfId="1"/>
    <tableColumn id="6" xr3:uid="{00000000-0010-0000-0200-000006000000}" name="% ACHÈVEMENT" dataDxfId="0"/>
    <tableColumn id="7" xr3:uid="{00000000-0010-0000-0200-000007000000}" name="Jeune di"/>
    <tableColumn id="8" xr3:uid="{00000000-0010-0000-0200-000008000000}" name="NOTES"/>
  </tableColumns>
  <tableStyleInfo name="Liste de tâches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To-Do List">
      <a:dk1>
        <a:sysClr val="windowText" lastClr="000000"/>
      </a:dk1>
      <a:lt1>
        <a:sysClr val="window" lastClr="FFFFFF"/>
      </a:lt1>
      <a:dk2>
        <a:srgbClr val="251C22"/>
      </a:dk2>
      <a:lt2>
        <a:srgbClr val="F0F8F6"/>
      </a:lt2>
      <a:accent1>
        <a:srgbClr val="947087"/>
      </a:accent1>
      <a:accent2>
        <a:srgbClr val="47A6B5"/>
      </a:accent2>
      <a:accent3>
        <a:srgbClr val="EAC235"/>
      </a:accent3>
      <a:accent4>
        <a:srgbClr val="6BC081"/>
      </a:accent4>
      <a:accent5>
        <a:srgbClr val="E9733D"/>
      </a:accent5>
      <a:accent6>
        <a:srgbClr val="FB933B"/>
      </a:accent6>
      <a:hlink>
        <a:srgbClr val="47A6B5"/>
      </a:hlink>
      <a:folHlink>
        <a:srgbClr val="947087"/>
      </a:folHlink>
    </a:clrScheme>
    <a:fontScheme name="To-Do List">
      <a:majorFont>
        <a:latin typeface="Franklin Gothic Medium"/>
        <a:ea typeface=""/>
        <a:cs typeface=""/>
      </a:majorFont>
      <a:minorFont>
        <a:latin typeface="Bookman Old Style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K18"/>
  <sheetViews>
    <sheetView zoomScale="80" zoomScaleNormal="80" workbookViewId="0">
      <selection activeCell="B2" sqref="B2:C2"/>
    </sheetView>
  </sheetViews>
  <sheetFormatPr baseColWidth="10" defaultRowHeight="15" x14ac:dyDescent="0.25"/>
  <cols>
    <col min="1" max="1" width="2.5546875" customWidth="1"/>
    <col min="2" max="2" width="28" customWidth="1"/>
    <col min="3" max="3" width="28.5546875" customWidth="1"/>
    <col min="4" max="4" width="20" customWidth="1"/>
    <col min="5" max="5" width="12.6640625" customWidth="1"/>
    <col min="6" max="6" width="13.6640625" bestFit="1" customWidth="1"/>
    <col min="7" max="7" width="21.44140625" customWidth="1"/>
    <col min="8" max="8" width="12.88671875" style="7" customWidth="1"/>
    <col min="9" max="9" width="18.77734375" customWidth="1"/>
    <col min="10" max="10" width="1.5546875" customWidth="1"/>
    <col min="11" max="11" width="25.88671875" bestFit="1" customWidth="1"/>
  </cols>
  <sheetData>
    <row r="1" spans="2:11" ht="29.25" customHeight="1" x14ac:dyDescent="0.65">
      <c r="B1" s="4"/>
      <c r="C1" s="4"/>
      <c r="D1" s="4"/>
      <c r="E1" s="4"/>
      <c r="G1" s="29" t="s">
        <v>26</v>
      </c>
      <c r="H1" s="27"/>
      <c r="I1" s="4"/>
      <c r="J1" s="4"/>
      <c r="K1" s="4"/>
    </row>
    <row r="2" spans="2:11" ht="37.5" customHeight="1" x14ac:dyDescent="0.65">
      <c r="B2" s="34" t="s">
        <v>0</v>
      </c>
      <c r="C2" s="34"/>
      <c r="D2" s="32">
        <f ca="1">TODAY()</f>
        <v>43414</v>
      </c>
      <c r="E2" s="31"/>
      <c r="G2" s="30" t="s">
        <v>27</v>
      </c>
      <c r="H2" s="20"/>
      <c r="I2" s="4"/>
      <c r="J2" s="4"/>
      <c r="K2" s="4"/>
    </row>
    <row r="3" spans="2:11" ht="15" customHeight="1" x14ac:dyDescent="0.65">
      <c r="B3" s="4"/>
      <c r="C3" s="4"/>
      <c r="D3" s="4"/>
      <c r="E3" s="4"/>
      <c r="F3" s="21"/>
      <c r="G3" s="4"/>
      <c r="H3" s="20"/>
      <c r="I3" s="4"/>
      <c r="J3" s="4"/>
      <c r="K3" s="4"/>
    </row>
    <row r="4" spans="2:11" s="16" customFormat="1" ht="47.25" customHeight="1" thickBot="1" x14ac:dyDescent="0.4">
      <c r="B4" s="28" t="s">
        <v>13</v>
      </c>
      <c r="C4" s="22" t="s">
        <v>32</v>
      </c>
      <c r="D4" s="23" t="s">
        <v>31</v>
      </c>
      <c r="E4" s="24" t="s">
        <v>1</v>
      </c>
      <c r="F4" s="24" t="s">
        <v>3</v>
      </c>
      <c r="G4" s="25" t="s">
        <v>6</v>
      </c>
      <c r="H4" s="26" t="s">
        <v>7</v>
      </c>
      <c r="I4" s="24" t="s">
        <v>8</v>
      </c>
      <c r="J4" s="24" t="s">
        <v>12</v>
      </c>
      <c r="K4" s="24" t="s">
        <v>9</v>
      </c>
    </row>
    <row r="5" spans="2:11" s="17" customFormat="1" ht="63" customHeight="1" thickTop="1" x14ac:dyDescent="0.25">
      <c r="B5" s="36" t="s">
        <v>10</v>
      </c>
      <c r="C5" s="37" t="s">
        <v>23</v>
      </c>
      <c r="D5" s="38">
        <v>43413</v>
      </c>
      <c r="E5" s="39" t="s">
        <v>25</v>
      </c>
      <c r="F5" s="40" t="s">
        <v>5</v>
      </c>
      <c r="G5" s="41">
        <v>43413</v>
      </c>
      <c r="H5" s="42">
        <f>D5+INDEX({7;3;2},MATCH(Tableau24[[#This Row],[PRIORITÉ ]],{"faible";"moyen";"élevéE"},0))</f>
        <v>43416</v>
      </c>
      <c r="I5" s="1">
        <v>0.5</v>
      </c>
      <c r="J5" s="2">
        <f>--([1]!Tableau1[[#This Row],[% ACHÈVEMENT]]&gt;=1)</f>
        <v>0</v>
      </c>
      <c r="K5" s="43" t="s">
        <v>11</v>
      </c>
    </row>
    <row r="6" spans="2:11" ht="36" x14ac:dyDescent="0.25">
      <c r="B6" s="44" t="s">
        <v>28</v>
      </c>
      <c r="C6" s="44" t="s">
        <v>24</v>
      </c>
      <c r="D6" s="45">
        <v>43413</v>
      </c>
      <c r="E6" s="46"/>
      <c r="F6" s="46" t="s">
        <v>4</v>
      </c>
      <c r="G6" s="46"/>
      <c r="H6" s="47"/>
      <c r="I6" s="1">
        <v>1</v>
      </c>
      <c r="J6" s="2">
        <f>--([1]!Tableau1[[#This Row],[% ACHÈVEMENT]]&gt;=1)</f>
        <v>1</v>
      </c>
      <c r="K6" s="50" t="s">
        <v>22</v>
      </c>
    </row>
    <row r="7" spans="2:11" ht="30" customHeight="1" x14ac:dyDescent="0.25">
      <c r="B7" s="50"/>
      <c r="C7" s="50"/>
      <c r="D7" s="50"/>
      <c r="E7" s="46"/>
      <c r="F7" s="46"/>
      <c r="G7" s="46"/>
      <c r="H7" s="47"/>
      <c r="I7" s="1">
        <v>0.25</v>
      </c>
      <c r="J7" s="2">
        <f>--([1]!Tableau1[[#This Row],[% ACHÈVEMENT]]&gt;=1)</f>
        <v>0</v>
      </c>
      <c r="K7" s="50"/>
    </row>
    <row r="8" spans="2:11" ht="30" customHeight="1" x14ac:dyDescent="0.25">
      <c r="B8" s="50"/>
      <c r="C8" s="50"/>
      <c r="D8" s="50"/>
      <c r="E8" s="46"/>
      <c r="F8" s="46"/>
      <c r="G8" s="46"/>
      <c r="H8" s="47"/>
      <c r="I8" s="1"/>
      <c r="J8" s="2">
        <f>--([1]!Tableau1[[#This Row],[% ACHÈVEMENT]]&gt;=1)</f>
        <v>0</v>
      </c>
      <c r="K8" s="50"/>
    </row>
    <row r="9" spans="2:11" ht="30" customHeight="1" x14ac:dyDescent="0.25">
      <c r="B9" s="50"/>
      <c r="C9" s="50"/>
      <c r="D9" s="50"/>
      <c r="E9" s="46"/>
      <c r="F9" s="46"/>
      <c r="G9" s="46"/>
      <c r="H9" s="47"/>
      <c r="I9" s="1"/>
      <c r="J9" s="2">
        <f>--([1]!Tableau1[[#This Row],[% ACHÈVEMENT]]&gt;=1)</f>
        <v>0</v>
      </c>
      <c r="K9" s="50"/>
    </row>
    <row r="10" spans="2:11" ht="30" customHeight="1" x14ac:dyDescent="0.25">
      <c r="E10" s="9"/>
      <c r="F10" s="9"/>
      <c r="G10" s="12"/>
      <c r="H10" s="8"/>
      <c r="I10" s="1"/>
      <c r="J10" s="2">
        <f>--([1]!Tableau1[[#This Row],[% ACHÈVEMENT]]&gt;=1)</f>
        <v>0</v>
      </c>
    </row>
    <row r="11" spans="2:11" ht="30" customHeight="1" x14ac:dyDescent="0.25">
      <c r="E11" s="9"/>
      <c r="F11" s="9"/>
      <c r="G11" s="12"/>
      <c r="H11" s="8"/>
      <c r="I11" s="1"/>
      <c r="J11" s="2">
        <f>--([1]!Tableau1[[#This Row],[% ACHÈVEMENT]]&gt;=1)</f>
        <v>0</v>
      </c>
    </row>
    <row r="12" spans="2:11" ht="30" customHeight="1" x14ac:dyDescent="0.25">
      <c r="E12" s="9"/>
      <c r="F12" s="9"/>
      <c r="G12" s="12"/>
      <c r="H12" s="8"/>
      <c r="I12" s="1"/>
      <c r="J12" s="2">
        <f>--([1]!Tableau1[[#This Row],[% ACHÈVEMENT]]&gt;=1)</f>
        <v>0</v>
      </c>
    </row>
    <row r="13" spans="2:11" ht="30" customHeight="1" x14ac:dyDescent="0.25">
      <c r="E13" s="9"/>
      <c r="F13" s="9"/>
      <c r="G13" s="9"/>
      <c r="H13" s="8"/>
      <c r="J13" s="11">
        <f>--([1]!Tableau1[[#This Row],[% ACHÈVEMENT]]&gt;=1)</f>
        <v>0</v>
      </c>
    </row>
    <row r="14" spans="2:11" ht="30" customHeight="1" x14ac:dyDescent="0.25">
      <c r="H14" s="19"/>
      <c r="J14" s="11">
        <f>--([1]!Tableau1[[#This Row],[% ACHÈVEMENT]]&gt;=1)</f>
        <v>0</v>
      </c>
    </row>
    <row r="15" spans="2:11" ht="30" customHeight="1" x14ac:dyDescent="0.25"/>
    <row r="16" spans="2:11" ht="30" customHeight="1" x14ac:dyDescent="0.25"/>
    <row r="17" ht="30" customHeight="1" x14ac:dyDescent="0.25"/>
    <row r="18" ht="30" customHeight="1" x14ac:dyDescent="0.25"/>
  </sheetData>
  <mergeCells count="1">
    <mergeCell ref="B2:C2"/>
  </mergeCells>
  <conditionalFormatting sqref="B5:H5 F11:G12 D6:H6 B7:H10 K5:K10">
    <cfRule type="expression" dxfId="12" priority="10">
      <formula>AND($I5=0,$I5&lt;&gt;" ")</formula>
    </cfRule>
  </conditionalFormatting>
  <conditionalFormatting sqref="B6:C6">
    <cfRule type="expression" dxfId="11" priority="5" stopIfTrue="1">
      <formula>$B6=1</formula>
    </cfRule>
    <cfRule type="expression" dxfId="10" priority="6">
      <formula>$H6=TODAY()</formula>
    </cfRule>
  </conditionalFormatting>
  <conditionalFormatting sqref="B6:C6">
    <cfRule type="expression" dxfId="9" priority="16" stopIfTrue="1">
      <formula>G6=""</formula>
    </cfRule>
    <cfRule type="expression" dxfId="8" priority="17">
      <formula>AND(A6&lt;&gt;1,G6=TODAY())</formula>
    </cfRule>
  </conditionalFormatting>
  <conditionalFormatting sqref="I5:J12">
    <cfRule type="expression" dxfId="7" priority="2">
      <formula>AND($G5=0,$G5&lt;&gt;"")</formula>
    </cfRule>
  </conditionalFormatting>
  <conditionalFormatting sqref="I5:I12">
    <cfRule type="dataBar" priority="3">
      <dataBar>
        <cfvo type="min"/>
        <cfvo type="max"/>
        <color theme="5" tint="0.59999389629810485"/>
      </dataBar>
      <extLst>
        <ext xmlns:x14="http://schemas.microsoft.com/office/spreadsheetml/2009/9/main" uri="{B025F937-C7B1-47D3-B67F-A62EFF666E3E}">
          <x14:id>{FDE6D39B-4329-48BE-A27D-3A58CA4CEDFB}</x14:id>
        </ext>
      </extLst>
    </cfRule>
  </conditionalFormatting>
  <conditionalFormatting sqref="I5 I8 I11">
    <cfRule type="cellIs" dxfId="6" priority="1" operator="greaterThan">
      <formula>85</formula>
    </cfRule>
  </conditionalFormatting>
  <dataValidations count="12">
    <dataValidation type="list" allowBlank="1" showInputMessage="1" showErrorMessage="1" sqref="E5" xr:uid="{00000000-0002-0000-0000-000000000000}">
      <formula1>" Faible, Moyen,Élevée"</formula1>
    </dataValidation>
    <dataValidation type="list" allowBlank="1" showInputMessage="1" showErrorMessage="1" sqref="F5:F14" xr:uid="{00000000-0002-0000-0000-000001000000}">
      <formula1>"Non commencé, En cours, Reporté, Terminé"</formula1>
    </dataValidation>
    <dataValidation type="list" allowBlank="1" showInputMessage="1" showErrorMessage="1" sqref="E6:E12" xr:uid="{00000000-0002-0000-0000-000002000000}">
      <formula1>"Normal, Faible,Élevé"</formula1>
    </dataValidation>
    <dataValidation type="list" errorStyle="warning" allowBlank="1" showInputMessage="1" showErrorMessage="1" error="Sélectionnez une entrée dans la liste. Sélectionnez ANNULER, puis appuyez sur ALT+FLÈCHE BAS pour parcourir la liste. Appuyez sur ENTRÉE pour effectuer une sélection" sqref="I5:I12" xr:uid="{00000000-0002-0000-0000-000003000000}">
      <formula1>"0%,25%,50%,75%,100%"</formula1>
    </dataValidation>
    <dataValidation allowBlank="1" showInputMessage="1" showErrorMessage="1" prompt="Entrez la tâche dans cette colonne sous ce titre. Utilisez des filtres de titres pour trouver des entrées spécifiques" sqref="B4:D4" xr:uid="{00000000-0002-0000-0000-000004000000}"/>
    <dataValidation allowBlank="1" showInputMessage="1" showErrorMessage="1" prompt="Sélectionnez la priorité dans cette colonne sous ce titre. Appuyez sur ALT+FLÈCHE BAS pour ouvrir la liste déroulante, puis sur ENTRÉE pour opérer votre sélection" sqref="E4" xr:uid="{00000000-0002-0000-0000-000005000000}"/>
    <dataValidation allowBlank="1" showInputMessage="1" showErrorMessage="1" prompt="Sélectionnez l’état dans cette colonne sous ce titre.  Appuyez sur ALT+FLÈCHE BAS pour ouvrir la liste déroulante, puis sur ENTRÉE pour opérer votre sélection" sqref="F4" xr:uid="{00000000-0002-0000-0000-000006000000}"/>
    <dataValidation allowBlank="1" showInputMessage="1" showErrorMessage="1" prompt="Entrez la date de début dans cette colonne sous ce titre" sqref="G4" xr:uid="{00000000-0002-0000-0000-000007000000}"/>
    <dataValidation allowBlank="1" showInputMessage="1" showErrorMessage="1" prompt="Entrez la date d’échéance dans cette colonne sous ce titre" sqref="H4" xr:uid="{00000000-0002-0000-0000-000008000000}"/>
    <dataValidation allowBlank="1" showInputMessage="1" showErrorMessage="1" prompt="Sélectionnez le pourcentage achevé dans cette colonne. Appuyez sur ALT+FLÈCHE BAS pour ouvrir la liste déroulante, puis sur ENTRÉE pour opérer votre sélection. Une barre d’état indique l’avancement de la tâche" sqref="I4:J4" xr:uid="{00000000-0002-0000-0000-000009000000}"/>
    <dataValidation allowBlank="1" showInputMessage="1" showErrorMessage="1" prompt="Entrez les notes dans cette colonne sous ce titre" sqref="K4" xr:uid="{00000000-0002-0000-0000-00000A000000}"/>
    <dataValidation allowBlank="1" showInputMessage="1" showErrorMessage="1" prompt="Le titre de la feuille de calcul figure dans cette cellule" sqref="B1:B3 D1:D3 C1 C3" xr:uid="{00000000-0002-0000-0000-00000B000000}"/>
  </dataValidations>
  <pageMargins left="0.7" right="0.7" top="0.75" bottom="0.75" header="0.3" footer="0.3"/>
  <pageSetup paperSize="9" orientation="portrait" verticalDpi="0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DE6D39B-4329-48BE-A27D-3A58CA4CEDF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I5:I12</xm:sqref>
        </x14:conditionalFormatting>
        <x14:conditionalFormatting xmlns:xm="http://schemas.microsoft.com/office/excel/2006/main">
          <x14:cfRule type="iconSet" priority="4" id="{EBD166CC-470B-4C6C-B720-4671DF24EA3B}">
            <x14:iconSet iconSet="3Symbols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" iconId="2"/>
            </x14:iconSet>
          </x14:cfRule>
          <xm:sqref>J5:J12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N20"/>
  <sheetViews>
    <sheetView topLeftCell="A4" zoomScale="90" zoomScaleNormal="90" zoomScaleSheetLayoutView="118" workbookViewId="0">
      <selection activeCell="B14" sqref="B14"/>
    </sheetView>
  </sheetViews>
  <sheetFormatPr baseColWidth="10" defaultRowHeight="15" x14ac:dyDescent="0.25"/>
  <cols>
    <col min="1" max="1" width="2.5546875" customWidth="1"/>
    <col min="2" max="2" width="13.21875" bestFit="1" customWidth="1"/>
    <col min="3" max="3" width="13.21875" customWidth="1"/>
    <col min="4" max="4" width="18.33203125" customWidth="1"/>
    <col min="5" max="5" width="17.6640625" style="9" bestFit="1" customWidth="1"/>
    <col min="6" max="7" width="15.5546875" customWidth="1"/>
    <col min="8" max="8" width="12.6640625" customWidth="1"/>
    <col min="9" max="9" width="13.6640625" bestFit="1" customWidth="1"/>
    <col min="10" max="10" width="15.44140625" customWidth="1"/>
    <col min="11" max="11" width="12.88671875" style="7" customWidth="1"/>
    <col min="12" max="12" width="18.77734375" customWidth="1"/>
    <col min="13" max="13" width="2" customWidth="1"/>
    <col min="14" max="14" width="25.88671875" bestFit="1" customWidth="1"/>
  </cols>
  <sheetData>
    <row r="1" spans="1:14" ht="25.5" customHeight="1" x14ac:dyDescent="0.65">
      <c r="B1" s="33"/>
      <c r="C1" s="33"/>
      <c r="D1" s="33"/>
      <c r="E1" s="52"/>
      <c r="G1" s="29" t="s">
        <v>26</v>
      </c>
      <c r="H1" s="27"/>
      <c r="I1" s="33"/>
      <c r="J1" s="33"/>
      <c r="K1" s="33"/>
    </row>
    <row r="2" spans="1:14" ht="25.5" customHeight="1" x14ac:dyDescent="0.65">
      <c r="B2" s="33"/>
      <c r="C2" s="33"/>
      <c r="D2" s="33"/>
      <c r="E2" s="52"/>
      <c r="G2" s="30" t="s">
        <v>27</v>
      </c>
      <c r="H2" s="27"/>
      <c r="I2" s="33"/>
      <c r="J2" s="33"/>
      <c r="K2" s="33"/>
    </row>
    <row r="3" spans="1:14" ht="25.5" customHeight="1" x14ac:dyDescent="0.65">
      <c r="B3" s="33"/>
      <c r="C3" s="33"/>
      <c r="D3" s="33"/>
      <c r="E3" s="52"/>
      <c r="F3" s="55">
        <f ca="1">TODAY()</f>
        <v>43414</v>
      </c>
      <c r="G3" s="55"/>
      <c r="H3" s="27"/>
      <c r="I3" s="33"/>
      <c r="J3" s="33"/>
      <c r="K3" s="33"/>
    </row>
    <row r="4" spans="1:14" ht="48" x14ac:dyDescent="0.65">
      <c r="A4" s="53" t="s">
        <v>0</v>
      </c>
      <c r="B4" s="53"/>
      <c r="C4" s="53"/>
      <c r="D4" s="53"/>
      <c r="E4" s="53"/>
      <c r="F4" s="53"/>
      <c r="G4" s="54"/>
      <c r="H4" s="20"/>
      <c r="I4" s="33"/>
      <c r="J4" s="33"/>
      <c r="K4" s="33"/>
    </row>
    <row r="6" spans="1:14" s="5" customFormat="1" ht="30" customHeight="1" x14ac:dyDescent="0.3">
      <c r="B6" s="3" t="s">
        <v>13</v>
      </c>
      <c r="C6" s="3" t="s">
        <v>14</v>
      </c>
      <c r="D6" s="3" t="s">
        <v>18</v>
      </c>
      <c r="E6" s="13" t="s">
        <v>17</v>
      </c>
      <c r="F6" s="3" t="s">
        <v>15</v>
      </c>
      <c r="G6" s="13" t="s">
        <v>19</v>
      </c>
      <c r="H6" s="3" t="s">
        <v>1</v>
      </c>
      <c r="I6" s="3" t="s">
        <v>3</v>
      </c>
      <c r="J6" s="6" t="s">
        <v>16</v>
      </c>
      <c r="K6" s="10" t="s">
        <v>7</v>
      </c>
      <c r="L6" s="3" t="s">
        <v>8</v>
      </c>
      <c r="M6" s="3" t="s">
        <v>12</v>
      </c>
      <c r="N6" s="3" t="s">
        <v>9</v>
      </c>
    </row>
    <row r="7" spans="1:14" s="50" customFormat="1" ht="18" x14ac:dyDescent="0.25">
      <c r="B7" s="51" t="s">
        <v>30</v>
      </c>
      <c r="C7" s="56"/>
      <c r="D7" s="56"/>
      <c r="E7" s="56" t="s">
        <v>20</v>
      </c>
      <c r="F7" s="45">
        <v>43412</v>
      </c>
      <c r="G7" s="57" t="s">
        <v>21</v>
      </c>
      <c r="H7" s="46" t="s">
        <v>2</v>
      </c>
      <c r="I7" s="58" t="s">
        <v>5</v>
      </c>
      <c r="J7" s="47">
        <v>43413</v>
      </c>
      <c r="K7" s="42">
        <f>IF(Tableau2[[#This Row],[PRIORITÉ ]]="","",J7+INDEX({7;3;2},MATCH(Tableau2[[#This Row],[PRIORITÉ ]],{"Faible";"Moyen";"Élevée"},0)))</f>
        <v>43420</v>
      </c>
      <c r="L7" s="48">
        <v>1</v>
      </c>
      <c r="M7" s="49">
        <f>--([1]!Tableau1[[#This Row],[% ACHÈVEMENT]]&gt;=1)</f>
        <v>0</v>
      </c>
      <c r="N7" s="50" t="s">
        <v>36</v>
      </c>
    </row>
    <row r="8" spans="1:14" s="50" customFormat="1" ht="36" x14ac:dyDescent="0.25">
      <c r="B8" s="50" t="s">
        <v>33</v>
      </c>
      <c r="C8" s="46">
        <v>25558</v>
      </c>
      <c r="D8" s="46">
        <v>2555</v>
      </c>
      <c r="E8" s="46" t="s">
        <v>34</v>
      </c>
      <c r="F8" s="59">
        <v>43413</v>
      </c>
      <c r="G8" s="50" t="s">
        <v>35</v>
      </c>
      <c r="H8" s="46" t="s">
        <v>2</v>
      </c>
      <c r="I8" s="46" t="s">
        <v>5</v>
      </c>
      <c r="J8" s="47">
        <v>43414</v>
      </c>
      <c r="K8" s="42">
        <f>IF(Tableau2[[#This Row],[PRIORITÉ ]]="","",J8+INDEX({7;3;2},MATCH(Tableau2[[#This Row],[PRIORITÉ ]],{"Faible";"Moyen";"Élevée"},0)))</f>
        <v>43421</v>
      </c>
      <c r="L8" s="48">
        <v>0.25</v>
      </c>
      <c r="M8" s="49">
        <f>--([1]!Tableau1[[#This Row],[% ACHÈVEMENT]]&gt;=1)</f>
        <v>0</v>
      </c>
    </row>
    <row r="9" spans="1:14" s="50" customFormat="1" ht="18" x14ac:dyDescent="0.25">
      <c r="C9" s="46"/>
      <c r="D9" s="46"/>
      <c r="E9" s="46"/>
      <c r="H9" s="46"/>
      <c r="I9" s="46"/>
      <c r="J9" s="46"/>
      <c r="K9" s="42" t="str">
        <f>IF(Tableau2[[#This Row],[PRIORITÉ ]]="","",J9+INDEX({7;3;2},MATCH(Tableau2[[#This Row],[PRIORITÉ ]],{"Faible";"Moyen";"Élevée"},0)))</f>
        <v/>
      </c>
      <c r="L9" s="48"/>
      <c r="M9" s="49">
        <f>--([1]!Tableau1[[#This Row],[% ACHÈVEMENT]]&gt;=1)</f>
        <v>0</v>
      </c>
    </row>
    <row r="10" spans="1:14" s="50" customFormat="1" ht="18" x14ac:dyDescent="0.25">
      <c r="C10" s="46"/>
      <c r="D10" s="46"/>
      <c r="E10" s="46"/>
      <c r="H10" s="46"/>
      <c r="I10" s="46"/>
      <c r="J10" s="46"/>
      <c r="K10" s="42" t="str">
        <f>IF(Tableau2[[#This Row],[PRIORITÉ ]]="","",J10+INDEX({7;3;2},MATCH(Tableau2[[#This Row],[PRIORITÉ ]],{"Faible";"Moyen";"Élevée"},0)))</f>
        <v/>
      </c>
      <c r="L10" s="48"/>
      <c r="M10" s="49">
        <f>--([1]!Tableau1[[#This Row],[% ACHÈVEMENT]]&gt;=1)</f>
        <v>0</v>
      </c>
    </row>
    <row r="11" spans="1:14" s="50" customFormat="1" ht="18" x14ac:dyDescent="0.25">
      <c r="C11" s="46"/>
      <c r="D11" s="46"/>
      <c r="E11" s="46"/>
      <c r="H11" s="46"/>
      <c r="I11" s="46"/>
      <c r="J11" s="46"/>
      <c r="K11" s="42" t="str">
        <f>IF(Tableau2[[#This Row],[PRIORITÉ ]]="","",J11+INDEX({7;3;2},MATCH(Tableau2[[#This Row],[PRIORITÉ ]],{"Faible";"Moyen";"Élevée"},0)))</f>
        <v/>
      </c>
      <c r="L11" s="48"/>
      <c r="M11" s="49">
        <f>--([1]!Tableau1[[#This Row],[% ACHÈVEMENT]]&gt;=1)</f>
        <v>0</v>
      </c>
    </row>
    <row r="12" spans="1:14" s="50" customFormat="1" ht="18" x14ac:dyDescent="0.25">
      <c r="C12" s="46"/>
      <c r="D12" s="46"/>
      <c r="E12" s="46"/>
      <c r="H12" s="46"/>
      <c r="I12" s="46"/>
      <c r="J12" s="58"/>
      <c r="K12" s="42" t="str">
        <f>IF(Tableau2[[#This Row],[PRIORITÉ ]]="","",J12+INDEX({7;3;2},MATCH(Tableau2[[#This Row],[PRIORITÉ ]],{"Faible";"Moyen";"Élevée"},0)))</f>
        <v/>
      </c>
      <c r="L12" s="48"/>
      <c r="M12" s="60">
        <f>--([1]!Tableau1[[#This Row],[% ACHÈVEMENT]]&gt;=1)</f>
        <v>0</v>
      </c>
    </row>
    <row r="13" spans="1:14" s="50" customFormat="1" ht="18" x14ac:dyDescent="0.25">
      <c r="C13" s="46"/>
      <c r="D13" s="46"/>
      <c r="E13" s="46"/>
      <c r="H13" s="46"/>
      <c r="I13" s="46"/>
      <c r="J13" s="58"/>
      <c r="K13" s="42" t="str">
        <f>IF(Tableau2[[#This Row],[PRIORITÉ ]]="","",J13+INDEX({7;3;2},MATCH(Tableau2[[#This Row],[PRIORITÉ ]],{"Faible";"Moyen";"Élevée"},0)))</f>
        <v/>
      </c>
      <c r="M13" s="60">
        <f>--([1]!Tableau1[[#This Row],[% ACHÈVEMENT]]&gt;=1)</f>
        <v>0</v>
      </c>
    </row>
    <row r="14" spans="1:14" ht="30" customHeight="1" x14ac:dyDescent="0.25">
      <c r="C14" s="9"/>
      <c r="D14" s="9"/>
      <c r="H14" s="9"/>
      <c r="I14" s="9"/>
      <c r="J14" s="12"/>
      <c r="K14" s="18" t="str">
        <f>IF(Tableau2[[#This Row],[PRIORITÉ ]]="","",J14+INDEX({7;3;2},MATCH(Tableau2[[#This Row],[PRIORITÉ ]],{"Faible";"Moyen";"Élevée"},0)))</f>
        <v/>
      </c>
      <c r="M14" s="11">
        <f>--([1]!Tableau1[[#This Row],[% ACHÈVEMENT]]&gt;=1)</f>
        <v>0</v>
      </c>
    </row>
    <row r="15" spans="1:14" ht="30" customHeight="1" x14ac:dyDescent="0.25">
      <c r="C15" s="9"/>
      <c r="D15" s="9"/>
      <c r="H15" s="9"/>
      <c r="I15" s="9"/>
      <c r="J15" s="9"/>
      <c r="K15" s="18" t="str">
        <f>IF(Tableau2[[#This Row],[PRIORITÉ ]]="","",J15+INDEX({7;3;2},MATCH(Tableau2[[#This Row],[PRIORITÉ ]],{"Faible";"Moyen";"Élevée"},0)))</f>
        <v/>
      </c>
      <c r="M15" s="11">
        <f>--([1]!Tableau1[[#This Row],[% ACHÈVEMENT]]&gt;=1)</f>
        <v>0</v>
      </c>
    </row>
    <row r="16" spans="1:14" ht="30" customHeight="1" x14ac:dyDescent="0.25">
      <c r="C16" s="9"/>
      <c r="D16" s="9"/>
      <c r="K16" s="18" t="str">
        <f>IF(Tableau2[[#This Row],[PRIORITÉ ]]="","",J16+INDEX({7;3;2},MATCH(Tableau2[[#This Row],[PRIORITÉ ]],{"Faible";"Moyen";"Élevée"},0)))</f>
        <v/>
      </c>
      <c r="M16" s="11">
        <f>--([1]!Tableau1[[#This Row],[% ACHÈVEMENT]]&gt;=1)</f>
        <v>0</v>
      </c>
    </row>
    <row r="17" ht="30" customHeight="1" x14ac:dyDescent="0.25"/>
    <row r="18" ht="30" customHeight="1" x14ac:dyDescent="0.25"/>
    <row r="19" ht="30" customHeight="1" x14ac:dyDescent="0.25"/>
    <row r="20" ht="30" customHeight="1" x14ac:dyDescent="0.25"/>
  </sheetData>
  <mergeCells count="2">
    <mergeCell ref="A4:F4"/>
    <mergeCell ref="F3:G3"/>
  </mergeCells>
  <conditionalFormatting sqref="L9:N12 B7:J7 B8:G12 H8:J14 N7:N8">
    <cfRule type="expression" dxfId="5" priority="6">
      <formula>AND($L7=0,$L7&lt;&gt;" ")</formula>
    </cfRule>
  </conditionalFormatting>
  <conditionalFormatting sqref="L7:M8">
    <cfRule type="expression" dxfId="4" priority="2">
      <formula>AND($G7=0,$G7&lt;&gt;"")</formula>
    </cfRule>
  </conditionalFormatting>
  <conditionalFormatting sqref="L7:L8">
    <cfRule type="dataBar" priority="3">
      <dataBar>
        <cfvo type="min"/>
        <cfvo type="max"/>
        <color theme="5" tint="0.59999389629810485"/>
      </dataBar>
      <extLst>
        <ext xmlns:x14="http://schemas.microsoft.com/office/spreadsheetml/2009/9/main" uri="{B025F937-C7B1-47D3-B67F-A62EFF666E3E}">
          <x14:id>{BA965558-1759-4BDC-90C2-B47CC1BB6D87}</x14:id>
        </ext>
      </extLst>
    </cfRule>
  </conditionalFormatting>
  <conditionalFormatting sqref="L7:L8">
    <cfRule type="cellIs" dxfId="3" priority="1" operator="greaterThan">
      <formula>85</formula>
    </cfRule>
  </conditionalFormatting>
  <dataValidations count="11">
    <dataValidation allowBlank="1" showInputMessage="1" showErrorMessage="1" prompt="Entrez les notes dans cette colonne sous ce titre" sqref="N6" xr:uid="{00000000-0002-0000-0100-000000000000}"/>
    <dataValidation allowBlank="1" showInputMessage="1" showErrorMessage="1" prompt="Sélectionnez le pourcentage achevé dans cette colonne. Appuyez sur ALT+FLÈCHE BAS pour ouvrir la liste déroulante, puis sur ENTRÉE pour opérer votre sélection. Une barre d’état indique l’avancement de la tâche" sqref="L6:M6" xr:uid="{00000000-0002-0000-0100-000001000000}"/>
    <dataValidation allowBlank="1" showInputMessage="1" showErrorMessage="1" prompt="Entrez la date d’échéance dans cette colonne sous ce titre" sqref="K6" xr:uid="{00000000-0002-0000-0100-000002000000}"/>
    <dataValidation allowBlank="1" showInputMessage="1" showErrorMessage="1" prompt="Entrez la date de début dans cette colonne sous ce titre" sqref="J6" xr:uid="{00000000-0002-0000-0100-000003000000}"/>
    <dataValidation allowBlank="1" showInputMessage="1" showErrorMessage="1" prompt="Sélectionnez l’état dans cette colonne sous ce titre.  Appuyez sur ALT+FLÈCHE BAS pour ouvrir la liste déroulante, puis sur ENTRÉE pour opérer votre sélection" sqref="I6" xr:uid="{00000000-0002-0000-0100-000004000000}"/>
    <dataValidation allowBlank="1" showInputMessage="1" showErrorMessage="1" prompt="Sélectionnez la priorité dans cette colonne sous ce titre. Appuyez sur ALT+FLÈCHE BAS pour ouvrir la liste déroulante, puis sur ENTRÉE pour opérer votre sélection" sqref="H6" xr:uid="{00000000-0002-0000-0100-000005000000}"/>
    <dataValidation type="list" errorStyle="warning" allowBlank="1" showInputMessage="1" showErrorMessage="1" error="Sélectionnez une entrée dans la liste. Sélectionnez ANNULER, puis appuyez sur ALT+FLÈCHE BAS pour parcourir la liste. Appuyez sur ENTRÉE pour effectuer une sélection" sqref="L7:L12" xr:uid="{00000000-0002-0000-0100-000006000000}">
      <formula1>"0%,25%,50%,75%,100%"</formula1>
    </dataValidation>
    <dataValidation type="list" allowBlank="1" showInputMessage="1" showErrorMessage="1" sqref="I7:I16" xr:uid="{00000000-0002-0000-0100-000008000000}">
      <formula1>"Non commencé, En cours, Reporté, Terminé"</formula1>
    </dataValidation>
    <dataValidation type="list" allowBlank="1" showInputMessage="1" showErrorMessage="1" sqref="H7:H14" xr:uid="{00000000-0002-0000-0100-000009000000}">
      <formula1>" Faible, Moyen,Élevée"</formula1>
    </dataValidation>
    <dataValidation allowBlank="1" showInputMessage="1" showErrorMessage="1" prompt="Entrez la tâche dans cette colonne sous ce titre. Utilisez des filtres de titres pour trouver des entrées spécifiques" sqref="B6:F6" xr:uid="{00000000-0002-0000-0100-00000A000000}"/>
    <dataValidation allowBlank="1" showInputMessage="1" showErrorMessage="1" prompt="Le titre de la feuille de calcul figure dans cette cellule" sqref="A4 B1:D3" xr:uid="{96F0B96C-79EB-4516-8643-44B046E38384}"/>
  </dataValidations>
  <pageMargins left="0.7" right="0.7" top="0.75" bottom="0.75" header="0.3" footer="0.3"/>
  <pageSetup orientation="portrait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A965558-1759-4BDC-90C2-B47CC1BB6D8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L7:L8</xm:sqref>
        </x14:conditionalFormatting>
        <x14:conditionalFormatting xmlns:xm="http://schemas.microsoft.com/office/excel/2006/main">
          <x14:cfRule type="iconSet" priority="4" id="{EF2D92A7-2805-4939-BC78-3C021E02F543}">
            <x14:iconSet iconSet="3Symbols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" iconId="2"/>
            </x14:iconSet>
          </x14:cfRule>
          <xm:sqref>M7:M8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B1:I21"/>
  <sheetViews>
    <sheetView tabSelected="1" topLeftCell="A8" workbookViewId="0">
      <selection activeCell="I12" sqref="I12"/>
    </sheetView>
  </sheetViews>
  <sheetFormatPr baseColWidth="10" defaultRowHeight="15" x14ac:dyDescent="0.25"/>
  <cols>
    <col min="1" max="1" width="4.6640625" customWidth="1"/>
    <col min="2" max="2" width="29.109375" customWidth="1"/>
    <col min="5" max="5" width="16.77734375" customWidth="1"/>
    <col min="6" max="6" width="12.88671875" customWidth="1"/>
    <col min="7" max="7" width="18.77734375" customWidth="1"/>
    <col min="8" max="8" width="10.44140625" hidden="1" customWidth="1"/>
    <col min="9" max="9" width="25.88671875" bestFit="1" customWidth="1"/>
  </cols>
  <sheetData>
    <row r="1" spans="2:9" ht="48" x14ac:dyDescent="0.65">
      <c r="B1" s="34" t="s">
        <v>29</v>
      </c>
      <c r="C1" s="34"/>
      <c r="D1" s="34"/>
      <c r="E1" s="34"/>
      <c r="F1" s="34"/>
      <c r="G1" s="34"/>
      <c r="H1" s="34"/>
      <c r="I1" s="20">
        <f ca="1">TODAY()</f>
        <v>43414</v>
      </c>
    </row>
    <row r="2" spans="2:9" ht="25.5" customHeight="1" x14ac:dyDescent="0.65">
      <c r="B2" s="4"/>
      <c r="C2" s="4"/>
      <c r="D2" s="4"/>
      <c r="E2" s="4"/>
      <c r="F2" s="4"/>
    </row>
    <row r="3" spans="2:9" ht="27" customHeight="1" x14ac:dyDescent="0.65">
      <c r="B3" s="4"/>
      <c r="C3" s="4"/>
      <c r="D3" s="4"/>
      <c r="E3" s="4"/>
      <c r="F3" s="4"/>
    </row>
    <row r="4" spans="2:9" ht="27" customHeight="1" x14ac:dyDescent="0.65">
      <c r="B4" s="33"/>
      <c r="C4" s="33"/>
      <c r="D4" s="33"/>
      <c r="E4" s="33"/>
      <c r="F4" s="33"/>
    </row>
    <row r="5" spans="2:9" ht="27" customHeight="1" x14ac:dyDescent="0.65">
      <c r="B5" s="4"/>
      <c r="C5" s="4"/>
      <c r="D5" s="4"/>
      <c r="E5" s="4"/>
      <c r="F5" s="4"/>
      <c r="G5" s="21"/>
      <c r="H5" s="4"/>
      <c r="I5" s="20"/>
    </row>
    <row r="6" spans="2:9" ht="27" customHeight="1" x14ac:dyDescent="0.65">
      <c r="B6" s="33"/>
      <c r="C6" s="33"/>
      <c r="D6" s="33"/>
      <c r="E6" s="33"/>
      <c r="F6" s="33"/>
      <c r="G6" s="21"/>
      <c r="H6" s="33"/>
      <c r="I6" s="20"/>
    </row>
    <row r="7" spans="2:9" ht="42.75" customHeight="1" thickBot="1" x14ac:dyDescent="0.7">
      <c r="B7" s="61" t="s">
        <v>0</v>
      </c>
      <c r="C7" s="61"/>
      <c r="D7" s="61"/>
      <c r="E7" s="61"/>
      <c r="F7" s="62"/>
      <c r="G7" s="63"/>
      <c r="H7" s="62"/>
      <c r="I7" s="64"/>
    </row>
    <row r="8" spans="2:9" ht="30" customHeight="1" x14ac:dyDescent="0.3">
      <c r="B8" s="13" t="s">
        <v>13</v>
      </c>
      <c r="C8" s="13" t="s">
        <v>1</v>
      </c>
      <c r="D8" s="13" t="s">
        <v>3</v>
      </c>
      <c r="E8" s="14" t="s">
        <v>6</v>
      </c>
      <c r="F8" s="15" t="s">
        <v>7</v>
      </c>
      <c r="G8" s="3" t="s">
        <v>8</v>
      </c>
      <c r="H8" s="3" t="s">
        <v>12</v>
      </c>
      <c r="I8" s="3" t="s">
        <v>9</v>
      </c>
    </row>
    <row r="9" spans="2:9" ht="30" customHeight="1" x14ac:dyDescent="0.25">
      <c r="B9" t="s">
        <v>10</v>
      </c>
      <c r="C9" t="s">
        <v>25</v>
      </c>
      <c r="D9" t="s">
        <v>5</v>
      </c>
      <c r="E9" s="7">
        <v>43413</v>
      </c>
      <c r="F9" s="7">
        <v>43416</v>
      </c>
      <c r="G9" s="65">
        <v>0.5</v>
      </c>
      <c r="H9" s="2"/>
      <c r="I9" t="s">
        <v>11</v>
      </c>
    </row>
    <row r="10" spans="2:9" ht="30" customHeight="1" x14ac:dyDescent="0.25">
      <c r="B10" t="s">
        <v>28</v>
      </c>
      <c r="D10" t="s">
        <v>4</v>
      </c>
      <c r="E10" s="7"/>
      <c r="F10" s="7"/>
      <c r="G10" s="65">
        <v>1</v>
      </c>
      <c r="H10" s="2"/>
      <c r="I10" t="s">
        <v>22</v>
      </c>
    </row>
    <row r="11" spans="2:9" ht="30" customHeight="1" x14ac:dyDescent="0.25">
      <c r="B11" t="s">
        <v>13</v>
      </c>
      <c r="C11" t="s">
        <v>1</v>
      </c>
      <c r="D11" t="s">
        <v>3</v>
      </c>
      <c r="E11" s="7" t="s">
        <v>16</v>
      </c>
      <c r="F11" s="7" t="s">
        <v>7</v>
      </c>
      <c r="G11" s="65" t="s">
        <v>8</v>
      </c>
      <c r="H11" s="2"/>
      <c r="I11" t="s">
        <v>9</v>
      </c>
    </row>
    <row r="12" spans="2:9" ht="30" customHeight="1" x14ac:dyDescent="0.25">
      <c r="B12" t="s">
        <v>30</v>
      </c>
      <c r="C12" t="s">
        <v>2</v>
      </c>
      <c r="D12" t="s">
        <v>5</v>
      </c>
      <c r="E12" s="7">
        <v>43413</v>
      </c>
      <c r="F12" s="7">
        <v>43420</v>
      </c>
      <c r="G12" s="66">
        <v>1</v>
      </c>
      <c r="H12" s="2"/>
      <c r="I12" t="s">
        <v>36</v>
      </c>
    </row>
    <row r="13" spans="2:9" ht="30" customHeight="1" x14ac:dyDescent="0.25">
      <c r="B13" t="s">
        <v>33</v>
      </c>
      <c r="C13" t="s">
        <v>2</v>
      </c>
      <c r="D13" t="s">
        <v>5</v>
      </c>
      <c r="E13" s="7">
        <v>43414</v>
      </c>
      <c r="F13" s="7">
        <v>43421</v>
      </c>
      <c r="G13" s="65">
        <v>0.25</v>
      </c>
      <c r="H13" s="11"/>
    </row>
    <row r="14" spans="2:9" ht="30" customHeight="1" x14ac:dyDescent="0.25">
      <c r="B14" t="s">
        <v>10</v>
      </c>
      <c r="C14" t="s">
        <v>25</v>
      </c>
      <c r="D14" t="s">
        <v>5</v>
      </c>
      <c r="E14" s="7">
        <v>43413</v>
      </c>
      <c r="F14" s="7">
        <v>43416</v>
      </c>
      <c r="G14" s="67">
        <v>0.5</v>
      </c>
      <c r="H14" s="11"/>
      <c r="I14" t="s">
        <v>11</v>
      </c>
    </row>
    <row r="15" spans="2:9" ht="30" customHeight="1" x14ac:dyDescent="0.25">
      <c r="B15" t="s">
        <v>28</v>
      </c>
      <c r="D15" t="s">
        <v>4</v>
      </c>
      <c r="E15" s="7"/>
      <c r="F15" s="7"/>
      <c r="G15" s="35">
        <v>1</v>
      </c>
      <c r="H15" s="11"/>
      <c r="I15" t="s">
        <v>22</v>
      </c>
    </row>
    <row r="16" spans="2:9" ht="30" customHeight="1" x14ac:dyDescent="0.25">
      <c r="B16" t="s">
        <v>13</v>
      </c>
      <c r="C16" t="s">
        <v>1</v>
      </c>
      <c r="D16" t="s">
        <v>3</v>
      </c>
      <c r="E16" s="7" t="s">
        <v>16</v>
      </c>
      <c r="F16" s="7" t="s">
        <v>7</v>
      </c>
      <c r="G16" s="35" t="s">
        <v>8</v>
      </c>
      <c r="H16" s="11"/>
      <c r="I16" t="s">
        <v>9</v>
      </c>
    </row>
    <row r="17" spans="2:9" ht="30" customHeight="1" x14ac:dyDescent="0.25">
      <c r="B17" t="s">
        <v>30</v>
      </c>
      <c r="C17" t="s">
        <v>2</v>
      </c>
      <c r="D17" t="s">
        <v>5</v>
      </c>
      <c r="E17" s="7">
        <v>43413</v>
      </c>
      <c r="F17" s="7">
        <v>43420</v>
      </c>
      <c r="G17" s="35">
        <v>1</v>
      </c>
      <c r="H17" s="11" t="e">
        <f>--( Tableau2[[#This Row],[% ACHÈVEMENT]]&gt;=1 )</f>
        <v>#VALUE!</v>
      </c>
      <c r="I17" t="s">
        <v>36</v>
      </c>
    </row>
    <row r="18" spans="2:9" ht="30" customHeight="1" x14ac:dyDescent="0.25">
      <c r="B18" t="s">
        <v>33</v>
      </c>
      <c r="C18" t="s">
        <v>2</v>
      </c>
      <c r="D18" t="s">
        <v>5</v>
      </c>
      <c r="E18" s="7">
        <v>43414</v>
      </c>
      <c r="F18" s="7">
        <v>43421</v>
      </c>
      <c r="G18" s="35">
        <v>0.25</v>
      </c>
    </row>
    <row r="19" spans="2:9" ht="30" customHeight="1" x14ac:dyDescent="0.25">
      <c r="E19" s="7"/>
      <c r="F19" s="7"/>
      <c r="G19" s="35"/>
    </row>
    <row r="20" spans="2:9" ht="30" customHeight="1" x14ac:dyDescent="0.25">
      <c r="E20" s="7"/>
      <c r="F20" s="7"/>
      <c r="G20" s="35"/>
    </row>
    <row r="21" spans="2:9" ht="30" customHeight="1" x14ac:dyDescent="0.25">
      <c r="E21" s="7"/>
      <c r="F21" s="7"/>
      <c r="G21" s="35"/>
    </row>
  </sheetData>
  <mergeCells count="2">
    <mergeCell ref="B1:H1"/>
    <mergeCell ref="B7:E7"/>
  </mergeCells>
  <conditionalFormatting sqref="G9:I13">
    <cfRule type="expression" dxfId="2" priority="1">
      <formula>AND($L9=0,$L9&lt;&gt;" ")</formula>
    </cfRule>
  </conditionalFormatting>
  <conditionalFormatting sqref="G9:G13">
    <cfRule type="dataBar" priority="2">
      <dataBar>
        <cfvo type="min"/>
        <cfvo type="max"/>
        <color theme="5"/>
      </dataBar>
      <extLst>
        <ext xmlns:x14="http://schemas.microsoft.com/office/spreadsheetml/2009/9/main" uri="{B025F937-C7B1-47D3-B67F-A62EFF666E3E}">
          <x14:id>{43345C69-EFA9-4C8E-B28F-2972AA861DD6}</x14:id>
        </ext>
      </extLst>
    </cfRule>
  </conditionalFormatting>
  <dataValidations count="9">
    <dataValidation allowBlank="1" showInputMessage="1" showErrorMessage="1" prompt="Le titre de la feuille de calcul figure dans cette cellule" sqref="B1:B7" xr:uid="{00000000-0002-0000-0200-000000000000}"/>
    <dataValidation allowBlank="1" showInputMessage="1" showErrorMessage="1" prompt="Entrez les notes dans cette colonne sous ce titre" sqref="I8" xr:uid="{00000000-0002-0000-0200-000001000000}"/>
    <dataValidation allowBlank="1" showInputMessage="1" showErrorMessage="1" prompt="Sélectionnez le pourcentage achevé dans cette colonne. Appuyez sur ALT+FLÈCHE BAS pour ouvrir la liste déroulante, puis sur ENTRÉE pour opérer votre sélection. Une barre d’état indique l’avancement de la tâche" sqref="G8:H8" xr:uid="{00000000-0002-0000-0200-000002000000}"/>
    <dataValidation allowBlank="1" showInputMessage="1" showErrorMessage="1" prompt="Entrez la date d’échéance dans cette colonne sous ce titre" sqref="F8" xr:uid="{00000000-0002-0000-0200-000003000000}"/>
    <dataValidation allowBlank="1" showInputMessage="1" showErrorMessage="1" prompt="Entrez la date de début dans cette colonne sous ce titre" sqref="E8" xr:uid="{00000000-0002-0000-0200-000004000000}"/>
    <dataValidation allowBlank="1" showInputMessage="1" showErrorMessage="1" prompt="Sélectionnez l’état dans cette colonne sous ce titre.  Appuyez sur ALT+FLÈCHE BAS pour ouvrir la liste déroulante, puis sur ENTRÉE pour opérer votre sélection" sqref="D8" xr:uid="{00000000-0002-0000-0200-000005000000}"/>
    <dataValidation allowBlank="1" showInputMessage="1" showErrorMessage="1" prompt="Sélectionnez la priorité dans cette colonne sous ce titre. Appuyez sur ALT+FLÈCHE BAS pour ouvrir la liste déroulante, puis sur ENTRÉE pour opérer votre sélection" sqref="C8" xr:uid="{00000000-0002-0000-0200-000006000000}"/>
    <dataValidation allowBlank="1" showInputMessage="1" showErrorMessage="1" prompt="Entrez la tâche dans cette colonne sous ce titre. Utilisez des filtres de titres pour trouver des entrées spécifiques" sqref="B8" xr:uid="{00000000-0002-0000-0200-000007000000}"/>
    <dataValidation type="list" errorStyle="warning" allowBlank="1" showInputMessage="1" showErrorMessage="1" error="Sélectionnez une entrée dans la liste. Sélectionnez ANNULER, puis appuyez sur ALT+FLÈCHE BAS pour parcourir la liste. Appuyez sur ENTRÉE pour effectuer une sélection" sqref="G9:G13" xr:uid="{00000000-0002-0000-0200-000008000000}">
      <formula1>"0%,25%,50%,75%,100%"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3" name="Button 4">
              <controlPr defaultSize="0" print="0" autoFill="0" autoPict="0" macro="[0]!CpyData">
                <anchor moveWithCells="1" sizeWithCells="1">
                  <from>
                    <xdr:col>1</xdr:col>
                    <xdr:colOff>85725</xdr:colOff>
                    <xdr:row>4</xdr:row>
                    <xdr:rowOff>47625</xdr:rowOff>
                  </from>
                  <to>
                    <xdr:col>1</xdr:col>
                    <xdr:colOff>1466850</xdr:colOff>
                    <xdr:row>4</xdr:row>
                    <xdr:rowOff>323850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3345C69-EFA9-4C8E-B28F-2972AA861DD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G9:G13</xm:sqref>
        </x14:conditionalFormatting>
        <x14:conditionalFormatting xmlns:xm="http://schemas.microsoft.com/office/excel/2006/main">
          <x14:cfRule type="iconSet" priority="14" id="{6620A9FE-942F-468F-A032-343F428E2B84}">
            <x14:iconSet iconSet="3Symbols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NoIcons" iconId="0"/>
              <x14:cfIcon iconSet="NoIcons" iconId="0"/>
              <x14:cfIcon iconSet="3Symbols" iconId="2"/>
            </x14:iconSet>
          </x14:cfRule>
          <xm:sqref>H9:H13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Tâches cléricales</vt:lpstr>
      <vt:lpstr>DICTÉES</vt:lpstr>
      <vt:lpstr>Liste des tâches</vt:lpstr>
      <vt:lpstr>Cléricale</vt:lpstr>
      <vt:lpstr>DICTÉES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Joyce Stéphanie Moise</dc:creator>
  <cp:lastModifiedBy>Joyce Stéphanie Moise</cp:lastModifiedBy>
  <dcterms:created xsi:type="dcterms:W3CDTF">2016-12-27T07:31:46Z</dcterms:created>
  <dcterms:modified xsi:type="dcterms:W3CDTF">2018-11-11T02:25:56Z</dcterms:modified>
</cp:coreProperties>
</file>