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tables/table55.xml" ContentType="application/vnd.openxmlformats-officedocument.spreadsheetml.table+xml"/>
  <Override PartName="/xl/tables/table56.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defaultThemeVersion="124226"/>
  <bookViews>
    <workbookView xWindow="195" yWindow="1395" windowWidth="24915" windowHeight="10500" tabRatio="763" activeTab="3"/>
  </bookViews>
  <sheets>
    <sheet name="CRENEAUX" sheetId="1" r:id="rId1"/>
    <sheet name="DISPOS ENSISHEIM CV" sheetId="4" r:id="rId2"/>
    <sheet name="TPL Ensisheim CV" sheetId="2" r:id="rId3"/>
    <sheet name="listes numéro" sheetId="31" r:id="rId4"/>
    <sheet name="Calen" sheetId="17" r:id="rId5"/>
  </sheets>
  <functionGroups builtInGroupCount="17"/>
  <definedNames>
    <definedName name="_xlnm._FilterDatabase" localSheetId="1" hidden="1">'DISPOS ENSISHEIM CV'!$A$4:$CO$376</definedName>
    <definedName name="_xlnm._FilterDatabase" localSheetId="2" hidden="1">'TPL Ensisheim CV'!$A$4:$I$110</definedName>
    <definedName name="_xlnm.Print_Area" localSheetId="2">'TPL Ensisheim CV'!$C$1:$I$110</definedName>
  </definedNames>
  <calcPr calcId="144525"/>
</workbook>
</file>

<file path=xl/calcChain.xml><?xml version="1.0" encoding="utf-8"?>
<calcChain xmlns="http://schemas.openxmlformats.org/spreadsheetml/2006/main">
  <c r="D3" i="4" l="1"/>
  <c r="E3" i="4"/>
  <c r="F3" i="4"/>
  <c r="G3" i="4"/>
  <c r="H3" i="4"/>
  <c r="I3" i="4"/>
  <c r="J3" i="4"/>
  <c r="K3" i="4"/>
  <c r="L3" i="4"/>
  <c r="M3" i="4"/>
  <c r="N3" i="4"/>
  <c r="O3" i="4"/>
  <c r="P3" i="4"/>
  <c r="Q3" i="4"/>
  <c r="R3" i="4"/>
  <c r="S3" i="4"/>
  <c r="T3" i="4"/>
  <c r="U3" i="4"/>
  <c r="V3" i="4"/>
  <c r="W3" i="4"/>
  <c r="X3" i="4"/>
  <c r="Y3" i="4"/>
  <c r="Z3" i="4"/>
  <c r="AA3" i="4"/>
  <c r="AB3" i="4"/>
  <c r="AC3" i="4"/>
  <c r="AD3" i="4"/>
  <c r="AE3" i="4"/>
  <c r="AF3" i="4"/>
  <c r="AG3" i="4"/>
  <c r="AH3" i="4"/>
  <c r="AI3" i="4"/>
  <c r="AJ3" i="4"/>
  <c r="AK3" i="4"/>
  <c r="AL3" i="4"/>
  <c r="AM3" i="4"/>
  <c r="AN3" i="4"/>
  <c r="AO3" i="4"/>
  <c r="AP3" i="4"/>
  <c r="AQ3" i="4"/>
  <c r="AR3" i="4"/>
  <c r="AS3" i="4"/>
  <c r="AT3" i="4"/>
  <c r="AU3" i="4"/>
  <c r="AV3" i="4"/>
  <c r="AW3" i="4"/>
  <c r="AX3" i="4"/>
  <c r="AY3" i="4"/>
  <c r="AZ3" i="4"/>
  <c r="BA3" i="4"/>
  <c r="BB3" i="4"/>
  <c r="BC3" i="4"/>
  <c r="BD3" i="4"/>
  <c r="BE3" i="4"/>
  <c r="BF3" i="4"/>
  <c r="BG3" i="4"/>
  <c r="BH3" i="4"/>
  <c r="BI3" i="4"/>
  <c r="BJ3" i="4"/>
  <c r="BK3" i="4"/>
  <c r="BL3" i="4"/>
  <c r="BM3" i="4"/>
  <c r="BN3" i="4"/>
  <c r="BO3" i="4"/>
  <c r="BP3" i="4"/>
  <c r="BQ3" i="4"/>
  <c r="BR3" i="4"/>
  <c r="BS3" i="4"/>
  <c r="BT3" i="4"/>
  <c r="BU3" i="4"/>
  <c r="BV3" i="4"/>
  <c r="BW3" i="4"/>
  <c r="BX3" i="4"/>
  <c r="BY3" i="4"/>
  <c r="BZ3" i="4"/>
  <c r="CA3" i="4"/>
  <c r="CB3" i="4"/>
  <c r="CC3" i="4"/>
  <c r="CD3" i="4"/>
  <c r="CE3" i="4"/>
  <c r="CF3" i="4"/>
  <c r="CG3" i="4"/>
  <c r="CH3" i="4"/>
  <c r="CI3" i="4"/>
  <c r="CJ3" i="4"/>
  <c r="CK3" i="4"/>
  <c r="CL3" i="4"/>
  <c r="CM3" i="4"/>
  <c r="CN3" i="4"/>
  <c r="CO3" i="4"/>
  <c r="CP3" i="4"/>
  <c r="CQ3" i="4"/>
  <c r="CR3" i="4"/>
  <c r="CS3" i="4"/>
  <c r="AD4" i="31"/>
  <c r="AE4" i="31"/>
  <c r="AF4" i="31"/>
  <c r="AG4" i="31"/>
  <c r="AH4" i="31"/>
  <c r="AI4" i="31"/>
  <c r="AJ4" i="31"/>
  <c r="AK4" i="31"/>
  <c r="AN4" i="31"/>
  <c r="AO4" i="31"/>
  <c r="AP4" i="31"/>
  <c r="AQ4" i="31"/>
  <c r="AR4" i="31"/>
  <c r="AS4" i="31"/>
  <c r="AT4" i="31"/>
  <c r="AU4" i="31"/>
  <c r="AV4" i="31"/>
  <c r="AW4" i="31"/>
  <c r="AD5" i="31"/>
  <c r="AE5" i="31"/>
  <c r="AF5" i="31"/>
  <c r="AG5" i="31"/>
  <c r="AH5" i="31"/>
  <c r="AI5" i="31"/>
  <c r="AJ5" i="31"/>
  <c r="AK5" i="31"/>
  <c r="AN5" i="31"/>
  <c r="AO5" i="31"/>
  <c r="AP5" i="31"/>
  <c r="AQ5" i="31"/>
  <c r="AR5" i="31"/>
  <c r="AS5" i="31"/>
  <c r="AT5" i="31"/>
  <c r="AU5" i="31"/>
  <c r="AV5" i="31"/>
  <c r="AW5" i="31"/>
  <c r="AD6" i="31"/>
  <c r="AE6" i="31"/>
  <c r="AF6" i="31"/>
  <c r="AG6" i="31"/>
  <c r="AH6" i="31"/>
  <c r="AI6" i="31"/>
  <c r="AJ6" i="31"/>
  <c r="AK6" i="31"/>
  <c r="AN6" i="31"/>
  <c r="AO6" i="31"/>
  <c r="AP6" i="31"/>
  <c r="AQ6" i="31"/>
  <c r="AR6" i="31"/>
  <c r="AS6" i="31"/>
  <c r="AT6" i="31"/>
  <c r="AU6" i="31"/>
  <c r="AV6" i="31"/>
  <c r="AW6" i="31"/>
  <c r="AD7" i="31"/>
  <c r="AE7" i="31"/>
  <c r="AF7" i="31"/>
  <c r="AG7" i="31"/>
  <c r="AH7" i="31"/>
  <c r="AI7" i="31"/>
  <c r="AJ7" i="31"/>
  <c r="AK7" i="31"/>
  <c r="AN7" i="31"/>
  <c r="AO7" i="31"/>
  <c r="AP7" i="31"/>
  <c r="AQ7" i="31"/>
  <c r="AR7" i="31"/>
  <c r="AS7" i="31"/>
  <c r="AT7" i="31"/>
  <c r="AU7" i="31"/>
  <c r="AV7" i="31"/>
  <c r="AW7" i="31"/>
  <c r="AD8" i="31"/>
  <c r="AE8" i="31"/>
  <c r="AF8" i="31"/>
  <c r="AG8" i="31"/>
  <c r="AH8" i="31"/>
  <c r="AI8" i="31"/>
  <c r="AJ8" i="31"/>
  <c r="AK8" i="31"/>
  <c r="AN8" i="31"/>
  <c r="AO8" i="31"/>
  <c r="AP8" i="31"/>
  <c r="AQ8" i="31"/>
  <c r="AR8" i="31"/>
  <c r="AS8" i="31"/>
  <c r="AT8" i="31"/>
  <c r="AU8" i="31"/>
  <c r="AV8" i="31"/>
  <c r="AW8" i="31"/>
  <c r="AD9" i="31"/>
  <c r="AE9" i="31"/>
  <c r="AF9" i="31"/>
  <c r="AG9" i="31"/>
  <c r="AH9" i="31"/>
  <c r="AI9" i="31"/>
  <c r="AJ9" i="31"/>
  <c r="AK9" i="31"/>
  <c r="AN9" i="31"/>
  <c r="AO9" i="31"/>
  <c r="AP9" i="31"/>
  <c r="AQ9" i="31"/>
  <c r="AR9" i="31"/>
  <c r="AS9" i="31"/>
  <c r="AT9" i="31"/>
  <c r="AU9" i="31"/>
  <c r="AV9" i="31"/>
  <c r="AW9" i="31"/>
  <c r="AD10" i="31"/>
  <c r="AE10" i="31"/>
  <c r="AF10" i="31"/>
  <c r="AG10" i="31"/>
  <c r="AH10" i="31"/>
  <c r="AI10" i="31"/>
  <c r="AJ10" i="31"/>
  <c r="AK10" i="31"/>
  <c r="AN10" i="31"/>
  <c r="AO10" i="31"/>
  <c r="AP10" i="31"/>
  <c r="AQ10" i="31"/>
  <c r="AR10" i="31"/>
  <c r="AS10" i="31"/>
  <c r="AT10" i="31"/>
  <c r="AU10" i="31"/>
  <c r="AV10" i="31"/>
  <c r="AW10" i="31"/>
  <c r="AD11" i="31"/>
  <c r="AE11" i="31"/>
  <c r="AF11" i="31"/>
  <c r="AG11" i="31"/>
  <c r="AH11" i="31"/>
  <c r="AI11" i="31"/>
  <c r="AJ11" i="31"/>
  <c r="AK11" i="31"/>
  <c r="AN11" i="31"/>
  <c r="AO11" i="31"/>
  <c r="AP11" i="31"/>
  <c r="AQ11" i="31"/>
  <c r="AR11" i="31"/>
  <c r="AS11" i="31"/>
  <c r="AT11" i="31"/>
  <c r="AU11" i="31"/>
  <c r="AV11" i="31"/>
  <c r="AW11" i="31"/>
  <c r="AD12" i="31"/>
  <c r="AE12" i="31"/>
  <c r="AF12" i="31"/>
  <c r="AG12" i="31"/>
  <c r="AH12" i="31"/>
  <c r="AI12" i="31"/>
  <c r="AJ12" i="31"/>
  <c r="AK12" i="31"/>
  <c r="AM12" i="31"/>
  <c r="AN12" i="31"/>
  <c r="AO12" i="31"/>
  <c r="AP12" i="31"/>
  <c r="AQ12" i="31"/>
  <c r="AR12" i="31"/>
  <c r="AS12" i="31"/>
  <c r="AT12" i="31"/>
  <c r="AU12" i="31"/>
  <c r="AV12" i="31"/>
  <c r="AW12" i="31"/>
  <c r="AD13" i="31"/>
  <c r="AE13" i="31"/>
  <c r="AF13" i="31"/>
  <c r="AG13" i="31"/>
  <c r="AH13" i="31"/>
  <c r="AI13" i="31"/>
  <c r="AJ13" i="31"/>
  <c r="AK13" i="31"/>
  <c r="AM13" i="31"/>
  <c r="AN13" i="31"/>
  <c r="AO13" i="31"/>
  <c r="AP13" i="31"/>
  <c r="AQ13" i="31"/>
  <c r="AR13" i="31"/>
  <c r="AS13" i="31"/>
  <c r="AT13" i="31"/>
  <c r="AU13" i="31"/>
  <c r="AV13" i="31"/>
  <c r="AW13" i="31"/>
  <c r="AD14" i="31"/>
  <c r="AE14" i="31"/>
  <c r="AF14" i="31"/>
  <c r="AG14" i="31"/>
  <c r="AH14" i="31"/>
  <c r="AI14" i="31"/>
  <c r="AJ14" i="31"/>
  <c r="AK14" i="31"/>
  <c r="AM14" i="31"/>
  <c r="AN14" i="31"/>
  <c r="AO14" i="31"/>
  <c r="AP14" i="31"/>
  <c r="AQ14" i="31"/>
  <c r="AR14" i="31"/>
  <c r="AS14" i="31"/>
  <c r="AT14" i="31"/>
  <c r="AU14" i="31"/>
  <c r="AV14" i="31"/>
  <c r="AW14" i="31"/>
  <c r="AD15" i="31"/>
  <c r="AE15" i="31"/>
  <c r="AF15" i="31"/>
  <c r="AG15" i="31"/>
  <c r="AH15" i="31"/>
  <c r="AI15" i="31"/>
  <c r="AJ15" i="31"/>
  <c r="AK15" i="31"/>
  <c r="AL15" i="31"/>
  <c r="AM15" i="31"/>
  <c r="AN15" i="31"/>
  <c r="AO15" i="31"/>
  <c r="AP15" i="31"/>
  <c r="AQ15" i="31"/>
  <c r="AR15" i="31"/>
  <c r="AS15" i="31"/>
  <c r="AT15" i="31"/>
  <c r="AU15" i="31"/>
  <c r="AV15" i="31"/>
  <c r="AW15" i="31"/>
  <c r="AD16" i="31"/>
  <c r="AE16" i="31"/>
  <c r="AF16" i="31"/>
  <c r="AG16" i="31"/>
  <c r="AH16" i="31"/>
  <c r="AI16" i="31"/>
  <c r="AJ16" i="31"/>
  <c r="AK16" i="31"/>
  <c r="AL16" i="31"/>
  <c r="AM16" i="31"/>
  <c r="AN16" i="31"/>
  <c r="AO16" i="31"/>
  <c r="AP16" i="31"/>
  <c r="AQ16" i="31"/>
  <c r="AR16" i="31"/>
  <c r="AS16" i="31"/>
  <c r="AT16" i="31"/>
  <c r="AU16" i="31"/>
  <c r="AV16" i="31"/>
  <c r="AW16" i="31"/>
  <c r="AD17" i="31"/>
  <c r="AE17" i="31"/>
  <c r="AF17" i="31"/>
  <c r="AG17" i="31"/>
  <c r="AH17" i="31"/>
  <c r="AI17" i="31"/>
  <c r="AJ17" i="31"/>
  <c r="AK17" i="31"/>
  <c r="AL17" i="31"/>
  <c r="AM17" i="31"/>
  <c r="AN17" i="31"/>
  <c r="AO17" i="31"/>
  <c r="AP17" i="31"/>
  <c r="AQ17" i="31"/>
  <c r="AR17" i="31"/>
  <c r="AS17" i="31"/>
  <c r="AT17" i="31"/>
  <c r="AU17" i="31"/>
  <c r="AV17" i="31"/>
  <c r="AW17" i="31"/>
  <c r="AD18" i="31"/>
  <c r="AE18" i="31"/>
  <c r="AF18" i="31"/>
  <c r="AG18" i="31"/>
  <c r="AH18" i="31"/>
  <c r="AI18" i="31"/>
  <c r="AJ18" i="31"/>
  <c r="AK18" i="31"/>
  <c r="AL18" i="31"/>
  <c r="AM18" i="31"/>
  <c r="AN18" i="31"/>
  <c r="AO18" i="31"/>
  <c r="AP18" i="31"/>
  <c r="AQ18" i="31"/>
  <c r="AR18" i="31"/>
  <c r="AS18" i="31"/>
  <c r="AT18" i="31"/>
  <c r="AU18" i="31"/>
  <c r="AV18" i="31"/>
  <c r="AW18" i="31"/>
  <c r="AD19" i="31"/>
  <c r="AE19" i="31"/>
  <c r="AF19" i="31"/>
  <c r="AG19" i="31"/>
  <c r="AH19" i="31"/>
  <c r="AI19" i="31"/>
  <c r="AJ19" i="31"/>
  <c r="AK19" i="31"/>
  <c r="AL19" i="31"/>
  <c r="AM19" i="31"/>
  <c r="AN19" i="31"/>
  <c r="AO19" i="31"/>
  <c r="AP19" i="31"/>
  <c r="AQ19" i="31"/>
  <c r="AR19" i="31"/>
  <c r="AS19" i="31"/>
  <c r="AT19" i="31"/>
  <c r="AU19" i="31"/>
  <c r="AV19" i="31"/>
  <c r="AW19" i="31"/>
  <c r="AD20" i="31"/>
  <c r="AE20" i="31"/>
  <c r="AF20" i="31"/>
  <c r="AG20" i="31"/>
  <c r="AH20" i="31"/>
  <c r="AI20" i="31"/>
  <c r="AJ20" i="31"/>
  <c r="AK20" i="31"/>
  <c r="AL20" i="31"/>
  <c r="AM20" i="31"/>
  <c r="AN20" i="31"/>
  <c r="AO20" i="31"/>
  <c r="AP20" i="31"/>
  <c r="AQ20" i="31"/>
  <c r="AR20" i="31"/>
  <c r="AS20" i="31"/>
  <c r="AT20" i="31"/>
  <c r="AU20" i="31"/>
  <c r="AV20" i="31"/>
  <c r="AW20" i="31"/>
  <c r="AD21" i="31"/>
  <c r="AE21" i="31"/>
  <c r="AF21" i="31"/>
  <c r="AG21" i="31"/>
  <c r="AH21" i="31"/>
  <c r="AI21" i="31"/>
  <c r="AJ21" i="31"/>
  <c r="AK21" i="31"/>
  <c r="AL21" i="31"/>
  <c r="AM21" i="31"/>
  <c r="AN21" i="31"/>
  <c r="AO21" i="31"/>
  <c r="AP21" i="31"/>
  <c r="AQ21" i="31"/>
  <c r="AR21" i="31"/>
  <c r="AS21" i="31"/>
  <c r="AT21" i="31"/>
  <c r="AU21" i="31"/>
  <c r="AV21" i="31"/>
  <c r="AW21" i="31"/>
  <c r="AD22" i="31"/>
  <c r="AE22" i="31"/>
  <c r="AF22" i="31"/>
  <c r="AG22" i="31"/>
  <c r="AH22" i="31"/>
  <c r="AI22" i="31"/>
  <c r="AJ22" i="31"/>
  <c r="AK22" i="31"/>
  <c r="AL22" i="31"/>
  <c r="AM22" i="31"/>
  <c r="AN22" i="31"/>
  <c r="AO22" i="31"/>
  <c r="AP22" i="31"/>
  <c r="AQ22" i="31"/>
  <c r="AR22" i="31"/>
  <c r="AS22" i="31"/>
  <c r="AT22" i="31"/>
  <c r="AU22" i="31"/>
  <c r="AV22" i="31"/>
  <c r="AW22" i="31"/>
  <c r="AD23" i="31"/>
  <c r="AE23" i="31"/>
  <c r="AF23" i="31"/>
  <c r="AG23" i="31"/>
  <c r="AH23" i="31"/>
  <c r="AI23" i="31"/>
  <c r="AJ23" i="31"/>
  <c r="AK23" i="31"/>
  <c r="AL23" i="31"/>
  <c r="AM23" i="31"/>
  <c r="AN23" i="31"/>
  <c r="AO23" i="31"/>
  <c r="AP23" i="31"/>
  <c r="AQ23" i="31"/>
  <c r="AR23" i="31"/>
  <c r="AS23" i="31"/>
  <c r="AT23" i="31"/>
  <c r="AU23" i="31"/>
  <c r="AV23" i="31"/>
  <c r="AW23" i="31"/>
  <c r="AD24" i="31"/>
  <c r="AE24" i="31"/>
  <c r="AF24" i="31"/>
  <c r="AG24" i="31"/>
  <c r="AH24" i="31"/>
  <c r="AI24" i="31"/>
  <c r="AJ24" i="31"/>
  <c r="AK24" i="31"/>
  <c r="AL24" i="31"/>
  <c r="AM24" i="31"/>
  <c r="AN24" i="31"/>
  <c r="AO24" i="31"/>
  <c r="AP24" i="31"/>
  <c r="AQ24" i="31"/>
  <c r="AR24" i="31"/>
  <c r="AS24" i="31"/>
  <c r="AT24" i="31"/>
  <c r="AU24" i="31"/>
  <c r="AV24" i="31"/>
  <c r="AW24" i="31"/>
  <c r="Z25" i="31"/>
  <c r="AD25" i="31"/>
  <c r="AE25" i="31"/>
  <c r="AF25" i="31"/>
  <c r="AG25" i="31"/>
  <c r="AH25" i="31"/>
  <c r="AI25" i="31"/>
  <c r="AJ25" i="31"/>
  <c r="AK25" i="31"/>
  <c r="AL25" i="31"/>
  <c r="AM25" i="31"/>
  <c r="AN25" i="31"/>
  <c r="AO25" i="31"/>
  <c r="AP25" i="31"/>
  <c r="AQ25" i="31"/>
  <c r="AR25" i="31"/>
  <c r="AS25" i="31"/>
  <c r="AT25" i="31"/>
  <c r="AU25" i="31"/>
  <c r="AV25" i="31"/>
  <c r="AW25" i="31"/>
  <c r="Z26" i="31"/>
  <c r="AD26" i="31"/>
  <c r="AE26" i="31"/>
  <c r="AF26" i="31"/>
  <c r="AG26" i="31"/>
  <c r="AH26" i="31"/>
  <c r="AI26" i="31"/>
  <c r="AJ26" i="31"/>
  <c r="AK26" i="31"/>
  <c r="AL26" i="31"/>
  <c r="AM26" i="31"/>
  <c r="AN26" i="31"/>
  <c r="AO26" i="31"/>
  <c r="AP26" i="31"/>
  <c r="AQ26" i="31"/>
  <c r="AR26" i="31"/>
  <c r="AS26" i="31"/>
  <c r="AT26" i="31"/>
  <c r="AU26" i="31"/>
  <c r="AV26" i="31"/>
  <c r="AW26" i="31"/>
  <c r="AD27" i="31"/>
  <c r="AE27" i="31"/>
  <c r="AF27" i="31"/>
  <c r="AG27" i="31"/>
  <c r="AH27" i="31"/>
  <c r="AI27" i="31"/>
  <c r="AJ27" i="31"/>
  <c r="AK27" i="31"/>
  <c r="AL27" i="31"/>
  <c r="AM27" i="31"/>
  <c r="AN27" i="31"/>
  <c r="AO27" i="31"/>
  <c r="AP27" i="31"/>
  <c r="AQ27" i="31"/>
  <c r="AR27" i="31"/>
  <c r="AS27" i="31"/>
  <c r="AT27" i="31"/>
  <c r="AU27" i="31"/>
  <c r="AV27" i="31"/>
  <c r="AW27" i="31"/>
  <c r="AD28" i="31"/>
  <c r="AE28" i="31"/>
  <c r="AF28" i="31"/>
  <c r="AG28" i="31"/>
  <c r="AH28" i="31"/>
  <c r="AI28" i="31"/>
  <c r="AJ28" i="31"/>
  <c r="AK28" i="31"/>
  <c r="AL28" i="31"/>
  <c r="AM28" i="31"/>
  <c r="AN28" i="31"/>
  <c r="AO28" i="31"/>
  <c r="AP28" i="31"/>
  <c r="AQ28" i="31"/>
  <c r="AR28" i="31"/>
  <c r="AS28" i="31"/>
  <c r="AT28" i="31"/>
  <c r="AU28" i="31"/>
  <c r="AV28" i="31"/>
  <c r="AW28" i="31"/>
  <c r="AD29" i="31"/>
  <c r="AE29" i="31"/>
  <c r="AF29" i="31"/>
  <c r="AG29" i="31"/>
  <c r="AH29" i="31"/>
  <c r="AI29" i="31"/>
  <c r="AJ29" i="31"/>
  <c r="AK29" i="31"/>
  <c r="AL29" i="31"/>
  <c r="AM29" i="31"/>
  <c r="AN29" i="31"/>
  <c r="AO29" i="31"/>
  <c r="AP29" i="31"/>
  <c r="AQ29" i="31"/>
  <c r="AR29" i="31"/>
  <c r="AS29" i="31"/>
  <c r="AT29" i="31"/>
  <c r="AU29" i="31"/>
  <c r="AV29" i="31"/>
  <c r="AW29" i="31"/>
  <c r="AD30" i="31"/>
  <c r="AE30" i="31"/>
  <c r="AF30" i="31"/>
  <c r="AG30" i="31"/>
  <c r="AH30" i="31"/>
  <c r="AI30" i="31"/>
  <c r="AJ30" i="31"/>
  <c r="AK30" i="31"/>
  <c r="AL30" i="31"/>
  <c r="AM30" i="31"/>
  <c r="AN30" i="31"/>
  <c r="AO30" i="31"/>
  <c r="AP30" i="31"/>
  <c r="AQ30" i="31"/>
  <c r="AR30" i="31"/>
  <c r="AS30" i="31"/>
  <c r="AT30" i="31"/>
  <c r="AU30" i="31"/>
  <c r="AV30" i="31"/>
  <c r="AW30" i="31"/>
  <c r="D4" i="4" l="1"/>
  <c r="AV43" i="31" l="1"/>
  <c r="AU43" i="31"/>
  <c r="AT43" i="31"/>
  <c r="AS43" i="31"/>
  <c r="AR43" i="31"/>
  <c r="AQ43" i="31"/>
  <c r="AO43" i="31"/>
  <c r="AN43" i="31"/>
  <c r="AM43" i="31"/>
  <c r="AL43" i="31"/>
  <c r="AK43" i="31"/>
  <c r="AJ43" i="31"/>
  <c r="AI43" i="31"/>
  <c r="AH43" i="31"/>
  <c r="AG43" i="31"/>
  <c r="AF43" i="31"/>
  <c r="AE43" i="31"/>
  <c r="AV42" i="31"/>
  <c r="AU42" i="31"/>
  <c r="AT42" i="31"/>
  <c r="AS42" i="31"/>
  <c r="AR42" i="31"/>
  <c r="AQ42" i="31"/>
  <c r="AO42" i="31"/>
  <c r="AN42" i="31"/>
  <c r="AM42" i="31"/>
  <c r="AL42" i="31"/>
  <c r="AK42" i="31"/>
  <c r="AJ42" i="31"/>
  <c r="AI42" i="31"/>
  <c r="AH42" i="31"/>
  <c r="AG42" i="31"/>
  <c r="AF42" i="31"/>
  <c r="AE42" i="31"/>
  <c r="AW41" i="31"/>
  <c r="AV41" i="31"/>
  <c r="AU41" i="31"/>
  <c r="AT41" i="31"/>
  <c r="AS41" i="31"/>
  <c r="AR41" i="31"/>
  <c r="AQ41" i="31"/>
  <c r="AP41" i="31"/>
  <c r="AO41" i="31"/>
  <c r="AN41" i="31"/>
  <c r="AM41" i="31"/>
  <c r="AL41" i="31"/>
  <c r="AK41" i="31"/>
  <c r="AJ41" i="31"/>
  <c r="AI41" i="31"/>
  <c r="AH41" i="31"/>
  <c r="AG41" i="31"/>
  <c r="AF41" i="31"/>
  <c r="AE41" i="31"/>
  <c r="AD41" i="31"/>
  <c r="AW40" i="31"/>
  <c r="AV40" i="31"/>
  <c r="AU40" i="31"/>
  <c r="AT40" i="31"/>
  <c r="AS40" i="31"/>
  <c r="AR40" i="31"/>
  <c r="AQ40" i="31"/>
  <c r="AP40" i="31"/>
  <c r="AO40" i="31"/>
  <c r="AN40" i="31"/>
  <c r="AM40" i="31"/>
  <c r="AL40" i="31"/>
  <c r="AK40" i="31"/>
  <c r="AJ40" i="31"/>
  <c r="AI40" i="31"/>
  <c r="AH40" i="31"/>
  <c r="AG40" i="31"/>
  <c r="AF40" i="31"/>
  <c r="AE40" i="31"/>
  <c r="AD40" i="31"/>
  <c r="AW39" i="31"/>
  <c r="AV39" i="31"/>
  <c r="AU39" i="31"/>
  <c r="AT39" i="31"/>
  <c r="AS39" i="31"/>
  <c r="AR39" i="31"/>
  <c r="AQ39" i="31"/>
  <c r="AP39" i="31"/>
  <c r="AO39" i="31"/>
  <c r="AN39" i="31"/>
  <c r="AM39" i="31"/>
  <c r="AL39" i="31"/>
  <c r="AK39" i="31"/>
  <c r="AJ39" i="31"/>
  <c r="AI39" i="31"/>
  <c r="AH39" i="31"/>
  <c r="AG39" i="31"/>
  <c r="AF39" i="31"/>
  <c r="AE39" i="31"/>
  <c r="AD39" i="31"/>
  <c r="AW38" i="31"/>
  <c r="AV38" i="31"/>
  <c r="AU38" i="31"/>
  <c r="AT38" i="31"/>
  <c r="AS38" i="31"/>
  <c r="AR38" i="31"/>
  <c r="AQ38" i="31"/>
  <c r="AP38" i="31"/>
  <c r="AO38" i="31"/>
  <c r="AN38" i="31"/>
  <c r="AM38" i="31"/>
  <c r="AL38" i="31"/>
  <c r="AK38" i="31"/>
  <c r="AJ38" i="31"/>
  <c r="AI38" i="31"/>
  <c r="AH38" i="31"/>
  <c r="AG38" i="31"/>
  <c r="AF38" i="31"/>
  <c r="AE38" i="31"/>
  <c r="AD38" i="31"/>
  <c r="AW37" i="31"/>
  <c r="AV37" i="31"/>
  <c r="AU37" i="31"/>
  <c r="AT37" i="31"/>
  <c r="AS37" i="31"/>
  <c r="AR37" i="31"/>
  <c r="AQ37" i="31"/>
  <c r="AP37" i="31"/>
  <c r="AO37" i="31"/>
  <c r="AN37" i="31"/>
  <c r="AM37" i="31"/>
  <c r="AL37" i="31"/>
  <c r="AK37" i="31"/>
  <c r="AJ37" i="31"/>
  <c r="AI37" i="31"/>
  <c r="AH37" i="31"/>
  <c r="AG37" i="31"/>
  <c r="AF37" i="31"/>
  <c r="AE37" i="31"/>
  <c r="AD37" i="31"/>
  <c r="AW36" i="31"/>
  <c r="AV36" i="31"/>
  <c r="AU36" i="31"/>
  <c r="AT36" i="31"/>
  <c r="AS36" i="31"/>
  <c r="AR36" i="31"/>
  <c r="AQ36" i="31"/>
  <c r="AP36" i="31"/>
  <c r="AO36" i="31"/>
  <c r="AN36" i="31"/>
  <c r="AM36" i="31"/>
  <c r="AL36" i="31"/>
  <c r="AK36" i="31"/>
  <c r="AJ36" i="31"/>
  <c r="AI36" i="31"/>
  <c r="AH36" i="31"/>
  <c r="AG36" i="31"/>
  <c r="AF36" i="31"/>
  <c r="AE36" i="31"/>
  <c r="AD36" i="31"/>
  <c r="AW35" i="31"/>
  <c r="AV35" i="31"/>
  <c r="AU35" i="31"/>
  <c r="AT35" i="31"/>
  <c r="AS35" i="31"/>
  <c r="AR35" i="31"/>
  <c r="AQ35" i="31"/>
  <c r="AP35" i="31"/>
  <c r="AO35" i="31"/>
  <c r="AN35" i="31"/>
  <c r="AM35" i="31"/>
  <c r="AL35" i="31"/>
  <c r="AK35" i="31"/>
  <c r="AJ35" i="31"/>
  <c r="AI35" i="31"/>
  <c r="AH35" i="31"/>
  <c r="AG35" i="31"/>
  <c r="AF35" i="31"/>
  <c r="AE35" i="31"/>
  <c r="AD35" i="31"/>
  <c r="AW34" i="31"/>
  <c r="AV34" i="31"/>
  <c r="AU34" i="31"/>
  <c r="AT34" i="31"/>
  <c r="AS34" i="31"/>
  <c r="AR34" i="31"/>
  <c r="AQ34" i="31"/>
  <c r="AP34" i="31"/>
  <c r="AO34" i="31"/>
  <c r="AN34" i="31"/>
  <c r="AM34" i="31"/>
  <c r="AL34" i="31"/>
  <c r="AK34" i="31"/>
  <c r="AJ34" i="31"/>
  <c r="AI34" i="31"/>
  <c r="AH34" i="31"/>
  <c r="AG34" i="31"/>
  <c r="AF34" i="31"/>
  <c r="AE34" i="31"/>
  <c r="AD34" i="31"/>
  <c r="AW33" i="31"/>
  <c r="AV33" i="31"/>
  <c r="AU33" i="31"/>
  <c r="AT33" i="31"/>
  <c r="AS33" i="31"/>
  <c r="AR33" i="31"/>
  <c r="AQ33" i="31"/>
  <c r="AP33" i="31"/>
  <c r="AO33" i="31"/>
  <c r="AN33" i="31"/>
  <c r="AM33" i="31"/>
  <c r="AL33" i="31"/>
  <c r="AK33" i="31"/>
  <c r="AJ33" i="31"/>
  <c r="AI33" i="31"/>
  <c r="AH33" i="31"/>
  <c r="AG33" i="31"/>
  <c r="AF33" i="31"/>
  <c r="AE33" i="31"/>
  <c r="AD33" i="31"/>
  <c r="AW32" i="31"/>
  <c r="AV32" i="31"/>
  <c r="AU32" i="31"/>
  <c r="AT32" i="31"/>
  <c r="AS32" i="31"/>
  <c r="AR32" i="31"/>
  <c r="AQ32" i="31"/>
  <c r="AP32" i="31"/>
  <c r="AO32" i="31"/>
  <c r="AN32" i="31"/>
  <c r="AM32" i="31"/>
  <c r="AL32" i="31"/>
  <c r="AK32" i="31"/>
  <c r="AJ32" i="31"/>
  <c r="AI32" i="31"/>
  <c r="AH32" i="31"/>
  <c r="AG32" i="31"/>
  <c r="AF32" i="31"/>
  <c r="AE32" i="31"/>
  <c r="AD32" i="31"/>
  <c r="AW31" i="31"/>
  <c r="AV31" i="31"/>
  <c r="AU31" i="31"/>
  <c r="AT31" i="31"/>
  <c r="AS31" i="31"/>
  <c r="AR31" i="31"/>
  <c r="AQ31" i="31"/>
  <c r="AP31" i="31"/>
  <c r="AO31" i="31"/>
  <c r="AN31" i="31"/>
  <c r="AM31" i="31"/>
  <c r="AL31" i="31"/>
  <c r="AK31" i="31"/>
  <c r="AJ31" i="31"/>
  <c r="AI31" i="31"/>
  <c r="AH31" i="31"/>
  <c r="AG31" i="31"/>
  <c r="AF31" i="31"/>
  <c r="AE31" i="31"/>
  <c r="AD31" i="31"/>
  <c r="Z4" i="2" l="1"/>
  <c r="X4" i="2"/>
  <c r="V4" i="2"/>
  <c r="T4" i="2"/>
  <c r="R4" i="2"/>
  <c r="P4" i="2"/>
  <c r="N4" i="2"/>
  <c r="L4" i="2"/>
  <c r="J4" i="2"/>
  <c r="H4" i="2"/>
  <c r="F4" i="2"/>
  <c r="Y20" i="1"/>
  <c r="X20" i="1"/>
  <c r="W20" i="1"/>
  <c r="V20" i="1"/>
  <c r="U20" i="1"/>
  <c r="T20" i="1"/>
  <c r="S20" i="1"/>
  <c r="E20" i="1"/>
  <c r="Y19" i="1"/>
  <c r="X19" i="1"/>
  <c r="W19" i="1"/>
  <c r="V19" i="1"/>
  <c r="U19" i="1"/>
  <c r="T19" i="1"/>
  <c r="S19" i="1"/>
  <c r="E19" i="1"/>
  <c r="Y18" i="1"/>
  <c r="X18" i="1"/>
  <c r="W18" i="1"/>
  <c r="V18" i="1"/>
  <c r="U18" i="1"/>
  <c r="T18" i="1"/>
  <c r="S18" i="1"/>
  <c r="E18" i="1"/>
  <c r="Y17" i="1"/>
  <c r="X17" i="1"/>
  <c r="W17" i="1"/>
  <c r="V17" i="1"/>
  <c r="U17" i="1"/>
  <c r="T17" i="1"/>
  <c r="S17" i="1"/>
  <c r="E17" i="1"/>
  <c r="Y16" i="1"/>
  <c r="X16" i="1"/>
  <c r="W16" i="1"/>
  <c r="V16" i="1"/>
  <c r="U16" i="1"/>
  <c r="T16" i="1"/>
  <c r="S16" i="1"/>
  <c r="E16" i="1"/>
  <c r="Y15" i="1"/>
  <c r="X15" i="1"/>
  <c r="W15" i="1"/>
  <c r="V15" i="1"/>
  <c r="U15" i="1"/>
  <c r="T15" i="1"/>
  <c r="S15" i="1"/>
  <c r="E15" i="1"/>
  <c r="D21" i="1" l="1"/>
  <c r="C375" i="4" l="1"/>
  <c r="C376" i="4"/>
  <c r="S10" i="1"/>
  <c r="T10" i="1"/>
  <c r="U10" i="1"/>
  <c r="V10" i="1"/>
  <c r="W10" i="1"/>
  <c r="X10" i="1"/>
  <c r="Y10" i="1"/>
  <c r="S11" i="1"/>
  <c r="T11" i="1"/>
  <c r="U11" i="1"/>
  <c r="V11" i="1"/>
  <c r="W11" i="1"/>
  <c r="X11" i="1"/>
  <c r="Y11" i="1"/>
  <c r="S12" i="1"/>
  <c r="T12" i="1"/>
  <c r="U12" i="1"/>
  <c r="V12" i="1"/>
  <c r="W12" i="1"/>
  <c r="X12" i="1"/>
  <c r="Y12" i="1"/>
  <c r="S13" i="1"/>
  <c r="T13" i="1"/>
  <c r="U13" i="1"/>
  <c r="V13" i="1"/>
  <c r="W13" i="1"/>
  <c r="X13" i="1"/>
  <c r="Y13" i="1"/>
  <c r="S14" i="1"/>
  <c r="T14" i="1"/>
  <c r="U14" i="1"/>
  <c r="V14" i="1"/>
  <c r="W14" i="1"/>
  <c r="X14" i="1"/>
  <c r="Y14" i="1"/>
  <c r="Y9" i="1"/>
  <c r="X9" i="1"/>
  <c r="W9" i="1"/>
  <c r="W21" i="1" s="1"/>
  <c r="V9" i="1"/>
  <c r="U9" i="1"/>
  <c r="U21" i="1" s="1"/>
  <c r="T9" i="1"/>
  <c r="S9" i="1"/>
  <c r="Y21" i="1" l="1"/>
  <c r="X21" i="1"/>
  <c r="S21" i="1"/>
  <c r="V21" i="1"/>
  <c r="T21" i="1"/>
  <c r="C8" i="17"/>
  <c r="C9" i="17" l="1"/>
  <c r="C7" i="17"/>
  <c r="C10" i="17" l="1"/>
  <c r="C11" i="17" s="1"/>
  <c r="D10" i="17" l="1"/>
  <c r="D9" i="17"/>
  <c r="D8" i="17"/>
  <c r="C12" i="17"/>
  <c r="D11" i="17"/>
  <c r="A3" i="4"/>
  <c r="U4" i="4"/>
  <c r="AA4" i="4" s="1"/>
  <c r="AG4" i="4" s="1"/>
  <c r="AM4" i="4" s="1"/>
  <c r="AS4" i="4" s="1"/>
  <c r="AY4" i="4" s="1"/>
  <c r="BE4" i="4" s="1"/>
  <c r="BK4" i="4" s="1"/>
  <c r="BQ4" i="4" s="1"/>
  <c r="BW4" i="4" s="1"/>
  <c r="CC4" i="4" s="1"/>
  <c r="CI4" i="4" s="1"/>
  <c r="CO4" i="4" s="1"/>
  <c r="T4" i="4"/>
  <c r="Z4" i="4" s="1"/>
  <c r="AF4" i="4" s="1"/>
  <c r="AL4" i="4" s="1"/>
  <c r="AR4" i="4" s="1"/>
  <c r="AX4" i="4" s="1"/>
  <c r="BD4" i="4" s="1"/>
  <c r="BJ4" i="4" s="1"/>
  <c r="BP4" i="4" s="1"/>
  <c r="BV4" i="4" s="1"/>
  <c r="CB4" i="4" s="1"/>
  <c r="CH4" i="4" s="1"/>
  <c r="CN4" i="4" s="1"/>
  <c r="S4" i="4"/>
  <c r="Y4" i="4" s="1"/>
  <c r="AE4" i="4" s="1"/>
  <c r="AK4" i="4" s="1"/>
  <c r="AQ4" i="4" s="1"/>
  <c r="AW4" i="4" s="1"/>
  <c r="BC4" i="4" s="1"/>
  <c r="BI4" i="4" s="1"/>
  <c r="BO4" i="4" s="1"/>
  <c r="BU4" i="4" s="1"/>
  <c r="CA4" i="4" s="1"/>
  <c r="CG4" i="4" s="1"/>
  <c r="CM4" i="4" s="1"/>
  <c r="R4" i="4"/>
  <c r="X4" i="4" s="1"/>
  <c r="AD4" i="4" s="1"/>
  <c r="AJ4" i="4" s="1"/>
  <c r="AP4" i="4" s="1"/>
  <c r="AV4" i="4" s="1"/>
  <c r="BB4" i="4" s="1"/>
  <c r="BH4" i="4" s="1"/>
  <c r="BN4" i="4" s="1"/>
  <c r="BT4" i="4" s="1"/>
  <c r="BZ4" i="4" s="1"/>
  <c r="CF4" i="4" s="1"/>
  <c r="CL4" i="4" s="1"/>
  <c r="Q4" i="4"/>
  <c r="W4" i="4" s="1"/>
  <c r="AC4" i="4" s="1"/>
  <c r="AI4" i="4" s="1"/>
  <c r="AO4" i="4" s="1"/>
  <c r="AU4" i="4" s="1"/>
  <c r="BA4" i="4" s="1"/>
  <c r="BG4" i="4" s="1"/>
  <c r="BM4" i="4" s="1"/>
  <c r="BS4" i="4" s="1"/>
  <c r="BY4" i="4" s="1"/>
  <c r="CE4" i="4" s="1"/>
  <c r="CK4" i="4" s="1"/>
  <c r="E4" i="4"/>
  <c r="F4" i="4" s="1"/>
  <c r="G4" i="4" s="1"/>
  <c r="H4" i="4" s="1"/>
  <c r="I4" i="4" s="1"/>
  <c r="J4" i="4" s="1"/>
  <c r="K4" i="4" s="1"/>
  <c r="L4" i="4" s="1"/>
  <c r="M4" i="4" s="1"/>
  <c r="N4" i="4" s="1"/>
  <c r="O4" i="4" s="1"/>
  <c r="P4" i="4" s="1"/>
  <c r="V4" i="4" s="1"/>
  <c r="AB4" i="4" s="1"/>
  <c r="AH4" i="4" s="1"/>
  <c r="AN4" i="4" s="1"/>
  <c r="AT4" i="4" s="1"/>
  <c r="AZ4" i="4" s="1"/>
  <c r="BF4" i="4" s="1"/>
  <c r="BL4" i="4" s="1"/>
  <c r="BR4" i="4" s="1"/>
  <c r="BX4" i="4" s="1"/>
  <c r="CD4" i="4" s="1"/>
  <c r="CJ4" i="4" s="1"/>
  <c r="C2" i="2"/>
  <c r="C13" i="17" l="1"/>
  <c r="D12" i="17"/>
  <c r="CJ1" i="4"/>
  <c r="BX1" i="4"/>
  <c r="BL1" i="4"/>
  <c r="AZ1" i="4"/>
  <c r="AN1" i="4"/>
  <c r="AB1" i="4"/>
  <c r="P1" i="4"/>
  <c r="N1" i="4"/>
  <c r="L1" i="4"/>
  <c r="I1" i="4"/>
  <c r="G1" i="4"/>
  <c r="E1" i="4"/>
  <c r="C1" i="4"/>
  <c r="C14" i="17" l="1"/>
  <c r="D13" i="17"/>
  <c r="D4" i="2"/>
  <c r="E14" i="1"/>
  <c r="E13" i="1"/>
  <c r="E12" i="1"/>
  <c r="E11" i="1"/>
  <c r="E10" i="1"/>
  <c r="E9" i="1"/>
  <c r="C15" i="17" l="1"/>
  <c r="D14" i="17"/>
  <c r="C16" i="17" l="1"/>
  <c r="D15" i="17"/>
  <c r="C17" i="17" l="1"/>
  <c r="D16" i="17"/>
  <c r="C18" i="17" l="1"/>
  <c r="D17" i="17"/>
  <c r="C19" i="17" l="1"/>
  <c r="D18" i="17"/>
  <c r="C20" i="17" l="1"/>
  <c r="D19" i="17"/>
  <c r="C21" i="17" l="1"/>
  <c r="D20" i="17"/>
  <c r="C22" i="17" l="1"/>
  <c r="D21" i="17"/>
  <c r="C23" i="17" l="1"/>
  <c r="D22" i="17"/>
  <c r="C24" i="17" l="1"/>
  <c r="D23" i="17"/>
  <c r="C25" i="17" l="1"/>
  <c r="D24" i="17"/>
  <c r="C26" i="17" l="1"/>
  <c r="D25" i="17"/>
  <c r="C27" i="17" l="1"/>
  <c r="D26" i="17"/>
  <c r="C28" i="17" l="1"/>
  <c r="D27" i="17"/>
  <c r="C29" i="17" l="1"/>
  <c r="D28" i="17"/>
  <c r="C30" i="17" l="1"/>
  <c r="D29" i="17"/>
  <c r="C31" i="17" l="1"/>
  <c r="D30" i="17"/>
  <c r="C32" i="17" l="1"/>
  <c r="D31" i="17"/>
  <c r="C33" i="17" l="1"/>
  <c r="D32" i="17"/>
  <c r="C34" i="17" l="1"/>
  <c r="D33" i="17"/>
  <c r="C35" i="17" l="1"/>
  <c r="D34" i="17"/>
  <c r="C36" i="17" l="1"/>
  <c r="D35" i="17"/>
  <c r="C37" i="17" l="1"/>
  <c r="D36" i="17"/>
  <c r="C38" i="17" l="1"/>
  <c r="D37" i="17"/>
  <c r="C39" i="17" l="1"/>
  <c r="D38" i="17"/>
  <c r="C40" i="17" l="1"/>
  <c r="D39" i="17"/>
  <c r="C41" i="17" l="1"/>
  <c r="D40" i="17"/>
  <c r="C42" i="17" l="1"/>
  <c r="D41" i="17"/>
  <c r="C43" i="17" l="1"/>
  <c r="D42" i="17"/>
  <c r="C44" i="17" l="1"/>
  <c r="D43" i="17"/>
  <c r="C45" i="17" l="1"/>
  <c r="D44" i="17"/>
  <c r="C46" i="17" l="1"/>
  <c r="D45" i="17"/>
  <c r="C47" i="17" l="1"/>
  <c r="D46" i="17"/>
  <c r="C48" i="17" l="1"/>
  <c r="D47" i="17"/>
  <c r="C49" i="17" l="1"/>
  <c r="D48" i="17"/>
  <c r="C50" i="17" l="1"/>
  <c r="D49" i="17"/>
  <c r="C51" i="17" l="1"/>
  <c r="D50" i="17"/>
  <c r="C52" i="17" l="1"/>
  <c r="D51" i="17"/>
  <c r="C53" i="17" l="1"/>
  <c r="D52" i="17"/>
  <c r="C54" i="17" l="1"/>
  <c r="D53" i="17"/>
  <c r="C55" i="17" l="1"/>
  <c r="D54" i="17"/>
  <c r="C56" i="17" l="1"/>
  <c r="D55" i="17"/>
  <c r="C57" i="17" l="1"/>
  <c r="D56" i="17"/>
  <c r="C58" i="17" l="1"/>
  <c r="D57" i="17"/>
  <c r="C59" i="17" l="1"/>
  <c r="D58" i="17"/>
  <c r="C60" i="17" l="1"/>
  <c r="D59" i="17"/>
  <c r="C61" i="17" l="1"/>
  <c r="D60" i="17"/>
  <c r="C62" i="17" l="1"/>
  <c r="D61" i="17"/>
  <c r="C63" i="17" l="1"/>
  <c r="D62" i="17"/>
  <c r="C64" i="17" l="1"/>
  <c r="D63" i="17"/>
  <c r="C65" i="17" l="1"/>
  <c r="D64" i="17"/>
  <c r="C66" i="17" l="1"/>
  <c r="D65" i="17"/>
  <c r="C67" i="17" l="1"/>
  <c r="D66" i="17"/>
  <c r="C68" i="17" l="1"/>
  <c r="D67" i="17"/>
  <c r="C69" i="17" l="1"/>
  <c r="D68" i="17"/>
  <c r="C70" i="17" l="1"/>
  <c r="D69" i="17"/>
  <c r="C71" i="17" l="1"/>
  <c r="D70" i="17"/>
  <c r="C72" i="17" l="1"/>
  <c r="D71" i="17"/>
  <c r="C73" i="17" l="1"/>
  <c r="D72" i="17"/>
  <c r="C74" i="17" l="1"/>
  <c r="D73" i="17"/>
  <c r="C75" i="17" l="1"/>
  <c r="D74" i="17"/>
  <c r="C76" i="17" l="1"/>
  <c r="D75" i="17"/>
  <c r="C77" i="17" l="1"/>
  <c r="D76" i="17"/>
  <c r="C78" i="17" l="1"/>
  <c r="D77" i="17"/>
  <c r="C79" i="17" l="1"/>
  <c r="D78" i="17"/>
  <c r="C80" i="17" l="1"/>
  <c r="D79" i="17"/>
  <c r="C81" i="17" l="1"/>
  <c r="D80" i="17"/>
  <c r="C82" i="17" l="1"/>
  <c r="D81" i="17"/>
  <c r="C83" i="17" l="1"/>
  <c r="D82" i="17"/>
  <c r="C84" i="17" l="1"/>
  <c r="D83" i="17"/>
  <c r="C85" i="17" l="1"/>
  <c r="D84" i="17"/>
  <c r="C86" i="17" l="1"/>
  <c r="D85" i="17"/>
  <c r="C87" i="17" l="1"/>
  <c r="D86" i="17"/>
  <c r="C88" i="17" l="1"/>
  <c r="D87" i="17"/>
  <c r="C89" i="17" l="1"/>
  <c r="D88" i="17"/>
  <c r="C90" i="17" l="1"/>
  <c r="D89" i="17"/>
  <c r="C91" i="17" l="1"/>
  <c r="D90" i="17"/>
  <c r="C92" i="17" l="1"/>
  <c r="D91" i="17"/>
  <c r="C93" i="17" l="1"/>
  <c r="D92" i="17"/>
  <c r="C94" i="17" l="1"/>
  <c r="D93" i="17"/>
  <c r="C95" i="17" l="1"/>
  <c r="D94" i="17"/>
  <c r="C96" i="17" l="1"/>
  <c r="D95" i="17"/>
  <c r="C97" i="17" l="1"/>
  <c r="D96" i="17"/>
  <c r="C98" i="17" l="1"/>
  <c r="D97" i="17"/>
  <c r="C99" i="17" l="1"/>
  <c r="D98" i="17"/>
  <c r="C100" i="17" l="1"/>
  <c r="D99" i="17"/>
  <c r="C101" i="17" l="1"/>
  <c r="D100" i="17"/>
  <c r="C102" i="17" l="1"/>
  <c r="D101" i="17"/>
  <c r="C103" i="17" l="1"/>
  <c r="D102" i="17"/>
  <c r="C104" i="17" l="1"/>
  <c r="D103" i="17"/>
  <c r="C105" i="17" l="1"/>
  <c r="D104" i="17"/>
  <c r="C106" i="17" l="1"/>
  <c r="D105" i="17"/>
  <c r="C107" i="17" l="1"/>
  <c r="D106" i="17"/>
  <c r="C108" i="17" l="1"/>
  <c r="D107" i="17"/>
  <c r="C109" i="17" l="1"/>
  <c r="D108" i="17"/>
  <c r="C110" i="17" l="1"/>
  <c r="D109" i="17"/>
  <c r="C111" i="17" l="1"/>
  <c r="D110" i="17"/>
  <c r="C112" i="17" l="1"/>
  <c r="D111" i="17"/>
  <c r="C113" i="17" l="1"/>
  <c r="D112" i="17"/>
  <c r="C114" i="17" l="1"/>
  <c r="D113" i="17"/>
  <c r="C115" i="17" l="1"/>
  <c r="D114" i="17"/>
  <c r="C116" i="17" l="1"/>
  <c r="D115" i="17"/>
  <c r="C117" i="17" l="1"/>
  <c r="D116" i="17"/>
  <c r="C118" i="17" l="1"/>
  <c r="D117" i="17"/>
  <c r="C119" i="17" l="1"/>
  <c r="D118" i="17"/>
  <c r="C120" i="17" l="1"/>
  <c r="D119" i="17"/>
  <c r="C121" i="17" l="1"/>
  <c r="D120" i="17"/>
  <c r="C122" i="17" l="1"/>
  <c r="D121" i="17"/>
  <c r="C123" i="17" l="1"/>
  <c r="D122" i="17"/>
  <c r="C124" i="17" l="1"/>
  <c r="D123" i="17"/>
  <c r="C125" i="17" l="1"/>
  <c r="D124" i="17"/>
  <c r="C126" i="17" l="1"/>
  <c r="D125" i="17"/>
  <c r="C127" i="17" l="1"/>
  <c r="D126" i="17"/>
  <c r="C128" i="17" l="1"/>
  <c r="D127" i="17"/>
  <c r="C129" i="17" l="1"/>
  <c r="D128" i="17"/>
  <c r="C130" i="17" l="1"/>
  <c r="D129" i="17"/>
  <c r="C131" i="17" l="1"/>
  <c r="D130" i="17"/>
  <c r="C132" i="17" l="1"/>
  <c r="D131" i="17"/>
  <c r="C133" i="17" l="1"/>
  <c r="D132" i="17"/>
  <c r="C134" i="17" l="1"/>
  <c r="D133" i="17"/>
  <c r="C135" i="17" l="1"/>
  <c r="D134" i="17"/>
  <c r="C136" i="17" l="1"/>
  <c r="D135" i="17"/>
  <c r="C137" i="17" l="1"/>
  <c r="D136" i="17"/>
  <c r="C138" i="17" l="1"/>
  <c r="D137" i="17"/>
  <c r="C139" i="17" l="1"/>
  <c r="D138" i="17"/>
  <c r="C140" i="17" l="1"/>
  <c r="D139" i="17"/>
  <c r="C141" i="17" l="1"/>
  <c r="D140" i="17"/>
  <c r="C142" i="17" l="1"/>
  <c r="D141" i="17"/>
  <c r="C143" i="17" l="1"/>
  <c r="D142" i="17"/>
  <c r="C144" i="17" l="1"/>
  <c r="D143" i="17"/>
  <c r="C145" i="17" l="1"/>
  <c r="D144" i="17"/>
  <c r="C146" i="17" l="1"/>
  <c r="D145" i="17"/>
  <c r="C147" i="17" l="1"/>
  <c r="D146" i="17"/>
  <c r="C148" i="17" l="1"/>
  <c r="D147" i="17"/>
  <c r="C149" i="17" l="1"/>
  <c r="D148" i="17"/>
  <c r="C150" i="17" l="1"/>
  <c r="D149" i="17"/>
  <c r="C151" i="17" l="1"/>
  <c r="D150" i="17"/>
  <c r="C152" i="17" l="1"/>
  <c r="D151" i="17"/>
  <c r="C153" i="17" l="1"/>
  <c r="D152" i="17"/>
  <c r="C154" i="17" l="1"/>
  <c r="D153" i="17"/>
  <c r="C155" i="17" l="1"/>
  <c r="D154" i="17"/>
  <c r="C156" i="17" l="1"/>
  <c r="D155" i="17"/>
  <c r="C157" i="17" l="1"/>
  <c r="D156" i="17"/>
  <c r="C158" i="17" l="1"/>
  <c r="D157" i="17"/>
  <c r="C159" i="17" l="1"/>
  <c r="D158" i="17"/>
  <c r="C160" i="17" l="1"/>
  <c r="D159" i="17"/>
  <c r="C161" i="17" l="1"/>
  <c r="D160" i="17"/>
  <c r="C162" i="17" l="1"/>
  <c r="D161" i="17"/>
  <c r="C163" i="17" l="1"/>
  <c r="D162" i="17"/>
  <c r="C164" i="17" l="1"/>
  <c r="D163" i="17"/>
  <c r="C165" i="17" l="1"/>
  <c r="D164" i="17"/>
  <c r="C166" i="17" l="1"/>
  <c r="D165" i="17"/>
  <c r="C167" i="17" l="1"/>
  <c r="D166" i="17"/>
  <c r="C168" i="17" l="1"/>
  <c r="D167" i="17"/>
  <c r="C169" i="17" l="1"/>
  <c r="D168" i="17"/>
  <c r="C170" i="17" l="1"/>
  <c r="D169" i="17"/>
  <c r="C171" i="17" l="1"/>
  <c r="D170" i="17"/>
  <c r="C172" i="17" l="1"/>
  <c r="D171" i="17"/>
  <c r="C173" i="17" l="1"/>
  <c r="D172" i="17"/>
  <c r="C174" i="17" l="1"/>
  <c r="D173" i="17"/>
  <c r="C175" i="17" l="1"/>
  <c r="D174" i="17"/>
  <c r="C176" i="17" l="1"/>
  <c r="D175" i="17"/>
  <c r="C177" i="17" l="1"/>
  <c r="D176" i="17"/>
  <c r="C178" i="17" l="1"/>
  <c r="D177" i="17"/>
  <c r="C179" i="17" l="1"/>
  <c r="D178" i="17"/>
  <c r="C180" i="17" l="1"/>
  <c r="D179" i="17"/>
  <c r="C181" i="17" l="1"/>
  <c r="D180" i="17"/>
  <c r="C182" i="17" l="1"/>
  <c r="D181" i="17"/>
  <c r="C183" i="17" l="1"/>
  <c r="D182" i="17"/>
  <c r="C184" i="17" l="1"/>
  <c r="D183" i="17"/>
  <c r="C185" i="17" l="1"/>
  <c r="D184" i="17"/>
  <c r="C186" i="17" l="1"/>
  <c r="D185" i="17"/>
  <c r="C187" i="17" l="1"/>
  <c r="D186" i="17"/>
  <c r="C188" i="17" l="1"/>
  <c r="D187" i="17"/>
  <c r="C189" i="17" l="1"/>
  <c r="D188" i="17"/>
  <c r="C190" i="17" l="1"/>
  <c r="D189" i="17"/>
  <c r="C191" i="17" l="1"/>
  <c r="D190" i="17"/>
  <c r="C192" i="17" l="1"/>
  <c r="D191" i="17"/>
  <c r="C193" i="17" l="1"/>
  <c r="D192" i="17"/>
  <c r="C194" i="17" l="1"/>
  <c r="D193" i="17"/>
  <c r="C195" i="17" l="1"/>
  <c r="D194" i="17"/>
  <c r="C196" i="17" l="1"/>
  <c r="D195" i="17"/>
  <c r="C197" i="17" l="1"/>
  <c r="D196" i="17"/>
  <c r="C198" i="17" l="1"/>
  <c r="D197" i="17"/>
  <c r="C199" i="17" l="1"/>
  <c r="D198" i="17"/>
  <c r="C200" i="17" l="1"/>
  <c r="D199" i="17"/>
  <c r="C201" i="17" l="1"/>
  <c r="D200" i="17"/>
  <c r="C202" i="17" l="1"/>
  <c r="D201" i="17"/>
  <c r="C203" i="17" l="1"/>
  <c r="D202" i="17"/>
  <c r="C204" i="17" l="1"/>
  <c r="D203" i="17"/>
  <c r="C205" i="17" l="1"/>
  <c r="D204" i="17"/>
  <c r="C206" i="17" l="1"/>
  <c r="D205" i="17"/>
  <c r="C207" i="17" l="1"/>
  <c r="D206" i="17"/>
  <c r="C208" i="17" l="1"/>
  <c r="D207" i="17"/>
  <c r="C209" i="17" l="1"/>
  <c r="D208" i="17"/>
  <c r="C210" i="17" l="1"/>
  <c r="D209" i="17"/>
  <c r="C211" i="17" l="1"/>
  <c r="D210" i="17"/>
  <c r="C212" i="17" l="1"/>
  <c r="D211" i="17"/>
  <c r="C213" i="17" l="1"/>
  <c r="D212" i="17"/>
  <c r="C214" i="17" l="1"/>
  <c r="D213" i="17"/>
  <c r="C215" i="17" l="1"/>
  <c r="D214" i="17"/>
  <c r="C216" i="17" l="1"/>
  <c r="D215" i="17"/>
  <c r="C217" i="17" l="1"/>
  <c r="D216" i="17"/>
  <c r="C218" i="17" l="1"/>
  <c r="D217" i="17"/>
  <c r="C219" i="17" l="1"/>
  <c r="D218" i="17"/>
  <c r="C220" i="17" l="1"/>
  <c r="D219" i="17"/>
  <c r="C221" i="17" l="1"/>
  <c r="D220" i="17"/>
  <c r="C222" i="17" l="1"/>
  <c r="D221" i="17"/>
  <c r="C223" i="17" l="1"/>
  <c r="D222" i="17"/>
  <c r="C224" i="17" l="1"/>
  <c r="D223" i="17"/>
  <c r="C225" i="17" l="1"/>
  <c r="D224" i="17"/>
  <c r="C226" i="17" l="1"/>
  <c r="D225" i="17"/>
  <c r="C227" i="17" l="1"/>
  <c r="D226" i="17"/>
  <c r="C228" i="17" l="1"/>
  <c r="D227" i="17"/>
  <c r="C229" i="17" l="1"/>
  <c r="D228" i="17"/>
  <c r="C230" i="17" l="1"/>
  <c r="D229" i="17"/>
  <c r="C231" i="17" l="1"/>
  <c r="D230" i="17"/>
  <c r="C232" i="17" l="1"/>
  <c r="D231" i="17"/>
  <c r="C233" i="17" l="1"/>
  <c r="D232" i="17"/>
  <c r="C234" i="17" l="1"/>
  <c r="D233" i="17"/>
  <c r="C235" i="17" l="1"/>
  <c r="D234" i="17"/>
  <c r="C236" i="17" l="1"/>
  <c r="D235" i="17"/>
  <c r="C237" i="17" l="1"/>
  <c r="D236" i="17"/>
  <c r="C238" i="17" l="1"/>
  <c r="D237" i="17"/>
  <c r="C239" i="17" l="1"/>
  <c r="D238" i="17"/>
  <c r="C240" i="17" l="1"/>
  <c r="D239" i="17"/>
  <c r="C241" i="17" l="1"/>
  <c r="D240" i="17"/>
  <c r="C242" i="17" l="1"/>
  <c r="D241" i="17"/>
  <c r="C243" i="17" l="1"/>
  <c r="D242" i="17"/>
  <c r="C244" i="17" l="1"/>
  <c r="D243" i="17"/>
  <c r="C245" i="17" l="1"/>
  <c r="D244" i="17"/>
  <c r="C246" i="17" l="1"/>
  <c r="D245" i="17"/>
  <c r="C247" i="17" l="1"/>
  <c r="D246" i="17"/>
  <c r="C248" i="17" l="1"/>
  <c r="D247" i="17"/>
  <c r="C249" i="17" l="1"/>
  <c r="D248" i="17"/>
  <c r="C250" i="17" l="1"/>
  <c r="D249" i="17"/>
  <c r="C251" i="17" l="1"/>
  <c r="D250" i="17"/>
  <c r="C252" i="17" l="1"/>
  <c r="D251" i="17"/>
  <c r="C253" i="17" l="1"/>
  <c r="D252" i="17"/>
  <c r="C254" i="17" l="1"/>
  <c r="D253" i="17"/>
  <c r="C255" i="17" l="1"/>
  <c r="D254" i="17"/>
  <c r="C256" i="17" l="1"/>
  <c r="D255" i="17"/>
  <c r="C257" i="17" l="1"/>
  <c r="D256" i="17"/>
  <c r="C258" i="17" l="1"/>
  <c r="D257" i="17"/>
  <c r="D258" i="17" l="1"/>
  <c r="C259" i="17"/>
  <c r="C260" i="17" l="1"/>
  <c r="D259" i="17"/>
  <c r="C261" i="17" l="1"/>
  <c r="D260" i="17"/>
  <c r="C262" i="17" l="1"/>
  <c r="D261" i="17"/>
  <c r="C263" i="17" l="1"/>
  <c r="D262" i="17"/>
  <c r="D263" i="17" l="1"/>
  <c r="C264" i="17"/>
  <c r="C265" i="17" l="1"/>
  <c r="D264" i="17"/>
  <c r="C266" i="17" l="1"/>
  <c r="D265" i="17"/>
  <c r="D266" i="17" l="1"/>
  <c r="C267" i="17"/>
  <c r="C268" i="17" l="1"/>
  <c r="D267" i="17"/>
  <c r="C269" i="17" l="1"/>
  <c r="D268" i="17"/>
  <c r="C270" i="17" l="1"/>
  <c r="D269" i="17"/>
  <c r="C271" i="17" l="1"/>
  <c r="D270" i="17"/>
  <c r="C272" i="17" l="1"/>
  <c r="D271" i="17"/>
  <c r="C273" i="17" l="1"/>
  <c r="D272" i="17"/>
  <c r="D273" i="17" l="1"/>
  <c r="C274" i="17"/>
  <c r="C275" i="17" l="1"/>
  <c r="D274" i="17"/>
  <c r="D275" i="17" l="1"/>
  <c r="C276" i="17"/>
  <c r="C277" i="17" l="1"/>
  <c r="D276" i="17"/>
  <c r="C278" i="17" l="1"/>
  <c r="D277" i="17"/>
  <c r="C279" i="17" l="1"/>
  <c r="D278" i="17"/>
  <c r="D279" i="17" l="1"/>
  <c r="C280" i="17"/>
  <c r="D280" i="17" l="1"/>
  <c r="C281" i="17"/>
  <c r="C282" i="17" l="1"/>
  <c r="D281" i="17"/>
  <c r="D282" i="17" l="1"/>
  <c r="C283" i="17"/>
  <c r="C284" i="17" l="1"/>
  <c r="D283" i="17"/>
  <c r="C285" i="17" l="1"/>
  <c r="D284" i="17"/>
  <c r="C286" i="17" l="1"/>
  <c r="D285" i="17"/>
  <c r="C287" i="17" l="1"/>
  <c r="D286" i="17"/>
  <c r="C288" i="17" l="1"/>
  <c r="D287" i="17"/>
  <c r="C289" i="17" l="1"/>
  <c r="D288" i="17"/>
  <c r="C290" i="17" l="1"/>
  <c r="D289" i="17"/>
  <c r="C291" i="17" l="1"/>
  <c r="D290" i="17"/>
  <c r="C292" i="17" l="1"/>
  <c r="D291" i="17"/>
  <c r="C293" i="17" l="1"/>
  <c r="D292" i="17"/>
  <c r="D293" i="17" l="1"/>
  <c r="C294" i="17"/>
  <c r="C295" i="17" l="1"/>
  <c r="D294" i="17"/>
  <c r="D295" i="17" l="1"/>
  <c r="C296" i="17"/>
  <c r="C297" i="17" l="1"/>
  <c r="D296" i="17"/>
  <c r="C298" i="17" l="1"/>
  <c r="D297" i="17"/>
  <c r="D298" i="17" l="1"/>
  <c r="C299" i="17"/>
  <c r="C300" i="17" l="1"/>
  <c r="D299" i="17"/>
  <c r="C301" i="17" l="1"/>
  <c r="D300" i="17"/>
  <c r="D301" i="17" l="1"/>
  <c r="C302" i="17"/>
  <c r="C303" i="17" l="1"/>
  <c r="D302" i="17"/>
  <c r="C304" i="17" l="1"/>
  <c r="D303" i="17"/>
  <c r="C305" i="17" l="1"/>
  <c r="D304" i="17"/>
  <c r="C306" i="17" l="1"/>
  <c r="D305" i="17"/>
  <c r="C307" i="17" l="1"/>
  <c r="D306" i="17"/>
  <c r="C308" i="17" l="1"/>
  <c r="D307" i="17"/>
  <c r="C309" i="17" l="1"/>
  <c r="D308" i="17"/>
  <c r="D309" i="17" l="1"/>
  <c r="C310" i="17"/>
  <c r="C311" i="17" l="1"/>
  <c r="D310" i="17"/>
  <c r="C312" i="17" l="1"/>
  <c r="D311" i="17"/>
  <c r="D312" i="17" l="1"/>
  <c r="C313" i="17"/>
  <c r="D313" i="17" l="1"/>
  <c r="C314" i="17"/>
  <c r="C315" i="17" l="1"/>
  <c r="D314" i="17"/>
  <c r="C316" i="17" l="1"/>
  <c r="D315" i="17"/>
  <c r="C317" i="17" l="1"/>
  <c r="D316" i="17"/>
  <c r="C318" i="17" l="1"/>
  <c r="D317" i="17"/>
  <c r="C319" i="17" l="1"/>
  <c r="D318" i="17"/>
  <c r="C320" i="17" l="1"/>
  <c r="D319" i="17"/>
  <c r="C321" i="17" l="1"/>
  <c r="D320" i="17"/>
  <c r="C322" i="17" l="1"/>
  <c r="D321" i="17"/>
  <c r="C323" i="17" l="1"/>
  <c r="D322" i="17"/>
  <c r="C324" i="17" l="1"/>
  <c r="D323" i="17"/>
  <c r="C325" i="17" l="1"/>
  <c r="D324" i="17"/>
  <c r="C326" i="17" l="1"/>
  <c r="D325" i="17"/>
  <c r="C327" i="17" l="1"/>
  <c r="D326" i="17"/>
  <c r="C328" i="17" l="1"/>
  <c r="D327" i="17"/>
  <c r="C329" i="17" l="1"/>
  <c r="D328" i="17"/>
  <c r="C330" i="17" l="1"/>
  <c r="D329" i="17"/>
  <c r="C331" i="17" l="1"/>
  <c r="D330" i="17"/>
  <c r="C332" i="17" l="1"/>
  <c r="D331" i="17"/>
  <c r="C333" i="17" l="1"/>
  <c r="D332" i="17"/>
  <c r="C334" i="17" l="1"/>
  <c r="D333" i="17"/>
  <c r="C335" i="17" l="1"/>
  <c r="D334" i="17"/>
  <c r="C336" i="17" l="1"/>
  <c r="D335" i="17"/>
  <c r="C337" i="17" l="1"/>
  <c r="D336" i="17"/>
  <c r="C338" i="17" l="1"/>
  <c r="D337" i="17"/>
  <c r="C339" i="17" l="1"/>
  <c r="D338" i="17"/>
  <c r="C340" i="17" l="1"/>
  <c r="D339" i="17"/>
  <c r="C341" i="17" l="1"/>
  <c r="D340" i="17"/>
  <c r="C342" i="17" l="1"/>
  <c r="D341" i="17"/>
  <c r="C343" i="17" l="1"/>
  <c r="D342" i="17"/>
  <c r="C344" i="17" l="1"/>
  <c r="D343" i="17"/>
  <c r="C345" i="17" l="1"/>
  <c r="D344" i="17"/>
  <c r="C346" i="17" l="1"/>
  <c r="D345" i="17"/>
  <c r="C347" i="17" l="1"/>
  <c r="D346" i="17"/>
  <c r="C348" i="17" l="1"/>
  <c r="D347" i="17"/>
  <c r="C349" i="17" l="1"/>
  <c r="D348" i="17"/>
  <c r="C350" i="17" l="1"/>
  <c r="D349" i="17"/>
  <c r="C351" i="17" l="1"/>
  <c r="D350" i="17"/>
  <c r="C352" i="17" l="1"/>
  <c r="D351" i="17"/>
  <c r="C353" i="17" l="1"/>
  <c r="D352" i="17"/>
  <c r="C354" i="17" l="1"/>
  <c r="D353" i="17"/>
  <c r="C355" i="17" l="1"/>
  <c r="D354" i="17"/>
  <c r="C356" i="17" l="1"/>
  <c r="D355" i="17"/>
  <c r="C357" i="17" l="1"/>
  <c r="D356" i="17"/>
  <c r="C358" i="17" l="1"/>
  <c r="D357" i="17"/>
  <c r="D358" i="17" l="1"/>
  <c r="C359" i="17"/>
  <c r="D359" i="17" l="1"/>
  <c r="C360" i="17"/>
  <c r="C361" i="17" l="1"/>
  <c r="D360" i="17"/>
  <c r="D361" i="17" l="1"/>
  <c r="C362" i="17"/>
  <c r="D362" i="17" l="1"/>
  <c r="C363" i="17"/>
  <c r="C364" i="17" l="1"/>
  <c r="D363" i="17"/>
  <c r="C365" i="17" l="1"/>
  <c r="D364" i="17"/>
  <c r="C366" i="17" l="1"/>
  <c r="D365" i="17"/>
  <c r="C367" i="17" l="1"/>
  <c r="D366" i="17"/>
  <c r="C368" i="17" l="1"/>
  <c r="D367" i="17"/>
  <c r="D368" i="17" l="1"/>
  <c r="C369" i="17"/>
  <c r="C370" i="17" l="1"/>
  <c r="D369" i="17"/>
  <c r="C371" i="17" l="1"/>
  <c r="D370" i="17"/>
  <c r="D371" i="17" l="1"/>
  <c r="C372" i="17"/>
  <c r="C373" i="17" l="1"/>
  <c r="D372" i="17"/>
  <c r="D373" i="17" l="1"/>
  <c r="C374" i="17"/>
  <c r="C375" i="17" l="1"/>
  <c r="D374" i="17"/>
  <c r="D375" i="17" l="1"/>
  <c r="C376" i="17"/>
  <c r="C377" i="17" l="1"/>
  <c r="D376" i="17"/>
  <c r="D377" i="17" l="1"/>
  <c r="E375" i="17" s="1"/>
  <c r="E34" i="17"/>
  <c r="E62" i="17"/>
  <c r="E90" i="17"/>
  <c r="E118" i="17"/>
  <c r="E125" i="17"/>
  <c r="E139" i="17"/>
  <c r="E146" i="17"/>
  <c r="E153" i="17"/>
  <c r="E160" i="17"/>
  <c r="E167" i="17"/>
  <c r="E174" i="17"/>
  <c r="E181" i="17"/>
  <c r="E188" i="17"/>
  <c r="E195" i="17"/>
  <c r="E202" i="17"/>
  <c r="E209" i="17"/>
  <c r="E216" i="17"/>
  <c r="E223" i="17"/>
  <c r="E230" i="17"/>
  <c r="E237" i="17"/>
  <c r="E244" i="17"/>
  <c r="E251" i="17"/>
  <c r="E258" i="17"/>
  <c r="E265" i="17"/>
  <c r="E272" i="17"/>
  <c r="E279" i="17"/>
  <c r="E286" i="17"/>
  <c r="E293" i="17"/>
  <c r="E300" i="17"/>
  <c r="E307" i="17"/>
  <c r="E314" i="17"/>
  <c r="E321" i="17"/>
  <c r="E328" i="17"/>
  <c r="E335" i="17"/>
  <c r="E342" i="17"/>
  <c r="E349" i="17"/>
  <c r="E356" i="17"/>
  <c r="E363" i="17"/>
  <c r="E369" i="17"/>
  <c r="E370" i="17"/>
  <c r="E368" i="17"/>
  <c r="E372" i="17"/>
  <c r="E12" i="17"/>
  <c r="E19" i="17"/>
  <c r="E26" i="17"/>
  <c r="E33" i="17"/>
  <c r="E40" i="17"/>
  <c r="E47" i="17"/>
  <c r="E54" i="17"/>
  <c r="E61" i="17"/>
  <c r="E68" i="17"/>
  <c r="E75" i="17"/>
  <c r="E82" i="17"/>
  <c r="E89" i="17"/>
  <c r="E96" i="17"/>
  <c r="E103" i="17"/>
  <c r="E110" i="17"/>
  <c r="E117" i="17"/>
  <c r="E124" i="17"/>
  <c r="E131" i="17"/>
  <c r="E138" i="17"/>
  <c r="E145" i="17"/>
  <c r="E152" i="17"/>
  <c r="E159" i="17"/>
  <c r="E166" i="17"/>
  <c r="E173" i="17"/>
  <c r="E180" i="17"/>
  <c r="E187" i="17"/>
  <c r="E194" i="17"/>
  <c r="E201" i="17"/>
  <c r="E208" i="17"/>
  <c r="E215" i="17"/>
  <c r="E222" i="17"/>
  <c r="E229" i="17"/>
  <c r="E236" i="17"/>
  <c r="E243" i="17"/>
  <c r="E250" i="17"/>
  <c r="E257" i="17"/>
  <c r="E264" i="17"/>
  <c r="E271" i="17"/>
  <c r="E278" i="17"/>
  <c r="E285" i="17"/>
  <c r="E292" i="17"/>
  <c r="E299" i="17"/>
  <c r="E306" i="17"/>
  <c r="E313" i="17"/>
  <c r="E320" i="17"/>
  <c r="E327" i="17"/>
  <c r="E334" i="17"/>
  <c r="E341" i="17"/>
  <c r="E348" i="17"/>
  <c r="E355" i="17"/>
  <c r="E362" i="17"/>
  <c r="E376" i="17"/>
  <c r="E374" i="17"/>
  <c r="E371" i="17"/>
  <c r="E10" i="17"/>
  <c r="E8" i="17"/>
  <c r="E9" i="17"/>
  <c r="E11" i="17"/>
  <c r="E14" i="17"/>
  <c r="E15" i="17"/>
  <c r="E16" i="17"/>
  <c r="E17" i="17"/>
  <c r="E18" i="17"/>
  <c r="E21" i="17"/>
  <c r="E22" i="17"/>
  <c r="E24" i="17"/>
  <c r="E23" i="17"/>
  <c r="E25" i="17"/>
  <c r="E28" i="17"/>
  <c r="E29" i="17"/>
  <c r="E30" i="17"/>
  <c r="E31" i="17"/>
  <c r="E32" i="17"/>
  <c r="E35" i="17"/>
  <c r="E37" i="17"/>
  <c r="E36" i="17"/>
  <c r="E38" i="17"/>
  <c r="E39" i="17"/>
  <c r="E42" i="17"/>
  <c r="E44" i="17"/>
  <c r="E43" i="17"/>
  <c r="E45" i="17"/>
  <c r="E46" i="17"/>
  <c r="E50" i="17"/>
  <c r="E49" i="17"/>
  <c r="E51" i="17"/>
  <c r="E52" i="17"/>
  <c r="E53" i="17"/>
  <c r="E56" i="17"/>
  <c r="E57" i="17"/>
  <c r="E58" i="17"/>
  <c r="E59" i="17"/>
  <c r="E60" i="17"/>
  <c r="E63" i="17"/>
  <c r="E64" i="17"/>
  <c r="E65" i="17"/>
  <c r="E66" i="17"/>
  <c r="E67" i="17"/>
  <c r="E70" i="17"/>
  <c r="E72" i="17"/>
  <c r="E71" i="17"/>
  <c r="E73" i="17"/>
  <c r="E74" i="17"/>
  <c r="E77" i="17"/>
  <c r="E79" i="17"/>
  <c r="E78" i="17"/>
  <c r="E80" i="17"/>
  <c r="E81" i="17"/>
  <c r="E84" i="17"/>
  <c r="E86" i="17"/>
  <c r="E85" i="17"/>
  <c r="E87" i="17"/>
  <c r="E88" i="17"/>
  <c r="E91" i="17"/>
  <c r="E93" i="17"/>
  <c r="E92" i="17"/>
  <c r="E94" i="17"/>
  <c r="E95" i="17"/>
  <c r="E99" i="17"/>
  <c r="E98" i="17"/>
  <c r="E100" i="17"/>
  <c r="E101" i="17"/>
  <c r="E102" i="17"/>
  <c r="E105" i="17"/>
  <c r="E106" i="17"/>
  <c r="E108" i="17"/>
  <c r="E107" i="17"/>
  <c r="E109" i="17"/>
  <c r="E113" i="17"/>
  <c r="E112" i="17"/>
  <c r="E115" i="17"/>
  <c r="E114" i="17"/>
  <c r="E116" i="17"/>
  <c r="E120" i="17"/>
  <c r="E119" i="17"/>
  <c r="E121" i="17"/>
  <c r="E122" i="17"/>
  <c r="E123" i="17"/>
  <c r="E127" i="17"/>
  <c r="E126" i="17"/>
  <c r="E128" i="17"/>
  <c r="E129" i="17"/>
  <c r="E130" i="17"/>
  <c r="E133" i="17"/>
  <c r="E135" i="17"/>
  <c r="E134" i="17"/>
  <c r="E136" i="17"/>
  <c r="E137" i="17"/>
  <c r="E141" i="17"/>
  <c r="E140" i="17"/>
  <c r="E143" i="17"/>
  <c r="E142" i="17"/>
  <c r="E144" i="17"/>
  <c r="E149" i="17"/>
  <c r="E147" i="17"/>
  <c r="E148" i="17"/>
  <c r="E151" i="17"/>
  <c r="E150" i="17"/>
  <c r="E154" i="17"/>
  <c r="E156" i="17"/>
  <c r="E155" i="17"/>
  <c r="E158" i="17"/>
  <c r="E157" i="17"/>
  <c r="E161" i="17"/>
  <c r="E163" i="17"/>
  <c r="E162" i="17"/>
  <c r="E165" i="17"/>
  <c r="E164" i="17"/>
  <c r="E168" i="17"/>
  <c r="E170" i="17"/>
  <c r="E169" i="17"/>
  <c r="E171" i="17"/>
  <c r="E172" i="17"/>
  <c r="E177" i="17"/>
  <c r="E175" i="17"/>
  <c r="E176" i="17"/>
  <c r="E178" i="17"/>
  <c r="E179" i="17"/>
  <c r="E183" i="17"/>
  <c r="E184" i="17"/>
  <c r="E182" i="17"/>
  <c r="E185" i="17"/>
  <c r="E186" i="17"/>
  <c r="E189" i="17"/>
  <c r="E191" i="17"/>
  <c r="E193" i="17"/>
  <c r="E190" i="17"/>
  <c r="E192" i="17"/>
  <c r="E197" i="17"/>
  <c r="E196" i="17"/>
  <c r="E198" i="17"/>
  <c r="E199" i="17"/>
  <c r="E200" i="17"/>
  <c r="E204" i="17"/>
  <c r="E203" i="17"/>
  <c r="E205" i="17"/>
  <c r="E207" i="17"/>
  <c r="E206" i="17"/>
  <c r="E212" i="17"/>
  <c r="E210" i="17"/>
  <c r="E211" i="17"/>
  <c r="E214" i="17"/>
  <c r="E213" i="17"/>
  <c r="E217" i="17"/>
  <c r="E218" i="17"/>
  <c r="E219" i="17"/>
  <c r="E221" i="17"/>
  <c r="E220" i="17"/>
  <c r="E224" i="17"/>
  <c r="E226" i="17"/>
  <c r="E225" i="17"/>
  <c r="E227" i="17"/>
  <c r="E228" i="17"/>
  <c r="E231" i="17"/>
  <c r="E232" i="17"/>
  <c r="E233" i="17"/>
  <c r="E235" i="17"/>
  <c r="E234" i="17"/>
  <c r="E238" i="17"/>
  <c r="E239" i="17"/>
  <c r="E240" i="17"/>
  <c r="E242" i="17"/>
  <c r="E241" i="17"/>
  <c r="E245" i="17"/>
  <c r="E247" i="17"/>
  <c r="E246" i="17"/>
  <c r="E249" i="17"/>
  <c r="E248" i="17"/>
  <c r="E252" i="17"/>
  <c r="E253" i="17"/>
  <c r="E254" i="17"/>
  <c r="E255" i="17"/>
  <c r="E256" i="17"/>
  <c r="E259" i="17"/>
  <c r="E260" i="17"/>
  <c r="E263" i="17"/>
  <c r="E261" i="17"/>
  <c r="E262" i="17"/>
  <c r="E266" i="17"/>
  <c r="E267" i="17"/>
  <c r="E269" i="17"/>
  <c r="E268" i="17"/>
  <c r="E270" i="17"/>
  <c r="E273" i="17"/>
  <c r="E274" i="17"/>
  <c r="E275" i="17"/>
  <c r="E276" i="17"/>
  <c r="E277" i="17"/>
  <c r="E280" i="17"/>
  <c r="E284" i="17"/>
  <c r="E282" i="17"/>
  <c r="E281" i="17"/>
  <c r="E283" i="17"/>
  <c r="E288" i="17"/>
  <c r="E287" i="17"/>
  <c r="E290" i="17"/>
  <c r="E289" i="17"/>
  <c r="E291" i="17"/>
  <c r="E294" i="17"/>
  <c r="E295" i="17"/>
  <c r="E296" i="17"/>
  <c r="E297" i="17"/>
  <c r="E298" i="17"/>
  <c r="E302" i="17"/>
  <c r="E301" i="17"/>
  <c r="E303" i="17"/>
  <c r="E304" i="17"/>
  <c r="E305" i="17"/>
  <c r="E308" i="17"/>
  <c r="E310" i="17"/>
  <c r="E309" i="17"/>
  <c r="E312" i="17"/>
  <c r="E311" i="17"/>
  <c r="E315" i="17"/>
  <c r="E316" i="17"/>
  <c r="E318" i="17"/>
  <c r="E317" i="17"/>
  <c r="E319" i="17"/>
  <c r="E322" i="17"/>
  <c r="E323" i="17"/>
  <c r="E324" i="17"/>
  <c r="E325" i="17"/>
  <c r="E326" i="17"/>
  <c r="E329" i="17"/>
  <c r="E330" i="17"/>
  <c r="E331" i="17"/>
  <c r="E332" i="17"/>
  <c r="E333" i="17"/>
  <c r="E336" i="17"/>
  <c r="E337" i="17"/>
  <c r="E338" i="17"/>
  <c r="E339" i="17"/>
  <c r="E340" i="17"/>
  <c r="E344" i="17"/>
  <c r="E343" i="17"/>
  <c r="E345" i="17"/>
  <c r="E347" i="17"/>
  <c r="E346" i="17"/>
  <c r="E351" i="17"/>
  <c r="E350" i="17"/>
  <c r="E352" i="17"/>
  <c r="E353" i="17"/>
  <c r="E354" i="17"/>
  <c r="E357" i="17"/>
  <c r="E359" i="17"/>
  <c r="E358" i="17"/>
  <c r="E361" i="17"/>
  <c r="E360" i="17"/>
  <c r="E364" i="17"/>
  <c r="E367" i="17"/>
  <c r="E366" i="17"/>
  <c r="E365" i="17"/>
  <c r="E377" i="17" l="1"/>
  <c r="E132" i="17"/>
  <c r="E104" i="17"/>
  <c r="E76" i="17"/>
  <c r="E48" i="17"/>
  <c r="E20" i="17"/>
  <c r="E97" i="17"/>
  <c r="E69" i="17"/>
  <c r="E41" i="17"/>
  <c r="E13" i="17"/>
  <c r="E111" i="17"/>
  <c r="E83" i="17"/>
  <c r="E55" i="17"/>
  <c r="E27" i="17"/>
  <c r="E373" i="17"/>
  <c r="F246" i="17" l="1"/>
  <c r="F310" i="17"/>
  <c r="F159" i="17"/>
  <c r="F18" i="17"/>
  <c r="F127" i="17"/>
  <c r="F24" i="17"/>
  <c r="F54" i="17"/>
  <c r="F118" i="17"/>
  <c r="F182" i="17"/>
  <c r="F374" i="17"/>
  <c r="F34" i="17"/>
  <c r="F9" i="17"/>
  <c r="C6" i="2" s="1"/>
  <c r="C8" i="2" s="1"/>
  <c r="C10" i="2" s="1"/>
  <c r="C12" i="2" s="1"/>
  <c r="C14" i="2" s="1"/>
  <c r="C16" i="2" s="1"/>
  <c r="C18" i="2" s="1"/>
  <c r="C20" i="2" s="1"/>
  <c r="C22" i="2" s="1"/>
  <c r="C24" i="2" s="1"/>
  <c r="C26" i="2" s="1"/>
  <c r="C28" i="2" s="1"/>
  <c r="C30" i="2" s="1"/>
  <c r="C32" i="2" s="1"/>
  <c r="C34" i="2" s="1"/>
  <c r="C36" i="2" s="1"/>
  <c r="C38" i="2" s="1"/>
  <c r="C40" i="2" s="1"/>
  <c r="C42" i="2" s="1"/>
  <c r="C44" i="2" s="1"/>
  <c r="C46" i="2" s="1"/>
  <c r="C48" i="2" s="1"/>
  <c r="C50" i="2" s="1"/>
  <c r="C52" i="2" s="1"/>
  <c r="C54" i="2" s="1"/>
  <c r="C56" i="2" s="1"/>
  <c r="C58" i="2" s="1"/>
  <c r="C60" i="2" s="1"/>
  <c r="C62" i="2" s="1"/>
  <c r="C64" i="2" s="1"/>
  <c r="C66" i="2" s="1"/>
  <c r="C68" i="2" s="1"/>
  <c r="C70" i="2" s="1"/>
  <c r="C72" i="2" s="1"/>
  <c r="C74" i="2" s="1"/>
  <c r="C76" i="2" s="1"/>
  <c r="C78" i="2" s="1"/>
  <c r="C80" i="2" s="1"/>
  <c r="C82" i="2" s="1"/>
  <c r="C84" i="2" s="1"/>
  <c r="C86" i="2" s="1"/>
  <c r="C88" i="2" s="1"/>
  <c r="C90" i="2" s="1"/>
  <c r="C92" i="2" s="1"/>
  <c r="C94" i="2" s="1"/>
  <c r="C96" i="2" s="1"/>
  <c r="C98" i="2" s="1"/>
  <c r="C100" i="2" s="1"/>
  <c r="C102" i="2" s="1"/>
  <c r="C104" i="2" s="1"/>
  <c r="C106" i="2" s="1"/>
  <c r="C108" i="2" s="1"/>
  <c r="C110" i="2" s="1"/>
  <c r="C112" i="2" s="1"/>
  <c r="C114" i="2" s="1"/>
  <c r="C116" i="2" s="1"/>
  <c r="C118" i="2" s="1"/>
  <c r="C120" i="2" s="1"/>
  <c r="C122" i="2" s="1"/>
  <c r="C124" i="2" s="1"/>
  <c r="C126" i="2" s="1"/>
  <c r="C128" i="2" s="1"/>
  <c r="C130" i="2" s="1"/>
  <c r="C132" i="2" s="1"/>
  <c r="C134" i="2" s="1"/>
  <c r="C136" i="2" s="1"/>
  <c r="C138" i="2" s="1"/>
  <c r="C140" i="2" s="1"/>
  <c r="C142" i="2" s="1"/>
  <c r="C144" i="2" s="1"/>
  <c r="C146" i="2" s="1"/>
  <c r="C148" i="2" s="1"/>
  <c r="C150" i="2" s="1"/>
  <c r="C152" i="2" s="1"/>
  <c r="C154" i="2" s="1"/>
  <c r="C156" i="2" s="1"/>
  <c r="C158" i="2" s="1"/>
  <c r="C160" i="2" s="1"/>
  <c r="C162" i="2" s="1"/>
  <c r="C164" i="2" s="1"/>
  <c r="C166" i="2" s="1"/>
  <c r="C168" i="2" s="1"/>
  <c r="C170" i="2" s="1"/>
  <c r="C172" i="2" s="1"/>
  <c r="C174" i="2" s="1"/>
  <c r="C176" i="2" s="1"/>
  <c r="C178" i="2" s="1"/>
  <c r="C180" i="2" s="1"/>
  <c r="C182" i="2" s="1"/>
  <c r="C184" i="2" s="1"/>
  <c r="C186" i="2" s="1"/>
  <c r="C188" i="2" s="1"/>
  <c r="C190" i="2" s="1"/>
  <c r="C192" i="2" s="1"/>
  <c r="C194" i="2" s="1"/>
  <c r="C196" i="2" s="1"/>
  <c r="C198" i="2" s="1"/>
  <c r="C200" i="2" s="1"/>
  <c r="C202" i="2" s="1"/>
  <c r="C204" i="2" s="1"/>
  <c r="C206" i="2" s="1"/>
  <c r="C208" i="2" s="1"/>
  <c r="C210" i="2" s="1"/>
  <c r="C212" i="2" s="1"/>
  <c r="C214" i="2" s="1"/>
  <c r="C216" i="2" s="1"/>
  <c r="C218" i="2" s="1"/>
  <c r="C220" i="2" s="1"/>
  <c r="C222" i="2" s="1"/>
  <c r="C224" i="2" s="1"/>
  <c r="C226" i="2" s="1"/>
  <c r="C228" i="2" s="1"/>
  <c r="C230" i="2" s="1"/>
  <c r="C232" i="2" s="1"/>
  <c r="C234" i="2" s="1"/>
  <c r="C236" i="2" s="1"/>
  <c r="C238" i="2" s="1"/>
  <c r="C240" i="2" s="1"/>
  <c r="C242" i="2" s="1"/>
  <c r="C244" i="2" s="1"/>
  <c r="C246" i="2" s="1"/>
  <c r="C248" i="2" s="1"/>
  <c r="C250" i="2" s="1"/>
  <c r="C252" i="2" s="1"/>
  <c r="C254" i="2" s="1"/>
  <c r="C256" i="2" s="1"/>
  <c r="C258" i="2" s="1"/>
  <c r="C260" i="2" s="1"/>
  <c r="C262" i="2" s="1"/>
  <c r="C264" i="2" s="1"/>
  <c r="C266" i="2" s="1"/>
  <c r="C268" i="2" s="1"/>
  <c r="C270" i="2" s="1"/>
  <c r="C272" i="2" s="1"/>
  <c r="C274" i="2" s="1"/>
  <c r="C276" i="2" s="1"/>
  <c r="C278" i="2" s="1"/>
  <c r="C280" i="2" s="1"/>
  <c r="C282" i="2" s="1"/>
  <c r="C284" i="2" s="1"/>
  <c r="C286" i="2" s="1"/>
  <c r="C288" i="2" s="1"/>
  <c r="C290" i="2" s="1"/>
  <c r="C292" i="2" s="1"/>
  <c r="C294" i="2" s="1"/>
  <c r="C296" i="2" s="1"/>
  <c r="C298" i="2" s="1"/>
  <c r="C300" i="2" s="1"/>
  <c r="F70" i="17"/>
  <c r="F134" i="17"/>
  <c r="F198" i="17"/>
  <c r="F262" i="17"/>
  <c r="F326" i="17"/>
  <c r="F63" i="17"/>
  <c r="F191" i="17"/>
  <c r="F23" i="17"/>
  <c r="F25" i="17"/>
  <c r="F86" i="17"/>
  <c r="F150" i="17"/>
  <c r="F214" i="17"/>
  <c r="F278" i="17"/>
  <c r="F342" i="17"/>
  <c r="F95" i="17"/>
  <c r="F223" i="17"/>
  <c r="F8" i="17"/>
  <c r="F38" i="17"/>
  <c r="F102" i="17"/>
  <c r="F166" i="17"/>
  <c r="F230" i="17"/>
  <c r="F294" i="17"/>
  <c r="F358" i="17"/>
  <c r="F373" i="17"/>
  <c r="F357" i="17"/>
  <c r="F255" i="17"/>
  <c r="F287" i="17"/>
  <c r="F319" i="17"/>
  <c r="F351" i="17"/>
  <c r="F44" i="17"/>
  <c r="F76" i="17"/>
  <c r="F108" i="17"/>
  <c r="F140" i="17"/>
  <c r="F172" i="17"/>
  <c r="F204" i="17"/>
  <c r="F236" i="17"/>
  <c r="F268" i="17"/>
  <c r="F300" i="17"/>
  <c r="F332" i="17"/>
  <c r="F364" i="17"/>
  <c r="F57" i="17"/>
  <c r="F89" i="17"/>
  <c r="F121" i="17"/>
  <c r="F153" i="17"/>
  <c r="F185" i="17"/>
  <c r="F217" i="17"/>
  <c r="F249" i="17"/>
  <c r="F281" i="17"/>
  <c r="F313" i="17"/>
  <c r="F345" i="17"/>
  <c r="F22" i="17"/>
  <c r="F11" i="17"/>
  <c r="F27" i="17"/>
  <c r="F12" i="17"/>
  <c r="F28" i="17"/>
  <c r="F13" i="17"/>
  <c r="F29" i="17"/>
  <c r="F42" i="17"/>
  <c r="F58" i="17"/>
  <c r="F74" i="17"/>
  <c r="F90" i="17"/>
  <c r="F106" i="17"/>
  <c r="F122" i="17"/>
  <c r="F138" i="17"/>
  <c r="F154" i="17"/>
  <c r="F170" i="17"/>
  <c r="F186" i="17"/>
  <c r="F202" i="17"/>
  <c r="F218" i="17"/>
  <c r="F234" i="17"/>
  <c r="F250" i="17"/>
  <c r="F266" i="17"/>
  <c r="F282" i="17"/>
  <c r="F298" i="17"/>
  <c r="F314" i="17"/>
  <c r="F330" i="17"/>
  <c r="F346" i="17"/>
  <c r="F362" i="17"/>
  <c r="F43" i="17"/>
  <c r="F75" i="17"/>
  <c r="F107" i="17"/>
  <c r="F139" i="17"/>
  <c r="F171" i="17"/>
  <c r="F203" i="17"/>
  <c r="F235" i="17"/>
  <c r="F267" i="17"/>
  <c r="F299" i="17"/>
  <c r="F331" i="17"/>
  <c r="F363" i="17"/>
  <c r="F56" i="17"/>
  <c r="F88" i="17"/>
  <c r="F120" i="17"/>
  <c r="F152" i="17"/>
  <c r="F184" i="17"/>
  <c r="F216" i="17"/>
  <c r="F248" i="17"/>
  <c r="F280" i="17"/>
  <c r="F312" i="17"/>
  <c r="F344" i="17"/>
  <c r="F376" i="17"/>
  <c r="F69" i="17"/>
  <c r="F101" i="17"/>
  <c r="F133" i="17"/>
  <c r="F165" i="17"/>
  <c r="F197" i="17"/>
  <c r="F229" i="17"/>
  <c r="F261" i="17"/>
  <c r="F293" i="17"/>
  <c r="F325" i="17"/>
  <c r="F26" i="17"/>
  <c r="F16" i="17"/>
  <c r="F17" i="17"/>
  <c r="F46" i="17"/>
  <c r="F78" i="17"/>
  <c r="F110" i="17"/>
  <c r="F142" i="17"/>
  <c r="F174" i="17"/>
  <c r="F206" i="17"/>
  <c r="F238" i="17"/>
  <c r="F270" i="17"/>
  <c r="F286" i="17"/>
  <c r="F302" i="17"/>
  <c r="F318" i="17"/>
  <c r="F334" i="17"/>
  <c r="F350" i="17"/>
  <c r="F366" i="17"/>
  <c r="F47" i="17"/>
  <c r="F79" i="17"/>
  <c r="F111" i="17"/>
  <c r="F143" i="17"/>
  <c r="F175" i="17"/>
  <c r="F207" i="17"/>
  <c r="F239" i="17"/>
  <c r="F271" i="17"/>
  <c r="F303" i="17"/>
  <c r="F335" i="17"/>
  <c r="F367" i="17"/>
  <c r="F60" i="17"/>
  <c r="F92" i="17"/>
  <c r="F124" i="17"/>
  <c r="F156" i="17"/>
  <c r="F188" i="17"/>
  <c r="F220" i="17"/>
  <c r="F252" i="17"/>
  <c r="F284" i="17"/>
  <c r="F316" i="17"/>
  <c r="F348" i="17"/>
  <c r="F41" i="17"/>
  <c r="F73" i="17"/>
  <c r="F105" i="17"/>
  <c r="F137" i="17"/>
  <c r="F169" i="17"/>
  <c r="F201" i="17"/>
  <c r="F233" i="17"/>
  <c r="F265" i="17"/>
  <c r="F297" i="17"/>
  <c r="F329" i="17"/>
  <c r="F361" i="17"/>
  <c r="F377" i="17"/>
  <c r="F10" i="17"/>
  <c r="F15" i="17"/>
  <c r="F31" i="17"/>
  <c r="F32" i="17"/>
  <c r="F33" i="17"/>
  <c r="F62" i="17"/>
  <c r="F94" i="17"/>
  <c r="F126" i="17"/>
  <c r="F158" i="17"/>
  <c r="F190" i="17"/>
  <c r="F222" i="17"/>
  <c r="F254" i="17"/>
  <c r="F14" i="17"/>
  <c r="F30" i="17"/>
  <c r="F19" i="17"/>
  <c r="F35" i="17"/>
  <c r="F20" i="17"/>
  <c r="F36" i="17"/>
  <c r="F21" i="17"/>
  <c r="F37" i="17"/>
  <c r="F50" i="17"/>
  <c r="F66" i="17"/>
  <c r="F82" i="17"/>
  <c r="F98" i="17"/>
  <c r="F114" i="17"/>
  <c r="F130" i="17"/>
  <c r="F146" i="17"/>
  <c r="F162" i="17"/>
  <c r="F178" i="17"/>
  <c r="F194" i="17"/>
  <c r="F210" i="17"/>
  <c r="F226" i="17"/>
  <c r="F242" i="17"/>
  <c r="F258" i="17"/>
  <c r="F274" i="17"/>
  <c r="F290" i="17"/>
  <c r="F306" i="17"/>
  <c r="F322" i="17"/>
  <c r="F338" i="17"/>
  <c r="F354" i="17"/>
  <c r="F370" i="17"/>
  <c r="F59" i="17"/>
  <c r="F91" i="17"/>
  <c r="F123" i="17"/>
  <c r="F155" i="17"/>
  <c r="F187" i="17"/>
  <c r="F219" i="17"/>
  <c r="F251" i="17"/>
  <c r="F283" i="17"/>
  <c r="F315" i="17"/>
  <c r="F347" i="17"/>
  <c r="F40" i="17"/>
  <c r="F72" i="17"/>
  <c r="F104" i="17"/>
  <c r="F136" i="17"/>
  <c r="F168" i="17"/>
  <c r="F200" i="17"/>
  <c r="F232" i="17"/>
  <c r="F264" i="17"/>
  <c r="F296" i="17"/>
  <c r="F328" i="17"/>
  <c r="F360" i="17"/>
  <c r="F53" i="17"/>
  <c r="F85" i="17"/>
  <c r="F117" i="17"/>
  <c r="F149" i="17"/>
  <c r="F181" i="17"/>
  <c r="F213" i="17"/>
  <c r="F245" i="17"/>
  <c r="F277" i="17"/>
  <c r="F309" i="17"/>
  <c r="F341" i="17"/>
  <c r="F369" i="17"/>
  <c r="F51" i="17"/>
  <c r="F67" i="17"/>
  <c r="F83" i="17"/>
  <c r="F99" i="17"/>
  <c r="F115" i="17"/>
  <c r="F131" i="17"/>
  <c r="F147" i="17"/>
  <c r="F163" i="17"/>
  <c r="F179" i="17"/>
  <c r="F195" i="17"/>
  <c r="F211" i="17"/>
  <c r="F227" i="17"/>
  <c r="F243" i="17"/>
  <c r="F259" i="17"/>
  <c r="F275" i="17"/>
  <c r="F291" i="17"/>
  <c r="F307" i="17"/>
  <c r="F323" i="17"/>
  <c r="F339" i="17"/>
  <c r="F355" i="17"/>
  <c r="F371" i="17"/>
  <c r="F48" i="17"/>
  <c r="F64" i="17"/>
  <c r="F80" i="17"/>
  <c r="F96" i="17"/>
  <c r="F112" i="17"/>
  <c r="F128" i="17"/>
  <c r="F144" i="17"/>
  <c r="F160" i="17"/>
  <c r="F176" i="17"/>
  <c r="F192" i="17"/>
  <c r="F208" i="17"/>
  <c r="F224" i="17"/>
  <c r="F240" i="17"/>
  <c r="F256" i="17"/>
  <c r="F272" i="17"/>
  <c r="F288" i="17"/>
  <c r="F304" i="17"/>
  <c r="F320" i="17"/>
  <c r="F336" i="17"/>
  <c r="F352" i="17"/>
  <c r="F368" i="17"/>
  <c r="F45" i="17"/>
  <c r="F61" i="17"/>
  <c r="F77" i="17"/>
  <c r="F93" i="17"/>
  <c r="F109" i="17"/>
  <c r="F125" i="17"/>
  <c r="F141" i="17"/>
  <c r="F157" i="17"/>
  <c r="F173" i="17"/>
  <c r="F189" i="17"/>
  <c r="F205" i="17"/>
  <c r="F221" i="17"/>
  <c r="F237" i="17"/>
  <c r="F253" i="17"/>
  <c r="F269" i="17"/>
  <c r="F285" i="17"/>
  <c r="F301" i="17"/>
  <c r="F317" i="17"/>
  <c r="F333" i="17"/>
  <c r="F349" i="17"/>
  <c r="F365" i="17"/>
  <c r="F39" i="17"/>
  <c r="F55" i="17"/>
  <c r="F71" i="17"/>
  <c r="F87" i="17"/>
  <c r="F103" i="17"/>
  <c r="F119" i="17"/>
  <c r="F135" i="17"/>
  <c r="F151" i="17"/>
  <c r="F167" i="17"/>
  <c r="F183" i="17"/>
  <c r="F199" i="17"/>
  <c r="F215" i="17"/>
  <c r="F231" i="17"/>
  <c r="F247" i="17"/>
  <c r="F263" i="17"/>
  <c r="F279" i="17"/>
  <c r="F295" i="17"/>
  <c r="F311" i="17"/>
  <c r="F327" i="17"/>
  <c r="F343" i="17"/>
  <c r="F359" i="17"/>
  <c r="F375" i="17"/>
  <c r="F52" i="17"/>
  <c r="F68" i="17"/>
  <c r="F84" i="17"/>
  <c r="F100" i="17"/>
  <c r="F116" i="17"/>
  <c r="F132" i="17"/>
  <c r="F148" i="17"/>
  <c r="F164" i="17"/>
  <c r="F180" i="17"/>
  <c r="F196" i="17"/>
  <c r="F212" i="17"/>
  <c r="F228" i="17"/>
  <c r="F244" i="17"/>
  <c r="F260" i="17"/>
  <c r="F276" i="17"/>
  <c r="F292" i="17"/>
  <c r="F308" i="17"/>
  <c r="F324" i="17"/>
  <c r="F340" i="17"/>
  <c r="F356" i="17"/>
  <c r="F372" i="17"/>
  <c r="F49" i="17"/>
  <c r="F65" i="17"/>
  <c r="F81" i="17"/>
  <c r="F97" i="17"/>
  <c r="F113" i="17"/>
  <c r="F129" i="17"/>
  <c r="F145" i="17"/>
  <c r="F161" i="17"/>
  <c r="F177" i="17"/>
  <c r="F193" i="17"/>
  <c r="F209" i="17"/>
  <c r="F225" i="17"/>
  <c r="F241" i="17"/>
  <c r="F257" i="17"/>
  <c r="F273" i="17"/>
  <c r="F289" i="17"/>
  <c r="F305" i="17"/>
  <c r="F321" i="17"/>
  <c r="F337" i="17"/>
  <c r="F353" i="17"/>
  <c r="C302" i="4" l="1"/>
  <c r="A302" i="4" s="1"/>
  <c r="C238" i="4"/>
  <c r="A238" i="4" s="1"/>
  <c r="C174" i="4"/>
  <c r="B174" i="4" s="1"/>
  <c r="C46" i="4"/>
  <c r="C321" i="4"/>
  <c r="A321" i="4" s="1"/>
  <c r="C257" i="4"/>
  <c r="C193" i="4"/>
  <c r="B193" i="4" s="1"/>
  <c r="C65" i="4"/>
  <c r="C340" i="4"/>
  <c r="A340" i="4" s="1"/>
  <c r="C276" i="4"/>
  <c r="B276" i="4" s="1"/>
  <c r="C212" i="4"/>
  <c r="B212" i="4" s="1"/>
  <c r="C148" i="4"/>
  <c r="B148" i="4" s="1"/>
  <c r="C84" i="4"/>
  <c r="B84" i="4" s="1"/>
  <c r="C362" i="4"/>
  <c r="C170" i="4"/>
  <c r="A170" i="4" s="1"/>
  <c r="C42" i="4"/>
  <c r="A42" i="4" s="1"/>
  <c r="C317" i="4"/>
  <c r="A317" i="4" s="1"/>
  <c r="C253" i="4"/>
  <c r="A253" i="4" s="1"/>
  <c r="C189" i="4"/>
  <c r="A189" i="4" s="1"/>
  <c r="C125" i="4"/>
  <c r="A125" i="4" s="1"/>
  <c r="C61" i="4"/>
  <c r="C336" i="4"/>
  <c r="B336" i="4" s="1"/>
  <c r="C272" i="4"/>
  <c r="C208" i="4"/>
  <c r="B208" i="4" s="1"/>
  <c r="C144" i="4"/>
  <c r="A144" i="4" s="1"/>
  <c r="C80" i="4"/>
  <c r="A80" i="4" s="1"/>
  <c r="C338" i="4"/>
  <c r="A338" i="4" s="1"/>
  <c r="C210" i="4"/>
  <c r="B210" i="4" s="1"/>
  <c r="C82" i="4"/>
  <c r="C293" i="4"/>
  <c r="B293" i="4" s="1"/>
  <c r="C165" i="4"/>
  <c r="C37" i="4"/>
  <c r="B37" i="4" s="1"/>
  <c r="C248" i="4"/>
  <c r="A248" i="4" s="1"/>
  <c r="C120" i="4"/>
  <c r="B120" i="4" s="1"/>
  <c r="C351" i="4"/>
  <c r="A351" i="4" s="1"/>
  <c r="C287" i="4"/>
  <c r="A287" i="4" s="1"/>
  <c r="C223" i="4"/>
  <c r="C159" i="4"/>
  <c r="A159" i="4" s="1"/>
  <c r="C95" i="4"/>
  <c r="C34" i="4"/>
  <c r="B34" i="4" s="1"/>
  <c r="C32" i="4"/>
  <c r="A32" i="4" s="1"/>
  <c r="C251" i="4"/>
  <c r="A251" i="4" s="1"/>
  <c r="C123" i="4"/>
  <c r="B123" i="4" s="1"/>
  <c r="C29" i="4"/>
  <c r="A29" i="4" s="1"/>
  <c r="C374" i="4"/>
  <c r="C262" i="4"/>
  <c r="A262" i="4" s="1"/>
  <c r="C134" i="4"/>
  <c r="A134" i="4" s="1"/>
  <c r="C345" i="4"/>
  <c r="B345" i="4" s="1"/>
  <c r="C217" i="4"/>
  <c r="A217" i="4" s="1"/>
  <c r="C89" i="4"/>
  <c r="B89" i="4" s="1"/>
  <c r="C300" i="4"/>
  <c r="A300" i="4" s="1"/>
  <c r="C172" i="4"/>
  <c r="A172" i="4" s="1"/>
  <c r="C44" i="4"/>
  <c r="A44" i="4" s="1"/>
  <c r="C315" i="4"/>
  <c r="B315" i="4" s="1"/>
  <c r="C235" i="4"/>
  <c r="A235" i="4" s="1"/>
  <c r="C107" i="4"/>
  <c r="A107" i="4" s="1"/>
  <c r="C13" i="4"/>
  <c r="A13" i="4" s="1"/>
  <c r="C258" i="4"/>
  <c r="B258" i="4" s="1"/>
  <c r="C130" i="4"/>
  <c r="B130" i="4" s="1"/>
  <c r="C341" i="4"/>
  <c r="A341" i="4" s="1"/>
  <c r="C213" i="4"/>
  <c r="A213" i="4" s="1"/>
  <c r="C85" i="4"/>
  <c r="B85" i="4" s="1"/>
  <c r="C296" i="4"/>
  <c r="A296" i="4" s="1"/>
  <c r="C168" i="4"/>
  <c r="A168" i="4" s="1"/>
  <c r="C40" i="4"/>
  <c r="A40" i="4" s="1"/>
  <c r="C311" i="4"/>
  <c r="A311" i="4" s="1"/>
  <c r="C247" i="4"/>
  <c r="A247" i="4" s="1"/>
  <c r="C183" i="4"/>
  <c r="A183" i="4" s="1"/>
  <c r="C119" i="4"/>
  <c r="A119" i="4" s="1"/>
  <c r="C55" i="4"/>
  <c r="A55" i="4" s="1"/>
  <c r="C25" i="4"/>
  <c r="A25" i="4" s="1"/>
  <c r="C19" i="4"/>
  <c r="A19" i="4" s="1"/>
  <c r="C246" i="4"/>
  <c r="A246" i="4" s="1"/>
  <c r="C118" i="4"/>
  <c r="A118" i="4" s="1"/>
  <c r="C329" i="4"/>
  <c r="A329" i="4" s="1"/>
  <c r="C201" i="4"/>
  <c r="B201" i="4" s="1"/>
  <c r="C73" i="4"/>
  <c r="B73" i="4" s="1"/>
  <c r="C284" i="4"/>
  <c r="A284" i="4" s="1"/>
  <c r="C355" i="4"/>
  <c r="A355" i="4" s="1"/>
  <c r="C99" i="4"/>
  <c r="B99" i="4" s="1"/>
  <c r="C92" i="4"/>
  <c r="A92" i="4" s="1"/>
  <c r="C147" i="4"/>
  <c r="A147" i="4" s="1"/>
  <c r="C188" i="4"/>
  <c r="A188" i="4" s="1"/>
  <c r="C195" i="4"/>
  <c r="A195" i="4" s="1"/>
  <c r="C31" i="4"/>
  <c r="B31" i="4" s="1"/>
  <c r="C51" i="4"/>
  <c r="B51" i="4" s="1"/>
  <c r="C156" i="4"/>
  <c r="A156" i="4" s="1"/>
  <c r="C68" i="4"/>
  <c r="C346" i="4"/>
  <c r="A346" i="4" s="1"/>
  <c r="C282" i="4"/>
  <c r="C218" i="4"/>
  <c r="A218" i="4" s="1"/>
  <c r="C154" i="4"/>
  <c r="A154" i="4" s="1"/>
  <c r="C90" i="4"/>
  <c r="B90" i="4" s="1"/>
  <c r="C365" i="4"/>
  <c r="A365" i="4" s="1"/>
  <c r="C301" i="4"/>
  <c r="A301" i="4" s="1"/>
  <c r="C237" i="4"/>
  <c r="C173" i="4"/>
  <c r="A173" i="4" s="1"/>
  <c r="C109" i="4"/>
  <c r="C45" i="4"/>
  <c r="A45" i="4" s="1"/>
  <c r="C320" i="4"/>
  <c r="A320" i="4" s="1"/>
  <c r="C256" i="4"/>
  <c r="A256" i="4" s="1"/>
  <c r="C192" i="4"/>
  <c r="A192" i="4" s="1"/>
  <c r="C128" i="4"/>
  <c r="A128" i="4" s="1"/>
  <c r="C64" i="4"/>
  <c r="C306" i="4"/>
  <c r="A306" i="4" s="1"/>
  <c r="C178" i="4"/>
  <c r="C50" i="4"/>
  <c r="A50" i="4" s="1"/>
  <c r="C261" i="4"/>
  <c r="A261" i="4" s="1"/>
  <c r="C133" i="4"/>
  <c r="B133" i="4" s="1"/>
  <c r="C344" i="4"/>
  <c r="A344" i="4" s="1"/>
  <c r="C216" i="4"/>
  <c r="A216" i="4" s="1"/>
  <c r="C88" i="4"/>
  <c r="C335" i="4"/>
  <c r="A335" i="4" s="1"/>
  <c r="C271" i="4"/>
  <c r="C207" i="4"/>
  <c r="A207" i="4" s="1"/>
  <c r="C143" i="4"/>
  <c r="A143" i="4" s="1"/>
  <c r="C79" i="4"/>
  <c r="B79" i="4" s="1"/>
  <c r="C18" i="4"/>
  <c r="A18" i="4" s="1"/>
  <c r="C16" i="4"/>
  <c r="A16" i="4" s="1"/>
  <c r="C219" i="4"/>
  <c r="C91" i="4"/>
  <c r="B91" i="4" s="1"/>
  <c r="C28" i="4"/>
  <c r="C358" i="4"/>
  <c r="A358" i="4" s="1"/>
  <c r="C230" i="4"/>
  <c r="A230" i="4" s="1"/>
  <c r="C102" i="4"/>
  <c r="A102" i="4" s="1"/>
  <c r="C313" i="4"/>
  <c r="A313" i="4" s="1"/>
  <c r="C185" i="4"/>
  <c r="B185" i="4" s="1"/>
  <c r="C57" i="4"/>
  <c r="C268" i="4"/>
  <c r="A268" i="4" s="1"/>
  <c r="C140" i="4"/>
  <c r="C363" i="4"/>
  <c r="A363" i="4" s="1"/>
  <c r="C299" i="4"/>
  <c r="A299" i="4" s="1"/>
  <c r="C203" i="4"/>
  <c r="B203" i="4" s="1"/>
  <c r="C75" i="4"/>
  <c r="B75" i="4" s="1"/>
  <c r="C23" i="4"/>
  <c r="B23" i="4" s="1"/>
  <c r="C226" i="4"/>
  <c r="C98" i="4"/>
  <c r="A98" i="4" s="1"/>
  <c r="C309" i="4"/>
  <c r="C181" i="4"/>
  <c r="B181" i="4" s="1"/>
  <c r="C53" i="4"/>
  <c r="A53" i="4" s="1"/>
  <c r="C264" i="4"/>
  <c r="A264" i="4" s="1"/>
  <c r="C136" i="4"/>
  <c r="A136" i="4" s="1"/>
  <c r="C359" i="4"/>
  <c r="B359" i="4" s="1"/>
  <c r="C295" i="4"/>
  <c r="C231" i="4"/>
  <c r="A231" i="4" s="1"/>
  <c r="C167" i="4"/>
  <c r="C103" i="4"/>
  <c r="A103" i="4" s="1"/>
  <c r="C39" i="4"/>
  <c r="B39" i="4" s="1"/>
  <c r="C9" i="4"/>
  <c r="A9" i="4" s="1"/>
  <c r="C342" i="4"/>
  <c r="A342" i="4" s="1"/>
  <c r="C214" i="4"/>
  <c r="A214" i="4" s="1"/>
  <c r="C86" i="4"/>
  <c r="C297" i="4"/>
  <c r="A297" i="4" s="1"/>
  <c r="C169" i="4"/>
  <c r="C41" i="4"/>
  <c r="A41" i="4" s="1"/>
  <c r="C252" i="4"/>
  <c r="A252" i="4" s="1"/>
  <c r="C291" i="4"/>
  <c r="B291" i="4" s="1"/>
  <c r="C35" i="4"/>
  <c r="A35" i="4" s="1"/>
  <c r="C339" i="4"/>
  <c r="A339" i="4" s="1"/>
  <c r="C83" i="4"/>
  <c r="C60" i="4"/>
  <c r="B60" i="4" s="1"/>
  <c r="C131" i="4"/>
  <c r="C371" i="4"/>
  <c r="C21" i="4"/>
  <c r="B21" i="4" s="1"/>
  <c r="C307" i="4"/>
  <c r="B307" i="4" s="1"/>
  <c r="C270" i="4"/>
  <c r="A270" i="4" s="1"/>
  <c r="C206" i="4"/>
  <c r="B206" i="4" s="1"/>
  <c r="C353" i="4"/>
  <c r="A353" i="4" s="1"/>
  <c r="C97" i="4"/>
  <c r="C330" i="4"/>
  <c r="A330" i="4" s="1"/>
  <c r="C202" i="4"/>
  <c r="A202" i="4" s="1"/>
  <c r="C74" i="4"/>
  <c r="B74" i="4" s="1"/>
  <c r="C349" i="4"/>
  <c r="B349" i="4" s="1"/>
  <c r="C285" i="4"/>
  <c r="A285" i="4" s="1"/>
  <c r="C221" i="4"/>
  <c r="B221" i="4" s="1"/>
  <c r="C304" i="4"/>
  <c r="B304" i="4" s="1"/>
  <c r="C176" i="4"/>
  <c r="C48" i="4"/>
  <c r="B48" i="4" s="1"/>
  <c r="C146" i="4"/>
  <c r="B146" i="4" s="1"/>
  <c r="C229" i="4"/>
  <c r="B229" i="4" s="1"/>
  <c r="C56" i="4"/>
  <c r="B56" i="4" s="1"/>
  <c r="C347" i="4"/>
  <c r="B347" i="4" s="1"/>
  <c r="C194" i="4"/>
  <c r="C360" i="4"/>
  <c r="C104" i="4"/>
  <c r="C343" i="4"/>
  <c r="B343" i="4" s="1"/>
  <c r="C279" i="4"/>
  <c r="C215" i="4"/>
  <c r="A215" i="4" s="1"/>
  <c r="C87" i="4"/>
  <c r="A87" i="4" s="1"/>
  <c r="C24" i="4"/>
  <c r="C310" i="4"/>
  <c r="A310" i="4" s="1"/>
  <c r="C54" i="4"/>
  <c r="A54" i="4" s="1"/>
  <c r="C265" i="4"/>
  <c r="B265" i="4" s="1"/>
  <c r="C137" i="4"/>
  <c r="A137" i="4" s="1"/>
  <c r="C243" i="4"/>
  <c r="C254" i="4"/>
  <c r="B254" i="4" s="1"/>
  <c r="C62" i="4"/>
  <c r="C273" i="4"/>
  <c r="B273" i="4" s="1"/>
  <c r="C209" i="4"/>
  <c r="C145" i="4"/>
  <c r="B145" i="4" s="1"/>
  <c r="C81" i="4"/>
  <c r="B81" i="4" s="1"/>
  <c r="C356" i="4"/>
  <c r="B356" i="4" s="1"/>
  <c r="C292" i="4"/>
  <c r="A292" i="4" s="1"/>
  <c r="C228" i="4"/>
  <c r="B228" i="4" s="1"/>
  <c r="C36" i="4"/>
  <c r="A36" i="4" s="1"/>
  <c r="C314" i="4"/>
  <c r="B314" i="4" s="1"/>
  <c r="C250" i="4"/>
  <c r="B250" i="4" s="1"/>
  <c r="C186" i="4"/>
  <c r="A186" i="4" s="1"/>
  <c r="C58" i="4"/>
  <c r="C333" i="4"/>
  <c r="B333" i="4" s="1"/>
  <c r="C269" i="4"/>
  <c r="C352" i="4"/>
  <c r="C288" i="4"/>
  <c r="B288" i="4" s="1"/>
  <c r="C224" i="4"/>
  <c r="B224" i="4" s="1"/>
  <c r="C160" i="4"/>
  <c r="A160" i="4" s="1"/>
  <c r="C96" i="4"/>
  <c r="C325" i="4"/>
  <c r="A325" i="4" s="1"/>
  <c r="C197" i="4"/>
  <c r="B197" i="4" s="1"/>
  <c r="C69" i="4"/>
  <c r="B69" i="4" s="1"/>
  <c r="C280" i="4"/>
  <c r="B280" i="4" s="1"/>
  <c r="C152" i="4"/>
  <c r="A152" i="4" s="1"/>
  <c r="C239" i="4"/>
  <c r="A239" i="4" s="1"/>
  <c r="C111" i="4"/>
  <c r="C17" i="4"/>
  <c r="A17" i="4" s="1"/>
  <c r="C11" i="4"/>
  <c r="B11" i="4" s="1"/>
  <c r="C155" i="4"/>
  <c r="B155" i="4" s="1"/>
  <c r="C30" i="4"/>
  <c r="A30" i="4" s="1"/>
  <c r="C7" i="4"/>
  <c r="C332" i="4"/>
  <c r="A332" i="4" s="1"/>
  <c r="C76" i="4"/>
  <c r="A76" i="4" s="1"/>
  <c r="C331" i="4"/>
  <c r="C267" i="4"/>
  <c r="A267" i="4" s="1"/>
  <c r="C139" i="4"/>
  <c r="C162" i="4"/>
  <c r="B162" i="4" s="1"/>
  <c r="C373" i="4"/>
  <c r="C245" i="4"/>
  <c r="B245" i="4" s="1"/>
  <c r="C328" i="4"/>
  <c r="B328" i="4" s="1"/>
  <c r="C200" i="4"/>
  <c r="A200" i="4" s="1"/>
  <c r="C72" i="4"/>
  <c r="A72" i="4" s="1"/>
  <c r="C327" i="4"/>
  <c r="B327" i="4" s="1"/>
  <c r="C199" i="4"/>
  <c r="B199" i="4" s="1"/>
  <c r="C361" i="4"/>
  <c r="B361" i="4" s="1"/>
  <c r="C115" i="4"/>
  <c r="A115" i="4" s="1"/>
  <c r="C318" i="4"/>
  <c r="C190" i="4"/>
  <c r="C126" i="4"/>
  <c r="C337" i="4"/>
  <c r="C164" i="4"/>
  <c r="C100" i="4"/>
  <c r="C122" i="4"/>
  <c r="C205" i="4"/>
  <c r="C141" i="4"/>
  <c r="C77" i="4"/>
  <c r="C366" i="4"/>
  <c r="C242" i="4"/>
  <c r="C114" i="4"/>
  <c r="C367" i="4"/>
  <c r="C303" i="4"/>
  <c r="C175" i="4"/>
  <c r="C47" i="4"/>
  <c r="C294" i="4"/>
  <c r="C166" i="4"/>
  <c r="C38" i="4"/>
  <c r="C249" i="4"/>
  <c r="C121" i="4"/>
  <c r="C204" i="4"/>
  <c r="C14" i="4"/>
  <c r="C290" i="4"/>
  <c r="C117" i="4"/>
  <c r="C263" i="4"/>
  <c r="C135" i="4"/>
  <c r="C71" i="4"/>
  <c r="C10" i="4"/>
  <c r="C8" i="4"/>
  <c r="C278" i="4"/>
  <c r="C150" i="4"/>
  <c r="C233" i="4"/>
  <c r="C105" i="4"/>
  <c r="C316" i="4"/>
  <c r="C370" i="4"/>
  <c r="B370" i="4" s="1"/>
  <c r="C163" i="4"/>
  <c r="C220" i="4"/>
  <c r="C211" i="4"/>
  <c r="C20" i="4"/>
  <c r="C259" i="4"/>
  <c r="C6" i="4"/>
  <c r="C15" i="4"/>
  <c r="C110" i="4"/>
  <c r="C129" i="4"/>
  <c r="C298" i="4"/>
  <c r="C234" i="4"/>
  <c r="C106" i="4"/>
  <c r="C350" i="4"/>
  <c r="C286" i="4"/>
  <c r="C222" i="4"/>
  <c r="C158" i="4"/>
  <c r="C94" i="4"/>
  <c r="C369" i="4"/>
  <c r="C305" i="4"/>
  <c r="C241" i="4"/>
  <c r="C177" i="4"/>
  <c r="C113" i="4"/>
  <c r="C49" i="4"/>
  <c r="C324" i="4"/>
  <c r="C260" i="4"/>
  <c r="C196" i="4"/>
  <c r="C132" i="4"/>
  <c r="C334" i="4"/>
  <c r="C142" i="4"/>
  <c r="C78" i="4"/>
  <c r="C289" i="4"/>
  <c r="C225" i="4"/>
  <c r="C161" i="4"/>
  <c r="C372" i="4"/>
  <c r="C308" i="4"/>
  <c r="C244" i="4"/>
  <c r="C180" i="4"/>
  <c r="C116" i="4"/>
  <c r="C52" i="4"/>
  <c r="C266" i="4"/>
  <c r="C138" i="4"/>
  <c r="C157" i="4"/>
  <c r="C93" i="4"/>
  <c r="C368" i="4"/>
  <c r="C240" i="4"/>
  <c r="C112" i="4"/>
  <c r="C274" i="4"/>
  <c r="C357" i="4"/>
  <c r="C101" i="4"/>
  <c r="C312" i="4"/>
  <c r="C184" i="4"/>
  <c r="C319" i="4"/>
  <c r="C255" i="4"/>
  <c r="C191" i="4"/>
  <c r="C127" i="4"/>
  <c r="C63" i="4"/>
  <c r="C33" i="4"/>
  <c r="C27" i="4"/>
  <c r="C187" i="4"/>
  <c r="C59" i="4"/>
  <c r="C12" i="4"/>
  <c r="C326" i="4"/>
  <c r="C198" i="4"/>
  <c r="C70" i="4"/>
  <c r="C281" i="4"/>
  <c r="C153" i="4"/>
  <c r="C364" i="4"/>
  <c r="C236" i="4"/>
  <c r="C108" i="4"/>
  <c r="C283" i="4"/>
  <c r="C171" i="4"/>
  <c r="C43" i="4"/>
  <c r="C322" i="4"/>
  <c r="C66" i="4"/>
  <c r="C277" i="4"/>
  <c r="C149" i="4"/>
  <c r="C232" i="4"/>
  <c r="C151" i="4"/>
  <c r="C26" i="4"/>
  <c r="C182" i="4"/>
  <c r="C348" i="4"/>
  <c r="C354" i="4"/>
  <c r="C227" i="4"/>
  <c r="C5" i="4"/>
  <c r="C275" i="4"/>
  <c r="C22" i="4"/>
  <c r="C323" i="4"/>
  <c r="C67" i="4"/>
  <c r="C179" i="4"/>
  <c r="C124" i="4"/>
  <c r="C5" i="2"/>
  <c r="A5" i="2" l="1"/>
  <c r="A6" i="2" s="1"/>
  <c r="C7" i="2"/>
  <c r="A254" i="4"/>
  <c r="B302" i="4"/>
  <c r="B147" i="4"/>
  <c r="B55" i="4"/>
  <c r="A91" i="4"/>
  <c r="B42" i="4"/>
  <c r="A23" i="4"/>
  <c r="A293" i="4"/>
  <c r="A11" i="4"/>
  <c r="B216" i="4"/>
  <c r="A315" i="4"/>
  <c r="A343" i="4"/>
  <c r="A56" i="4"/>
  <c r="B103" i="4"/>
  <c r="B45" i="4"/>
  <c r="B29" i="4"/>
  <c r="B231" i="4"/>
  <c r="B284" i="4"/>
  <c r="A34" i="4"/>
  <c r="A74" i="4"/>
  <c r="B41" i="4"/>
  <c r="A181" i="4"/>
  <c r="A79" i="4"/>
  <c r="B306" i="4"/>
  <c r="B218" i="4"/>
  <c r="A85" i="4"/>
  <c r="A89" i="4"/>
  <c r="B287" i="4"/>
  <c r="A336" i="4"/>
  <c r="A69" i="4"/>
  <c r="B214" i="4"/>
  <c r="B102" i="4"/>
  <c r="B335" i="4"/>
  <c r="B256" i="4"/>
  <c r="A51" i="4"/>
  <c r="B19" i="4"/>
  <c r="A258" i="4"/>
  <c r="A120" i="4"/>
  <c r="B321" i="4"/>
  <c r="B339" i="4"/>
  <c r="B50" i="4"/>
  <c r="B168" i="4"/>
  <c r="B80" i="4"/>
  <c r="B239" i="4"/>
  <c r="B152" i="4"/>
  <c r="B363" i="4"/>
  <c r="B172" i="4"/>
  <c r="B268" i="4"/>
  <c r="A201" i="4"/>
  <c r="B25" i="4"/>
  <c r="B35" i="4"/>
  <c r="B5" i="2"/>
  <c r="B6" i="2" s="1"/>
  <c r="A60" i="4"/>
  <c r="A359" i="4"/>
  <c r="A203" i="4"/>
  <c r="B207" i="4"/>
  <c r="B173" i="4"/>
  <c r="B195" i="4"/>
  <c r="B311" i="4"/>
  <c r="A345" i="4"/>
  <c r="B159" i="4"/>
  <c r="B125" i="4"/>
  <c r="A193" i="4"/>
  <c r="B238" i="4"/>
  <c r="B76" i="4"/>
  <c r="B30" i="4"/>
  <c r="B325" i="4"/>
  <c r="A333" i="4"/>
  <c r="B310" i="4"/>
  <c r="A347" i="4"/>
  <c r="A307" i="4"/>
  <c r="B9" i="4"/>
  <c r="B264" i="4"/>
  <c r="A185" i="4"/>
  <c r="B358" i="4"/>
  <c r="A133" i="4"/>
  <c r="B301" i="4"/>
  <c r="B156" i="4"/>
  <c r="A99" i="4"/>
  <c r="B183" i="4"/>
  <c r="B341" i="4"/>
  <c r="B44" i="4"/>
  <c r="B262" i="4"/>
  <c r="A37" i="4"/>
  <c r="B253" i="4"/>
  <c r="B170" i="4"/>
  <c r="B115" i="4"/>
  <c r="A245" i="4"/>
  <c r="B267" i="4"/>
  <c r="A229" i="4"/>
  <c r="B313" i="4"/>
  <c r="B365" i="4"/>
  <c r="A361" i="4"/>
  <c r="B54" i="4"/>
  <c r="A21" i="4"/>
  <c r="B119" i="4"/>
  <c r="B235" i="4"/>
  <c r="A276" i="4"/>
  <c r="B200" i="4"/>
  <c r="B252" i="4"/>
  <c r="B154" i="4"/>
  <c r="B144" i="4"/>
  <c r="B292" i="4"/>
  <c r="B230" i="4"/>
  <c r="A31" i="4"/>
  <c r="B351" i="4"/>
  <c r="A199" i="4"/>
  <c r="B137" i="4"/>
  <c r="B369" i="4"/>
  <c r="A369" i="4"/>
  <c r="B352" i="4"/>
  <c r="A352" i="4"/>
  <c r="B215" i="4"/>
  <c r="A146" i="4"/>
  <c r="B285" i="4"/>
  <c r="B270" i="4"/>
  <c r="A291" i="4"/>
  <c r="B297" i="4"/>
  <c r="B98" i="4"/>
  <c r="B16" i="4"/>
  <c r="B128" i="4"/>
  <c r="A90" i="4"/>
  <c r="B346" i="4"/>
  <c r="B118" i="4"/>
  <c r="B107" i="4"/>
  <c r="B251" i="4"/>
  <c r="A210" i="4"/>
  <c r="A208" i="4"/>
  <c r="A327" i="4"/>
  <c r="A314" i="4"/>
  <c r="B353" i="4"/>
  <c r="B136" i="4"/>
  <c r="B344" i="4"/>
  <c r="B355" i="4"/>
  <c r="B296" i="4"/>
  <c r="B134" i="4"/>
  <c r="B189" i="4"/>
  <c r="A84" i="4"/>
  <c r="B340" i="4"/>
  <c r="A197" i="4"/>
  <c r="B160" i="4"/>
  <c r="B36" i="4"/>
  <c r="A145" i="4"/>
  <c r="A265" i="4"/>
  <c r="A212" i="4"/>
  <c r="B72" i="4"/>
  <c r="B332" i="4"/>
  <c r="A288" i="4"/>
  <c r="A250" i="4"/>
  <c r="A273" i="4"/>
  <c r="B202" i="4"/>
  <c r="B53" i="4"/>
  <c r="B261" i="4"/>
  <c r="A73" i="4"/>
  <c r="B213" i="4"/>
  <c r="B32" i="4"/>
  <c r="A328" i="4"/>
  <c r="A162" i="4"/>
  <c r="A356" i="4"/>
  <c r="B111" i="4"/>
  <c r="A111" i="4"/>
  <c r="A96" i="4"/>
  <c r="B96" i="4"/>
  <c r="B209" i="4"/>
  <c r="A209" i="4"/>
  <c r="A243" i="4"/>
  <c r="B243" i="4"/>
  <c r="B360" i="4"/>
  <c r="A360" i="4"/>
  <c r="B362" i="4"/>
  <c r="A362" i="4"/>
  <c r="B65" i="4"/>
  <c r="A65" i="4"/>
  <c r="B139" i="4"/>
  <c r="A139" i="4"/>
  <c r="B331" i="4"/>
  <c r="A331" i="4"/>
  <c r="B58" i="4"/>
  <c r="A58" i="4"/>
  <c r="A97" i="4"/>
  <c r="B97" i="4"/>
  <c r="B86" i="4"/>
  <c r="A86" i="4"/>
  <c r="A309" i="4"/>
  <c r="B309" i="4"/>
  <c r="A28" i="4"/>
  <c r="B28" i="4"/>
  <c r="A88" i="4"/>
  <c r="B88" i="4"/>
  <c r="A64" i="4"/>
  <c r="B64" i="4"/>
  <c r="A237" i="4"/>
  <c r="B237" i="4"/>
  <c r="A68" i="4"/>
  <c r="B68" i="4"/>
  <c r="B62" i="4"/>
  <c r="A62" i="4"/>
  <c r="A24" i="4"/>
  <c r="B24" i="4"/>
  <c r="B104" i="4"/>
  <c r="A104" i="4"/>
  <c r="A194" i="4"/>
  <c r="B194" i="4"/>
  <c r="B83" i="4"/>
  <c r="A83" i="4"/>
  <c r="A169" i="4"/>
  <c r="B169" i="4"/>
  <c r="A167" i="4"/>
  <c r="B167" i="4"/>
  <c r="A295" i="4"/>
  <c r="B295" i="4"/>
  <c r="A226" i="4"/>
  <c r="B226" i="4"/>
  <c r="A140" i="4"/>
  <c r="B140" i="4"/>
  <c r="A57" i="4"/>
  <c r="B57" i="4"/>
  <c r="A219" i="4"/>
  <c r="B219" i="4"/>
  <c r="A271" i="4"/>
  <c r="B271" i="4"/>
  <c r="A178" i="4"/>
  <c r="B178" i="4"/>
  <c r="A109" i="4"/>
  <c r="B109" i="4"/>
  <c r="A282" i="4"/>
  <c r="B282" i="4"/>
  <c r="A95" i="4"/>
  <c r="B95" i="4"/>
  <c r="A223" i="4"/>
  <c r="B223" i="4"/>
  <c r="A165" i="4"/>
  <c r="B165" i="4"/>
  <c r="B82" i="4"/>
  <c r="A82" i="4"/>
  <c r="A272" i="4"/>
  <c r="B272" i="4"/>
  <c r="A61" i="4"/>
  <c r="B61" i="4"/>
  <c r="B257" i="4"/>
  <c r="A257" i="4"/>
  <c r="B46" i="4"/>
  <c r="A46" i="4"/>
  <c r="B87" i="4"/>
  <c r="A304" i="4"/>
  <c r="A221" i="4"/>
  <c r="A349" i="4"/>
  <c r="A39" i="4"/>
  <c r="B299" i="4"/>
  <c r="B143" i="4"/>
  <c r="B320" i="4"/>
  <c r="B92" i="4"/>
  <c r="B246" i="4"/>
  <c r="B40" i="4"/>
  <c r="B13" i="4"/>
  <c r="B217" i="4"/>
  <c r="A123" i="4"/>
  <c r="B338" i="4"/>
  <c r="A148" i="4"/>
  <c r="A174" i="4"/>
  <c r="B17" i="4"/>
  <c r="A280" i="4"/>
  <c r="A224" i="4"/>
  <c r="B7" i="4"/>
  <c r="A7" i="4"/>
  <c r="B269" i="4"/>
  <c r="A269" i="4"/>
  <c r="B279" i="4"/>
  <c r="A279" i="4"/>
  <c r="B176" i="4"/>
  <c r="A176" i="4"/>
  <c r="A131" i="4"/>
  <c r="B131" i="4"/>
  <c r="B330" i="4"/>
  <c r="B342" i="4"/>
  <c r="A75" i="4"/>
  <c r="B18" i="4"/>
  <c r="B192" i="4"/>
  <c r="B188" i="4"/>
  <c r="B329" i="4"/>
  <c r="B247" i="4"/>
  <c r="A130" i="4"/>
  <c r="B300" i="4"/>
  <c r="B248" i="4"/>
  <c r="B317" i="4"/>
  <c r="A155" i="4"/>
  <c r="B186" i="4"/>
  <c r="A81" i="4"/>
  <c r="A48" i="4"/>
  <c r="A206" i="4"/>
  <c r="A228" i="4"/>
  <c r="B7" i="2"/>
  <c r="B8" i="2" s="1"/>
  <c r="B124" i="4"/>
  <c r="A124" i="4"/>
  <c r="B67" i="4"/>
  <c r="A67" i="4"/>
  <c r="B22" i="4"/>
  <c r="A22" i="4"/>
  <c r="B5" i="4"/>
  <c r="A5" i="4"/>
  <c r="B354" i="4"/>
  <c r="A354" i="4"/>
  <c r="B26" i="4"/>
  <c r="A26" i="4"/>
  <c r="B151" i="4"/>
  <c r="A151" i="4"/>
  <c r="B277" i="4"/>
  <c r="A277" i="4"/>
  <c r="B43" i="4"/>
  <c r="A43" i="4"/>
  <c r="B283" i="4"/>
  <c r="A283" i="4"/>
  <c r="B108" i="4"/>
  <c r="A108" i="4"/>
  <c r="B364" i="4"/>
  <c r="A364" i="4"/>
  <c r="B281" i="4"/>
  <c r="A281" i="4"/>
  <c r="B198" i="4"/>
  <c r="A198" i="4"/>
  <c r="B12" i="4"/>
  <c r="A12" i="4"/>
  <c r="B187" i="4"/>
  <c r="A187" i="4"/>
  <c r="B33" i="4"/>
  <c r="A33" i="4"/>
  <c r="B127" i="4"/>
  <c r="A127" i="4"/>
  <c r="B255" i="4"/>
  <c r="A255" i="4"/>
  <c r="B312" i="4"/>
  <c r="A312" i="4"/>
  <c r="B93" i="4"/>
  <c r="A93" i="4"/>
  <c r="B138" i="4"/>
  <c r="A138" i="4"/>
  <c r="B266" i="4"/>
  <c r="A266" i="4"/>
  <c r="A52" i="4"/>
  <c r="B52" i="4"/>
  <c r="B180" i="4"/>
  <c r="A180" i="4"/>
  <c r="B308" i="4"/>
  <c r="A308" i="4"/>
  <c r="B225" i="4"/>
  <c r="A225" i="4"/>
  <c r="B142" i="4"/>
  <c r="A142" i="4"/>
  <c r="B196" i="4"/>
  <c r="A196" i="4"/>
  <c r="B324" i="4"/>
  <c r="A324" i="4"/>
  <c r="B113" i="4"/>
  <c r="A113" i="4"/>
  <c r="B241" i="4"/>
  <c r="A241" i="4"/>
  <c r="B158" i="4"/>
  <c r="A158" i="4"/>
  <c r="B286" i="4"/>
  <c r="A286" i="4"/>
  <c r="B298" i="4"/>
  <c r="A298" i="4"/>
  <c r="B129" i="4"/>
  <c r="A129" i="4"/>
  <c r="B259" i="4"/>
  <c r="A259" i="4"/>
  <c r="B211" i="4"/>
  <c r="A211" i="4"/>
  <c r="B163" i="4"/>
  <c r="A163" i="4"/>
  <c r="B316" i="4"/>
  <c r="A316" i="4"/>
  <c r="B233" i="4"/>
  <c r="A233" i="4"/>
  <c r="B150" i="4"/>
  <c r="A150" i="4"/>
  <c r="B8" i="4"/>
  <c r="A8" i="4"/>
  <c r="A71" i="4"/>
  <c r="B71" i="4"/>
  <c r="A117" i="4"/>
  <c r="B117" i="4"/>
  <c r="B14" i="4"/>
  <c r="A14" i="4"/>
  <c r="B249" i="4"/>
  <c r="A249" i="4"/>
  <c r="B166" i="4"/>
  <c r="A166" i="4"/>
  <c r="B367" i="4"/>
  <c r="A367" i="4"/>
  <c r="B114" i="4"/>
  <c r="A114" i="4"/>
  <c r="B366" i="4"/>
  <c r="A366" i="4"/>
  <c r="A77" i="4"/>
  <c r="B77" i="4"/>
  <c r="B205" i="4"/>
  <c r="A205" i="4"/>
  <c r="B122" i="4"/>
  <c r="A122" i="4"/>
  <c r="B164" i="4"/>
  <c r="A164" i="4"/>
  <c r="B337" i="4"/>
  <c r="A337" i="4"/>
  <c r="B126" i="4"/>
  <c r="A126" i="4"/>
  <c r="B179" i="4"/>
  <c r="A179" i="4"/>
  <c r="B323" i="4"/>
  <c r="A323" i="4"/>
  <c r="B275" i="4"/>
  <c r="A275" i="4"/>
  <c r="B227" i="4"/>
  <c r="A227" i="4"/>
  <c r="B348" i="4"/>
  <c r="A348" i="4"/>
  <c r="B182" i="4"/>
  <c r="A182" i="4"/>
  <c r="B232" i="4"/>
  <c r="A232" i="4"/>
  <c r="A149" i="4"/>
  <c r="B149" i="4"/>
  <c r="A66" i="4"/>
  <c r="B66" i="4"/>
  <c r="B322" i="4"/>
  <c r="A322" i="4"/>
  <c r="B171" i="4"/>
  <c r="A171" i="4"/>
  <c r="B236" i="4"/>
  <c r="A236" i="4"/>
  <c r="B153" i="4"/>
  <c r="A153" i="4"/>
  <c r="A70" i="4"/>
  <c r="B70" i="4"/>
  <c r="B326" i="4"/>
  <c r="A326" i="4"/>
  <c r="B59" i="4"/>
  <c r="A59" i="4"/>
  <c r="B27" i="4"/>
  <c r="A27" i="4"/>
  <c r="B63" i="4"/>
  <c r="A63" i="4"/>
  <c r="B191" i="4"/>
  <c r="A191" i="4"/>
  <c r="B319" i="4"/>
  <c r="A319" i="4"/>
  <c r="B184" i="4"/>
  <c r="A184" i="4"/>
  <c r="B101" i="4"/>
  <c r="A101" i="4"/>
  <c r="B357" i="4"/>
  <c r="A357" i="4"/>
  <c r="B274" i="4"/>
  <c r="A274" i="4"/>
  <c r="B112" i="4"/>
  <c r="A112" i="4"/>
  <c r="B240" i="4"/>
  <c r="A240" i="4"/>
  <c r="B368" i="4"/>
  <c r="A368" i="4"/>
  <c r="B157" i="4"/>
  <c r="A157" i="4"/>
  <c r="B116" i="4"/>
  <c r="A116" i="4"/>
  <c r="B244" i="4"/>
  <c r="A244" i="4"/>
  <c r="B161" i="4"/>
  <c r="A161" i="4"/>
  <c r="B289" i="4"/>
  <c r="A289" i="4"/>
  <c r="A78" i="4"/>
  <c r="B78" i="4"/>
  <c r="B334" i="4"/>
  <c r="A334" i="4"/>
  <c r="B132" i="4"/>
  <c r="A132" i="4"/>
  <c r="B260" i="4"/>
  <c r="A260" i="4"/>
  <c r="B49" i="4"/>
  <c r="A49" i="4"/>
  <c r="A177" i="4"/>
  <c r="B177" i="4"/>
  <c r="B305" i="4"/>
  <c r="A305" i="4"/>
  <c r="B94" i="4"/>
  <c r="A94" i="4"/>
  <c r="B222" i="4"/>
  <c r="A222" i="4"/>
  <c r="B350" i="4"/>
  <c r="A350" i="4"/>
  <c r="B106" i="4"/>
  <c r="A106" i="4"/>
  <c r="B234" i="4"/>
  <c r="A234" i="4"/>
  <c r="B110" i="4"/>
  <c r="A110" i="4"/>
  <c r="B15" i="4"/>
  <c r="A15" i="4"/>
  <c r="B6" i="4"/>
  <c r="A6" i="4"/>
  <c r="B20" i="4"/>
  <c r="A20" i="4"/>
  <c r="B220" i="4"/>
  <c r="A220" i="4"/>
  <c r="B105" i="4"/>
  <c r="A105" i="4"/>
  <c r="B278" i="4"/>
  <c r="A278" i="4"/>
  <c r="B10" i="4"/>
  <c r="A10" i="4"/>
  <c r="B135" i="4"/>
  <c r="A135" i="4"/>
  <c r="B263" i="4"/>
  <c r="A263" i="4"/>
  <c r="B290" i="4"/>
  <c r="A290" i="4"/>
  <c r="B204" i="4"/>
  <c r="A204" i="4"/>
  <c r="B121" i="4"/>
  <c r="A121" i="4"/>
  <c r="A38" i="4"/>
  <c r="B38" i="4"/>
  <c r="B294" i="4"/>
  <c r="A294" i="4"/>
  <c r="B47" i="4"/>
  <c r="A47" i="4"/>
  <c r="B175" i="4"/>
  <c r="A175" i="4"/>
  <c r="B303" i="4"/>
  <c r="A303" i="4"/>
  <c r="B242" i="4"/>
  <c r="A242" i="4"/>
  <c r="B141" i="4"/>
  <c r="A141" i="4"/>
  <c r="B100" i="4"/>
  <c r="A100" i="4"/>
  <c r="B190" i="4"/>
  <c r="A190" i="4"/>
  <c r="B318" i="4"/>
  <c r="A318" i="4"/>
  <c r="B371" i="4"/>
  <c r="A370" i="4"/>
  <c r="C9" i="2" l="1"/>
  <c r="A7" i="2"/>
  <c r="A8" i="2" s="1"/>
  <c r="B372" i="4"/>
  <c r="A371" i="4"/>
  <c r="C11" i="2" l="1"/>
  <c r="A9" i="2"/>
  <c r="A10" i="2" s="1"/>
  <c r="B9" i="2"/>
  <c r="B10" i="2" s="1"/>
  <c r="B373" i="4"/>
  <c r="A372" i="4"/>
  <c r="C13" i="2" l="1"/>
  <c r="B11" i="2"/>
  <c r="B12" i="2" s="1"/>
  <c r="A11" i="2"/>
  <c r="A12" i="2" s="1"/>
  <c r="B374" i="4"/>
  <c r="A373" i="4"/>
  <c r="C15" i="2" l="1"/>
  <c r="B13" i="2"/>
  <c r="B14" i="2" s="1"/>
  <c r="A13" i="2"/>
  <c r="A14" i="2" s="1"/>
  <c r="B375" i="4"/>
  <c r="A374" i="4"/>
  <c r="C17" i="2" l="1"/>
  <c r="B15" i="2"/>
  <c r="B16" i="2" s="1"/>
  <c r="A15" i="2"/>
  <c r="A16" i="2" s="1"/>
  <c r="B376" i="4"/>
  <c r="A375" i="4"/>
  <c r="C19" i="2" l="1"/>
  <c r="A17" i="2"/>
  <c r="A18" i="2" s="1"/>
  <c r="B17" i="2"/>
  <c r="B18" i="2" s="1"/>
  <c r="A376" i="4"/>
  <c r="C21" i="2" l="1"/>
  <c r="B19" i="2"/>
  <c r="B20" i="2" s="1"/>
  <c r="A19" i="2"/>
  <c r="A20" i="2" s="1"/>
  <c r="C23" i="2" l="1"/>
  <c r="B21" i="2"/>
  <c r="B22" i="2" s="1"/>
  <c r="A21" i="2"/>
  <c r="A22" i="2" s="1"/>
  <c r="C25" i="2" l="1"/>
  <c r="A23" i="2"/>
  <c r="A24" i="2" s="1"/>
  <c r="B23" i="2"/>
  <c r="B24" i="2" s="1"/>
  <c r="C27" i="2" l="1"/>
  <c r="B25" i="2"/>
  <c r="B26" i="2" s="1"/>
  <c r="A25" i="2"/>
  <c r="A26" i="2" s="1"/>
  <c r="C29" i="2" l="1"/>
  <c r="A27" i="2"/>
  <c r="A28" i="2" s="1"/>
  <c r="B27" i="2"/>
  <c r="B28" i="2" s="1"/>
  <c r="C31" i="2" l="1"/>
  <c r="A29" i="2"/>
  <c r="A30" i="2" s="1"/>
  <c r="B29" i="2"/>
  <c r="B30" i="2" s="1"/>
  <c r="C33" i="2" l="1"/>
  <c r="B31" i="2"/>
  <c r="B32" i="2" s="1"/>
  <c r="A31" i="2"/>
  <c r="A32" i="2" s="1"/>
  <c r="C35" i="2" l="1"/>
  <c r="A33" i="2"/>
  <c r="A34" i="2" s="1"/>
  <c r="B33" i="2"/>
  <c r="B34" i="2" s="1"/>
  <c r="C37" i="2" l="1"/>
  <c r="A35" i="2"/>
  <c r="A36" i="2" s="1"/>
  <c r="B35" i="2"/>
  <c r="B36" i="2" s="1"/>
  <c r="C39" i="2" l="1"/>
  <c r="B37" i="2"/>
  <c r="B38" i="2" s="1"/>
  <c r="A37" i="2"/>
  <c r="A38" i="2" s="1"/>
  <c r="C41" i="2" l="1"/>
  <c r="A39" i="2"/>
  <c r="A40" i="2" s="1"/>
  <c r="B39" i="2"/>
  <c r="B40" i="2" s="1"/>
  <c r="C43" i="2" l="1"/>
  <c r="B41" i="2"/>
  <c r="B42" i="2" s="1"/>
  <c r="A41" i="2"/>
  <c r="A42" i="2" s="1"/>
  <c r="C45" i="2" l="1"/>
  <c r="B43" i="2"/>
  <c r="B44" i="2" s="1"/>
  <c r="A43" i="2"/>
  <c r="A44" i="2" s="1"/>
  <c r="C47" i="2" l="1"/>
  <c r="A45" i="2"/>
  <c r="A46" i="2" s="1"/>
  <c r="B45" i="2"/>
  <c r="B46" i="2" s="1"/>
  <c r="C49" i="2" l="1"/>
  <c r="B47" i="2"/>
  <c r="B48" i="2" s="1"/>
  <c r="A47" i="2"/>
  <c r="A48" i="2" s="1"/>
  <c r="C51" i="2" l="1"/>
  <c r="A49" i="2"/>
  <c r="A50" i="2" s="1"/>
  <c r="B49" i="2"/>
  <c r="B50" i="2" s="1"/>
  <c r="C53" i="2" l="1"/>
  <c r="B51" i="2"/>
  <c r="B52" i="2" s="1"/>
  <c r="A51" i="2"/>
  <c r="A52" i="2" s="1"/>
  <c r="C55" i="2" l="1"/>
  <c r="B53" i="2"/>
  <c r="B54" i="2" s="1"/>
  <c r="A53" i="2"/>
  <c r="A54" i="2" s="1"/>
  <c r="C57" i="2" l="1"/>
  <c r="A55" i="2"/>
  <c r="A56" i="2" s="1"/>
  <c r="B55" i="2"/>
  <c r="B56" i="2" s="1"/>
  <c r="C59" i="2" l="1"/>
  <c r="A57" i="2"/>
  <c r="A58" i="2" s="1"/>
  <c r="B57" i="2"/>
  <c r="B58" i="2" s="1"/>
  <c r="C61" i="2" l="1"/>
  <c r="B59" i="2"/>
  <c r="B60" i="2" s="1"/>
  <c r="A59" i="2"/>
  <c r="A60" i="2" s="1"/>
  <c r="C63" i="2" l="1"/>
  <c r="B61" i="2"/>
  <c r="B62" i="2" s="1"/>
  <c r="A61" i="2"/>
  <c r="A62" i="2" s="1"/>
  <c r="C65" i="2" l="1"/>
  <c r="A63" i="2"/>
  <c r="A64" i="2" s="1"/>
  <c r="B63" i="2"/>
  <c r="B64" i="2" s="1"/>
  <c r="C67" i="2" l="1"/>
  <c r="A65" i="2"/>
  <c r="A66" i="2" s="1"/>
  <c r="B65" i="2"/>
  <c r="B66" i="2" s="1"/>
  <c r="C69" i="2" l="1"/>
  <c r="B67" i="2"/>
  <c r="B68" i="2" s="1"/>
  <c r="A67" i="2"/>
  <c r="A68" i="2" s="1"/>
  <c r="C71" i="2" l="1"/>
  <c r="A69" i="2"/>
  <c r="A70" i="2" s="1"/>
  <c r="B69" i="2"/>
  <c r="B70" i="2" s="1"/>
  <c r="C73" i="2" l="1"/>
  <c r="A71" i="2"/>
  <c r="A72" i="2" s="1"/>
  <c r="B71" i="2"/>
  <c r="B72" i="2" s="1"/>
  <c r="C75" i="2" l="1"/>
  <c r="B73" i="2"/>
  <c r="B74" i="2" s="1"/>
  <c r="A73" i="2"/>
  <c r="A74" i="2" s="1"/>
  <c r="C77" i="2" l="1"/>
  <c r="B75" i="2"/>
  <c r="B76" i="2" s="1"/>
  <c r="A75" i="2"/>
  <c r="A76" i="2" s="1"/>
  <c r="C79" i="2" l="1"/>
  <c r="B77" i="2"/>
  <c r="B78" i="2" s="1"/>
  <c r="A77" i="2"/>
  <c r="A78" i="2" s="1"/>
  <c r="C81" i="2" l="1"/>
  <c r="B79" i="2"/>
  <c r="B80" i="2" s="1"/>
  <c r="A79" i="2"/>
  <c r="A80" i="2" s="1"/>
  <c r="C83" i="2" l="1"/>
  <c r="A81" i="2"/>
  <c r="A82" i="2" s="1"/>
  <c r="B81" i="2"/>
  <c r="B82" i="2" s="1"/>
  <c r="C85" i="2" l="1"/>
  <c r="B83" i="2"/>
  <c r="B84" i="2" s="1"/>
  <c r="A83" i="2"/>
  <c r="A84" i="2" s="1"/>
  <c r="C87" i="2" l="1"/>
  <c r="A85" i="2"/>
  <c r="A86" i="2" s="1"/>
  <c r="B85" i="2"/>
  <c r="B86" i="2" s="1"/>
  <c r="C89" i="2" l="1"/>
  <c r="A87" i="2"/>
  <c r="A88" i="2" s="1"/>
  <c r="B87" i="2"/>
  <c r="B88" i="2" s="1"/>
  <c r="C91" i="2" l="1"/>
  <c r="A89" i="2"/>
  <c r="A90" i="2" s="1"/>
  <c r="B89" i="2"/>
  <c r="B90" i="2" s="1"/>
  <c r="C93" i="2" l="1"/>
  <c r="A91" i="2"/>
  <c r="A92" i="2" s="1"/>
  <c r="B91" i="2"/>
  <c r="B92" i="2" s="1"/>
  <c r="C95" i="2" l="1"/>
  <c r="B93" i="2"/>
  <c r="B94" i="2" s="1"/>
  <c r="A93" i="2"/>
  <c r="A94" i="2" s="1"/>
  <c r="C97" i="2" l="1"/>
  <c r="A95" i="2"/>
  <c r="A96" i="2" s="1"/>
  <c r="B95" i="2"/>
  <c r="B96" i="2" s="1"/>
  <c r="C99" i="2" l="1"/>
  <c r="B97" i="2"/>
  <c r="B98" i="2" s="1"/>
  <c r="A97" i="2"/>
  <c r="A98" i="2" s="1"/>
  <c r="C101" i="2" l="1"/>
  <c r="B99" i="2"/>
  <c r="B100" i="2" s="1"/>
  <c r="A99" i="2"/>
  <c r="A100" i="2" s="1"/>
  <c r="C103" i="2" l="1"/>
  <c r="B101" i="2"/>
  <c r="B102" i="2" s="1"/>
  <c r="A101" i="2"/>
  <c r="A102" i="2" s="1"/>
  <c r="C105" i="2" l="1"/>
  <c r="A103" i="2"/>
  <c r="A104" i="2" s="1"/>
  <c r="B103" i="2"/>
  <c r="B104" i="2" s="1"/>
  <c r="C107" i="2" l="1"/>
  <c r="B105" i="2"/>
  <c r="B106" i="2" s="1"/>
  <c r="A105" i="2"/>
  <c r="A106" i="2" s="1"/>
  <c r="C109" i="2" l="1"/>
  <c r="A107" i="2"/>
  <c r="A108" i="2" s="1"/>
  <c r="B107" i="2"/>
  <c r="B108" i="2" s="1"/>
  <c r="C111" i="2" l="1"/>
  <c r="C113" i="2" s="1"/>
  <c r="C115" i="2" s="1"/>
  <c r="C117" i="2" s="1"/>
  <c r="C119" i="2" s="1"/>
  <c r="C121" i="2" s="1"/>
  <c r="C123" i="2" s="1"/>
  <c r="C125" i="2" s="1"/>
  <c r="C127" i="2" s="1"/>
  <c r="C129" i="2" s="1"/>
  <c r="C131" i="2" s="1"/>
  <c r="C133" i="2" s="1"/>
  <c r="C135" i="2" s="1"/>
  <c r="C137" i="2" s="1"/>
  <c r="C139" i="2" s="1"/>
  <c r="C141" i="2" s="1"/>
  <c r="C143" i="2" s="1"/>
  <c r="C145" i="2" s="1"/>
  <c r="C147" i="2" s="1"/>
  <c r="C149" i="2" s="1"/>
  <c r="C151" i="2" s="1"/>
  <c r="C153" i="2" s="1"/>
  <c r="C155" i="2" s="1"/>
  <c r="C157" i="2" s="1"/>
  <c r="C159" i="2" s="1"/>
  <c r="C161" i="2" s="1"/>
  <c r="C163" i="2" s="1"/>
  <c r="C165" i="2" s="1"/>
  <c r="C167" i="2" s="1"/>
  <c r="C169" i="2" s="1"/>
  <c r="C171" i="2" s="1"/>
  <c r="C173" i="2" s="1"/>
  <c r="C175" i="2" s="1"/>
  <c r="C177" i="2" s="1"/>
  <c r="C179" i="2" s="1"/>
  <c r="C181" i="2" s="1"/>
  <c r="C183" i="2" s="1"/>
  <c r="C185" i="2" s="1"/>
  <c r="C187" i="2" s="1"/>
  <c r="C189" i="2" s="1"/>
  <c r="C191" i="2" s="1"/>
  <c r="C193" i="2" s="1"/>
  <c r="C195" i="2" s="1"/>
  <c r="C197" i="2" s="1"/>
  <c r="C199" i="2" s="1"/>
  <c r="C201" i="2" s="1"/>
  <c r="C203" i="2" s="1"/>
  <c r="C205" i="2" s="1"/>
  <c r="C207" i="2" s="1"/>
  <c r="C209" i="2" s="1"/>
  <c r="C211" i="2" s="1"/>
  <c r="C213" i="2" s="1"/>
  <c r="C215" i="2" s="1"/>
  <c r="C217" i="2" s="1"/>
  <c r="C219" i="2" s="1"/>
  <c r="C221" i="2" s="1"/>
  <c r="C223" i="2" s="1"/>
  <c r="C225" i="2" s="1"/>
  <c r="C227" i="2" s="1"/>
  <c r="C229" i="2" s="1"/>
  <c r="C231" i="2" s="1"/>
  <c r="C233" i="2" s="1"/>
  <c r="C235" i="2" s="1"/>
  <c r="C237" i="2" s="1"/>
  <c r="C239" i="2" s="1"/>
  <c r="C241" i="2" s="1"/>
  <c r="C243" i="2" s="1"/>
  <c r="C245" i="2" s="1"/>
  <c r="C247" i="2" s="1"/>
  <c r="C249" i="2" s="1"/>
  <c r="C251" i="2" s="1"/>
  <c r="C253" i="2" s="1"/>
  <c r="C255" i="2" s="1"/>
  <c r="C257" i="2" s="1"/>
  <c r="C259" i="2" s="1"/>
  <c r="C261" i="2" s="1"/>
  <c r="C263" i="2" s="1"/>
  <c r="C265" i="2" s="1"/>
  <c r="C267" i="2" s="1"/>
  <c r="C269" i="2" s="1"/>
  <c r="C271" i="2" s="1"/>
  <c r="C273" i="2" s="1"/>
  <c r="C275" i="2" s="1"/>
  <c r="C277" i="2" s="1"/>
  <c r="C279" i="2" s="1"/>
  <c r="C281" i="2" s="1"/>
  <c r="C283" i="2" s="1"/>
  <c r="C285" i="2" s="1"/>
  <c r="C287" i="2" s="1"/>
  <c r="C289" i="2" s="1"/>
  <c r="C291" i="2" s="1"/>
  <c r="C293" i="2" s="1"/>
  <c r="C295" i="2" s="1"/>
  <c r="C297" i="2" s="1"/>
  <c r="C299" i="2" s="1"/>
  <c r="B109" i="2"/>
  <c r="B110" i="2" s="1"/>
  <c r="A109" i="2"/>
  <c r="A110" i="2" s="1"/>
</calcChain>
</file>

<file path=xl/sharedStrings.xml><?xml version="1.0" encoding="utf-8"?>
<sst xmlns="http://schemas.openxmlformats.org/spreadsheetml/2006/main" count="254" uniqueCount="131">
  <si>
    <t>N°</t>
  </si>
  <si>
    <t>MODE</t>
  </si>
  <si>
    <t>LIEU</t>
  </si>
  <si>
    <t>X</t>
  </si>
  <si>
    <t>Jours</t>
  </si>
  <si>
    <t>lundi</t>
  </si>
  <si>
    <t>mardi</t>
  </si>
  <si>
    <t>mercredi</t>
  </si>
  <si>
    <t>jeudi</t>
  </si>
  <si>
    <t>vendredi</t>
  </si>
  <si>
    <t>samedi</t>
  </si>
  <si>
    <t>dimanche</t>
  </si>
  <si>
    <t>DECEMBRE</t>
  </si>
  <si>
    <t>NOVEMBRE</t>
  </si>
  <si>
    <t>Sm</t>
  </si>
  <si>
    <t>TRIER / mois</t>
  </si>
  <si>
    <t>ACTIF</t>
  </si>
  <si>
    <t>ATTENTE</t>
  </si>
  <si>
    <t>Année:</t>
  </si>
  <si>
    <t>SELESTAT</t>
  </si>
  <si>
    <t>TYPE</t>
  </si>
  <si>
    <t>ERSTEIN</t>
  </si>
  <si>
    <t>FRIBOURG</t>
  </si>
  <si>
    <t>type</t>
  </si>
  <si>
    <r>
      <t>T</t>
    </r>
    <r>
      <rPr>
        <sz val="6"/>
        <color theme="1"/>
        <rFont val="Calibri"/>
        <family val="2"/>
        <scheme val="minor"/>
      </rPr>
      <t>émoignage</t>
    </r>
    <r>
      <rPr>
        <b/>
        <sz val="6"/>
        <color theme="1"/>
        <rFont val="Calibri"/>
        <family val="2"/>
        <scheme val="minor"/>
      </rPr>
      <t xml:space="preserve"> P</t>
    </r>
    <r>
      <rPr>
        <sz val="6"/>
        <color theme="1"/>
        <rFont val="Calibri"/>
        <family val="2"/>
        <scheme val="minor"/>
      </rPr>
      <t xml:space="preserve">ublic </t>
    </r>
    <r>
      <rPr>
        <b/>
        <sz val="6"/>
        <color theme="1"/>
        <rFont val="Calibri"/>
        <family val="2"/>
        <scheme val="minor"/>
      </rPr>
      <t>L</t>
    </r>
    <r>
      <rPr>
        <sz val="6"/>
        <color theme="1"/>
        <rFont val="Calibri"/>
        <family val="2"/>
        <scheme val="minor"/>
      </rPr>
      <t>ocal</t>
    </r>
  </si>
  <si>
    <t>c</t>
  </si>
  <si>
    <t xml:space="preserve">CRENEAUX </t>
  </si>
  <si>
    <t>foot</t>
  </si>
  <si>
    <t xml:space="preserve"> MULHOUSE BIS</t>
  </si>
  <si>
    <t>nom1</t>
  </si>
  <si>
    <t>nom2</t>
  </si>
  <si>
    <t>nom3</t>
  </si>
  <si>
    <t>nom4</t>
  </si>
  <si>
    <t>nom5</t>
  </si>
  <si>
    <t>nom6</t>
  </si>
  <si>
    <t>nom7</t>
  </si>
  <si>
    <t>nom8</t>
  </si>
  <si>
    <t>nom9</t>
  </si>
  <si>
    <t>nom10</t>
  </si>
  <si>
    <t>nom11</t>
  </si>
  <si>
    <t>nom12</t>
  </si>
  <si>
    <t>nom13</t>
  </si>
  <si>
    <t>nom14</t>
  </si>
  <si>
    <t>nom15</t>
  </si>
  <si>
    <t>nom16</t>
  </si>
  <si>
    <t>nom17</t>
  </si>
  <si>
    <t>nom18</t>
  </si>
  <si>
    <t>nom19</t>
  </si>
  <si>
    <t>nom20</t>
  </si>
  <si>
    <t>nom21</t>
  </si>
  <si>
    <t>nom22</t>
  </si>
  <si>
    <t>nom23</t>
  </si>
  <si>
    <t>nom24</t>
  </si>
  <si>
    <t>nom25</t>
  </si>
  <si>
    <t>nom26</t>
  </si>
  <si>
    <t>nom27</t>
  </si>
  <si>
    <t>nom28</t>
  </si>
  <si>
    <t>nom29</t>
  </si>
  <si>
    <t>nom30</t>
  </si>
  <si>
    <t>nom31</t>
  </si>
  <si>
    <t>nom32</t>
  </si>
  <si>
    <t>nom33</t>
  </si>
  <si>
    <t>nom34</t>
  </si>
  <si>
    <t>nom35</t>
  </si>
  <si>
    <t>nom36</t>
  </si>
  <si>
    <t>nom37</t>
  </si>
  <si>
    <t>nom38</t>
  </si>
  <si>
    <t>nom39</t>
  </si>
  <si>
    <t>nom40</t>
  </si>
  <si>
    <t>nom41</t>
  </si>
  <si>
    <t>nom42</t>
  </si>
  <si>
    <t>nom43</t>
  </si>
  <si>
    <t>nom44</t>
  </si>
  <si>
    <t>nom45</t>
  </si>
  <si>
    <t>nom46</t>
  </si>
  <si>
    <t>nom47</t>
  </si>
  <si>
    <t>nom48</t>
  </si>
  <si>
    <t>nom49</t>
  </si>
  <si>
    <t>nom50</t>
  </si>
  <si>
    <t>nom51</t>
  </si>
  <si>
    <t>nom52</t>
  </si>
  <si>
    <t>nom53</t>
  </si>
  <si>
    <t>nom54</t>
  </si>
  <si>
    <t>nom55</t>
  </si>
  <si>
    <t>nom56</t>
  </si>
  <si>
    <t>nom57</t>
  </si>
  <si>
    <t>nom58</t>
  </si>
  <si>
    <t>nom59</t>
  </si>
  <si>
    <t>nom60</t>
  </si>
  <si>
    <t>nom61</t>
  </si>
  <si>
    <t>nom62</t>
  </si>
  <si>
    <t>nom63</t>
  </si>
  <si>
    <t>nom64</t>
  </si>
  <si>
    <t>nom65</t>
  </si>
  <si>
    <t>nom66</t>
  </si>
  <si>
    <t>nom67</t>
  </si>
  <si>
    <t>nom68</t>
  </si>
  <si>
    <t>nom69</t>
  </si>
  <si>
    <t>nom70</t>
  </si>
  <si>
    <t>nom71</t>
  </si>
  <si>
    <t>nom72</t>
  </si>
  <si>
    <t>nom73</t>
  </si>
  <si>
    <t>nom74</t>
  </si>
  <si>
    <t>nom75</t>
  </si>
  <si>
    <t>nom76</t>
  </si>
  <si>
    <t>nom77</t>
  </si>
  <si>
    <t>nom78</t>
  </si>
  <si>
    <t>nom79</t>
  </si>
  <si>
    <t>nom80</t>
  </si>
  <si>
    <t>nom81</t>
  </si>
  <si>
    <t>nom82</t>
  </si>
  <si>
    <t>nom83</t>
  </si>
  <si>
    <t>nom84</t>
  </si>
  <si>
    <t>nom85</t>
  </si>
  <si>
    <t>nom86</t>
  </si>
  <si>
    <t>nom87</t>
  </si>
  <si>
    <t>nom88</t>
  </si>
  <si>
    <t>nom89</t>
  </si>
  <si>
    <t>nom90</t>
  </si>
  <si>
    <t>nom91</t>
  </si>
  <si>
    <t>nom92</t>
  </si>
  <si>
    <t>nom93</t>
  </si>
  <si>
    <t>nom94</t>
  </si>
  <si>
    <t>PARIS PREMIERE</t>
  </si>
  <si>
    <t>BORDEAU PLUS</t>
  </si>
  <si>
    <t>BESANCON</t>
  </si>
  <si>
    <t>TOULOUSE</t>
  </si>
  <si>
    <t>COLMAR</t>
  </si>
  <si>
    <t>STRASBOURG</t>
  </si>
  <si>
    <t>VIENNE</t>
  </si>
  <si>
    <t>MONTPELIER</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</si>
</sst>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mmmm"/>
    <numFmt numFmtId="165" formatCode="dddd"/>
    <numFmt numFmtId="166" formatCode="d/m/yy;@"/>
    <numFmt numFmtId="167" formatCode="ddd\ dd\ mmm"/>
    <numFmt numFmtId="168" formatCode="_-* #,##0.00\ _F_-;\-* #,##0.00\ _F_-;_-* &quot;-&quot;??\ _F_-;_-@_-"/>
    <numFmt numFmtId="169" formatCode="ddd\ dd\ mmm\ yy"/>
  </numFmts>
  <fonts count="32" x14ac:knownFonts="1">
    <font>
      <sz val="11"/>
      <color theme="1"/>
      <name val="Calibri"/>
      <family val="2"/>
      <scheme val="minor"/>
    </font>
    <font>
      <sz val="11"/>
      <color theme="1"/>
      <name val="Calibri"/>
      <family val="2"/>
      <scheme val="minor"/>
    </font>
    <font>
      <b/>
      <sz val="11"/>
      <color theme="0"/>
      <name val="Calibri"/>
      <family val="2"/>
      <scheme val="minor"/>
    </font>
    <font>
      <sz val="11"/>
      <color theme="0"/>
      <name val="Calibri"/>
      <family val="2"/>
      <scheme val="minor"/>
    </font>
    <font>
      <b/>
      <sz val="16"/>
      <color theme="0"/>
      <name val="Calibri"/>
      <family val="2"/>
      <scheme val="minor"/>
    </font>
    <font>
      <b/>
      <sz val="16"/>
      <color theme="3" tint="-0.499984740745262"/>
      <name val="Calibri"/>
      <family val="2"/>
      <scheme val="minor"/>
    </font>
    <font>
      <b/>
      <sz val="11"/>
      <color theme="0"/>
      <name val="Calibri"/>
      <family val="2"/>
    </font>
    <font>
      <b/>
      <sz val="16"/>
      <color theme="1"/>
      <name val="Calibri"/>
      <family val="2"/>
      <scheme val="minor"/>
    </font>
    <font>
      <sz val="11"/>
      <color rgb="FF000000"/>
      <name val="Calibri"/>
      <family val="2"/>
    </font>
    <font>
      <sz val="10"/>
      <name val="Arial"/>
      <family val="2"/>
    </font>
    <font>
      <sz val="14"/>
      <color theme="1"/>
      <name val="Calibri"/>
      <family val="2"/>
      <scheme val="minor"/>
    </font>
    <font>
      <sz val="11"/>
      <color theme="1" tint="4.9989318521683403E-2"/>
      <name val="Calibri"/>
      <family val="2"/>
      <scheme val="minor"/>
    </font>
    <font>
      <b/>
      <sz val="18"/>
      <color theme="1"/>
      <name val="Calibri"/>
      <family val="2"/>
      <scheme val="minor"/>
    </font>
    <font>
      <b/>
      <sz val="11"/>
      <color theme="1"/>
      <name val="Calibri"/>
      <family val="2"/>
      <scheme val="minor"/>
    </font>
    <font>
      <sz val="9"/>
      <color theme="1" tint="4.9989318521683403E-2"/>
      <name val="Verdana"/>
      <family val="2"/>
    </font>
    <font>
      <sz val="11"/>
      <color theme="1" tint="4.9989318521683403E-2"/>
      <name val="Calibri"/>
      <family val="2"/>
    </font>
    <font>
      <sz val="11"/>
      <color theme="9" tint="0.79998168889431442"/>
      <name val="Calibri"/>
      <family val="2"/>
      <scheme val="minor"/>
    </font>
    <font>
      <b/>
      <sz val="24"/>
      <color theme="9" tint="0.79998168889431442"/>
      <name val="Calibri"/>
      <family val="2"/>
      <scheme val="minor"/>
    </font>
    <font>
      <b/>
      <sz val="18"/>
      <color theme="9" tint="0.79998168889431442"/>
      <name val="Calibri"/>
      <family val="2"/>
      <scheme val="minor"/>
    </font>
    <font>
      <sz val="8"/>
      <color theme="1"/>
      <name val="Calibri"/>
      <family val="2"/>
      <scheme val="minor"/>
    </font>
    <font>
      <b/>
      <sz val="20"/>
      <color theme="1"/>
      <name val="Calibri"/>
      <family val="2"/>
      <scheme val="minor"/>
    </font>
    <font>
      <sz val="8"/>
      <color theme="3" tint="-0.249977111117893"/>
      <name val="Calibri"/>
      <family val="2"/>
      <scheme val="minor"/>
    </font>
    <font>
      <sz val="11"/>
      <color rgb="FFFF0000"/>
      <name val="Calibri"/>
      <family val="2"/>
      <scheme val="minor"/>
    </font>
    <font>
      <i/>
      <sz val="8"/>
      <color rgb="FFFF0000"/>
      <name val="Calibri"/>
      <family val="2"/>
      <scheme val="minor"/>
    </font>
    <font>
      <i/>
      <sz val="11"/>
      <color rgb="FFFF0000"/>
      <name val="Calibri"/>
      <family val="2"/>
      <scheme val="minor"/>
    </font>
    <font>
      <sz val="6"/>
      <color theme="1"/>
      <name val="Calibri"/>
      <family val="2"/>
      <scheme val="minor"/>
    </font>
    <font>
      <b/>
      <sz val="6"/>
      <color theme="1"/>
      <name val="Calibri"/>
      <family val="2"/>
      <scheme val="minor"/>
    </font>
    <font>
      <sz val="6"/>
      <name val="Arial"/>
      <family val="2"/>
    </font>
    <font>
      <sz val="6"/>
      <name val="Times New Roman"/>
      <family val="1"/>
    </font>
    <font>
      <sz val="14"/>
      <name val="Times New Roman"/>
      <family val="1"/>
    </font>
    <font>
      <sz val="16"/>
      <color theme="1"/>
      <name val="Calibri"/>
      <family val="2"/>
      <scheme val="minor"/>
    </font>
    <font>
      <sz val="16"/>
      <name val="Times New Roman"/>
      <family val="1"/>
    </font>
  </fonts>
  <fills count="22">
    <fill>
      <patternFill patternType="none"/>
    </fill>
    <fill>
      <patternFill patternType="gray125"/>
    </fill>
    <fill>
      <patternFill patternType="solid">
        <fgColor theme="3" tint="-0.249977111117893"/>
        <bgColor indexed="64"/>
      </patternFill>
    </fill>
    <fill>
      <patternFill patternType="solid">
        <fgColor theme="3" tint="0.59999389629810485"/>
        <bgColor indexed="64"/>
      </patternFill>
    </fill>
    <fill>
      <patternFill patternType="solid">
        <fgColor theme="3" tint="0.39997558519241921"/>
        <bgColor rgb="FFFFFFFF"/>
      </patternFill>
    </fill>
    <fill>
      <patternFill patternType="solid">
        <fgColor theme="3" tint="0.39997558519241921"/>
        <bgColor indexed="64"/>
      </patternFill>
    </fill>
    <fill>
      <patternFill patternType="solid">
        <fgColor theme="4" tint="0.79998168889431442"/>
        <bgColor theme="4" tint="0.79998168889431442"/>
      </patternFill>
    </fill>
    <fill>
      <patternFill patternType="solid">
        <fgColor theme="9" tint="0.39997558519241921"/>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0" tint="-0.34998626667073579"/>
        <bgColor indexed="64"/>
      </patternFill>
    </fill>
    <fill>
      <patternFill patternType="solid">
        <fgColor theme="4" tint="-0.249977111117893"/>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1" tint="0.249977111117893"/>
        <bgColor indexed="64"/>
      </patternFill>
    </fill>
    <fill>
      <patternFill patternType="solid">
        <fgColor theme="1" tint="4.9989318521683403E-2"/>
        <bgColor indexed="64"/>
      </patternFill>
    </fill>
    <fill>
      <patternFill patternType="solid">
        <fgColor theme="2" tint="-0.499984740745262"/>
        <bgColor indexed="64"/>
      </patternFill>
    </fill>
    <fill>
      <patternFill patternType="solid">
        <fgColor theme="2" tint="-0.749992370372631"/>
        <bgColor indexed="64"/>
      </patternFill>
    </fill>
    <fill>
      <patternFill patternType="solid">
        <fgColor theme="2" tint="-0.249977111117893"/>
        <bgColor indexed="64"/>
      </patternFill>
    </fill>
    <fill>
      <patternFill patternType="solid">
        <fgColor rgb="FFFFFF00"/>
        <bgColor indexed="64"/>
      </patternFill>
    </fill>
    <fill>
      <patternFill patternType="solid">
        <fgColor theme="8" tint="-0.249977111117893"/>
        <bgColor indexed="64"/>
      </patternFill>
    </fill>
    <fill>
      <patternFill patternType="solid">
        <fgColor theme="0" tint="-0.14999847407452621"/>
        <bgColor theme="0" tint="-0.14999847407452621"/>
      </patternFill>
    </fill>
  </fills>
  <borders count="50">
    <border>
      <left/>
      <right/>
      <top/>
      <bottom/>
      <diagonal/>
    </border>
    <border>
      <left style="thick">
        <color theme="3" tint="-0.499984740745262"/>
      </left>
      <right/>
      <top style="thick">
        <color theme="3" tint="-0.499984740745262"/>
      </top>
      <bottom style="thick">
        <color theme="3" tint="-0.499984740745262"/>
      </bottom>
      <diagonal/>
    </border>
    <border>
      <left/>
      <right/>
      <top style="thick">
        <color theme="3" tint="-0.499984740745262"/>
      </top>
      <bottom style="thick">
        <color theme="3" tint="-0.499984740745262"/>
      </bottom>
      <diagonal/>
    </border>
    <border>
      <left/>
      <right style="thick">
        <color theme="3" tint="-0.499984740745262"/>
      </right>
      <top style="thick">
        <color theme="3" tint="-0.499984740745262"/>
      </top>
      <bottom style="thick">
        <color theme="3" tint="-0.4999847407452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style="thin">
        <color indexed="64"/>
      </right>
      <top/>
      <bottom style="thin">
        <color indexed="64"/>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style="thick">
        <color theme="0"/>
      </left>
      <right/>
      <top style="thick">
        <color theme="0"/>
      </top>
      <bottom/>
      <diagonal/>
    </border>
    <border>
      <left/>
      <right/>
      <top style="thick">
        <color theme="0"/>
      </top>
      <bottom/>
      <diagonal/>
    </border>
    <border>
      <left/>
      <right style="thick">
        <color theme="0"/>
      </right>
      <top style="thick">
        <color theme="0"/>
      </top>
      <bottom/>
      <diagonal/>
    </border>
    <border>
      <left style="thick">
        <color theme="0"/>
      </left>
      <right/>
      <top/>
      <bottom/>
      <diagonal/>
    </border>
    <border>
      <left/>
      <right style="thick">
        <color theme="0"/>
      </right>
      <top/>
      <bottom/>
      <diagonal/>
    </border>
    <border>
      <left style="thick">
        <color theme="0"/>
      </left>
      <right/>
      <top/>
      <bottom style="thick">
        <color theme="0"/>
      </bottom>
      <diagonal/>
    </border>
    <border>
      <left/>
      <right/>
      <top/>
      <bottom style="thick">
        <color theme="0"/>
      </bottom>
      <diagonal/>
    </border>
    <border>
      <left/>
      <right style="thick">
        <color theme="0"/>
      </right>
      <top/>
      <bottom style="thick">
        <color theme="0"/>
      </bottom>
      <diagonal/>
    </border>
    <border>
      <left style="thick">
        <color theme="0"/>
      </left>
      <right/>
      <top style="thick">
        <color theme="0"/>
      </top>
      <bottom style="thick">
        <color theme="0"/>
      </bottom>
      <diagonal/>
    </border>
    <border>
      <left/>
      <right/>
      <top style="thick">
        <color theme="0"/>
      </top>
      <bottom style="thick">
        <color theme="0"/>
      </bottom>
      <diagonal/>
    </border>
    <border>
      <left/>
      <right style="thick">
        <color theme="0"/>
      </right>
      <top style="thick">
        <color theme="0"/>
      </top>
      <bottom style="thick">
        <color theme="0"/>
      </bottom>
      <diagonal/>
    </border>
    <border>
      <left/>
      <right style="thin">
        <color indexed="64"/>
      </right>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auto="1"/>
      </left>
      <right style="thin">
        <color auto="1"/>
      </right>
      <top style="thin">
        <color auto="1"/>
      </top>
      <bottom style="dotted">
        <color auto="1"/>
      </bottom>
      <diagonal/>
    </border>
    <border>
      <left style="thin">
        <color auto="1"/>
      </left>
      <right style="thin">
        <color auto="1"/>
      </right>
      <top style="dotted">
        <color auto="1"/>
      </top>
      <bottom style="thin">
        <color auto="1"/>
      </bottom>
      <diagonal/>
    </border>
    <border>
      <left style="thin">
        <color indexed="64"/>
      </left>
      <right style="dotted">
        <color indexed="64"/>
      </right>
      <top style="thin">
        <color indexed="64"/>
      </top>
      <bottom style="dotted">
        <color indexed="64"/>
      </bottom>
      <diagonal/>
    </border>
    <border>
      <left style="dotted">
        <color indexed="64"/>
      </left>
      <right style="thin">
        <color indexed="64"/>
      </right>
      <top style="thin">
        <color indexed="64"/>
      </top>
      <bottom style="dotted">
        <color indexed="64"/>
      </bottom>
      <diagonal/>
    </border>
    <border>
      <left style="thin">
        <color indexed="64"/>
      </left>
      <right style="dotted">
        <color indexed="64"/>
      </right>
      <top style="dotted">
        <color indexed="64"/>
      </top>
      <bottom style="thin">
        <color indexed="64"/>
      </bottom>
      <diagonal/>
    </border>
    <border>
      <left/>
      <right/>
      <top style="thin">
        <color theme="1"/>
      </top>
      <bottom style="thin">
        <color theme="1"/>
      </bottom>
      <diagonal/>
    </border>
    <border>
      <left/>
      <right/>
      <top style="thin">
        <color theme="4" tint="0.39997558519241921"/>
      </top>
      <bottom/>
      <diagonal/>
    </border>
    <border>
      <left/>
      <right style="thin">
        <color theme="4" tint="0.39997558519241921"/>
      </right>
      <top style="thin">
        <color theme="4" tint="0.39997558519241921"/>
      </top>
      <bottom style="thin">
        <color theme="4" tint="0.39997558519241921"/>
      </bottom>
      <diagonal/>
    </border>
    <border>
      <left/>
      <right style="thin">
        <color theme="4" tint="0.39997558519241921"/>
      </right>
      <top style="thin">
        <color theme="4" tint="0.39997558519241921"/>
      </top>
      <bottom/>
      <diagonal/>
    </border>
  </borders>
  <cellStyleXfs count="6">
    <xf numFmtId="0" fontId="0" fillId="0" borderId="0"/>
    <xf numFmtId="0" fontId="1" fillId="0" borderId="0"/>
    <xf numFmtId="0" fontId="8" fillId="0" borderId="0"/>
    <xf numFmtId="0" fontId="1" fillId="0" borderId="0"/>
    <xf numFmtId="0" fontId="9" fillId="0" borderId="0"/>
    <xf numFmtId="168" fontId="9" fillId="0" borderId="0" applyFont="0" applyFill="0" applyBorder="0" applyAlignment="0" applyProtection="0"/>
  </cellStyleXfs>
  <cellXfs count="120">
    <xf numFmtId="0" fontId="0" fillId="0" borderId="0" xfId="0"/>
    <xf numFmtId="0" fontId="7" fillId="0" borderId="0" xfId="0" applyFont="1" applyAlignment="1">
      <alignment horizontal="left"/>
    </xf>
    <xf numFmtId="0" fontId="0" fillId="0" borderId="0" xfId="0" applyAlignment="1">
      <alignment horizontal="center"/>
    </xf>
    <xf numFmtId="0" fontId="10" fillId="0" borderId="0" xfId="0" applyFont="1" applyAlignment="1">
      <alignment horizontal="center" vertical="center"/>
    </xf>
    <xf numFmtId="0" fontId="0" fillId="0" borderId="0" xfId="0" applyAlignment="1">
      <alignment horizontal="right"/>
    </xf>
    <xf numFmtId="0" fontId="0" fillId="0" borderId="5" xfId="0" applyBorder="1" applyAlignment="1">
      <alignment horizontal="center" vertical="center"/>
    </xf>
    <xf numFmtId="0" fontId="0" fillId="10" borderId="17" xfId="0" applyFill="1" applyBorder="1" applyAlignment="1">
      <alignment horizontal="center" vertical="center"/>
    </xf>
    <xf numFmtId="0" fontId="0" fillId="10" borderId="18" xfId="0" applyFill="1" applyBorder="1" applyAlignment="1">
      <alignment horizontal="center" vertical="center"/>
    </xf>
    <xf numFmtId="0" fontId="0" fillId="10" borderId="19" xfId="0" applyFill="1" applyBorder="1" applyAlignment="1">
      <alignment horizontal="center" vertical="center"/>
    </xf>
    <xf numFmtId="0" fontId="0" fillId="7" borderId="17" xfId="0" applyFill="1" applyBorder="1" applyAlignment="1">
      <alignment horizontal="center" vertical="center"/>
    </xf>
    <xf numFmtId="0" fontId="0" fillId="7" borderId="18" xfId="0" applyFill="1" applyBorder="1" applyAlignment="1">
      <alignment horizontal="center" vertical="center"/>
    </xf>
    <xf numFmtId="0" fontId="0" fillId="7" borderId="19" xfId="0" applyFill="1" applyBorder="1" applyAlignment="1">
      <alignment horizontal="center" vertical="center"/>
    </xf>
    <xf numFmtId="0" fontId="0" fillId="8" borderId="16" xfId="0" applyFill="1" applyBorder="1" applyAlignment="1">
      <alignment horizontal="center" vertical="center" shrinkToFit="1"/>
    </xf>
    <xf numFmtId="0" fontId="0" fillId="9" borderId="16" xfId="0" applyFill="1" applyBorder="1" applyAlignment="1">
      <alignment horizontal="center" vertical="center" shrinkToFit="1"/>
    </xf>
    <xf numFmtId="0" fontId="0" fillId="8" borderId="13" xfId="0" applyFill="1" applyBorder="1" applyAlignment="1">
      <alignment horizontal="center" vertical="center" shrinkToFit="1"/>
    </xf>
    <xf numFmtId="0" fontId="0" fillId="9" borderId="13" xfId="0" applyFill="1" applyBorder="1" applyAlignment="1">
      <alignment horizontal="center" vertical="center" shrinkToFit="1"/>
    </xf>
    <xf numFmtId="0" fontId="0" fillId="14" borderId="0" xfId="0" applyFill="1"/>
    <xf numFmtId="0" fontId="0" fillId="15" borderId="0" xfId="0" applyFill="1"/>
    <xf numFmtId="0" fontId="0" fillId="15" borderId="0" xfId="0" applyFont="1" applyFill="1" applyAlignment="1" applyProtection="1"/>
    <xf numFmtId="0" fontId="0" fillId="15" borderId="0" xfId="0" applyFill="1" applyProtection="1"/>
    <xf numFmtId="0" fontId="0" fillId="16" borderId="0" xfId="0" applyFill="1"/>
    <xf numFmtId="0" fontId="0" fillId="16" borderId="0" xfId="0" applyFont="1" applyFill="1" applyAlignment="1" applyProtection="1"/>
    <xf numFmtId="0" fontId="0" fillId="14" borderId="0" xfId="0" applyFont="1" applyFill="1" applyAlignment="1" applyProtection="1"/>
    <xf numFmtId="0" fontId="4" fillId="15" borderId="0" xfId="0" applyFont="1" applyFill="1" applyAlignment="1" applyProtection="1">
      <alignment horizontal="center" vertical="center"/>
    </xf>
    <xf numFmtId="0" fontId="4" fillId="2" borderId="20" xfId="0" applyFont="1" applyFill="1" applyBorder="1" applyAlignment="1" applyProtection="1">
      <alignment horizontal="center" vertical="center"/>
    </xf>
    <xf numFmtId="0" fontId="4" fillId="2" borderId="21" xfId="0" applyFont="1" applyFill="1" applyBorder="1" applyAlignment="1" applyProtection="1">
      <alignment horizontal="center" vertical="center"/>
    </xf>
    <xf numFmtId="0" fontId="4" fillId="2" borderId="23" xfId="0" applyFont="1" applyFill="1" applyBorder="1" applyAlignment="1" applyProtection="1">
      <alignment horizontal="center" vertical="center"/>
    </xf>
    <xf numFmtId="0" fontId="4" fillId="2" borderId="0" xfId="0" applyFont="1" applyFill="1" applyBorder="1" applyAlignment="1" applyProtection="1">
      <alignment horizontal="center" vertical="center"/>
    </xf>
    <xf numFmtId="0" fontId="2" fillId="2" borderId="23" xfId="0" applyFont="1" applyFill="1" applyBorder="1" applyAlignment="1" applyProtection="1">
      <alignment horizontal="center"/>
    </xf>
    <xf numFmtId="0" fontId="2" fillId="2" borderId="0" xfId="0" applyFont="1" applyFill="1" applyBorder="1" applyAlignment="1" applyProtection="1">
      <alignment horizontal="center"/>
    </xf>
    <xf numFmtId="0" fontId="6" fillId="2" borderId="0" xfId="0" applyFont="1" applyFill="1" applyBorder="1" applyAlignment="1" applyProtection="1">
      <alignment horizontal="center"/>
    </xf>
    <xf numFmtId="0" fontId="3" fillId="2" borderId="23" xfId="0" applyFont="1" applyFill="1" applyBorder="1" applyProtection="1"/>
    <xf numFmtId="0" fontId="0" fillId="2" borderId="25" xfId="0" applyFill="1" applyBorder="1" applyProtection="1"/>
    <xf numFmtId="0" fontId="0" fillId="2" borderId="26" xfId="0" applyFill="1" applyBorder="1" applyProtection="1"/>
    <xf numFmtId="0" fontId="0" fillId="14" borderId="0" xfId="0" applyFill="1" applyProtection="1"/>
    <xf numFmtId="0" fontId="18" fillId="11" borderId="11" xfId="0" applyFont="1" applyFill="1" applyBorder="1" applyAlignment="1">
      <alignment horizontal="left" vertical="center"/>
    </xf>
    <xf numFmtId="0" fontId="16" fillId="11" borderId="12" xfId="0" applyFont="1" applyFill="1" applyBorder="1"/>
    <xf numFmtId="0" fontId="16" fillId="11" borderId="0" xfId="0" applyFont="1" applyFill="1"/>
    <xf numFmtId="0" fontId="13" fillId="0" borderId="0" xfId="0" applyFont="1" applyAlignment="1">
      <alignment horizontal="center" vertical="center"/>
    </xf>
    <xf numFmtId="166" fontId="19" fillId="18" borderId="0" xfId="0" applyNumberFormat="1" applyFont="1" applyFill="1" applyBorder="1"/>
    <xf numFmtId="0" fontId="19" fillId="18" borderId="0" xfId="0" applyFont="1" applyFill="1" applyBorder="1"/>
    <xf numFmtId="14" fontId="19" fillId="18" borderId="33" xfId="0" applyNumberFormat="1" applyFont="1" applyFill="1" applyBorder="1"/>
    <xf numFmtId="166" fontId="19" fillId="18" borderId="32" xfId="0" applyNumberFormat="1" applyFont="1" applyFill="1" applyBorder="1"/>
    <xf numFmtId="0" fontId="19" fillId="18" borderId="32" xfId="0" applyFont="1" applyFill="1" applyBorder="1"/>
    <xf numFmtId="167" fontId="19" fillId="18" borderId="34" xfId="0" applyNumberFormat="1" applyFont="1" applyFill="1" applyBorder="1"/>
    <xf numFmtId="14" fontId="19" fillId="18" borderId="35" xfId="0" applyNumberFormat="1" applyFont="1" applyFill="1" applyBorder="1"/>
    <xf numFmtId="167" fontId="19" fillId="18" borderId="36" xfId="0" applyNumberFormat="1" applyFont="1" applyFill="1" applyBorder="1"/>
    <xf numFmtId="14" fontId="19" fillId="18" borderId="37" xfId="0" applyNumberFormat="1" applyFont="1" applyFill="1" applyBorder="1"/>
    <xf numFmtId="166" fontId="19" fillId="18" borderId="38" xfId="0" applyNumberFormat="1" applyFont="1" applyFill="1" applyBorder="1"/>
    <xf numFmtId="0" fontId="19" fillId="18" borderId="38" xfId="0" applyFont="1" applyFill="1" applyBorder="1"/>
    <xf numFmtId="167" fontId="19" fillId="18" borderId="39" xfId="0" applyNumberFormat="1" applyFont="1" applyFill="1" applyBorder="1"/>
    <xf numFmtId="0" fontId="7" fillId="0" borderId="0" xfId="0" applyFont="1" applyAlignment="1">
      <alignment horizontal="right"/>
    </xf>
    <xf numFmtId="0" fontId="12" fillId="19" borderId="40" xfId="0" applyFont="1" applyFill="1" applyBorder="1" applyAlignment="1" applyProtection="1">
      <alignment horizontal="center" vertical="center"/>
      <protection locked="0"/>
    </xf>
    <xf numFmtId="0" fontId="21" fillId="2" borderId="26" xfId="0" applyFont="1" applyFill="1" applyBorder="1" applyAlignment="1" applyProtection="1">
      <alignment horizontal="center" vertical="center"/>
    </xf>
    <xf numFmtId="0" fontId="14" fillId="4" borderId="4" xfId="0" applyFont="1" applyFill="1" applyBorder="1" applyAlignment="1" applyProtection="1">
      <alignment horizontal="center" vertical="center"/>
      <protection locked="0"/>
    </xf>
    <xf numFmtId="0" fontId="15" fillId="5" borderId="4" xfId="0" applyFont="1" applyFill="1" applyBorder="1" applyAlignment="1" applyProtection="1">
      <protection locked="0"/>
    </xf>
    <xf numFmtId="0" fontId="15" fillId="5" borderId="5" xfId="0" applyFont="1" applyFill="1" applyBorder="1" applyAlignment="1" applyProtection="1">
      <protection locked="0"/>
    </xf>
    <xf numFmtId="0" fontId="15" fillId="5" borderId="6" xfId="0" applyFont="1" applyFill="1" applyBorder="1" applyAlignment="1" applyProtection="1">
      <alignment horizontal="center" vertical="center"/>
      <protection locked="0"/>
    </xf>
    <xf numFmtId="0" fontId="11" fillId="5" borderId="7" xfId="0" applyFont="1" applyFill="1" applyBorder="1" applyAlignment="1" applyProtection="1">
      <alignment horizontal="center" vertical="center"/>
      <protection locked="0"/>
    </xf>
    <xf numFmtId="0" fontId="11" fillId="5" borderId="8" xfId="0" applyFont="1" applyFill="1" applyBorder="1" applyAlignment="1" applyProtection="1">
      <alignment horizontal="center" vertical="center"/>
      <protection locked="0"/>
    </xf>
    <xf numFmtId="0" fontId="15" fillId="5" borderId="9" xfId="0" applyFont="1" applyFill="1" applyBorder="1" applyAlignment="1" applyProtection="1">
      <alignment horizontal="center" vertical="center"/>
      <protection locked="0"/>
    </xf>
    <xf numFmtId="0" fontId="11" fillId="5" borderId="4" xfId="0" applyFont="1" applyFill="1" applyBorder="1" applyAlignment="1" applyProtection="1">
      <alignment horizontal="center" vertical="center"/>
      <protection locked="0"/>
    </xf>
    <xf numFmtId="0" fontId="11" fillId="5" borderId="10" xfId="0" applyFont="1" applyFill="1" applyBorder="1" applyAlignment="1" applyProtection="1">
      <alignment horizontal="center" vertical="center"/>
      <protection locked="0"/>
    </xf>
    <xf numFmtId="0" fontId="15" fillId="5" borderId="13" xfId="0" applyFont="1" applyFill="1" applyBorder="1" applyAlignment="1" applyProtection="1">
      <alignment horizontal="center" vertical="center"/>
      <protection locked="0"/>
    </xf>
    <xf numFmtId="0" fontId="11" fillId="5" borderId="14" xfId="0" applyFont="1" applyFill="1" applyBorder="1" applyAlignment="1" applyProtection="1">
      <alignment horizontal="center" vertical="center"/>
      <protection locked="0"/>
    </xf>
    <xf numFmtId="0" fontId="11" fillId="5" borderId="15" xfId="0" applyFont="1" applyFill="1" applyBorder="1" applyAlignment="1" applyProtection="1">
      <alignment horizontal="center" vertical="center"/>
      <protection locked="0"/>
    </xf>
    <xf numFmtId="0" fontId="22" fillId="15" borderId="0" xfId="0" applyFont="1" applyFill="1" applyAlignment="1" applyProtection="1"/>
    <xf numFmtId="0" fontId="22" fillId="16" borderId="0" xfId="0" applyFont="1" applyFill="1" applyAlignment="1" applyProtection="1"/>
    <xf numFmtId="0" fontId="22" fillId="14" borderId="0" xfId="0" applyFont="1" applyFill="1" applyAlignment="1" applyProtection="1"/>
    <xf numFmtId="0" fontId="22" fillId="14" borderId="0" xfId="0" applyFont="1" applyFill="1" applyProtection="1"/>
    <xf numFmtId="0" fontId="22" fillId="14" borderId="0" xfId="0" applyFont="1" applyFill="1"/>
    <xf numFmtId="0" fontId="22" fillId="2" borderId="22" xfId="0" applyFont="1" applyFill="1" applyBorder="1" applyAlignment="1" applyProtection="1"/>
    <xf numFmtId="0" fontId="22" fillId="2" borderId="24" xfId="0" applyFont="1" applyFill="1" applyBorder="1" applyAlignment="1" applyProtection="1"/>
    <xf numFmtId="0" fontId="23" fillId="14" borderId="0" xfId="0" applyFont="1" applyFill="1" applyBorder="1" applyAlignment="1">
      <alignment horizontal="center" vertical="center"/>
    </xf>
    <xf numFmtId="165" fontId="23" fillId="14" borderId="0" xfId="0" applyNumberFormat="1" applyFont="1" applyFill="1" applyBorder="1" applyAlignment="1">
      <alignment horizontal="center" vertical="center"/>
    </xf>
    <xf numFmtId="0" fontId="22" fillId="2" borderId="27" xfId="0" applyFont="1" applyFill="1" applyBorder="1" applyProtection="1"/>
    <xf numFmtId="0" fontId="22" fillId="15" borderId="0" xfId="0" applyFont="1" applyFill="1" applyProtection="1"/>
    <xf numFmtId="0" fontId="22" fillId="16" borderId="0" xfId="0" applyFont="1" applyFill="1" applyProtection="1"/>
    <xf numFmtId="0" fontId="24" fillId="14" borderId="0" xfId="0" applyFont="1" applyFill="1" applyBorder="1" applyProtection="1"/>
    <xf numFmtId="0" fontId="25" fillId="0" borderId="0" xfId="0" applyFont="1"/>
    <xf numFmtId="164" fontId="25" fillId="0" borderId="0" xfId="0" applyNumberFormat="1" applyFont="1"/>
    <xf numFmtId="0" fontId="26" fillId="12" borderId="4" xfId="0" applyFont="1" applyFill="1" applyBorder="1" applyAlignment="1">
      <alignment horizontal="center" vertical="center"/>
    </xf>
    <xf numFmtId="0" fontId="25" fillId="0" borderId="0" xfId="0" applyNumberFormat="1" applyFont="1"/>
    <xf numFmtId="0" fontId="25" fillId="8" borderId="43" xfId="0" applyFont="1" applyFill="1" applyBorder="1" applyAlignment="1">
      <alignment horizontal="center" vertical="center"/>
    </xf>
    <xf numFmtId="0" fontId="25" fillId="8" borderId="44" xfId="0" applyFont="1" applyFill="1" applyBorder="1" applyAlignment="1">
      <alignment horizontal="center" vertical="center"/>
    </xf>
    <xf numFmtId="0" fontId="25" fillId="16" borderId="43" xfId="0" applyFont="1" applyFill="1" applyBorder="1" applyAlignment="1">
      <alignment horizontal="center" vertical="center"/>
    </xf>
    <xf numFmtId="0" fontId="25" fillId="8" borderId="45" xfId="0" applyFont="1" applyFill="1" applyBorder="1" applyAlignment="1">
      <alignment horizontal="center" vertical="center"/>
    </xf>
    <xf numFmtId="0" fontId="25" fillId="16" borderId="45" xfId="0" applyFont="1" applyFill="1" applyBorder="1" applyAlignment="1">
      <alignment horizontal="center" vertical="center"/>
    </xf>
    <xf numFmtId="166" fontId="25" fillId="0" borderId="41" xfId="0" applyNumberFormat="1" applyFont="1" applyBorder="1" applyAlignment="1">
      <alignment horizontal="left" vertical="center"/>
    </xf>
    <xf numFmtId="166" fontId="25" fillId="0" borderId="42" xfId="0" applyNumberFormat="1" applyFont="1" applyBorder="1" applyAlignment="1">
      <alignment horizontal="right" vertical="center"/>
    </xf>
    <xf numFmtId="0" fontId="25" fillId="0" borderId="0" xfId="0" applyFont="1" applyAlignment="1">
      <alignment horizontal="center" vertical="center"/>
    </xf>
    <xf numFmtId="0" fontId="27" fillId="0" borderId="0" xfId="0" applyFont="1" applyFill="1" applyBorder="1"/>
    <xf numFmtId="0" fontId="28" fillId="0" borderId="0" xfId="0" applyFont="1" applyFill="1" applyBorder="1" applyAlignment="1">
      <alignment vertical="top" wrapText="1"/>
    </xf>
    <xf numFmtId="0" fontId="28" fillId="0" borderId="0" xfId="0" applyFont="1" applyFill="1" applyBorder="1" applyAlignment="1">
      <alignment vertical="center" wrapText="1"/>
    </xf>
    <xf numFmtId="0" fontId="28" fillId="0" borderId="0" xfId="0" applyFont="1" applyFill="1" applyBorder="1" applyAlignment="1">
      <alignment vertical="center"/>
    </xf>
    <xf numFmtId="0" fontId="28" fillId="0" borderId="0" xfId="0" applyFont="1" applyFill="1" applyBorder="1"/>
    <xf numFmtId="3" fontId="28" fillId="0" borderId="0" xfId="0" applyNumberFormat="1" applyFont="1" applyFill="1" applyBorder="1" applyAlignment="1">
      <alignment vertical="top" wrapText="1"/>
    </xf>
    <xf numFmtId="169" fontId="0" fillId="0" borderId="5" xfId="0" applyNumberFormat="1" applyBorder="1" applyAlignment="1">
      <alignment horizontal="left" vertical="center"/>
    </xf>
    <xf numFmtId="0" fontId="29" fillId="21" borderId="46" xfId="0" applyFont="1" applyFill="1" applyBorder="1" applyAlignment="1">
      <alignment horizontal="center" vertical="top" wrapText="1"/>
    </xf>
    <xf numFmtId="0" fontId="29" fillId="0" borderId="46" xfId="0" applyFont="1" applyBorder="1" applyAlignment="1">
      <alignment horizontal="center" vertical="top" wrapText="1"/>
    </xf>
    <xf numFmtId="0" fontId="29" fillId="0" borderId="46" xfId="0" applyFont="1" applyBorder="1" applyAlignment="1">
      <alignment horizontal="center" vertical="top"/>
    </xf>
    <xf numFmtId="0" fontId="0" fillId="0" borderId="0" xfId="0" applyAlignment="1">
      <alignment horizontal="center" vertical="center"/>
    </xf>
    <xf numFmtId="3" fontId="0" fillId="0" borderId="0" xfId="0" applyNumberFormat="1" applyAlignment="1">
      <alignment horizontal="center" vertical="center"/>
    </xf>
    <xf numFmtId="0" fontId="0" fillId="6" borderId="48" xfId="0" applyFont="1" applyFill="1" applyBorder="1" applyAlignment="1">
      <alignment horizontal="center" vertical="center"/>
    </xf>
    <xf numFmtId="0" fontId="0" fillId="6" borderId="47" xfId="0" applyFont="1" applyFill="1" applyBorder="1" applyAlignment="1">
      <alignment horizontal="center" vertical="center"/>
    </xf>
    <xf numFmtId="0" fontId="0" fillId="6" borderId="49" xfId="0" applyFont="1" applyFill="1" applyBorder="1" applyAlignment="1">
      <alignment horizontal="center" vertical="center"/>
    </xf>
    <xf numFmtId="0" fontId="30" fillId="0" borderId="0" xfId="0" applyFont="1" applyAlignment="1">
      <alignment horizontal="center" vertical="center" wrapText="1"/>
    </xf>
    <xf numFmtId="0" fontId="31" fillId="0" borderId="0" xfId="0" applyFont="1" applyFill="1" applyBorder="1" applyAlignment="1">
      <alignment horizontal="center" vertical="center" wrapText="1"/>
    </xf>
    <xf numFmtId="0" fontId="5" fillId="3" borderId="1" xfId="0" applyFont="1" applyFill="1" applyBorder="1" applyAlignment="1" applyProtection="1">
      <alignment horizontal="center" vertical="center"/>
      <protection locked="0"/>
    </xf>
    <xf numFmtId="0" fontId="5" fillId="3" borderId="2" xfId="0" applyFont="1" applyFill="1" applyBorder="1" applyAlignment="1" applyProtection="1">
      <alignment horizontal="center" vertical="center"/>
      <protection locked="0"/>
    </xf>
    <xf numFmtId="0" fontId="5" fillId="3" borderId="3" xfId="0" applyFont="1" applyFill="1" applyBorder="1" applyAlignment="1" applyProtection="1">
      <alignment horizontal="center" vertical="center"/>
      <protection locked="0"/>
    </xf>
    <xf numFmtId="0" fontId="4" fillId="17" borderId="28" xfId="0" applyFont="1" applyFill="1" applyBorder="1" applyAlignment="1" applyProtection="1">
      <alignment horizontal="center" vertical="center"/>
      <protection locked="0"/>
    </xf>
    <xf numFmtId="0" fontId="4" fillId="17" borderId="29" xfId="0" applyFont="1" applyFill="1" applyBorder="1" applyAlignment="1" applyProtection="1">
      <alignment horizontal="center" vertical="center"/>
      <protection locked="0"/>
    </xf>
    <xf numFmtId="0" fontId="4" fillId="17" borderId="30" xfId="0" applyFont="1" applyFill="1" applyBorder="1" applyAlignment="1" applyProtection="1">
      <alignment horizontal="center" vertical="center"/>
      <protection locked="0"/>
    </xf>
    <xf numFmtId="0" fontId="17" fillId="11" borderId="0" xfId="0" applyFont="1" applyFill="1" applyAlignment="1">
      <alignment horizontal="center" vertical="center" shrinkToFit="1"/>
    </xf>
    <xf numFmtId="0" fontId="17" fillId="11" borderId="31" xfId="0" applyFont="1" applyFill="1" applyBorder="1" applyAlignment="1">
      <alignment horizontal="center" vertical="center" shrinkToFit="1"/>
    </xf>
    <xf numFmtId="0" fontId="26" fillId="0" borderId="0" xfId="0" applyFont="1" applyAlignment="1">
      <alignment horizontal="center"/>
    </xf>
    <xf numFmtId="0" fontId="26" fillId="13" borderId="0" xfId="0" applyFont="1" applyFill="1" applyAlignment="1">
      <alignment horizontal="center" vertical="center"/>
    </xf>
    <xf numFmtId="0" fontId="26" fillId="12" borderId="4" xfId="0" applyFont="1" applyFill="1" applyBorder="1" applyAlignment="1">
      <alignment horizontal="center" vertical="center"/>
    </xf>
    <xf numFmtId="0" fontId="20" fillId="20" borderId="38" xfId="0" applyFont="1" applyFill="1" applyBorder="1" applyAlignment="1">
      <alignment horizontal="center" vertical="center" wrapText="1"/>
    </xf>
  </cellXfs>
  <cellStyles count="6">
    <cellStyle name="Milliers 2" xfId="5"/>
    <cellStyle name="Normal" xfId="0" builtinId="0"/>
    <cellStyle name="Normal 2" xfId="1"/>
    <cellStyle name="Normal 3" xfId="2"/>
    <cellStyle name="Normal 4" xfId="3"/>
    <cellStyle name="Normal 5" xfId="4"/>
  </cellStyles>
  <dxfs count="281">
    <dxf>
      <font>
        <b val="0"/>
        <i val="0"/>
        <strike val="0"/>
        <condense val="0"/>
        <extend val="0"/>
        <outline val="0"/>
        <shadow val="0"/>
        <u val="none"/>
        <vertAlign val="baseline"/>
        <sz val="11"/>
        <color theme="1"/>
        <name val="Calibri"/>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left/>
        <right style="thin">
          <color theme="4" tint="0.39997558519241921"/>
        </right>
        <top style="thin">
          <color theme="4" tint="0.39997558519241921"/>
        </top>
        <bottom/>
        <vertical/>
        <horizontal/>
      </border>
    </dxf>
    <dxf>
      <border outline="0">
        <bottom style="thin">
          <color theme="4" tint="0.39997558519241921"/>
        </bottom>
      </border>
    </dxf>
    <dxf>
      <font>
        <b val="0"/>
        <i val="0"/>
        <strike val="0"/>
        <condense val="0"/>
        <extend val="0"/>
        <outline val="0"/>
        <shadow val="0"/>
        <u val="none"/>
        <vertAlign val="baseline"/>
        <sz val="11"/>
        <color theme="1"/>
        <name val="Calibri"/>
        <scheme val="minor"/>
      </font>
      <fill>
        <patternFill patternType="solid">
          <fgColor theme="4" tint="0.79998168889431442"/>
          <bgColor theme="4"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left/>
        <right/>
        <top style="thin">
          <color theme="4" tint="0.39997558519241921"/>
        </top>
        <bottom/>
        <vertical/>
        <horizontal/>
      </border>
    </dxf>
    <dxf>
      <border outline="0">
        <right style="thin">
          <color theme="4" tint="0.39997558519241921"/>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solid">
          <fgColor theme="4" tint="0.79998168889431442"/>
          <bgColor theme="4"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left/>
        <right/>
        <top style="thin">
          <color theme="4" tint="0.39997558519241921"/>
        </top>
        <bottom/>
        <vertical/>
        <horizontal/>
      </border>
    </dxf>
    <dxf>
      <border outline="0">
        <left style="thin">
          <color theme="4" tint="0.39997558519241921"/>
        </lef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solid">
          <fgColor theme="4" tint="0.79998168889431442"/>
          <bgColor theme="4"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border outline="0">
        <top style="thin">
          <color theme="1"/>
        </top>
      </border>
    </dxf>
    <dxf>
      <alignment horizontal="center" vertical="center" textRotation="0" indent="0" justifyLastLine="0" shrinkToFit="0" readingOrder="0"/>
    </dxf>
    <dxf>
      <border outline="0">
        <bottom style="thin">
          <color theme="1"/>
        </bottom>
      </border>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border outline="0">
        <top style="thin">
          <color theme="1"/>
        </top>
      </border>
    </dxf>
    <dxf>
      <alignment horizontal="center" vertical="center" textRotation="0" indent="0" justifyLastLine="0" shrinkToFit="0" readingOrder="0"/>
    </dxf>
    <dxf>
      <border outline="0">
        <bottom style="thin">
          <color theme="1"/>
        </bottom>
      </border>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border outline="0">
        <top style="thin">
          <color theme="1"/>
        </top>
      </border>
    </dxf>
    <dxf>
      <alignment horizontal="center" vertical="center" textRotation="0" indent="0" justifyLastLine="0" shrinkToFit="0" readingOrder="0"/>
    </dxf>
    <dxf>
      <border outline="0">
        <bottom style="thin">
          <color theme="1"/>
        </bottom>
      </border>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alignment horizontal="center" vertical="center" textRotation="0" indent="0" justifyLastLine="0" shrinkToFit="0" readingOrder="0"/>
    </dxf>
    <dxf>
      <border outline="0">
        <top style="thin">
          <color indexed="64"/>
        </top>
      </border>
    </dxf>
    <dxf>
      <alignment horizontal="center" vertical="center" textRotation="0" indent="0" justifyLastLine="0" shrinkToFit="0" readingOrder="0"/>
    </dxf>
    <dxf>
      <border outline="0">
        <bottom style="thin">
          <color theme="1"/>
        </bottom>
      </border>
    </dxf>
    <dxf>
      <font>
        <b val="0"/>
        <i val="0"/>
        <strike val="0"/>
        <condense val="0"/>
        <extend val="0"/>
        <outline val="0"/>
        <shadow val="0"/>
        <u val="none"/>
        <vertAlign val="baseline"/>
        <sz val="16"/>
        <color auto="1"/>
        <name val="Times New Roman"/>
        <scheme val="none"/>
      </font>
      <fill>
        <patternFill patternType="none">
          <fgColor indexed="64"/>
          <bgColor indexed="65"/>
        </patternFill>
      </fill>
      <alignment horizontal="center" vertical="center" textRotation="0" wrapText="1" indent="0" justifyLastLine="0" shrinkToFit="0" readingOrder="0"/>
    </dxf>
    <dxf>
      <fill>
        <patternFill>
          <bgColor theme="4" tint="0.79998168889431442"/>
        </patternFill>
      </fill>
      <border>
        <left style="thin">
          <color auto="1"/>
        </left>
        <right style="thin">
          <color auto="1"/>
        </right>
        <top style="dotted">
          <color auto="1"/>
        </top>
        <bottom style="thin">
          <color auto="1"/>
        </bottom>
        <vertical/>
        <horizontal/>
      </border>
    </dxf>
    <dxf>
      <fill>
        <patternFill>
          <bgColor theme="4" tint="0.79998168889431442"/>
        </patternFill>
      </fill>
      <border>
        <left style="thin">
          <color auto="1"/>
        </left>
        <right style="thin">
          <color auto="1"/>
        </right>
        <top style="thin">
          <color auto="1"/>
        </top>
        <bottom style="dotted">
          <color auto="1"/>
        </bottom>
        <vertical/>
        <horizontal/>
      </border>
    </dxf>
    <dxf>
      <fill>
        <patternFill>
          <bgColor theme="4" tint="0.79998168889431442"/>
        </patternFill>
      </fill>
      <border>
        <left style="thin">
          <color auto="1"/>
        </left>
        <right style="thin">
          <color auto="1"/>
        </right>
        <top style="dotted">
          <color auto="1"/>
        </top>
        <bottom style="thin">
          <color auto="1"/>
        </bottom>
        <vertical/>
        <horizontal/>
      </border>
    </dxf>
    <dxf>
      <fill>
        <patternFill>
          <bgColor theme="4" tint="0.79998168889431442"/>
        </patternFill>
      </fill>
      <border>
        <left style="thin">
          <color auto="1"/>
        </left>
        <right style="thin">
          <color auto="1"/>
        </right>
        <top style="thin">
          <color auto="1"/>
        </top>
        <bottom style="dotted">
          <color auto="1"/>
        </bottom>
        <vertical/>
        <horizontal/>
      </border>
    </dxf>
    <dxf>
      <fill>
        <patternFill>
          <bgColor theme="4" tint="0.79998168889431442"/>
        </patternFill>
      </fill>
      <border>
        <left style="thin">
          <color auto="1"/>
        </left>
        <right style="thin">
          <color auto="1"/>
        </right>
        <top style="dotted">
          <color auto="1"/>
        </top>
        <bottom style="thin">
          <color auto="1"/>
        </bottom>
        <vertical/>
        <horizontal/>
      </border>
    </dxf>
    <dxf>
      <fill>
        <patternFill>
          <bgColor theme="4" tint="0.79998168889431442"/>
        </patternFill>
      </fill>
      <border>
        <left style="thin">
          <color auto="1"/>
        </left>
        <right style="thin">
          <color auto="1"/>
        </right>
        <top style="thin">
          <color auto="1"/>
        </top>
        <bottom style="dotted">
          <color auto="1"/>
        </bottom>
        <vertical/>
        <horizontal/>
      </border>
    </dxf>
    <dxf>
      <fill>
        <patternFill>
          <bgColor theme="4" tint="0.79998168889431442"/>
        </patternFill>
      </fill>
      <border>
        <left style="thin">
          <color auto="1"/>
        </left>
        <right style="thin">
          <color auto="1"/>
        </right>
        <top style="dotted">
          <color auto="1"/>
        </top>
        <bottom style="thin">
          <color auto="1"/>
        </bottom>
        <vertical/>
        <horizontal/>
      </border>
    </dxf>
    <dxf>
      <fill>
        <patternFill>
          <bgColor theme="4" tint="0.79998168889431442"/>
        </patternFill>
      </fill>
      <border>
        <left style="thin">
          <color auto="1"/>
        </left>
        <right style="thin">
          <color auto="1"/>
        </right>
        <top style="thin">
          <color auto="1"/>
        </top>
        <bottom style="dotted">
          <color auto="1"/>
        </bottom>
        <vertical/>
        <horizontal/>
      </border>
    </dxf>
    <dxf>
      <fill>
        <patternFill>
          <bgColor theme="4" tint="0.79998168889431442"/>
        </patternFill>
      </fill>
      <border>
        <left style="thin">
          <color auto="1"/>
        </left>
        <right style="thin">
          <color auto="1"/>
        </right>
        <top style="dotted">
          <color auto="1"/>
        </top>
        <bottom style="thin">
          <color auto="1"/>
        </bottom>
        <vertical/>
        <horizontal/>
      </border>
    </dxf>
    <dxf>
      <fill>
        <patternFill>
          <bgColor theme="4" tint="0.79998168889431442"/>
        </patternFill>
      </fill>
      <border>
        <left style="thin">
          <color auto="1"/>
        </left>
        <right style="thin">
          <color auto="1"/>
        </right>
        <top style="thin">
          <color auto="1"/>
        </top>
        <bottom style="dotted">
          <color auto="1"/>
        </bottom>
        <vertical/>
        <horizontal/>
      </border>
    </dxf>
    <dxf>
      <fill>
        <patternFill>
          <bgColor theme="4" tint="0.79998168889431442"/>
        </patternFill>
      </fill>
      <border>
        <left style="thin">
          <color auto="1"/>
        </left>
        <right style="thin">
          <color auto="1"/>
        </right>
        <top style="dotted">
          <color auto="1"/>
        </top>
        <bottom style="thin">
          <color auto="1"/>
        </bottom>
        <vertical/>
        <horizontal/>
      </border>
    </dxf>
    <dxf>
      <fill>
        <patternFill>
          <bgColor theme="4" tint="0.79998168889431442"/>
        </patternFill>
      </fill>
      <border>
        <left style="thin">
          <color auto="1"/>
        </left>
        <right style="thin">
          <color auto="1"/>
        </right>
        <top style="thin">
          <color auto="1"/>
        </top>
        <bottom style="dotted">
          <color auto="1"/>
        </bottom>
        <vertical/>
        <horizontal/>
      </border>
    </dxf>
    <dxf>
      <fill>
        <patternFill>
          <bgColor theme="4" tint="0.79998168889431442"/>
        </patternFill>
      </fill>
      <border>
        <left style="thin">
          <color auto="1"/>
        </left>
        <right style="thin">
          <color auto="1"/>
        </right>
        <top style="dotted">
          <color auto="1"/>
        </top>
        <bottom style="thin">
          <color auto="1"/>
        </bottom>
        <vertical/>
        <horizontal/>
      </border>
    </dxf>
    <dxf>
      <fill>
        <patternFill>
          <bgColor theme="4" tint="0.79998168889431442"/>
        </patternFill>
      </fill>
      <border>
        <left style="thin">
          <color auto="1"/>
        </left>
        <right style="thin">
          <color auto="1"/>
        </right>
        <top style="thin">
          <color auto="1"/>
        </top>
        <bottom style="dotted">
          <color auto="1"/>
        </bottom>
        <vertical/>
        <horizontal/>
      </border>
    </dxf>
    <dxf>
      <fill>
        <patternFill>
          <bgColor theme="4" tint="0.79998168889431442"/>
        </patternFill>
      </fill>
      <border>
        <left style="thin">
          <color auto="1"/>
        </left>
        <right style="thin">
          <color auto="1"/>
        </right>
        <top style="dotted">
          <color auto="1"/>
        </top>
        <bottom style="thin">
          <color auto="1"/>
        </bottom>
        <vertical/>
        <horizontal/>
      </border>
    </dxf>
    <dxf>
      <fill>
        <patternFill>
          <bgColor theme="4" tint="0.79998168889431442"/>
        </patternFill>
      </fill>
      <border>
        <left style="thin">
          <color auto="1"/>
        </left>
        <right style="thin">
          <color auto="1"/>
        </right>
        <top style="thin">
          <color auto="1"/>
        </top>
        <bottom style="dotted">
          <color auto="1"/>
        </bottom>
        <vertical/>
        <horizontal/>
      </border>
    </dxf>
    <dxf>
      <fill>
        <patternFill>
          <bgColor theme="4" tint="0.79998168889431442"/>
        </patternFill>
      </fill>
      <border>
        <left style="thin">
          <color auto="1"/>
        </left>
        <right style="thin">
          <color auto="1"/>
        </right>
        <top style="dotted">
          <color auto="1"/>
        </top>
        <bottom style="thin">
          <color auto="1"/>
        </bottom>
        <vertical/>
        <horizontal/>
      </border>
    </dxf>
    <dxf>
      <fill>
        <patternFill>
          <bgColor theme="4" tint="0.79998168889431442"/>
        </patternFill>
      </fill>
      <border>
        <left style="thin">
          <color auto="1"/>
        </left>
        <right style="thin">
          <color auto="1"/>
        </right>
        <top style="thin">
          <color auto="1"/>
        </top>
        <bottom style="dotted">
          <color auto="1"/>
        </bottom>
        <vertical/>
        <horizontal/>
      </border>
    </dxf>
    <dxf>
      <fill>
        <patternFill>
          <bgColor theme="4" tint="0.79998168889431442"/>
        </patternFill>
      </fill>
      <border>
        <left style="thin">
          <color auto="1"/>
        </left>
        <right style="thin">
          <color auto="1"/>
        </right>
        <top style="dotted">
          <color auto="1"/>
        </top>
        <bottom style="thin">
          <color auto="1"/>
        </bottom>
        <vertical/>
        <horizontal/>
      </border>
    </dxf>
    <dxf>
      <fill>
        <patternFill>
          <bgColor theme="4" tint="0.79998168889431442"/>
        </patternFill>
      </fill>
      <border>
        <left style="thin">
          <color auto="1"/>
        </left>
        <right style="thin">
          <color auto="1"/>
        </right>
        <top style="thin">
          <color auto="1"/>
        </top>
        <bottom style="dotted">
          <color auto="1"/>
        </bottom>
        <vertical/>
        <horizontal/>
      </border>
    </dxf>
    <dxf>
      <fill>
        <patternFill>
          <bgColor theme="4" tint="0.79998168889431442"/>
        </patternFill>
      </fill>
      <border>
        <left style="thin">
          <color auto="1"/>
        </left>
        <right style="thin">
          <color auto="1"/>
        </right>
        <top style="dotted">
          <color auto="1"/>
        </top>
        <bottom style="thin">
          <color auto="1"/>
        </bottom>
        <vertical/>
        <horizontal/>
      </border>
    </dxf>
    <dxf>
      <fill>
        <patternFill>
          <bgColor theme="4" tint="0.79998168889431442"/>
        </patternFill>
      </fill>
      <border>
        <left style="thin">
          <color auto="1"/>
        </left>
        <right style="thin">
          <color auto="1"/>
        </right>
        <top style="thin">
          <color auto="1"/>
        </top>
        <bottom style="dotted">
          <color auto="1"/>
        </bottom>
        <vertical/>
        <horizontal/>
      </border>
    </dxf>
    <dxf>
      <fill>
        <patternFill>
          <bgColor theme="4" tint="0.79998168889431442"/>
        </patternFill>
      </fill>
      <border>
        <left style="thin">
          <color auto="1"/>
        </left>
        <right style="thin">
          <color auto="1"/>
        </right>
        <top style="dotted">
          <color auto="1"/>
        </top>
        <bottom style="thin">
          <color auto="1"/>
        </bottom>
        <vertical/>
        <horizontal/>
      </border>
    </dxf>
    <dxf>
      <fill>
        <patternFill>
          <bgColor theme="4" tint="0.79998168889431442"/>
        </patternFill>
      </fill>
      <border>
        <left style="thin">
          <color auto="1"/>
        </left>
        <right style="thin">
          <color auto="1"/>
        </right>
        <top style="thin">
          <color auto="1"/>
        </top>
        <bottom style="dotted">
          <color auto="1"/>
        </bottom>
        <vertical/>
        <horizontal/>
      </border>
    </dxf>
    <dxf>
      <fill>
        <patternFill>
          <bgColor theme="4" tint="0.79998168889431442"/>
        </patternFill>
      </fill>
      <border>
        <left style="thin">
          <color auto="1"/>
        </left>
        <right style="thin">
          <color auto="1"/>
        </right>
        <top style="dotted">
          <color auto="1"/>
        </top>
        <bottom style="thin">
          <color auto="1"/>
        </bottom>
        <vertical/>
        <horizontal/>
      </border>
    </dxf>
    <dxf>
      <fill>
        <patternFill>
          <bgColor theme="4" tint="0.79998168889431442"/>
        </patternFill>
      </fill>
      <border>
        <left style="thin">
          <color auto="1"/>
        </left>
        <right style="thin">
          <color auto="1"/>
        </right>
        <top style="thin">
          <color auto="1"/>
        </top>
        <bottom style="dotted">
          <color auto="1"/>
        </bottom>
        <vertical/>
        <horizontal/>
      </border>
    </dxf>
    <dxf>
      <fill>
        <patternFill>
          <bgColor theme="4" tint="0.79998168889431442"/>
        </patternFill>
      </fill>
      <border>
        <left style="thin">
          <color auto="1"/>
        </left>
        <right style="thin">
          <color auto="1"/>
        </right>
        <top style="dotted">
          <color auto="1"/>
        </top>
        <bottom style="thin">
          <color auto="1"/>
        </bottom>
        <vertical/>
        <horizontal/>
      </border>
    </dxf>
    <dxf>
      <fill>
        <patternFill>
          <bgColor theme="4" tint="0.79998168889431442"/>
        </patternFill>
      </fill>
      <border>
        <left style="thin">
          <color auto="1"/>
        </left>
        <right style="thin">
          <color auto="1"/>
        </right>
        <top style="thin">
          <color auto="1"/>
        </top>
        <bottom style="dotted">
          <color auto="1"/>
        </bottom>
        <vertical/>
        <horizontal/>
      </border>
    </dxf>
    <dxf>
      <fill>
        <patternFill>
          <bgColor theme="4" tint="0.79998168889431442"/>
        </patternFill>
      </fill>
      <border>
        <left style="thin">
          <color auto="1"/>
        </left>
        <right style="thin">
          <color auto="1"/>
        </right>
        <top style="dotted">
          <color auto="1"/>
        </top>
        <bottom style="thin">
          <color auto="1"/>
        </bottom>
        <vertical/>
        <horizontal/>
      </border>
    </dxf>
    <dxf>
      <fill>
        <patternFill>
          <bgColor theme="4" tint="0.79998168889431442"/>
        </patternFill>
      </fill>
      <border>
        <left style="thin">
          <color auto="1"/>
        </left>
        <right style="thin">
          <color auto="1"/>
        </right>
        <top style="thin">
          <color auto="1"/>
        </top>
        <bottom style="dotted">
          <color auto="1"/>
        </bottom>
        <vertical/>
        <horizontal/>
      </border>
    </dxf>
    <dxf>
      <fill>
        <patternFill>
          <bgColor theme="4" tint="0.79998168889431442"/>
        </patternFill>
      </fill>
      <border>
        <left style="thin">
          <color auto="1"/>
        </left>
        <right style="thin">
          <color auto="1"/>
        </right>
        <top style="dotted">
          <color auto="1"/>
        </top>
        <bottom style="thin">
          <color auto="1"/>
        </bottom>
        <vertical/>
        <horizontal/>
      </border>
    </dxf>
    <dxf>
      <fill>
        <patternFill>
          <bgColor theme="4" tint="0.79998168889431442"/>
        </patternFill>
      </fill>
      <border>
        <left style="thin">
          <color auto="1"/>
        </left>
        <right style="thin">
          <color auto="1"/>
        </right>
        <top style="thin">
          <color auto="1"/>
        </top>
        <bottom style="dotted">
          <color auto="1"/>
        </bottom>
        <vertical/>
        <horizontal/>
      </border>
    </dxf>
    <dxf>
      <fill>
        <patternFill>
          <bgColor theme="4" tint="0.79998168889431442"/>
        </patternFill>
      </fill>
      <border>
        <left style="thin">
          <color auto="1"/>
        </left>
        <right style="thin">
          <color auto="1"/>
        </right>
        <top style="dotted">
          <color auto="1"/>
        </top>
        <bottom style="thin">
          <color auto="1"/>
        </bottom>
        <vertical/>
        <horizontal/>
      </border>
    </dxf>
    <dxf>
      <fill>
        <patternFill>
          <bgColor theme="4" tint="0.79998168889431442"/>
        </patternFill>
      </fill>
      <border>
        <left style="thin">
          <color auto="1"/>
        </left>
        <right style="thin">
          <color auto="1"/>
        </right>
        <top style="thin">
          <color auto="1"/>
        </top>
        <bottom style="dotted">
          <color auto="1"/>
        </bottom>
        <vertical/>
        <horizontal/>
      </border>
    </dxf>
    <dxf>
      <fill>
        <patternFill>
          <bgColor theme="4" tint="0.79998168889431442"/>
        </patternFill>
      </fill>
      <border>
        <left style="thin">
          <color auto="1"/>
        </left>
        <right style="thin">
          <color auto="1"/>
        </right>
        <top style="dotted">
          <color auto="1"/>
        </top>
        <bottom style="thin">
          <color auto="1"/>
        </bottom>
        <vertical/>
        <horizontal/>
      </border>
    </dxf>
    <dxf>
      <fill>
        <patternFill>
          <bgColor theme="4" tint="0.79998168889431442"/>
        </patternFill>
      </fill>
      <border>
        <left style="thin">
          <color auto="1"/>
        </left>
        <right style="thin">
          <color auto="1"/>
        </right>
        <top style="thin">
          <color auto="1"/>
        </top>
        <bottom style="dotted">
          <color auto="1"/>
        </bottom>
        <vertical/>
        <horizontal/>
      </border>
    </dxf>
    <dxf>
      <fill>
        <patternFill>
          <bgColor theme="4" tint="0.79998168889431442"/>
        </patternFill>
      </fill>
      <border>
        <left style="thin">
          <color auto="1"/>
        </left>
        <right style="thin">
          <color auto="1"/>
        </right>
        <top style="dotted">
          <color auto="1"/>
        </top>
        <bottom style="thin">
          <color auto="1"/>
        </bottom>
        <vertical/>
        <horizontal/>
      </border>
    </dxf>
    <dxf>
      <fill>
        <patternFill>
          <bgColor theme="4" tint="0.79998168889431442"/>
        </patternFill>
      </fill>
      <border>
        <left style="thin">
          <color auto="1"/>
        </left>
        <right style="thin">
          <color auto="1"/>
        </right>
        <top style="thin">
          <color auto="1"/>
        </top>
        <bottom style="dotted">
          <color auto="1"/>
        </bottom>
        <vertical/>
        <horizontal/>
      </border>
    </dxf>
    <dxf>
      <fill>
        <patternFill>
          <bgColor theme="4" tint="0.79998168889431442"/>
        </patternFill>
      </fill>
      <border>
        <left style="thin">
          <color auto="1"/>
        </left>
        <right style="thin">
          <color auto="1"/>
        </right>
        <top style="dotted">
          <color auto="1"/>
        </top>
        <bottom style="thin">
          <color auto="1"/>
        </bottom>
        <vertical/>
        <horizontal/>
      </border>
    </dxf>
    <dxf>
      <fill>
        <patternFill>
          <bgColor theme="4" tint="0.79998168889431442"/>
        </patternFill>
      </fill>
      <border>
        <left style="thin">
          <color auto="1"/>
        </left>
        <right style="thin">
          <color auto="1"/>
        </right>
        <top style="thin">
          <color auto="1"/>
        </top>
        <bottom style="dotted">
          <color auto="1"/>
        </bottom>
        <vertical/>
        <horizontal/>
      </border>
    </dxf>
    <dxf>
      <fill>
        <patternFill>
          <bgColor theme="4" tint="0.79998168889431442"/>
        </patternFill>
      </fill>
      <border>
        <left style="thin">
          <color auto="1"/>
        </left>
        <right style="thin">
          <color auto="1"/>
        </right>
        <top style="dotted">
          <color auto="1"/>
        </top>
        <bottom style="thin">
          <color auto="1"/>
        </bottom>
        <vertical/>
        <horizontal/>
      </border>
    </dxf>
    <dxf>
      <fill>
        <patternFill>
          <bgColor theme="4" tint="0.79998168889431442"/>
        </patternFill>
      </fill>
      <border>
        <left style="thin">
          <color auto="1"/>
        </left>
        <right style="thin">
          <color auto="1"/>
        </right>
        <top style="thin">
          <color auto="1"/>
        </top>
        <bottom style="dotted">
          <color auto="1"/>
        </bottom>
        <vertical/>
        <horizontal/>
      </border>
    </dxf>
    <dxf>
      <fill>
        <patternFill>
          <bgColor theme="4" tint="0.79998168889431442"/>
        </patternFill>
      </fill>
      <border>
        <left style="thin">
          <color auto="1"/>
        </left>
        <right style="thin">
          <color auto="1"/>
        </right>
        <top style="dotted">
          <color auto="1"/>
        </top>
        <bottom style="thin">
          <color auto="1"/>
        </bottom>
        <vertical/>
        <horizontal/>
      </border>
    </dxf>
    <dxf>
      <fill>
        <patternFill>
          <bgColor theme="4" tint="0.79998168889431442"/>
        </patternFill>
      </fill>
      <border>
        <left style="thin">
          <color auto="1"/>
        </left>
        <right style="thin">
          <color auto="1"/>
        </right>
        <top style="thin">
          <color auto="1"/>
        </top>
        <bottom style="dotted">
          <color auto="1"/>
        </bottom>
        <vertical/>
        <horizontal/>
      </border>
    </dxf>
    <dxf>
      <fill>
        <patternFill>
          <bgColor theme="4" tint="0.79998168889431442"/>
        </patternFill>
      </fill>
      <border>
        <left style="thin">
          <color auto="1"/>
        </left>
        <right style="thin">
          <color auto="1"/>
        </right>
        <top style="dotted">
          <color auto="1"/>
        </top>
        <bottom style="thin">
          <color auto="1"/>
        </bottom>
        <vertical/>
        <horizontal/>
      </border>
    </dxf>
    <dxf>
      <fill>
        <patternFill>
          <bgColor theme="4" tint="0.79998168889431442"/>
        </patternFill>
      </fill>
      <border>
        <left style="thin">
          <color auto="1"/>
        </left>
        <right style="thin">
          <color auto="1"/>
        </right>
        <top style="thin">
          <color auto="1"/>
        </top>
        <bottom style="dotted">
          <color auto="1"/>
        </bottom>
        <vertical/>
        <horizontal/>
      </border>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theme="1"/>
      </font>
      <fill>
        <patternFill>
          <bgColor rgb="FF92D050"/>
        </patternFill>
      </fill>
    </dxf>
    <dxf>
      <font>
        <strike/>
        <color rgb="FFFFFF00"/>
      </font>
      <fill>
        <patternFill>
          <bgColor rgb="FFFF0000"/>
        </patternFill>
      </fill>
    </dxf>
    <dxf>
      <font>
        <strike/>
        <color rgb="FFFFFF00"/>
      </font>
      <fill>
        <patternFill>
          <bgColor rgb="FFFF0000"/>
        </patternFill>
      </fill>
    </dxf>
    <dxf>
      <font>
        <color rgb="FFFFFF00"/>
      </font>
      <fill>
        <patternFill>
          <bgColor theme="3" tint="-0.499984740745262"/>
        </patternFill>
      </fill>
    </dxf>
    <dxf>
      <font>
        <color rgb="FFFFFF00"/>
      </font>
      <fill>
        <patternFill>
          <bgColor theme="3" tint="-0.499984740745262"/>
        </patternFill>
      </fill>
    </dxf>
    <dxf>
      <font>
        <color rgb="FFFFFF00"/>
      </font>
      <fill>
        <patternFill>
          <bgColor theme="3" tint="-0.499984740745262"/>
        </patternFill>
      </fill>
    </dxf>
    <dxf>
      <font>
        <color rgb="FFFFFF00"/>
      </font>
      <fill>
        <patternFill>
          <bgColor theme="3" tint="-0.499984740745262"/>
        </patternFill>
      </fill>
    </dxf>
    <dxf>
      <font>
        <color rgb="FFFFFF00"/>
      </font>
      <fill>
        <patternFill>
          <bgColor theme="3" tint="-0.499984740745262"/>
        </patternFill>
      </fill>
    </dxf>
    <dxf>
      <font>
        <color rgb="FFFFFF00"/>
      </font>
      <fill>
        <patternFill>
          <bgColor theme="3" tint="-0.499984740745262"/>
        </patternFill>
      </fill>
    </dxf>
    <dxf>
      <font>
        <color rgb="FFFFFF00"/>
      </font>
      <fill>
        <patternFill>
          <bgColor theme="3" tint="-0.499984740745262"/>
        </patternFill>
      </fill>
    </dxf>
    <dxf>
      <font>
        <color rgb="FFFFFF00"/>
      </font>
      <fill>
        <patternFill>
          <bgColor theme="3" tint="-0.499984740745262"/>
        </patternFill>
      </fill>
    </dxf>
    <dxf>
      <font>
        <color rgb="FFFFFF00"/>
      </font>
      <fill>
        <patternFill>
          <bgColor theme="3" tint="-0.499984740745262"/>
        </patternFill>
      </fill>
    </dxf>
    <dxf>
      <font>
        <color rgb="FFFFFF00"/>
      </font>
      <fill>
        <patternFill>
          <bgColor theme="3" tint="-0.499984740745262"/>
        </patternFill>
      </fill>
    </dxf>
    <dxf>
      <font>
        <color rgb="FFFFFF00"/>
      </font>
      <fill>
        <patternFill>
          <bgColor theme="3" tint="-0.499984740745262"/>
        </patternFill>
      </fill>
    </dxf>
    <dxf>
      <font>
        <color rgb="FFFFFF00"/>
      </font>
      <fill>
        <patternFill>
          <bgColor theme="3" tint="-0.499984740745262"/>
        </patternFill>
      </fill>
    </dxf>
    <dxf>
      <font>
        <color rgb="FFFFFF00"/>
      </font>
      <fill>
        <patternFill>
          <bgColor theme="3" tint="-0.499984740745262"/>
        </patternFill>
      </fill>
    </dxf>
    <dxf>
      <font>
        <color rgb="FFFFFF00"/>
      </font>
      <fill>
        <patternFill>
          <bgColor theme="3" tint="-0.499984740745262"/>
        </patternFill>
      </fill>
    </dxf>
    <dxf>
      <font>
        <color rgb="FFFFFF00"/>
      </font>
      <fill>
        <patternFill>
          <bgColor theme="3" tint="-0.499984740745262"/>
        </patternFill>
      </fill>
    </dxf>
    <dxf>
      <font>
        <color rgb="FFFFFF00"/>
      </font>
      <fill>
        <patternFill>
          <bgColor theme="3" tint="-0.499984740745262"/>
        </patternFill>
      </fill>
    </dxf>
    <dxf>
      <font>
        <color rgb="FFFFFF00"/>
      </font>
      <fill>
        <patternFill>
          <bgColor theme="3" tint="-0.499984740745262"/>
        </patternFill>
      </fill>
    </dxf>
    <dxf>
      <font>
        <color rgb="FFFFFF00"/>
      </font>
      <fill>
        <patternFill>
          <bgColor theme="3" tint="-0.499984740745262"/>
        </patternFill>
      </fill>
    </dxf>
    <dxf>
      <font>
        <color rgb="FFFFFF00"/>
      </font>
      <fill>
        <patternFill>
          <bgColor theme="3" tint="-0.499984740745262"/>
        </patternFill>
      </fill>
    </dxf>
    <dxf>
      <font>
        <color rgb="FFFFFF00"/>
      </font>
      <fill>
        <patternFill>
          <bgColor theme="3" tint="-0.499984740745262"/>
        </patternFill>
      </fill>
    </dxf>
    <dxf>
      <font>
        <color rgb="FFFFFF00"/>
      </font>
      <fill>
        <patternFill>
          <bgColor theme="3" tint="-0.499984740745262"/>
        </patternFill>
      </fill>
    </dxf>
    <dxf>
      <font>
        <color rgb="FFFFFF00"/>
      </font>
      <fill>
        <patternFill>
          <bgColor theme="3" tint="-0.499984740745262"/>
        </patternFill>
      </fill>
    </dxf>
    <dxf>
      <font>
        <color rgb="FFFFFF00"/>
      </font>
      <fill>
        <patternFill>
          <bgColor theme="3" tint="-0.499984740745262"/>
        </patternFill>
      </fill>
    </dxf>
    <dxf>
      <font>
        <color rgb="FFFFFF00"/>
      </font>
      <fill>
        <patternFill>
          <bgColor theme="3" tint="-0.499984740745262"/>
        </patternFill>
      </fill>
    </dxf>
    <dxf>
      <font>
        <color rgb="FFFFFF00"/>
      </font>
      <fill>
        <patternFill>
          <bgColor theme="3" tint="-0.499984740745262"/>
        </patternFill>
      </fill>
    </dxf>
    <dxf>
      <font>
        <color rgb="FFFFFF00"/>
      </font>
      <fill>
        <patternFill>
          <bgColor theme="3" tint="-0.499984740745262"/>
        </patternFill>
      </fill>
    </dxf>
    <dxf>
      <font>
        <color rgb="FFFFFF00"/>
      </font>
      <fill>
        <patternFill>
          <bgColor theme="3" tint="-0.499984740745262"/>
        </patternFill>
      </fill>
    </dxf>
    <dxf>
      <font>
        <color rgb="FFFFFF00"/>
      </font>
      <fill>
        <patternFill>
          <bgColor theme="3" tint="-0.499984740745262"/>
        </patternFill>
      </fill>
    </dxf>
    <dxf>
      <font>
        <color rgb="FFFFFF00"/>
      </font>
      <fill>
        <patternFill>
          <bgColor theme="3" tint="-0.499984740745262"/>
        </patternFill>
      </fill>
    </dxf>
    <dxf>
      <font>
        <color rgb="FFFFFF00"/>
      </font>
      <fill>
        <patternFill>
          <bgColor theme="3" tint="-0.499984740745262"/>
        </patternFill>
      </fill>
    </dxf>
    <dxf>
      <font>
        <color rgb="FFFFFF00"/>
      </font>
      <fill>
        <patternFill>
          <bgColor theme="3" tint="-0.499984740745262"/>
        </patternFill>
      </fill>
    </dxf>
    <dxf>
      <font>
        <color rgb="FFFFFF00"/>
      </font>
      <fill>
        <patternFill>
          <bgColor theme="3" tint="-0.499984740745262"/>
        </patternFill>
      </fill>
    </dxf>
    <dxf>
      <font>
        <color rgb="FFFFFF00"/>
      </font>
      <fill>
        <patternFill>
          <bgColor theme="3" tint="-0.499984740745262"/>
        </patternFill>
      </fill>
    </dxf>
    <dxf>
      <font>
        <color rgb="FFFFFF00"/>
      </font>
      <fill>
        <patternFill>
          <bgColor theme="3" tint="-0.499984740745262"/>
        </patternFill>
      </fill>
    </dxf>
    <dxf>
      <font>
        <color rgb="FFFFFF00"/>
      </font>
      <fill>
        <patternFill>
          <bgColor theme="3" tint="-0.499984740745262"/>
        </patternFill>
      </fill>
    </dxf>
    <dxf>
      <font>
        <color rgb="FFFFFF00"/>
      </font>
      <fill>
        <patternFill>
          <bgColor theme="3" tint="-0.499984740745262"/>
        </patternFill>
      </fill>
    </dxf>
    <dxf>
      <font>
        <color rgb="FFFFFF00"/>
      </font>
      <fill>
        <patternFill>
          <bgColor theme="3" tint="-0.499984740745262"/>
        </patternFill>
      </fill>
    </dxf>
    <dxf>
      <font>
        <color rgb="FFFFFF00"/>
      </font>
      <fill>
        <patternFill>
          <bgColor theme="3" tint="-0.499984740745262"/>
        </patternFill>
      </fill>
    </dxf>
  </dxfs>
  <tableStyles count="0" defaultTableStyle="TableStyleMedium2" defaultPivotStyle="PivotStyleLight16"/>
  <colors>
    <mruColors>
      <color rgb="FFFF0000"/>
      <color rgb="FF4F81BD"/>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132521</xdr:colOff>
      <xdr:row>0</xdr:row>
      <xdr:rowOff>165652</xdr:rowOff>
    </xdr:from>
    <xdr:to>
      <xdr:col>2</xdr:col>
      <xdr:colOff>157369</xdr:colOff>
      <xdr:row>4</xdr:row>
      <xdr:rowOff>49696</xdr:rowOff>
    </xdr:to>
    <xdr:sp macro="" textlink="">
      <xdr:nvSpPr>
        <xdr:cNvPr id="2" name="Légende encadrée 2 1"/>
        <xdr:cNvSpPr/>
      </xdr:nvSpPr>
      <xdr:spPr>
        <a:xfrm>
          <a:off x="132521" y="165652"/>
          <a:ext cx="1656522" cy="1217544"/>
        </a:xfrm>
        <a:prstGeom prst="borderCallout2">
          <a:avLst>
            <a:gd name="adj1" fmla="val 49678"/>
            <a:gd name="adj2" fmla="val 100167"/>
            <a:gd name="adj3" fmla="val 54138"/>
            <a:gd name="adj4" fmla="val 124333"/>
            <a:gd name="adj5" fmla="val 91243"/>
            <a:gd name="adj6" fmla="val 141333"/>
          </a:avLst>
        </a:prstGeom>
        <a:solidFill>
          <a:schemeClr val="accent2">
            <a:lumMod val="60000"/>
            <a:lumOff val="40000"/>
            <a:alpha val="50196"/>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solidFill>
                <a:schemeClr val="bg2">
                  <a:lumMod val="10000"/>
                </a:schemeClr>
              </a:solidFill>
            </a:rPr>
            <a:t>Dans</a:t>
          </a:r>
          <a:r>
            <a:rPr lang="fr-FR" sz="1100" baseline="0">
              <a:solidFill>
                <a:schemeClr val="bg2">
                  <a:lumMod val="10000"/>
                </a:schemeClr>
              </a:solidFill>
            </a:rPr>
            <a:t> les cellules des colonnes D F H J L N O R T V X Z, doivent s'afficher les noms des personnes dispos de la feuille DISPOS ENSISHEIMS CV</a:t>
          </a:r>
          <a:endParaRPr lang="fr-FR" sz="1100">
            <a:solidFill>
              <a:schemeClr val="bg2">
                <a:lumMod val="10000"/>
              </a:schemeClr>
            </a:solidFill>
          </a:endParaRPr>
        </a:p>
      </xdr:txBody>
    </xdr:sp>
    <xdr:clientData/>
  </xdr:twoCellAnchor>
  <xdr:twoCellAnchor>
    <xdr:from>
      <xdr:col>7</xdr:col>
      <xdr:colOff>19877</xdr:colOff>
      <xdr:row>0</xdr:row>
      <xdr:rowOff>53009</xdr:rowOff>
    </xdr:from>
    <xdr:to>
      <xdr:col>15</xdr:col>
      <xdr:colOff>281609</xdr:colOff>
      <xdr:row>2</xdr:row>
      <xdr:rowOff>165653</xdr:rowOff>
    </xdr:to>
    <xdr:sp macro="" textlink="">
      <xdr:nvSpPr>
        <xdr:cNvPr id="3" name="Légende encadrée 2 2"/>
        <xdr:cNvSpPr/>
      </xdr:nvSpPr>
      <xdr:spPr>
        <a:xfrm>
          <a:off x="4045225" y="53009"/>
          <a:ext cx="4171123" cy="758687"/>
        </a:xfrm>
        <a:prstGeom prst="borderCallout2">
          <a:avLst>
            <a:gd name="adj1" fmla="val 50498"/>
            <a:gd name="adj2" fmla="val -1833"/>
            <a:gd name="adj3" fmla="val 73676"/>
            <a:gd name="adj4" fmla="val -26167"/>
            <a:gd name="adj5" fmla="val 161751"/>
            <a:gd name="adj6" fmla="val -26233"/>
          </a:avLst>
        </a:prstGeom>
        <a:solidFill>
          <a:schemeClr val="accent2">
            <a:lumMod val="60000"/>
            <a:lumOff val="40000"/>
            <a:alpha val="50196"/>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solidFill>
                <a:schemeClr val="bg2">
                  <a:lumMod val="10000"/>
                </a:schemeClr>
              </a:solidFill>
            </a:rPr>
            <a:t>Dans</a:t>
          </a:r>
          <a:r>
            <a:rPr lang="fr-FR" sz="1100" baseline="0">
              <a:solidFill>
                <a:schemeClr val="bg2">
                  <a:lumMod val="10000"/>
                </a:schemeClr>
              </a:solidFill>
            </a:rPr>
            <a:t> les cellules des colonnes E G I K M O Q S U W Y AA, doivent s'afficher les numéros attribués au nom selectioné de la cellue précédente. Noms enregistrés sur la feuille 'listes numéro'.</a:t>
          </a:r>
          <a:endParaRPr lang="fr-FR" sz="1100">
            <a:solidFill>
              <a:schemeClr val="bg2">
                <a:lumMod val="10000"/>
              </a:schemeClr>
            </a:solidFill>
          </a:endParaRPr>
        </a:p>
      </xdr:txBody>
    </xdr:sp>
    <xdr:clientData/>
  </xdr:twoCellAnchor>
  <xdr:twoCellAnchor>
    <xdr:from>
      <xdr:col>11</xdr:col>
      <xdr:colOff>205408</xdr:colOff>
      <xdr:row>5</xdr:row>
      <xdr:rowOff>122583</xdr:rowOff>
    </xdr:from>
    <xdr:to>
      <xdr:col>19</xdr:col>
      <xdr:colOff>140804</xdr:colOff>
      <xdr:row>14</xdr:row>
      <xdr:rowOff>33130</xdr:rowOff>
    </xdr:to>
    <xdr:sp macro="" textlink="">
      <xdr:nvSpPr>
        <xdr:cNvPr id="4" name="Rectangle 3"/>
        <xdr:cNvSpPr/>
      </xdr:nvSpPr>
      <xdr:spPr>
        <a:xfrm>
          <a:off x="6185451" y="1621735"/>
          <a:ext cx="3844788" cy="1401417"/>
        </a:xfrm>
        <a:prstGeom prst="rect">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b="1">
              <a:solidFill>
                <a:sysClr val="windowText" lastClr="000000"/>
              </a:solidFill>
            </a:rPr>
            <a:t>Le problème c'est que la</a:t>
          </a:r>
          <a:r>
            <a:rPr lang="fr-FR" sz="1800" b="1" baseline="0">
              <a:solidFill>
                <a:sysClr val="windowText" lastClr="000000"/>
              </a:solidFill>
            </a:rPr>
            <a:t> macro me restreint la liste au fur et à mesure que je remplis les colonnes.</a:t>
          </a:r>
          <a:endParaRPr lang="fr-FR" sz="1800" b="1">
            <a:solidFill>
              <a:sysClr val="windowText" lastClr="000000"/>
            </a:solidFill>
          </a:endParaRPr>
        </a:p>
      </xdr:txBody>
    </xdr:sp>
    <xdr:clientData/>
  </xdr:twoCellAnchor>
  <xdr:twoCellAnchor>
    <xdr:from>
      <xdr:col>11</xdr:col>
      <xdr:colOff>217004</xdr:colOff>
      <xdr:row>14</xdr:row>
      <xdr:rowOff>150743</xdr:rowOff>
    </xdr:from>
    <xdr:to>
      <xdr:col>19</xdr:col>
      <xdr:colOff>152400</xdr:colOff>
      <xdr:row>23</xdr:row>
      <xdr:rowOff>61291</xdr:rowOff>
    </xdr:to>
    <xdr:sp macro="" textlink="">
      <xdr:nvSpPr>
        <xdr:cNvPr id="5" name="Rectangle 4"/>
        <xdr:cNvSpPr/>
      </xdr:nvSpPr>
      <xdr:spPr>
        <a:xfrm>
          <a:off x="6197047" y="3140765"/>
          <a:ext cx="3844788" cy="1401417"/>
        </a:xfrm>
        <a:prstGeom prst="rect">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b="1">
              <a:solidFill>
                <a:sysClr val="windowText" lastClr="000000"/>
              </a:solidFill>
            </a:rPr>
            <a:t>De plus je n'arrive</a:t>
          </a:r>
          <a:r>
            <a:rPr lang="fr-FR" sz="1800" b="1" baseline="0">
              <a:solidFill>
                <a:sysClr val="windowText" lastClr="000000"/>
              </a:solidFill>
            </a:rPr>
            <a:t> pas à relier les validations de données en colonnes E G... avec la valeur des noms en colonnes adjasentes. </a:t>
          </a:r>
          <a:endParaRPr lang="fr-FR" sz="1800" b="1">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1038225</xdr:colOff>
      <xdr:row>10</xdr:row>
      <xdr:rowOff>85725</xdr:rowOff>
    </xdr:from>
    <xdr:to>
      <xdr:col>10</xdr:col>
      <xdr:colOff>939663</xdr:colOff>
      <xdr:row>23</xdr:row>
      <xdr:rowOff>104775</xdr:rowOff>
    </xdr:to>
    <xdr:sp macro="" textlink="">
      <xdr:nvSpPr>
        <xdr:cNvPr id="2" name="Rectangle 1"/>
        <xdr:cNvSpPr/>
      </xdr:nvSpPr>
      <xdr:spPr>
        <a:xfrm>
          <a:off x="5610225" y="2190750"/>
          <a:ext cx="3844788" cy="2495550"/>
        </a:xfrm>
        <a:prstGeom prst="rect">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b="1">
              <a:solidFill>
                <a:sysClr val="windowText" lastClr="000000"/>
              </a:solidFill>
            </a:rPr>
            <a:t>Une macro est sencée</a:t>
          </a:r>
          <a:r>
            <a:rPr lang="fr-FR" sz="1800" b="1" baseline="0">
              <a:solidFill>
                <a:sysClr val="windowText" lastClr="000000"/>
              </a:solidFill>
            </a:rPr>
            <a:t> redéfinir un nom s'il est modifié sur la ligne 3. Mais ça ne fonctionne pas.</a:t>
          </a:r>
        </a:p>
        <a:p>
          <a:pPr algn="ctr"/>
          <a:endParaRPr lang="fr-FR" sz="1800" b="1" baseline="0">
            <a:solidFill>
              <a:sysClr val="windowText" lastClr="000000"/>
            </a:solidFill>
          </a:endParaRPr>
        </a:p>
        <a:p>
          <a:pPr algn="ctr"/>
          <a:r>
            <a:rPr lang="fr-FR" sz="1800" b="1" baseline="0">
              <a:solidFill>
                <a:sysClr val="windowText" lastClr="000000"/>
              </a:solidFill>
            </a:rPr>
            <a:t>J'aimerai que chaque nom soit un nom défini pour le récupérer dans les listes déroulantes de la feuille TPL ENSISHEIM CV</a:t>
          </a:r>
          <a:endParaRPr lang="fr-FR" sz="1800" b="1">
            <a:solidFill>
              <a:sysClr val="windowText" lastClr="000000"/>
            </a:solidFill>
          </a:endParaRPr>
        </a:p>
      </xdr:txBody>
    </xdr:sp>
    <xdr:clientData/>
  </xdr:twoCellAnchor>
  <xdr:twoCellAnchor>
    <xdr:from>
      <xdr:col>11</xdr:col>
      <xdr:colOff>371475</xdr:colOff>
      <xdr:row>10</xdr:row>
      <xdr:rowOff>57150</xdr:rowOff>
    </xdr:from>
    <xdr:to>
      <xdr:col>15</xdr:col>
      <xdr:colOff>215763</xdr:colOff>
      <xdr:row>23</xdr:row>
      <xdr:rowOff>76200</xdr:rowOff>
    </xdr:to>
    <xdr:sp macro="" textlink="">
      <xdr:nvSpPr>
        <xdr:cNvPr id="3" name="Rectangle 2"/>
        <xdr:cNvSpPr/>
      </xdr:nvSpPr>
      <xdr:spPr>
        <a:xfrm>
          <a:off x="9963150" y="2162175"/>
          <a:ext cx="3844788" cy="2495550"/>
        </a:xfrm>
        <a:prstGeom prst="rect">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b="1">
              <a:solidFill>
                <a:sysClr val="windowText" lastClr="000000"/>
              </a:solidFill>
            </a:rPr>
            <a:t>J'aimerai aussi que chaque liste de ce tableau soit reliée</a:t>
          </a:r>
          <a:r>
            <a:rPr lang="fr-FR" sz="1800" b="1" baseline="0">
              <a:solidFill>
                <a:sysClr val="windowText" lastClr="000000"/>
              </a:solidFill>
            </a:rPr>
            <a:t> au nom d'entête, même si selui-ci venait à changer.</a:t>
          </a:r>
          <a:endParaRPr lang="fr-FR" sz="1800" b="1">
            <a:solidFill>
              <a:sysClr val="windowText" lastClr="000000"/>
            </a:solidFill>
          </a:endParaRPr>
        </a:p>
      </xdr:txBody>
    </xdr:sp>
    <xdr:clientData/>
  </xdr:twoCellAnchor>
</xdr:wsDr>
</file>

<file path=xl/tables/table1.xml><?xml version="1.0" encoding="utf-8"?>
<table xmlns="http://schemas.openxmlformats.org/spreadsheetml/2006/main" id="13" name="Tableau13" displayName="Tableau13" ref="C3:C30" totalsRowShown="0" headerRowDxfId="170" dataDxfId="168" headerRowBorderDxfId="169" tableBorderDxfId="167">
  <autoFilter ref="C3:C30"/>
  <sortState ref="C4:C30">
    <sortCondition ref="C3:C30"/>
  </sortState>
  <tableColumns count="1">
    <tableColumn id="1" name="nom1" dataDxfId="166"/>
  </tableColumns>
  <tableStyleInfo name="TableStyleMedium2" showFirstColumn="0" showLastColumn="0" showRowStripes="1" showColumnStripes="0"/>
</table>
</file>

<file path=xl/tables/table2.xml><?xml version="1.0" encoding="utf-8"?>
<table xmlns="http://schemas.openxmlformats.org/spreadsheetml/2006/main" id="15" name="Tableau15" displayName="Tableau15" ref="D3:D45" totalsRowShown="0" headerRowDxfId="165" dataDxfId="163" headerRowBorderDxfId="164" tableBorderDxfId="162">
  <autoFilter ref="D3:D45"/>
  <tableColumns count="1">
    <tableColumn id="1" name="nom2" dataDxfId="161"/>
  </tableColumns>
  <tableStyleInfo name="TableStyleMedium2" showFirstColumn="0" showLastColumn="0" showRowStripes="1" showColumnStripes="0"/>
</table>
</file>

<file path=xl/tables/table3.xml><?xml version="1.0" encoding="utf-8"?>
<table xmlns="http://schemas.openxmlformats.org/spreadsheetml/2006/main" id="17" name="Tableau17" displayName="Tableau17" ref="E3:E19" totalsRowShown="0" headerRowDxfId="160" dataDxfId="158" headerRowBorderDxfId="159" tableBorderDxfId="157">
  <autoFilter ref="E3:E19"/>
  <tableColumns count="1">
    <tableColumn id="1" name="nom3" dataDxfId="156"/>
  </tableColumns>
  <tableStyleInfo name="TableStyleMedium2" showFirstColumn="0" showLastColumn="0" showRowStripes="1" showColumnStripes="0"/>
</table>
</file>

<file path=xl/tables/table4.xml><?xml version="1.0" encoding="utf-8"?>
<table xmlns="http://schemas.openxmlformats.org/spreadsheetml/2006/main" id="18" name="Tableau18" displayName="Tableau18" ref="F3:F39" totalsRowShown="0" headerRowDxfId="155" dataDxfId="153" headerRowBorderDxfId="154" tableBorderDxfId="152">
  <autoFilter ref="F3:F39"/>
  <tableColumns count="1">
    <tableColumn id="1" name="nom4" dataDxfId="151"/>
  </tableColumns>
  <tableStyleInfo name="TableStyleMedium2" showFirstColumn="0" showLastColumn="0" showRowStripes="1" showColumnStripes="0"/>
</table>
</file>

<file path=xl/tables/table5.xml><?xml version="1.0" encoding="utf-8"?>
<table xmlns="http://schemas.openxmlformats.org/spreadsheetml/2006/main" id="1" name="Tableau1" displayName="Tableau1" ref="G3:G13" totalsRowShown="0" headerRowDxfId="150" dataDxfId="149">
  <autoFilter ref="G3:G13"/>
  <tableColumns count="1">
    <tableColumn id="1" name="nom5" dataDxfId="148"/>
  </tableColumns>
  <tableStyleInfo name="TableStyleMedium2" showFirstColumn="0" showLastColumn="0" showRowStripes="1" showColumnStripes="0"/>
</table>
</file>

<file path=xl/tables/table6.xml><?xml version="1.0" encoding="utf-8"?>
<table xmlns="http://schemas.openxmlformats.org/spreadsheetml/2006/main" id="2" name="Tableau2" displayName="Tableau2" ref="H3:H14" totalsRowShown="0" headerRowDxfId="147" dataDxfId="146">
  <autoFilter ref="H3:H14"/>
  <tableColumns count="1">
    <tableColumn id="1" name="nom6" dataDxfId="145"/>
  </tableColumns>
  <tableStyleInfo name="TableStyleMedium2" showFirstColumn="0" showLastColumn="0" showRowStripes="1" showColumnStripes="0"/>
</table>
</file>

<file path=xl/tables/table7.xml><?xml version="1.0" encoding="utf-8"?>
<table xmlns="http://schemas.openxmlformats.org/spreadsheetml/2006/main" id="3" name="Tableau3" displayName="Tableau3" ref="I3:I10" totalsRowShown="0" headerRowDxfId="144" dataDxfId="143">
  <autoFilter ref="I3:I10"/>
  <tableColumns count="1">
    <tableColumn id="1" name="nom7" dataDxfId="142"/>
  </tableColumns>
  <tableStyleInfo name="TableStyleMedium2" showFirstColumn="0" showLastColumn="0" showRowStripes="1" showColumnStripes="0"/>
</table>
</file>

<file path=xl/tables/table8.xml><?xml version="1.0" encoding="utf-8"?>
<table xmlns="http://schemas.openxmlformats.org/spreadsheetml/2006/main" id="4" name="Tableau4" displayName="Tableau4" ref="J3:J18" totalsRowShown="0" headerRowDxfId="141" dataDxfId="140">
  <autoFilter ref="J3:J18"/>
  <tableColumns count="1">
    <tableColumn id="1" name="nom8" dataDxfId="139"/>
  </tableColumns>
  <tableStyleInfo name="TableStyleMedium2" showFirstColumn="0" showLastColumn="0" showRowStripes="1" showColumnStripes="0"/>
</table>
</file>

<file path=xl/tables/table9.xml><?xml version="1.0" encoding="utf-8"?>
<table xmlns="http://schemas.openxmlformats.org/spreadsheetml/2006/main" id="5" name="Tableau5" displayName="Tableau5" ref="K3:K30" totalsRowShown="0" headerRowDxfId="138" dataDxfId="137">
  <autoFilter ref="K3:K30"/>
  <tableColumns count="1">
    <tableColumn id="1" name="nom9" dataDxfId="136"/>
  </tableColumns>
  <tableStyleInfo name="TableStyleMedium2" showFirstColumn="0" showLastColumn="0" showRowStripes="1" showColumnStripes="0"/>
</table>
</file>

<file path=xl/tables/table10.xml><?xml version="1.0" encoding="utf-8"?>
<table xmlns="http://schemas.openxmlformats.org/spreadsheetml/2006/main" id="6" name="Tableau6" displayName="Tableau6" ref="L3:L45" totalsRowShown="0" headerRowDxfId="135" dataDxfId="134">
  <autoFilter ref="L3:L45"/>
  <tableColumns count="1">
    <tableColumn id="1" name="nom10" dataDxfId="133"/>
  </tableColumns>
  <tableStyleInfo name="TableStyleMedium2" showFirstColumn="0" showLastColumn="0" showRowStripes="1" showColumnStripes="0"/>
</table>
</file>

<file path=xl/tables/table11.xml><?xml version="1.0" encoding="utf-8"?>
<table xmlns="http://schemas.openxmlformats.org/spreadsheetml/2006/main" id="9" name="Tableau9" displayName="Tableau9" ref="M3:M5" totalsRowShown="0" headerRowDxfId="132" dataDxfId="131">
  <autoFilter ref="M3:M5"/>
  <tableColumns count="1">
    <tableColumn id="1" name="nom11" dataDxfId="130"/>
  </tableColumns>
  <tableStyleInfo name="TableStyleMedium2" showFirstColumn="0" showLastColumn="0" showRowStripes="1" showColumnStripes="0"/>
</table>
</file>

<file path=xl/tables/table12.xml><?xml version="1.0" encoding="utf-8"?>
<table xmlns="http://schemas.openxmlformats.org/spreadsheetml/2006/main" id="10" name="Tableau10" displayName="Tableau10" ref="N3:N11" totalsRowShown="0" headerRowDxfId="129" dataDxfId="128">
  <autoFilter ref="N3:N11"/>
  <tableColumns count="1">
    <tableColumn id="1" name="nom12" dataDxfId="127"/>
  </tableColumns>
  <tableStyleInfo name="TableStyleMedium2" showFirstColumn="0" showLastColumn="0" showRowStripes="1" showColumnStripes="0"/>
</table>
</file>

<file path=xl/tables/table13.xml><?xml version="1.0" encoding="utf-8"?>
<table xmlns="http://schemas.openxmlformats.org/spreadsheetml/2006/main" id="11" name="Tableau11" displayName="Tableau11" ref="O3:O26" totalsRowShown="0" headerRowDxfId="126" dataDxfId="125">
  <autoFilter ref="O3:O26"/>
  <tableColumns count="1">
    <tableColumn id="1" name="nom13" dataDxfId="124"/>
  </tableColumns>
  <tableStyleInfo name="TableStyleMedium2" showFirstColumn="0" showLastColumn="0" showRowStripes="1" showColumnStripes="0"/>
</table>
</file>

<file path=xl/tables/table14.xml><?xml version="1.0" encoding="utf-8"?>
<table xmlns="http://schemas.openxmlformats.org/spreadsheetml/2006/main" id="12" name="Tableau12" displayName="Tableau12" ref="P3:P40" totalsRowShown="0" headerRowDxfId="123" dataDxfId="122">
  <autoFilter ref="P3:P40"/>
  <tableColumns count="1">
    <tableColumn id="1" name="nom14" dataDxfId="121"/>
  </tableColumns>
  <tableStyleInfo name="TableStyleMedium2" showFirstColumn="0" showLastColumn="0" showRowStripes="1" showColumnStripes="0"/>
</table>
</file>

<file path=xl/tables/table15.xml><?xml version="1.0" encoding="utf-8"?>
<table xmlns="http://schemas.openxmlformats.org/spreadsheetml/2006/main" id="14" name="Tableau14" displayName="Tableau14" ref="Q3:Q20" totalsRowShown="0" headerRowDxfId="120" dataDxfId="119">
  <autoFilter ref="Q3:Q20"/>
  <tableColumns count="1">
    <tableColumn id="1" name="nom15" dataDxfId="118"/>
  </tableColumns>
  <tableStyleInfo name="TableStyleMedium2" showFirstColumn="0" showLastColumn="0" showRowStripes="1" showColumnStripes="0"/>
</table>
</file>

<file path=xl/tables/table16.xml><?xml version="1.0" encoding="utf-8"?>
<table xmlns="http://schemas.openxmlformats.org/spreadsheetml/2006/main" id="19" name="Tableau19" displayName="Tableau19" ref="R3:R12" totalsRowShown="0" headerRowDxfId="117" dataDxfId="116">
  <autoFilter ref="R3:R12"/>
  <tableColumns count="1">
    <tableColumn id="1" name="nom16" dataDxfId="115"/>
  </tableColumns>
  <tableStyleInfo name="TableStyleMedium2" showFirstColumn="0" showLastColumn="0" showRowStripes="1" showColumnStripes="0"/>
</table>
</file>

<file path=xl/tables/table17.xml><?xml version="1.0" encoding="utf-8"?>
<table xmlns="http://schemas.openxmlformats.org/spreadsheetml/2006/main" id="20" name="Tableau20" displayName="Tableau20" ref="S3:S15" totalsRowShown="0" headerRowDxfId="114" dataDxfId="113">
  <autoFilter ref="S3:S15"/>
  <tableColumns count="1">
    <tableColumn id="1" name="nom17" dataDxfId="112"/>
  </tableColumns>
  <tableStyleInfo name="TableStyleMedium2" showFirstColumn="0" showLastColumn="0" showRowStripes="1" showColumnStripes="0"/>
</table>
</file>

<file path=xl/tables/table18.xml><?xml version="1.0" encoding="utf-8"?>
<table xmlns="http://schemas.openxmlformats.org/spreadsheetml/2006/main" id="21" name="Tableau21" displayName="Tableau21" ref="T3:T18" totalsRowShown="0" headerRowDxfId="111" dataDxfId="110">
  <autoFilter ref="T3:T18"/>
  <tableColumns count="1">
    <tableColumn id="1" name="nom18" dataDxfId="109"/>
  </tableColumns>
  <tableStyleInfo name="TableStyleMedium2" showFirstColumn="0" showLastColumn="0" showRowStripes="1" showColumnStripes="0"/>
</table>
</file>

<file path=xl/tables/table19.xml><?xml version="1.0" encoding="utf-8"?>
<table xmlns="http://schemas.openxmlformats.org/spreadsheetml/2006/main" id="22" name="Tableau22" displayName="Tableau22" ref="U3:U10" totalsRowShown="0" headerRowDxfId="108" dataDxfId="107">
  <autoFilter ref="U3:U10"/>
  <tableColumns count="1">
    <tableColumn id="1" name="nom19" dataDxfId="106"/>
  </tableColumns>
  <tableStyleInfo name="TableStyleMedium2" showFirstColumn="0" showLastColumn="0" showRowStripes="1" showColumnStripes="0"/>
</table>
</file>

<file path=xl/tables/table20.xml><?xml version="1.0" encoding="utf-8"?>
<table xmlns="http://schemas.openxmlformats.org/spreadsheetml/2006/main" id="23" name="Tableau23" displayName="Tableau23" ref="V3:V39" totalsRowShown="0" headerRowDxfId="105" dataDxfId="104">
  <autoFilter ref="V3:V39"/>
  <tableColumns count="1">
    <tableColumn id="1" name="nom20" dataDxfId="103"/>
  </tableColumns>
  <tableStyleInfo name="TableStyleMedium2" showFirstColumn="0" showLastColumn="0" showRowStripes="1" showColumnStripes="0"/>
</table>
</file>

<file path=xl/tables/table21.xml><?xml version="1.0" encoding="utf-8"?>
<table xmlns="http://schemas.openxmlformats.org/spreadsheetml/2006/main" id="24" name="Tableau24" displayName="Tableau24" ref="W3:W35" totalsRowShown="0" headerRowDxfId="102" dataDxfId="101">
  <autoFilter ref="W3:W35"/>
  <tableColumns count="1">
    <tableColumn id="1" name="nom21" dataDxfId="100"/>
  </tableColumns>
  <tableStyleInfo name="TableStyleMedium2" showFirstColumn="0" showLastColumn="0" showRowStripes="1" showColumnStripes="0"/>
</table>
</file>

<file path=xl/tables/table22.xml><?xml version="1.0" encoding="utf-8"?>
<table xmlns="http://schemas.openxmlformats.org/spreadsheetml/2006/main" id="25" name="Tableau25" displayName="Tableau25" ref="X3:X6" totalsRowShown="0" headerRowDxfId="99" dataDxfId="98">
  <autoFilter ref="X3:X6"/>
  <tableColumns count="1">
    <tableColumn id="1" name="nom22" dataDxfId="97"/>
  </tableColumns>
  <tableStyleInfo name="TableStyleMedium2" showFirstColumn="0" showLastColumn="0" showRowStripes="1" showColumnStripes="0"/>
</table>
</file>

<file path=xl/tables/table23.xml><?xml version="1.0" encoding="utf-8"?>
<table xmlns="http://schemas.openxmlformats.org/spreadsheetml/2006/main" id="26" name="Tableau26" displayName="Tableau26" ref="Y3:Y38" totalsRowShown="0" headerRowDxfId="96" dataDxfId="95">
  <autoFilter ref="Y3:Y38"/>
  <tableColumns count="1">
    <tableColumn id="1" name="nom23" dataDxfId="94"/>
  </tableColumns>
  <tableStyleInfo name="TableStyleMedium2" showFirstColumn="0" showLastColumn="0" showRowStripes="1" showColumnStripes="0"/>
</table>
</file>

<file path=xl/tables/table24.xml><?xml version="1.0" encoding="utf-8"?>
<table xmlns="http://schemas.openxmlformats.org/spreadsheetml/2006/main" id="27" name="Tableau27" displayName="Tableau27" ref="Z3:Z24" totalsRowShown="0" headerRowDxfId="93" dataDxfId="92">
  <autoFilter ref="Z3:Z24"/>
  <tableColumns count="1">
    <tableColumn id="1" name="nom24" dataDxfId="91"/>
  </tableColumns>
  <tableStyleInfo name="TableStyleMedium2" showFirstColumn="0" showLastColumn="0" showRowStripes="1" showColumnStripes="0"/>
</table>
</file>

<file path=xl/tables/table25.xml><?xml version="1.0" encoding="utf-8"?>
<table xmlns="http://schemas.openxmlformats.org/spreadsheetml/2006/main" id="28" name="Tableau28" displayName="Tableau28" ref="AA3:AA26" totalsRowShown="0" headerRowDxfId="90" dataDxfId="89">
  <autoFilter ref="AA3:AA26"/>
  <tableColumns count="1">
    <tableColumn id="1" name="nom25" dataDxfId="88"/>
  </tableColumns>
  <tableStyleInfo name="TableStyleMedium2" showFirstColumn="0" showLastColumn="0" showRowStripes="1" showColumnStripes="0"/>
</table>
</file>

<file path=xl/tables/table26.xml><?xml version="1.0" encoding="utf-8"?>
<table xmlns="http://schemas.openxmlformats.org/spreadsheetml/2006/main" id="29" name="Tableau29" displayName="Tableau29" ref="AB3:AB11" totalsRowShown="0" headerRowDxfId="87" dataDxfId="86">
  <autoFilter ref="AB3:AB11"/>
  <tableColumns count="1">
    <tableColumn id="1" name="nom26" dataDxfId="85"/>
  </tableColumns>
  <tableStyleInfo name="TableStyleMedium2" showFirstColumn="0" showLastColumn="0" showRowStripes="1" showColumnStripes="0"/>
</table>
</file>

<file path=xl/tables/table27.xml><?xml version="1.0" encoding="utf-8"?>
<table xmlns="http://schemas.openxmlformats.org/spreadsheetml/2006/main" id="30" name="Tableau30" displayName="Tableau30" ref="AC3:AC22" totalsRowShown="0" headerRowDxfId="84" dataDxfId="83">
  <autoFilter ref="AC3:AC22"/>
  <tableColumns count="1">
    <tableColumn id="1" name="nom27" dataDxfId="82"/>
  </tableColumns>
  <tableStyleInfo name="TableStyleMedium2" showFirstColumn="0" showLastColumn="0" showRowStripes="1" showColumnStripes="0"/>
</table>
</file>

<file path=xl/tables/table28.xml><?xml version="1.0" encoding="utf-8"?>
<table xmlns="http://schemas.openxmlformats.org/spreadsheetml/2006/main" id="31" name="Tableau31" displayName="Tableau31" ref="AD3:AD52" totalsRowShown="0" headerRowDxfId="81" dataDxfId="80">
  <autoFilter ref="AD3:AD52"/>
  <tableColumns count="1">
    <tableColumn id="1" name="nom28" dataDxfId="79"/>
  </tableColumns>
  <tableStyleInfo name="TableStyleMedium2" showFirstColumn="0" showLastColumn="0" showRowStripes="1" showColumnStripes="0"/>
</table>
</file>

<file path=xl/tables/table29.xml><?xml version="1.0" encoding="utf-8"?>
<table xmlns="http://schemas.openxmlformats.org/spreadsheetml/2006/main" id="33" name="Tableau33" displayName="Tableau33" ref="AE3:AE11" totalsRowShown="0" headerRowDxfId="78" dataDxfId="77">
  <autoFilter ref="AE3:AE11"/>
  <tableColumns count="1">
    <tableColumn id="1" name="nom29" dataDxfId="76"/>
  </tableColumns>
  <tableStyleInfo name="TableStyleMedium2" showFirstColumn="0" showLastColumn="0" showRowStripes="1" showColumnStripes="0"/>
</table>
</file>

<file path=xl/tables/table30.xml><?xml version="1.0" encoding="utf-8"?>
<table xmlns="http://schemas.openxmlformats.org/spreadsheetml/2006/main" id="34" name="Tableau34" displayName="Tableau34" ref="AF3:AF34" totalsRowShown="0" headerRowDxfId="75" dataDxfId="74">
  <autoFilter ref="AF3:AF34"/>
  <tableColumns count="1">
    <tableColumn id="1" name="nom30" dataDxfId="73"/>
  </tableColumns>
  <tableStyleInfo name="TableStyleMedium2" showFirstColumn="0" showLastColumn="0" showRowStripes="1" showColumnStripes="0"/>
</table>
</file>

<file path=xl/tables/table31.xml><?xml version="1.0" encoding="utf-8"?>
<table xmlns="http://schemas.openxmlformats.org/spreadsheetml/2006/main" id="35" name="Tableau35" displayName="Tableau35" ref="AG3:AG40" totalsRowShown="0" headerRowDxfId="72" dataDxfId="71">
  <autoFilter ref="AG3:AG40"/>
  <tableColumns count="1">
    <tableColumn id="1" name="nom31" dataDxfId="70"/>
  </tableColumns>
  <tableStyleInfo name="TableStyleMedium2" showFirstColumn="0" showLastColumn="0" showRowStripes="1" showColumnStripes="0"/>
</table>
</file>

<file path=xl/tables/table32.xml><?xml version="1.0" encoding="utf-8"?>
<table xmlns="http://schemas.openxmlformats.org/spreadsheetml/2006/main" id="36" name="Tableau36" displayName="Tableau36" ref="AH3:AH24" totalsRowShown="0" headerRowDxfId="69" dataDxfId="68">
  <autoFilter ref="AH3:AH24"/>
  <tableColumns count="1">
    <tableColumn id="1" name="nom32" dataDxfId="67"/>
  </tableColumns>
  <tableStyleInfo name="TableStyleMedium2" showFirstColumn="0" showLastColumn="0" showRowStripes="1" showColumnStripes="0"/>
</table>
</file>

<file path=xl/tables/table33.xml><?xml version="1.0" encoding="utf-8"?>
<table xmlns="http://schemas.openxmlformats.org/spreadsheetml/2006/main" id="37" name="Tableau37" displayName="Tableau37" ref="AI3:AI22" totalsRowShown="0" headerRowDxfId="66" dataDxfId="65">
  <autoFilter ref="AI3:AI22"/>
  <tableColumns count="1">
    <tableColumn id="1" name="nom33" dataDxfId="64"/>
  </tableColumns>
  <tableStyleInfo name="TableStyleMedium2" showFirstColumn="0" showLastColumn="0" showRowStripes="1" showColumnStripes="0"/>
</table>
</file>

<file path=xl/tables/table34.xml><?xml version="1.0" encoding="utf-8"?>
<table xmlns="http://schemas.openxmlformats.org/spreadsheetml/2006/main" id="38" name="Tableau38" displayName="Tableau38" ref="AJ3:AJ27" totalsRowShown="0" headerRowDxfId="63" dataDxfId="62">
  <autoFilter ref="AJ3:AJ27"/>
  <tableColumns count="1">
    <tableColumn id="1" name="nom34" dataDxfId="61"/>
  </tableColumns>
  <tableStyleInfo name="TableStyleMedium2" showFirstColumn="0" showLastColumn="0" showRowStripes="1" showColumnStripes="0"/>
</table>
</file>

<file path=xl/tables/table35.xml><?xml version="1.0" encoding="utf-8"?>
<table xmlns="http://schemas.openxmlformats.org/spreadsheetml/2006/main" id="39" name="Tableau39" displayName="Tableau39" ref="AK3:AK33" totalsRowShown="0" headerRowDxfId="60" dataDxfId="59">
  <autoFilter ref="AK3:AK33"/>
  <tableColumns count="1">
    <tableColumn id="1" name="nom35" dataDxfId="58"/>
  </tableColumns>
  <tableStyleInfo name="TableStyleMedium2" showFirstColumn="0" showLastColumn="0" showRowStripes="1" showColumnStripes="0"/>
</table>
</file>

<file path=xl/tables/table36.xml><?xml version="1.0" encoding="utf-8"?>
<table xmlns="http://schemas.openxmlformats.org/spreadsheetml/2006/main" id="40" name="Tableau40" displayName="Tableau40" ref="AL3:AL14" totalsRowShown="0" headerRowDxfId="57" dataDxfId="56">
  <autoFilter ref="AL3:AL14"/>
  <tableColumns count="1">
    <tableColumn id="1" name="nom36" dataDxfId="55"/>
  </tableColumns>
  <tableStyleInfo name="TableStyleMedium2" showFirstColumn="0" showLastColumn="0" showRowStripes="1" showColumnStripes="0"/>
</table>
</file>

<file path=xl/tables/table37.xml><?xml version="1.0" encoding="utf-8"?>
<table xmlns="http://schemas.openxmlformats.org/spreadsheetml/2006/main" id="41" name="Tableau41" displayName="Tableau41" ref="AM3:AM11" totalsRowShown="0" headerRowDxfId="54" dataDxfId="53">
  <autoFilter ref="AM3:AM11"/>
  <tableColumns count="1">
    <tableColumn id="1" name="nom37" dataDxfId="52"/>
  </tableColumns>
  <tableStyleInfo name="TableStyleMedium2" showFirstColumn="0" showLastColumn="0" showRowStripes="1" showColumnStripes="0"/>
</table>
</file>

<file path=xl/tables/table38.xml><?xml version="1.0" encoding="utf-8"?>
<table xmlns="http://schemas.openxmlformats.org/spreadsheetml/2006/main" id="42" name="Tableau42" displayName="Tableau42" ref="AN3:AN28" totalsRowShown="0" headerRowDxfId="51" dataDxfId="50">
  <autoFilter ref="AN3:AN28"/>
  <tableColumns count="1">
    <tableColumn id="1" name="nom38" dataDxfId="49"/>
  </tableColumns>
  <tableStyleInfo name="TableStyleMedium2" showFirstColumn="0" showLastColumn="0" showRowStripes="1" showColumnStripes="0"/>
</table>
</file>

<file path=xl/tables/table39.xml><?xml version="1.0" encoding="utf-8"?>
<table xmlns="http://schemas.openxmlformats.org/spreadsheetml/2006/main" id="43" name="Tableau43" displayName="Tableau43" ref="AO3:AO9" totalsRowShown="0" headerRowDxfId="48" dataDxfId="47">
  <autoFilter ref="AO3:AO9"/>
  <tableColumns count="1">
    <tableColumn id="1" name="nom39" dataDxfId="46"/>
  </tableColumns>
  <tableStyleInfo name="TableStyleMedium2" showFirstColumn="0" showLastColumn="0" showRowStripes="1" showColumnStripes="0"/>
</table>
</file>

<file path=xl/tables/table40.xml><?xml version="1.0" encoding="utf-8"?>
<table xmlns="http://schemas.openxmlformats.org/spreadsheetml/2006/main" id="44" name="Tableau44" displayName="Tableau44" ref="AP3:AP47" totalsRowShown="0" headerRowDxfId="45" dataDxfId="44">
  <autoFilter ref="AP3:AP47"/>
  <tableColumns count="1">
    <tableColumn id="1" name="nom40" dataDxfId="43"/>
  </tableColumns>
  <tableStyleInfo name="TableStyleMedium2" showFirstColumn="0" showLastColumn="0" showRowStripes="1" showColumnStripes="0"/>
</table>
</file>

<file path=xl/tables/table41.xml><?xml version="1.0" encoding="utf-8"?>
<table xmlns="http://schemas.openxmlformats.org/spreadsheetml/2006/main" id="46" name="Tableau46" displayName="Tableau46" ref="AQ3:AQ31" totalsRowShown="0" headerRowDxfId="42" dataDxfId="41">
  <autoFilter ref="AQ3:AQ31"/>
  <tableColumns count="1">
    <tableColumn id="1" name="nom41" dataDxfId="40"/>
  </tableColumns>
  <tableStyleInfo name="TableStyleMedium2" showFirstColumn="0" showLastColumn="0" showRowStripes="1" showColumnStripes="0"/>
</table>
</file>

<file path=xl/tables/table42.xml><?xml version="1.0" encoding="utf-8"?>
<table xmlns="http://schemas.openxmlformats.org/spreadsheetml/2006/main" id="47" name="Tableau47" displayName="Tableau47" ref="AR3:AR9" totalsRowShown="0" headerRowDxfId="39" dataDxfId="38">
  <autoFilter ref="AR3:AR9"/>
  <tableColumns count="1">
    <tableColumn id="1" name="nom42" dataDxfId="37"/>
  </tableColumns>
  <tableStyleInfo name="TableStyleMedium2" showFirstColumn="0" showLastColumn="0" showRowStripes="1" showColumnStripes="0"/>
</table>
</file>

<file path=xl/tables/table43.xml><?xml version="1.0" encoding="utf-8"?>
<table xmlns="http://schemas.openxmlformats.org/spreadsheetml/2006/main" id="48" name="Tableau48" displayName="Tableau48" ref="AS3:AS11" totalsRowShown="0" headerRowDxfId="36" dataDxfId="35">
  <autoFilter ref="AS3:AS11"/>
  <tableColumns count="1">
    <tableColumn id="1" name="nom43" dataDxfId="34"/>
  </tableColumns>
  <tableStyleInfo name="TableStyleMedium2" showFirstColumn="0" showLastColumn="0" showRowStripes="1" showColumnStripes="0"/>
</table>
</file>

<file path=xl/tables/table44.xml><?xml version="1.0" encoding="utf-8"?>
<table xmlns="http://schemas.openxmlformats.org/spreadsheetml/2006/main" id="49" name="Tableau49" displayName="Tableau49" ref="AT3:AT7" totalsRowShown="0" headerRowDxfId="33" dataDxfId="32">
  <autoFilter ref="AT3:AT7"/>
  <tableColumns count="1">
    <tableColumn id="1" name="nom44" dataDxfId="31"/>
  </tableColumns>
  <tableStyleInfo name="TableStyleMedium2" showFirstColumn="0" showLastColumn="0" showRowStripes="1" showColumnStripes="0"/>
</table>
</file>

<file path=xl/tables/table45.xml><?xml version="1.0" encoding="utf-8"?>
<table xmlns="http://schemas.openxmlformats.org/spreadsheetml/2006/main" id="50" name="Tableau50" displayName="Tableau50" ref="AU3:AU30" totalsRowShown="0" headerRowDxfId="30" dataDxfId="29">
  <autoFilter ref="AU3:AU30"/>
  <tableColumns count="1">
    <tableColumn id="1" name="nom45" dataDxfId="28"/>
  </tableColumns>
  <tableStyleInfo name="TableStyleMedium2" showFirstColumn="0" showLastColumn="0" showRowStripes="1" showColumnStripes="0"/>
</table>
</file>

<file path=xl/tables/table46.xml><?xml version="1.0" encoding="utf-8"?>
<table xmlns="http://schemas.openxmlformats.org/spreadsheetml/2006/main" id="51" name="Tableau51" displayName="Tableau51" ref="AV3:AV6" totalsRowShown="0" headerRowDxfId="27" dataDxfId="26">
  <autoFilter ref="AV3:AV6"/>
  <tableColumns count="1">
    <tableColumn id="1" name="nom46" dataDxfId="25"/>
  </tableColumns>
  <tableStyleInfo name="TableStyleMedium2" showFirstColumn="0" showLastColumn="0" showRowStripes="1" showColumnStripes="0"/>
</table>
</file>

<file path=xl/tables/table47.xml><?xml version="1.0" encoding="utf-8"?>
<table xmlns="http://schemas.openxmlformats.org/spreadsheetml/2006/main" id="52" name="Tableau52" displayName="Tableau52" ref="AW3:AW43" totalsRowShown="0" headerRowDxfId="24" dataDxfId="23">
  <autoFilter ref="AW3:AW43"/>
  <tableColumns count="1">
    <tableColumn id="1" name="nom47" dataDxfId="22"/>
  </tableColumns>
  <tableStyleInfo name="TableStyleMedium2" showFirstColumn="0" showLastColumn="0" showRowStripes="1" showColumnStripes="0"/>
</table>
</file>

<file path=xl/tables/table48.xml><?xml version="1.0" encoding="utf-8"?>
<table xmlns="http://schemas.openxmlformats.org/spreadsheetml/2006/main" id="54" name="Tableau54" displayName="Tableau54" ref="AX3:AX21" totalsRowShown="0" headerRowDxfId="21" dataDxfId="20">
  <autoFilter ref="AX3:AX21"/>
  <sortState ref="AX4:AX33">
    <sortCondition ref="AX3:AX53"/>
  </sortState>
  <tableColumns count="1">
    <tableColumn id="1" name="nom48" dataDxfId="19"/>
  </tableColumns>
  <tableStyleInfo name="TableStyleMedium2" showFirstColumn="0" showLastColumn="0" showRowStripes="1" showColumnStripes="0"/>
</table>
</file>

<file path=xl/tables/table49.xml><?xml version="1.0" encoding="utf-8"?>
<table xmlns="http://schemas.openxmlformats.org/spreadsheetml/2006/main" id="55" name="Tableau55" displayName="Tableau55" ref="AY3:AY16" totalsRowShown="0" headerRowDxfId="18" dataDxfId="17">
  <autoFilter ref="AY3:AY16"/>
  <tableColumns count="1">
    <tableColumn id="1" name="nom49" dataDxfId="16"/>
  </tableColumns>
  <tableStyleInfo name="TableStyleMedium2" showFirstColumn="0" showLastColumn="0" showRowStripes="1" showColumnStripes="0"/>
</table>
</file>

<file path=xl/tables/table50.xml><?xml version="1.0" encoding="utf-8"?>
<table xmlns="http://schemas.openxmlformats.org/spreadsheetml/2006/main" id="56" name="Tableau56" displayName="Tableau56" ref="AZ3:AZ27" totalsRowShown="0" headerRowDxfId="15">
  <autoFilter ref="AZ3:AZ27"/>
  <tableColumns count="1">
    <tableColumn id="1" name="nom50"/>
  </tableColumns>
  <tableStyleInfo name="TableStyleMedium2" showFirstColumn="0" showLastColumn="0" showRowStripes="1" showColumnStripes="0"/>
</table>
</file>

<file path=xl/tables/table51.xml><?xml version="1.0" encoding="utf-8"?>
<table xmlns="http://schemas.openxmlformats.org/spreadsheetml/2006/main" id="57" name="Tableau57" displayName="Tableau57" ref="BA3:BA24" totalsRowShown="0" headerRowDxfId="14">
  <autoFilter ref="BA3:BA24"/>
  <tableColumns count="1">
    <tableColumn id="1" name="nom51"/>
  </tableColumns>
  <tableStyleInfo name="TableStyleMedium2" showFirstColumn="0" showLastColumn="0" showRowStripes="1" showColumnStripes="0"/>
</table>
</file>

<file path=xl/tables/table52.xml><?xml version="1.0" encoding="utf-8"?>
<table xmlns="http://schemas.openxmlformats.org/spreadsheetml/2006/main" id="58" name="Tableau58" displayName="Tableau58" ref="BB3:BB12" totalsRowShown="0" headerRowDxfId="13">
  <autoFilter ref="BB3:BB12"/>
  <tableColumns count="1">
    <tableColumn id="1" name="nom52"/>
  </tableColumns>
  <tableStyleInfo name="TableStyleMedium2" showFirstColumn="0" showLastColumn="0" showRowStripes="1" showColumnStripes="0"/>
</table>
</file>

<file path=xl/tables/table53.xml><?xml version="1.0" encoding="utf-8"?>
<table xmlns="http://schemas.openxmlformats.org/spreadsheetml/2006/main" id="59" name="Tableau59" displayName="Tableau59" ref="BC3:BC53" totalsRowShown="0" headerRowDxfId="12">
  <autoFilter ref="BC3:BC53"/>
  <tableColumns count="1">
    <tableColumn id="1" name="nom53"/>
  </tableColumns>
  <tableStyleInfo name="TableStyleMedium2" showFirstColumn="0" showLastColumn="0" showRowStripes="1" showColumnStripes="0"/>
</table>
</file>

<file path=xl/tables/table54.xml><?xml version="1.0" encoding="utf-8"?>
<table xmlns="http://schemas.openxmlformats.org/spreadsheetml/2006/main" id="64" name="Tableau64" displayName="Tableau64" ref="BD3:BD4" totalsRowShown="0" headerRowDxfId="11" dataDxfId="10" tableBorderDxfId="9">
  <autoFilter ref="BD3:BD4"/>
  <tableColumns count="1">
    <tableColumn id="1" name="nom54" dataDxfId="8"/>
  </tableColumns>
  <tableStyleInfo name="TableStyleMedium2" showFirstColumn="0" showLastColumn="0" showRowStripes="1" showColumnStripes="0"/>
</table>
</file>

<file path=xl/tables/table55.xml><?xml version="1.0" encoding="utf-8"?>
<table xmlns="http://schemas.openxmlformats.org/spreadsheetml/2006/main" id="65" name="Tableau65" displayName="Tableau65" ref="BE3:BE4" totalsRowShown="0" headerRowDxfId="7" dataDxfId="6" tableBorderDxfId="5">
  <autoFilter ref="BE3:BE4"/>
  <tableColumns count="1">
    <tableColumn id="1" name="nom55" dataDxfId="4"/>
  </tableColumns>
  <tableStyleInfo name="TableStyleMedium2" showFirstColumn="0" showLastColumn="0" showRowStripes="1" showColumnStripes="0"/>
</table>
</file>

<file path=xl/tables/table56.xml><?xml version="1.0" encoding="utf-8"?>
<table xmlns="http://schemas.openxmlformats.org/spreadsheetml/2006/main" id="66" name="Tableau66" displayName="Tableau66" ref="BF3:BF4" totalsRowShown="0" headerRowDxfId="3" dataDxfId="2" tableBorderDxfId="1">
  <autoFilter ref="BF3:BF4"/>
  <tableColumns count="1">
    <tableColumn id="1" name="nom56"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3" Type="http://schemas.openxmlformats.org/officeDocument/2006/relationships/table" Target="../tables/table11.xml"/><Relationship Id="rId18" Type="http://schemas.openxmlformats.org/officeDocument/2006/relationships/table" Target="../tables/table16.xml"/><Relationship Id="rId26" Type="http://schemas.openxmlformats.org/officeDocument/2006/relationships/table" Target="../tables/table24.xml"/><Relationship Id="rId39" Type="http://schemas.openxmlformats.org/officeDocument/2006/relationships/table" Target="../tables/table37.xml"/><Relationship Id="rId21" Type="http://schemas.openxmlformats.org/officeDocument/2006/relationships/table" Target="../tables/table19.xml"/><Relationship Id="rId34" Type="http://schemas.openxmlformats.org/officeDocument/2006/relationships/table" Target="../tables/table32.xml"/><Relationship Id="rId42" Type="http://schemas.openxmlformats.org/officeDocument/2006/relationships/table" Target="../tables/table40.xml"/><Relationship Id="rId47" Type="http://schemas.openxmlformats.org/officeDocument/2006/relationships/table" Target="../tables/table45.xml"/><Relationship Id="rId50" Type="http://schemas.openxmlformats.org/officeDocument/2006/relationships/table" Target="../tables/table48.xml"/><Relationship Id="rId55" Type="http://schemas.openxmlformats.org/officeDocument/2006/relationships/table" Target="../tables/table53.xml"/><Relationship Id="rId7" Type="http://schemas.openxmlformats.org/officeDocument/2006/relationships/table" Target="../tables/table5.xml"/><Relationship Id="rId2" Type="http://schemas.openxmlformats.org/officeDocument/2006/relationships/drawing" Target="../drawings/drawing2.xml"/><Relationship Id="rId16" Type="http://schemas.openxmlformats.org/officeDocument/2006/relationships/table" Target="../tables/table14.xml"/><Relationship Id="rId29" Type="http://schemas.openxmlformats.org/officeDocument/2006/relationships/table" Target="../tables/table27.xml"/><Relationship Id="rId11" Type="http://schemas.openxmlformats.org/officeDocument/2006/relationships/table" Target="../tables/table9.xml"/><Relationship Id="rId24" Type="http://schemas.openxmlformats.org/officeDocument/2006/relationships/table" Target="../tables/table22.xml"/><Relationship Id="rId32" Type="http://schemas.openxmlformats.org/officeDocument/2006/relationships/table" Target="../tables/table30.xml"/><Relationship Id="rId37" Type="http://schemas.openxmlformats.org/officeDocument/2006/relationships/table" Target="../tables/table35.xml"/><Relationship Id="rId40" Type="http://schemas.openxmlformats.org/officeDocument/2006/relationships/table" Target="../tables/table38.xml"/><Relationship Id="rId45" Type="http://schemas.openxmlformats.org/officeDocument/2006/relationships/table" Target="../tables/table43.xml"/><Relationship Id="rId53" Type="http://schemas.openxmlformats.org/officeDocument/2006/relationships/table" Target="../tables/table51.xml"/><Relationship Id="rId58" Type="http://schemas.openxmlformats.org/officeDocument/2006/relationships/table" Target="../tables/table56.xml"/><Relationship Id="rId5" Type="http://schemas.openxmlformats.org/officeDocument/2006/relationships/table" Target="../tables/table3.xml"/><Relationship Id="rId19" Type="http://schemas.openxmlformats.org/officeDocument/2006/relationships/table" Target="../tables/table17.xml"/><Relationship Id="rId4" Type="http://schemas.openxmlformats.org/officeDocument/2006/relationships/table" Target="../tables/table2.xml"/><Relationship Id="rId9" Type="http://schemas.openxmlformats.org/officeDocument/2006/relationships/table" Target="../tables/table7.xml"/><Relationship Id="rId14" Type="http://schemas.openxmlformats.org/officeDocument/2006/relationships/table" Target="../tables/table12.xml"/><Relationship Id="rId22" Type="http://schemas.openxmlformats.org/officeDocument/2006/relationships/table" Target="../tables/table20.xml"/><Relationship Id="rId27" Type="http://schemas.openxmlformats.org/officeDocument/2006/relationships/table" Target="../tables/table25.xml"/><Relationship Id="rId30" Type="http://schemas.openxmlformats.org/officeDocument/2006/relationships/table" Target="../tables/table28.xml"/><Relationship Id="rId35" Type="http://schemas.openxmlformats.org/officeDocument/2006/relationships/table" Target="../tables/table33.xml"/><Relationship Id="rId43" Type="http://schemas.openxmlformats.org/officeDocument/2006/relationships/table" Target="../tables/table41.xml"/><Relationship Id="rId48" Type="http://schemas.openxmlformats.org/officeDocument/2006/relationships/table" Target="../tables/table46.xml"/><Relationship Id="rId56" Type="http://schemas.openxmlformats.org/officeDocument/2006/relationships/table" Target="../tables/table54.xml"/><Relationship Id="rId8" Type="http://schemas.openxmlformats.org/officeDocument/2006/relationships/table" Target="../tables/table6.xml"/><Relationship Id="rId51" Type="http://schemas.openxmlformats.org/officeDocument/2006/relationships/table" Target="../tables/table49.xml"/><Relationship Id="rId3" Type="http://schemas.openxmlformats.org/officeDocument/2006/relationships/table" Target="../tables/table1.xml"/><Relationship Id="rId12" Type="http://schemas.openxmlformats.org/officeDocument/2006/relationships/table" Target="../tables/table10.xml"/><Relationship Id="rId17" Type="http://schemas.openxmlformats.org/officeDocument/2006/relationships/table" Target="../tables/table15.xml"/><Relationship Id="rId25" Type="http://schemas.openxmlformats.org/officeDocument/2006/relationships/table" Target="../tables/table23.xml"/><Relationship Id="rId33" Type="http://schemas.openxmlformats.org/officeDocument/2006/relationships/table" Target="../tables/table31.xml"/><Relationship Id="rId38" Type="http://schemas.openxmlformats.org/officeDocument/2006/relationships/table" Target="../tables/table36.xml"/><Relationship Id="rId46" Type="http://schemas.openxmlformats.org/officeDocument/2006/relationships/table" Target="../tables/table44.xml"/><Relationship Id="rId20" Type="http://schemas.openxmlformats.org/officeDocument/2006/relationships/table" Target="../tables/table18.xml"/><Relationship Id="rId41" Type="http://schemas.openxmlformats.org/officeDocument/2006/relationships/table" Target="../tables/table39.xml"/><Relationship Id="rId54" Type="http://schemas.openxmlformats.org/officeDocument/2006/relationships/table" Target="../tables/table52.xml"/><Relationship Id="rId1" Type="http://schemas.openxmlformats.org/officeDocument/2006/relationships/printerSettings" Target="../printerSettings/printerSettings3.bin"/><Relationship Id="rId6" Type="http://schemas.openxmlformats.org/officeDocument/2006/relationships/table" Target="../tables/table4.xml"/><Relationship Id="rId15" Type="http://schemas.openxmlformats.org/officeDocument/2006/relationships/table" Target="../tables/table13.xml"/><Relationship Id="rId23" Type="http://schemas.openxmlformats.org/officeDocument/2006/relationships/table" Target="../tables/table21.xml"/><Relationship Id="rId28" Type="http://schemas.openxmlformats.org/officeDocument/2006/relationships/table" Target="../tables/table26.xml"/><Relationship Id="rId36" Type="http://schemas.openxmlformats.org/officeDocument/2006/relationships/table" Target="../tables/table34.xml"/><Relationship Id="rId49" Type="http://schemas.openxmlformats.org/officeDocument/2006/relationships/table" Target="../tables/table47.xml"/><Relationship Id="rId57" Type="http://schemas.openxmlformats.org/officeDocument/2006/relationships/table" Target="../tables/table55.xml"/><Relationship Id="rId10" Type="http://schemas.openxmlformats.org/officeDocument/2006/relationships/table" Target="../tables/table8.xml"/><Relationship Id="rId31" Type="http://schemas.openxmlformats.org/officeDocument/2006/relationships/table" Target="../tables/table29.xml"/><Relationship Id="rId44" Type="http://schemas.openxmlformats.org/officeDocument/2006/relationships/table" Target="../tables/table42.xml"/><Relationship Id="rId52" Type="http://schemas.openxmlformats.org/officeDocument/2006/relationships/table" Target="../tables/table5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FFFF00"/>
  </sheetPr>
  <dimension ref="A1:AJ23"/>
  <sheetViews>
    <sheetView topLeftCell="A4" zoomScale="130" zoomScaleNormal="130" workbookViewId="0">
      <selection activeCell="F17" sqref="F17"/>
    </sheetView>
  </sheetViews>
  <sheetFormatPr baseColWidth="10" defaultRowHeight="15" x14ac:dyDescent="0.25"/>
  <cols>
    <col min="1" max="1" width="4" customWidth="1"/>
    <col min="2" max="2" width="4.42578125" customWidth="1"/>
    <col min="3" max="3" width="5.85546875" customWidth="1"/>
    <col min="5" max="5" width="26" bestFit="1" customWidth="1"/>
    <col min="6" max="6" width="22.85546875" customWidth="1"/>
    <col min="14" max="14" width="3.5703125" customWidth="1"/>
    <col min="15" max="17" width="1.7109375" customWidth="1"/>
    <col min="18" max="18" width="4" customWidth="1"/>
    <col min="19" max="25" width="9" customWidth="1"/>
  </cols>
  <sheetData>
    <row r="1" spans="1:36" ht="11.25" customHeight="1" x14ac:dyDescent="0.25">
      <c r="A1" s="20"/>
      <c r="B1" s="20"/>
      <c r="C1" s="20"/>
      <c r="D1" s="20"/>
      <c r="E1" s="20"/>
      <c r="F1" s="20"/>
      <c r="G1" s="20"/>
      <c r="H1" s="20"/>
      <c r="I1" s="20"/>
      <c r="J1" s="20"/>
      <c r="K1" s="20"/>
      <c r="L1" s="20"/>
      <c r="M1" s="20"/>
      <c r="N1" s="20"/>
      <c r="O1" s="20"/>
      <c r="P1" s="20"/>
      <c r="Q1" s="20"/>
      <c r="R1" s="20"/>
      <c r="S1" s="16"/>
      <c r="T1" s="16"/>
      <c r="U1" s="16"/>
      <c r="V1" s="16"/>
      <c r="W1" s="16"/>
      <c r="X1" s="16"/>
      <c r="Y1" s="16"/>
      <c r="Z1" s="16"/>
      <c r="AA1" s="16"/>
      <c r="AB1" s="16"/>
      <c r="AC1" s="16"/>
      <c r="AD1" s="16"/>
      <c r="AE1" s="16"/>
      <c r="AF1" s="16"/>
      <c r="AG1" s="16"/>
      <c r="AH1" s="16"/>
      <c r="AI1" s="16"/>
      <c r="AJ1" s="16"/>
    </row>
    <row r="2" spans="1:36" ht="11.25" customHeight="1" x14ac:dyDescent="0.25">
      <c r="A2" s="20"/>
      <c r="B2" s="20"/>
      <c r="C2" s="20"/>
      <c r="D2" s="20"/>
      <c r="E2" s="20"/>
      <c r="F2" s="20"/>
      <c r="G2" s="20"/>
      <c r="H2" s="20"/>
      <c r="I2" s="20"/>
      <c r="J2" s="20"/>
      <c r="K2" s="20"/>
      <c r="L2" s="20"/>
      <c r="M2" s="20"/>
      <c r="N2" s="20"/>
      <c r="O2" s="20"/>
      <c r="P2" s="20"/>
      <c r="Q2" s="20"/>
      <c r="R2" s="20"/>
      <c r="S2" s="16"/>
      <c r="T2" s="16"/>
      <c r="U2" s="16"/>
      <c r="V2" s="16"/>
      <c r="W2" s="16"/>
      <c r="X2" s="16"/>
      <c r="Y2" s="16"/>
      <c r="Z2" s="16"/>
      <c r="AA2" s="16"/>
      <c r="AB2" s="16"/>
      <c r="AC2" s="16"/>
      <c r="AD2" s="16"/>
      <c r="AE2" s="16"/>
      <c r="AF2" s="16"/>
      <c r="AG2" s="16"/>
      <c r="AH2" s="16"/>
      <c r="AI2" s="16"/>
      <c r="AJ2" s="16"/>
    </row>
    <row r="3" spans="1:36" ht="42.75" customHeight="1" thickBot="1" x14ac:dyDescent="0.3">
      <c r="A3" s="20"/>
      <c r="B3" s="17"/>
      <c r="C3" s="17"/>
      <c r="D3" s="17"/>
      <c r="E3" s="17"/>
      <c r="F3" s="17"/>
      <c r="G3" s="17"/>
      <c r="H3" s="17"/>
      <c r="I3" s="17"/>
      <c r="J3" s="17"/>
      <c r="K3" s="17"/>
      <c r="L3" s="17"/>
      <c r="M3" s="17"/>
      <c r="N3" s="17"/>
      <c r="O3" s="17"/>
      <c r="P3" s="17"/>
      <c r="Q3" s="17"/>
      <c r="R3" s="20"/>
      <c r="S3" s="16"/>
      <c r="T3" s="16"/>
      <c r="U3" s="16"/>
      <c r="V3" s="16"/>
      <c r="W3" s="16"/>
      <c r="X3" s="16"/>
      <c r="Y3" s="16"/>
      <c r="Z3" s="16"/>
      <c r="AA3" s="16"/>
      <c r="AB3" s="16"/>
      <c r="AC3" s="16"/>
      <c r="AD3" s="16"/>
      <c r="AE3" s="16"/>
      <c r="AF3" s="16"/>
      <c r="AG3" s="16"/>
      <c r="AH3" s="16"/>
      <c r="AI3" s="16"/>
      <c r="AJ3" s="16"/>
    </row>
    <row r="4" spans="1:36" ht="40.5" customHeight="1" thickTop="1" thickBot="1" x14ac:dyDescent="0.3">
      <c r="A4" s="20"/>
      <c r="B4" s="17"/>
      <c r="C4" s="111" t="s">
        <v>26</v>
      </c>
      <c r="D4" s="112"/>
      <c r="E4" s="112"/>
      <c r="F4" s="112"/>
      <c r="G4" s="112"/>
      <c r="H4" s="112"/>
      <c r="I4" s="112"/>
      <c r="J4" s="112"/>
      <c r="K4" s="112"/>
      <c r="L4" s="112"/>
      <c r="M4" s="112"/>
      <c r="N4" s="113"/>
      <c r="O4" s="18"/>
      <c r="P4" s="18"/>
      <c r="Q4" s="18"/>
      <c r="R4" s="21"/>
      <c r="S4" s="22"/>
      <c r="T4" s="22"/>
      <c r="U4" s="22"/>
      <c r="V4" s="22"/>
      <c r="W4" s="34"/>
      <c r="X4" s="34"/>
      <c r="Y4" s="34"/>
      <c r="Z4" s="34"/>
      <c r="AA4" s="16"/>
      <c r="AB4" s="16"/>
      <c r="AC4" s="16"/>
      <c r="AD4" s="16"/>
      <c r="AE4" s="16"/>
      <c r="AF4" s="16"/>
      <c r="AG4" s="16"/>
      <c r="AH4" s="16"/>
      <c r="AI4" s="16"/>
      <c r="AJ4" s="16"/>
    </row>
    <row r="5" spans="1:36" ht="14.25" customHeight="1" thickTop="1" thickBot="1" x14ac:dyDescent="0.3">
      <c r="A5" s="20"/>
      <c r="B5" s="17"/>
      <c r="C5" s="23"/>
      <c r="D5" s="23"/>
      <c r="E5" s="23"/>
      <c r="F5" s="23"/>
      <c r="G5" s="23"/>
      <c r="H5" s="23"/>
      <c r="I5" s="23"/>
      <c r="J5" s="23"/>
      <c r="K5" s="23"/>
      <c r="L5" s="23"/>
      <c r="M5" s="23"/>
      <c r="N5" s="66"/>
      <c r="O5" s="66"/>
      <c r="P5" s="66"/>
      <c r="Q5" s="66"/>
      <c r="R5" s="67"/>
      <c r="S5" s="68"/>
      <c r="T5" s="68"/>
      <c r="U5" s="68"/>
      <c r="V5" s="68"/>
      <c r="W5" s="69"/>
      <c r="X5" s="69"/>
      <c r="Y5" s="69"/>
      <c r="Z5" s="69"/>
      <c r="AA5" s="70"/>
      <c r="AB5" s="16"/>
      <c r="AC5" s="16"/>
      <c r="AD5" s="16"/>
      <c r="AE5" s="16"/>
      <c r="AF5" s="16"/>
      <c r="AG5" s="16"/>
      <c r="AH5" s="16"/>
      <c r="AI5" s="16"/>
      <c r="AJ5" s="16"/>
    </row>
    <row r="6" spans="1:36" ht="14.25" customHeight="1" thickTop="1" thickBot="1" x14ac:dyDescent="0.3">
      <c r="A6" s="20"/>
      <c r="B6" s="17"/>
      <c r="C6" s="24"/>
      <c r="D6" s="25"/>
      <c r="E6" s="25"/>
      <c r="F6" s="25"/>
      <c r="G6" s="25"/>
      <c r="H6" s="25"/>
      <c r="I6" s="25"/>
      <c r="J6" s="25"/>
      <c r="K6" s="25"/>
      <c r="L6" s="25"/>
      <c r="M6" s="25"/>
      <c r="N6" s="71"/>
      <c r="O6" s="66"/>
      <c r="P6" s="66"/>
      <c r="Q6" s="66"/>
      <c r="R6" s="67"/>
      <c r="S6" s="68"/>
      <c r="T6" s="68"/>
      <c r="U6" s="68"/>
      <c r="V6" s="68"/>
      <c r="W6" s="69"/>
      <c r="X6" s="69"/>
      <c r="Y6" s="69"/>
      <c r="Z6" s="69"/>
      <c r="AA6" s="70"/>
      <c r="AB6" s="16"/>
      <c r="AC6" s="16"/>
      <c r="AD6" s="16"/>
      <c r="AE6" s="16"/>
      <c r="AF6" s="16"/>
      <c r="AG6" s="16"/>
      <c r="AH6" s="16"/>
      <c r="AI6" s="16"/>
      <c r="AJ6" s="16"/>
    </row>
    <row r="7" spans="1:36" ht="40.5" customHeight="1" thickTop="1" thickBot="1" x14ac:dyDescent="0.3">
      <c r="A7" s="20"/>
      <c r="B7" s="17"/>
      <c r="C7" s="26"/>
      <c r="D7" s="27" t="s">
        <v>23</v>
      </c>
      <c r="E7" s="108" t="s">
        <v>27</v>
      </c>
      <c r="F7" s="109"/>
      <c r="G7" s="109"/>
      <c r="H7" s="109"/>
      <c r="I7" s="110"/>
      <c r="J7" s="27"/>
      <c r="K7" s="27"/>
      <c r="L7" s="27"/>
      <c r="M7" s="27"/>
      <c r="N7" s="72"/>
      <c r="O7" s="66"/>
      <c r="P7" s="66"/>
      <c r="Q7" s="66"/>
      <c r="R7" s="67"/>
      <c r="S7" s="68"/>
      <c r="T7" s="68"/>
      <c r="U7" s="68"/>
      <c r="V7" s="68"/>
      <c r="W7" s="69"/>
      <c r="X7" s="69"/>
      <c r="Y7" s="69"/>
      <c r="Z7" s="69"/>
      <c r="AA7" s="70"/>
      <c r="AB7" s="16"/>
      <c r="AC7" s="16"/>
      <c r="AD7" s="16"/>
      <c r="AE7" s="16"/>
      <c r="AF7" s="16"/>
      <c r="AG7" s="16"/>
      <c r="AH7" s="16"/>
      <c r="AI7" s="16"/>
      <c r="AJ7" s="16"/>
    </row>
    <row r="8" spans="1:36" ht="17.25" customHeight="1" thickTop="1" thickBot="1" x14ac:dyDescent="0.3">
      <c r="A8" s="20"/>
      <c r="B8" s="17"/>
      <c r="C8" s="28" t="s">
        <v>0</v>
      </c>
      <c r="D8" s="29" t="s">
        <v>1</v>
      </c>
      <c r="E8" s="30" t="s">
        <v>20</v>
      </c>
      <c r="F8" s="30" t="s">
        <v>2</v>
      </c>
      <c r="G8" s="30" t="s">
        <v>11</v>
      </c>
      <c r="H8" s="30" t="s">
        <v>5</v>
      </c>
      <c r="I8" s="30" t="s">
        <v>6</v>
      </c>
      <c r="J8" s="30" t="s">
        <v>7</v>
      </c>
      <c r="K8" s="30" t="s">
        <v>8</v>
      </c>
      <c r="L8" s="30" t="s">
        <v>9</v>
      </c>
      <c r="M8" s="30" t="s">
        <v>10</v>
      </c>
      <c r="N8" s="72"/>
      <c r="O8" s="66"/>
      <c r="P8" s="66"/>
      <c r="Q8" s="66"/>
      <c r="R8" s="67"/>
      <c r="S8" s="73" t="s">
        <v>11</v>
      </c>
      <c r="T8" s="73" t="s">
        <v>5</v>
      </c>
      <c r="U8" s="73" t="s">
        <v>6</v>
      </c>
      <c r="V8" s="73" t="s">
        <v>7</v>
      </c>
      <c r="W8" s="73" t="s">
        <v>8</v>
      </c>
      <c r="X8" s="73" t="s">
        <v>9</v>
      </c>
      <c r="Y8" s="73" t="s">
        <v>10</v>
      </c>
      <c r="Z8" s="69"/>
      <c r="AA8" s="70"/>
      <c r="AB8" s="16"/>
      <c r="AC8" s="16"/>
      <c r="AD8" s="16"/>
      <c r="AE8" s="16"/>
      <c r="AF8" s="16"/>
      <c r="AG8" s="16"/>
      <c r="AH8" s="16"/>
      <c r="AI8" s="16"/>
      <c r="AJ8" s="16"/>
    </row>
    <row r="9" spans="1:36" ht="15.75" thickTop="1" x14ac:dyDescent="0.25">
      <c r="A9" s="20"/>
      <c r="B9" s="17"/>
      <c r="C9" s="31">
        <v>1</v>
      </c>
      <c r="D9" s="54" t="s">
        <v>16</v>
      </c>
      <c r="E9" s="55" t="str">
        <f t="shared" ref="E9:E20" si="0">$E$7</f>
        <v>foot</v>
      </c>
      <c r="F9" s="56" t="s">
        <v>127</v>
      </c>
      <c r="G9" s="57" t="s">
        <v>3</v>
      </c>
      <c r="H9" s="58"/>
      <c r="I9" s="58"/>
      <c r="J9" s="58"/>
      <c r="K9" s="58"/>
      <c r="L9" s="58"/>
      <c r="M9" s="59" t="s">
        <v>3</v>
      </c>
      <c r="N9" s="72"/>
      <c r="O9" s="66"/>
      <c r="P9" s="66"/>
      <c r="Q9" s="66"/>
      <c r="R9" s="67"/>
      <c r="S9" s="74">
        <f t="shared" ref="S9:S14" si="1">IF(AND(D9="ACTIF",G9="X"),1,"o")</f>
        <v>1</v>
      </c>
      <c r="T9" s="74" t="str">
        <f t="shared" ref="T9:T14" si="2">IF(AND(D9="ACTIF",H9="X"),2,"o")</f>
        <v>o</v>
      </c>
      <c r="U9" s="74" t="str">
        <f t="shared" ref="U9:U14" si="3">IF(AND(D9="ACTIF",I9="X"),3,"o")</f>
        <v>o</v>
      </c>
      <c r="V9" s="74" t="str">
        <f t="shared" ref="V9:V14" si="4">IF(AND(D9="ACTIF",J9="X"),4,"o")</f>
        <v>o</v>
      </c>
      <c r="W9" s="74" t="str">
        <f t="shared" ref="W9:W14" si="5">IF(AND(D9="ACTIF",K9="X"),5,"o")</f>
        <v>o</v>
      </c>
      <c r="X9" s="74" t="str">
        <f t="shared" ref="X9:X14" si="6">IF(AND(D9="ACTIF",L9="X"),6,"o")</f>
        <v>o</v>
      </c>
      <c r="Y9" s="74">
        <f t="shared" ref="Y9:Y14" si="7">IF(AND(D9="ACTIF",M9="X"),7,"o")</f>
        <v>7</v>
      </c>
      <c r="Z9" s="69"/>
      <c r="AA9" s="70"/>
      <c r="AB9" s="16"/>
      <c r="AC9" s="16"/>
      <c r="AD9" s="16"/>
      <c r="AE9" s="16"/>
      <c r="AF9" s="16"/>
      <c r="AG9" s="16"/>
      <c r="AH9" s="16"/>
      <c r="AI9" s="16"/>
      <c r="AJ9" s="16"/>
    </row>
    <row r="10" spans="1:36" x14ac:dyDescent="0.25">
      <c r="A10" s="20"/>
      <c r="B10" s="17"/>
      <c r="C10" s="31">
        <v>2</v>
      </c>
      <c r="D10" s="54" t="s">
        <v>16</v>
      </c>
      <c r="E10" s="55" t="str">
        <f t="shared" si="0"/>
        <v>foot</v>
      </c>
      <c r="F10" s="56" t="s">
        <v>128</v>
      </c>
      <c r="G10" s="60" t="s">
        <v>3</v>
      </c>
      <c r="H10" s="61"/>
      <c r="I10" s="61"/>
      <c r="J10" s="61"/>
      <c r="K10" s="61"/>
      <c r="L10" s="61"/>
      <c r="M10" s="62" t="s">
        <v>3</v>
      </c>
      <c r="N10" s="72"/>
      <c r="O10" s="66"/>
      <c r="P10" s="66"/>
      <c r="Q10" s="66"/>
      <c r="R10" s="67"/>
      <c r="S10" s="74">
        <f t="shared" si="1"/>
        <v>1</v>
      </c>
      <c r="T10" s="74" t="str">
        <f t="shared" si="2"/>
        <v>o</v>
      </c>
      <c r="U10" s="74" t="str">
        <f t="shared" si="3"/>
        <v>o</v>
      </c>
      <c r="V10" s="74" t="str">
        <f t="shared" si="4"/>
        <v>o</v>
      </c>
      <c r="W10" s="74" t="str">
        <f t="shared" si="5"/>
        <v>o</v>
      </c>
      <c r="X10" s="74" t="str">
        <f t="shared" si="6"/>
        <v>o</v>
      </c>
      <c r="Y10" s="74">
        <f t="shared" si="7"/>
        <v>7</v>
      </c>
      <c r="Z10" s="69"/>
      <c r="AA10" s="70"/>
      <c r="AB10" s="16"/>
      <c r="AC10" s="16"/>
      <c r="AD10" s="16"/>
      <c r="AE10" s="16"/>
      <c r="AF10" s="16"/>
      <c r="AG10" s="16"/>
      <c r="AH10" s="16"/>
      <c r="AI10" s="16"/>
      <c r="AJ10" s="16"/>
    </row>
    <row r="11" spans="1:36" x14ac:dyDescent="0.25">
      <c r="A11" s="20"/>
      <c r="B11" s="17"/>
      <c r="C11" s="31">
        <v>3</v>
      </c>
      <c r="D11" s="54" t="s">
        <v>16</v>
      </c>
      <c r="E11" s="55" t="str">
        <f t="shared" si="0"/>
        <v>foot</v>
      </c>
      <c r="F11" s="56" t="s">
        <v>125</v>
      </c>
      <c r="G11" s="60" t="s">
        <v>3</v>
      </c>
      <c r="H11" s="61"/>
      <c r="I11" s="61"/>
      <c r="J11" s="61"/>
      <c r="K11" s="61"/>
      <c r="L11" s="61"/>
      <c r="M11" s="62" t="s">
        <v>3</v>
      </c>
      <c r="N11" s="72"/>
      <c r="O11" s="66"/>
      <c r="P11" s="66"/>
      <c r="Q11" s="66"/>
      <c r="R11" s="67"/>
      <c r="S11" s="74">
        <f t="shared" si="1"/>
        <v>1</v>
      </c>
      <c r="T11" s="74" t="str">
        <f t="shared" si="2"/>
        <v>o</v>
      </c>
      <c r="U11" s="74" t="str">
        <f t="shared" si="3"/>
        <v>o</v>
      </c>
      <c r="V11" s="74" t="str">
        <f t="shared" si="4"/>
        <v>o</v>
      </c>
      <c r="W11" s="74" t="str">
        <f t="shared" si="5"/>
        <v>o</v>
      </c>
      <c r="X11" s="74" t="str">
        <f t="shared" si="6"/>
        <v>o</v>
      </c>
      <c r="Y11" s="74">
        <f t="shared" si="7"/>
        <v>7</v>
      </c>
      <c r="Z11" s="69"/>
      <c r="AA11" s="70"/>
      <c r="AB11" s="16"/>
      <c r="AC11" s="16"/>
      <c r="AD11" s="16"/>
      <c r="AE11" s="16"/>
      <c r="AF11" s="16"/>
      <c r="AG11" s="16"/>
      <c r="AH11" s="16"/>
      <c r="AI11" s="16"/>
      <c r="AJ11" s="16"/>
    </row>
    <row r="12" spans="1:36" x14ac:dyDescent="0.25">
      <c r="A12" s="20"/>
      <c r="B12" s="17"/>
      <c r="C12" s="31">
        <v>4</v>
      </c>
      <c r="D12" s="54" t="s">
        <v>16</v>
      </c>
      <c r="E12" s="55" t="str">
        <f t="shared" si="0"/>
        <v>foot</v>
      </c>
      <c r="F12" s="56" t="s">
        <v>129</v>
      </c>
      <c r="G12" s="60" t="s">
        <v>3</v>
      </c>
      <c r="H12" s="61"/>
      <c r="I12" s="61"/>
      <c r="J12" s="61"/>
      <c r="K12" s="61"/>
      <c r="L12" s="61"/>
      <c r="M12" s="62" t="s">
        <v>3</v>
      </c>
      <c r="N12" s="72"/>
      <c r="O12" s="66"/>
      <c r="P12" s="66"/>
      <c r="Q12" s="66"/>
      <c r="R12" s="67"/>
      <c r="S12" s="74">
        <f t="shared" si="1"/>
        <v>1</v>
      </c>
      <c r="T12" s="74" t="str">
        <f t="shared" si="2"/>
        <v>o</v>
      </c>
      <c r="U12" s="74" t="str">
        <f t="shared" si="3"/>
        <v>o</v>
      </c>
      <c r="V12" s="74" t="str">
        <f t="shared" si="4"/>
        <v>o</v>
      </c>
      <c r="W12" s="74" t="str">
        <f t="shared" si="5"/>
        <v>o</v>
      </c>
      <c r="X12" s="74" t="str">
        <f t="shared" si="6"/>
        <v>o</v>
      </c>
      <c r="Y12" s="74">
        <f t="shared" si="7"/>
        <v>7</v>
      </c>
      <c r="Z12" s="69"/>
      <c r="AA12" s="70"/>
      <c r="AB12" s="16"/>
      <c r="AC12" s="16"/>
      <c r="AD12" s="16"/>
      <c r="AE12" s="16"/>
      <c r="AF12" s="16"/>
      <c r="AG12" s="16"/>
      <c r="AH12" s="16"/>
      <c r="AI12" s="16"/>
      <c r="AJ12" s="16"/>
    </row>
    <row r="13" spans="1:36" x14ac:dyDescent="0.25">
      <c r="A13" s="20"/>
      <c r="B13" s="17"/>
      <c r="C13" s="31">
        <v>5</v>
      </c>
      <c r="D13" s="54" t="s">
        <v>16</v>
      </c>
      <c r="E13" s="55" t="str">
        <f t="shared" si="0"/>
        <v>foot</v>
      </c>
      <c r="F13" s="56" t="s">
        <v>124</v>
      </c>
      <c r="G13" s="60" t="s">
        <v>3</v>
      </c>
      <c r="H13" s="61"/>
      <c r="I13" s="61"/>
      <c r="J13" s="61"/>
      <c r="K13" s="61"/>
      <c r="L13" s="61"/>
      <c r="M13" s="62" t="s">
        <v>3</v>
      </c>
      <c r="N13" s="72"/>
      <c r="O13" s="66"/>
      <c r="P13" s="66"/>
      <c r="Q13" s="66"/>
      <c r="R13" s="67"/>
      <c r="S13" s="74">
        <f t="shared" si="1"/>
        <v>1</v>
      </c>
      <c r="T13" s="74" t="str">
        <f t="shared" si="2"/>
        <v>o</v>
      </c>
      <c r="U13" s="74" t="str">
        <f t="shared" si="3"/>
        <v>o</v>
      </c>
      <c r="V13" s="74" t="str">
        <f t="shared" si="4"/>
        <v>o</v>
      </c>
      <c r="W13" s="74" t="str">
        <f t="shared" si="5"/>
        <v>o</v>
      </c>
      <c r="X13" s="74" t="str">
        <f t="shared" si="6"/>
        <v>o</v>
      </c>
      <c r="Y13" s="74">
        <f t="shared" si="7"/>
        <v>7</v>
      </c>
      <c r="Z13" s="69"/>
      <c r="AA13" s="70"/>
      <c r="AB13" s="16"/>
      <c r="AC13" s="16"/>
      <c r="AD13" s="16"/>
      <c r="AE13" s="16"/>
      <c r="AF13" s="16"/>
      <c r="AG13" s="16"/>
      <c r="AH13" s="16"/>
      <c r="AI13" s="16"/>
      <c r="AJ13" s="16"/>
    </row>
    <row r="14" spans="1:36" ht="15.75" thickBot="1" x14ac:dyDescent="0.3">
      <c r="A14" s="20"/>
      <c r="B14" s="17"/>
      <c r="C14" s="31">
        <v>6</v>
      </c>
      <c r="D14" s="54" t="s">
        <v>16</v>
      </c>
      <c r="E14" s="55" t="str">
        <f t="shared" si="0"/>
        <v>foot</v>
      </c>
      <c r="F14" s="56" t="s">
        <v>19</v>
      </c>
      <c r="G14" s="63" t="s">
        <v>3</v>
      </c>
      <c r="H14" s="64"/>
      <c r="I14" s="64"/>
      <c r="J14" s="64"/>
      <c r="K14" s="64"/>
      <c r="L14" s="64"/>
      <c r="M14" s="65" t="s">
        <v>3</v>
      </c>
      <c r="N14" s="72"/>
      <c r="O14" s="66"/>
      <c r="P14" s="66"/>
      <c r="Q14" s="66"/>
      <c r="R14" s="67"/>
      <c r="S14" s="74">
        <f t="shared" si="1"/>
        <v>1</v>
      </c>
      <c r="T14" s="74" t="str">
        <f t="shared" si="2"/>
        <v>o</v>
      </c>
      <c r="U14" s="74" t="str">
        <f t="shared" si="3"/>
        <v>o</v>
      </c>
      <c r="V14" s="74" t="str">
        <f t="shared" si="4"/>
        <v>o</v>
      </c>
      <c r="W14" s="74" t="str">
        <f t="shared" si="5"/>
        <v>o</v>
      </c>
      <c r="X14" s="74" t="str">
        <f t="shared" si="6"/>
        <v>o</v>
      </c>
      <c r="Y14" s="74">
        <f t="shared" si="7"/>
        <v>7</v>
      </c>
      <c r="Z14" s="69"/>
      <c r="AA14" s="70"/>
      <c r="AB14" s="16"/>
      <c r="AC14" s="16"/>
      <c r="AD14" s="16"/>
      <c r="AE14" s="16"/>
      <c r="AF14" s="16"/>
      <c r="AG14" s="16"/>
      <c r="AH14" s="16"/>
      <c r="AI14" s="16"/>
      <c r="AJ14" s="16"/>
    </row>
    <row r="15" spans="1:36" ht="15.75" thickTop="1" x14ac:dyDescent="0.25">
      <c r="A15" s="20"/>
      <c r="B15" s="17"/>
      <c r="C15" s="31">
        <v>7</v>
      </c>
      <c r="D15" s="54" t="s">
        <v>16</v>
      </c>
      <c r="E15" s="55" t="str">
        <f t="shared" si="0"/>
        <v>foot</v>
      </c>
      <c r="F15" s="56" t="s">
        <v>21</v>
      </c>
      <c r="G15" s="57" t="s">
        <v>3</v>
      </c>
      <c r="H15" s="58"/>
      <c r="I15" s="58"/>
      <c r="J15" s="58"/>
      <c r="K15" s="58"/>
      <c r="L15" s="58"/>
      <c r="M15" s="59" t="s">
        <v>3</v>
      </c>
      <c r="N15" s="72"/>
      <c r="O15" s="66"/>
      <c r="P15" s="66"/>
      <c r="Q15" s="66"/>
      <c r="R15" s="67"/>
      <c r="S15" s="74">
        <f t="shared" ref="S15:S20" si="8">IF(AND(D15="ACTIF",G15="X"),1,"o")</f>
        <v>1</v>
      </c>
      <c r="T15" s="74" t="str">
        <f t="shared" ref="T15:T20" si="9">IF(AND(D15="ACTIF",H15="X"),2,"o")</f>
        <v>o</v>
      </c>
      <c r="U15" s="74" t="str">
        <f t="shared" ref="U15:U20" si="10">IF(AND(D15="ACTIF",I15="X"),3,"o")</f>
        <v>o</v>
      </c>
      <c r="V15" s="74" t="str">
        <f t="shared" ref="V15:V20" si="11">IF(AND(D15="ACTIF",J15="X"),4,"o")</f>
        <v>o</v>
      </c>
      <c r="W15" s="74" t="str">
        <f t="shared" ref="W15:W20" si="12">IF(AND(D15="ACTIF",K15="X"),5,"o")</f>
        <v>o</v>
      </c>
      <c r="X15" s="74" t="str">
        <f t="shared" ref="X15:X20" si="13">IF(AND(D15="ACTIF",L15="X"),6,"o")</f>
        <v>o</v>
      </c>
      <c r="Y15" s="74">
        <f t="shared" ref="Y15:Y20" si="14">IF(AND(D15="ACTIF",M15="X"),7,"o")</f>
        <v>7</v>
      </c>
      <c r="Z15" s="69"/>
      <c r="AA15" s="70"/>
      <c r="AB15" s="16"/>
      <c r="AC15" s="16"/>
      <c r="AD15" s="16"/>
      <c r="AE15" s="16"/>
      <c r="AF15" s="16"/>
      <c r="AG15" s="16"/>
      <c r="AH15" s="16"/>
      <c r="AI15" s="16"/>
      <c r="AJ15" s="16"/>
    </row>
    <row r="16" spans="1:36" x14ac:dyDescent="0.25">
      <c r="A16" s="20"/>
      <c r="B16" s="17"/>
      <c r="C16" s="31">
        <v>8</v>
      </c>
      <c r="D16" s="54" t="s">
        <v>16</v>
      </c>
      <c r="E16" s="55" t="str">
        <f t="shared" si="0"/>
        <v>foot</v>
      </c>
      <c r="F16" s="56" t="s">
        <v>123</v>
      </c>
      <c r="G16" s="60" t="s">
        <v>3</v>
      </c>
      <c r="H16" s="61"/>
      <c r="I16" s="61"/>
      <c r="J16" s="61"/>
      <c r="K16" s="61"/>
      <c r="L16" s="61"/>
      <c r="M16" s="62" t="s">
        <v>3</v>
      </c>
      <c r="N16" s="72"/>
      <c r="O16" s="66"/>
      <c r="P16" s="66"/>
      <c r="Q16" s="66"/>
      <c r="R16" s="67"/>
      <c r="S16" s="74">
        <f t="shared" si="8"/>
        <v>1</v>
      </c>
      <c r="T16" s="74" t="str">
        <f t="shared" si="9"/>
        <v>o</v>
      </c>
      <c r="U16" s="74" t="str">
        <f t="shared" si="10"/>
        <v>o</v>
      </c>
      <c r="V16" s="74" t="str">
        <f t="shared" si="11"/>
        <v>o</v>
      </c>
      <c r="W16" s="74" t="str">
        <f t="shared" si="12"/>
        <v>o</v>
      </c>
      <c r="X16" s="74" t="str">
        <f t="shared" si="13"/>
        <v>o</v>
      </c>
      <c r="Y16" s="74">
        <f t="shared" si="14"/>
        <v>7</v>
      </c>
      <c r="Z16" s="69"/>
      <c r="AA16" s="70"/>
      <c r="AB16" s="16"/>
      <c r="AC16" s="16"/>
      <c r="AD16" s="16"/>
      <c r="AE16" s="16"/>
      <c r="AF16" s="16"/>
      <c r="AG16" s="16"/>
      <c r="AH16" s="16"/>
      <c r="AI16" s="16"/>
      <c r="AJ16" s="16"/>
    </row>
    <row r="17" spans="1:36" x14ac:dyDescent="0.25">
      <c r="A17" s="20"/>
      <c r="B17" s="17"/>
      <c r="C17" s="31">
        <v>9</v>
      </c>
      <c r="D17" s="54" t="s">
        <v>16</v>
      </c>
      <c r="E17" s="55" t="str">
        <f t="shared" si="0"/>
        <v>foot</v>
      </c>
      <c r="F17" s="56" t="s">
        <v>130</v>
      </c>
      <c r="G17" s="60"/>
      <c r="H17" s="61"/>
      <c r="I17" s="61"/>
      <c r="J17" s="61"/>
      <c r="K17" s="61"/>
      <c r="L17" s="61"/>
      <c r="M17" s="62" t="s">
        <v>3</v>
      </c>
      <c r="N17" s="72"/>
      <c r="O17" s="66"/>
      <c r="P17" s="66"/>
      <c r="Q17" s="66"/>
      <c r="R17" s="67"/>
      <c r="S17" s="74" t="str">
        <f t="shared" si="8"/>
        <v>o</v>
      </c>
      <c r="T17" s="74" t="str">
        <f t="shared" si="9"/>
        <v>o</v>
      </c>
      <c r="U17" s="74" t="str">
        <f t="shared" si="10"/>
        <v>o</v>
      </c>
      <c r="V17" s="74" t="str">
        <f t="shared" si="11"/>
        <v>o</v>
      </c>
      <c r="W17" s="74" t="str">
        <f t="shared" si="12"/>
        <v>o</v>
      </c>
      <c r="X17" s="74" t="str">
        <f t="shared" si="13"/>
        <v>o</v>
      </c>
      <c r="Y17" s="74">
        <f t="shared" si="14"/>
        <v>7</v>
      </c>
      <c r="Z17" s="69"/>
      <c r="AA17" s="70"/>
      <c r="AB17" s="16"/>
      <c r="AC17" s="16"/>
      <c r="AD17" s="16"/>
      <c r="AE17" s="16"/>
      <c r="AF17" s="16"/>
      <c r="AG17" s="16"/>
      <c r="AH17" s="16"/>
      <c r="AI17" s="16"/>
      <c r="AJ17" s="16"/>
    </row>
    <row r="18" spans="1:36" x14ac:dyDescent="0.25">
      <c r="A18" s="20"/>
      <c r="B18" s="17"/>
      <c r="C18" s="31">
        <v>10</v>
      </c>
      <c r="D18" s="54" t="s">
        <v>16</v>
      </c>
      <c r="E18" s="55" t="str">
        <f t="shared" si="0"/>
        <v>foot</v>
      </c>
      <c r="F18" s="56" t="s">
        <v>126</v>
      </c>
      <c r="G18" s="60" t="s">
        <v>3</v>
      </c>
      <c r="H18" s="61"/>
      <c r="I18" s="61"/>
      <c r="J18" s="61"/>
      <c r="K18" s="61"/>
      <c r="L18" s="61"/>
      <c r="M18" s="62" t="s">
        <v>3</v>
      </c>
      <c r="N18" s="72"/>
      <c r="O18" s="66"/>
      <c r="P18" s="66"/>
      <c r="Q18" s="66"/>
      <c r="R18" s="67"/>
      <c r="S18" s="74">
        <f t="shared" si="8"/>
        <v>1</v>
      </c>
      <c r="T18" s="74" t="str">
        <f t="shared" si="9"/>
        <v>o</v>
      </c>
      <c r="U18" s="74" t="str">
        <f t="shared" si="10"/>
        <v>o</v>
      </c>
      <c r="V18" s="74" t="str">
        <f t="shared" si="11"/>
        <v>o</v>
      </c>
      <c r="W18" s="74" t="str">
        <f t="shared" si="12"/>
        <v>o</v>
      </c>
      <c r="X18" s="74" t="str">
        <f t="shared" si="13"/>
        <v>o</v>
      </c>
      <c r="Y18" s="74">
        <f t="shared" si="14"/>
        <v>7</v>
      </c>
      <c r="Z18" s="69"/>
      <c r="AA18" s="70"/>
      <c r="AB18" s="16"/>
      <c r="AC18" s="16"/>
      <c r="AD18" s="16"/>
      <c r="AE18" s="16"/>
      <c r="AF18" s="16"/>
      <c r="AG18" s="16"/>
      <c r="AH18" s="16"/>
      <c r="AI18" s="16"/>
      <c r="AJ18" s="16"/>
    </row>
    <row r="19" spans="1:36" x14ac:dyDescent="0.25">
      <c r="A19" s="20"/>
      <c r="B19" s="17"/>
      <c r="C19" s="31">
        <v>11</v>
      </c>
      <c r="D19" s="54" t="s">
        <v>17</v>
      </c>
      <c r="E19" s="55" t="str">
        <f t="shared" si="0"/>
        <v>foot</v>
      </c>
      <c r="F19" s="56" t="s">
        <v>22</v>
      </c>
      <c r="G19" s="60" t="s">
        <v>3</v>
      </c>
      <c r="H19" s="61"/>
      <c r="I19" s="61"/>
      <c r="J19" s="61"/>
      <c r="K19" s="61"/>
      <c r="L19" s="61"/>
      <c r="M19" s="62" t="s">
        <v>3</v>
      </c>
      <c r="N19" s="72"/>
      <c r="O19" s="66"/>
      <c r="P19" s="66"/>
      <c r="Q19" s="66"/>
      <c r="R19" s="67"/>
      <c r="S19" s="74" t="str">
        <f t="shared" si="8"/>
        <v>o</v>
      </c>
      <c r="T19" s="74" t="str">
        <f t="shared" si="9"/>
        <v>o</v>
      </c>
      <c r="U19" s="74" t="str">
        <f t="shared" si="10"/>
        <v>o</v>
      </c>
      <c r="V19" s="74" t="str">
        <f t="shared" si="11"/>
        <v>o</v>
      </c>
      <c r="W19" s="74" t="str">
        <f t="shared" si="12"/>
        <v>o</v>
      </c>
      <c r="X19" s="74" t="str">
        <f t="shared" si="13"/>
        <v>o</v>
      </c>
      <c r="Y19" s="74" t="str">
        <f t="shared" si="14"/>
        <v>o</v>
      </c>
      <c r="Z19" s="69"/>
      <c r="AA19" s="70"/>
      <c r="AB19" s="16"/>
      <c r="AC19" s="16"/>
      <c r="AD19" s="16"/>
      <c r="AE19" s="16"/>
      <c r="AF19" s="16"/>
      <c r="AG19" s="16"/>
      <c r="AH19" s="16"/>
      <c r="AI19" s="16"/>
      <c r="AJ19" s="16"/>
    </row>
    <row r="20" spans="1:36" ht="15.75" thickBot="1" x14ac:dyDescent="0.3">
      <c r="A20" s="20"/>
      <c r="B20" s="17"/>
      <c r="C20" s="31">
        <v>12</v>
      </c>
      <c r="D20" s="54" t="s">
        <v>17</v>
      </c>
      <c r="E20" s="55" t="str">
        <f t="shared" si="0"/>
        <v>foot</v>
      </c>
      <c r="F20" s="56" t="s">
        <v>28</v>
      </c>
      <c r="G20" s="63" t="s">
        <v>3</v>
      </c>
      <c r="H20" s="64"/>
      <c r="I20" s="64"/>
      <c r="J20" s="64"/>
      <c r="K20" s="64"/>
      <c r="L20" s="64"/>
      <c r="M20" s="65" t="s">
        <v>3</v>
      </c>
      <c r="N20" s="72"/>
      <c r="O20" s="66"/>
      <c r="P20" s="66"/>
      <c r="Q20" s="66"/>
      <c r="R20" s="67"/>
      <c r="S20" s="74" t="str">
        <f t="shared" si="8"/>
        <v>o</v>
      </c>
      <c r="T20" s="74" t="str">
        <f t="shared" si="9"/>
        <v>o</v>
      </c>
      <c r="U20" s="74" t="str">
        <f t="shared" si="10"/>
        <v>o</v>
      </c>
      <c r="V20" s="74" t="str">
        <f t="shared" si="11"/>
        <v>o</v>
      </c>
      <c r="W20" s="74" t="str">
        <f t="shared" si="12"/>
        <v>o</v>
      </c>
      <c r="X20" s="74" t="str">
        <f t="shared" si="13"/>
        <v>o</v>
      </c>
      <c r="Y20" s="74" t="str">
        <f t="shared" si="14"/>
        <v>o</v>
      </c>
      <c r="Z20" s="69"/>
      <c r="AA20" s="70"/>
      <c r="AB20" s="16"/>
      <c r="AC20" s="16"/>
      <c r="AD20" s="16"/>
      <c r="AE20" s="16"/>
      <c r="AF20" s="16"/>
      <c r="AG20" s="16"/>
      <c r="AH20" s="16"/>
      <c r="AI20" s="16"/>
      <c r="AJ20" s="16"/>
    </row>
    <row r="21" spans="1:36" ht="16.5" thickTop="1" thickBot="1" x14ac:dyDescent="0.3">
      <c r="A21" s="20"/>
      <c r="B21" s="17"/>
      <c r="C21" s="32"/>
      <c r="D21" s="53" t="str">
        <f>LOOKUP("ACTIF",D9:D14)</f>
        <v>ACTIF</v>
      </c>
      <c r="E21" s="33"/>
      <c r="F21" s="33"/>
      <c r="G21" s="33"/>
      <c r="H21" s="33"/>
      <c r="I21" s="33"/>
      <c r="J21" s="33"/>
      <c r="K21" s="33"/>
      <c r="L21" s="33"/>
      <c r="M21" s="33"/>
      <c r="N21" s="75"/>
      <c r="O21" s="76"/>
      <c r="P21" s="76"/>
      <c r="Q21" s="76"/>
      <c r="R21" s="77"/>
      <c r="S21" s="74">
        <f>IF(COUNT(S9:S20)&gt;0,1,"")</f>
        <v>1</v>
      </c>
      <c r="T21" s="74" t="str">
        <f>IF(COUNT(T9:T20)&gt;0,2,"")</f>
        <v/>
      </c>
      <c r="U21" s="74" t="str">
        <f>IF(COUNT(U9:U20)&gt;0,3,"")</f>
        <v/>
      </c>
      <c r="V21" s="74" t="str">
        <f>IF(COUNT(V9:V20)&gt;0,4,"")</f>
        <v/>
      </c>
      <c r="W21" s="74" t="str">
        <f>IF(COUNT(W9:W20)&gt;0,5,"")</f>
        <v/>
      </c>
      <c r="X21" s="74" t="str">
        <f>IF(COUNT(X9:X20)&gt;0,6,"")</f>
        <v/>
      </c>
      <c r="Y21" s="74">
        <f>IF(COUNT(Y9:Y20)&gt;0,7,"")</f>
        <v>7</v>
      </c>
      <c r="Z21" s="69"/>
      <c r="AA21" s="70"/>
      <c r="AB21" s="16"/>
      <c r="AC21" s="16"/>
      <c r="AD21" s="16"/>
      <c r="AE21" s="16"/>
      <c r="AF21" s="16"/>
      <c r="AG21" s="16"/>
      <c r="AH21" s="16"/>
      <c r="AI21" s="16"/>
      <c r="AJ21" s="16"/>
    </row>
    <row r="22" spans="1:36" ht="18" customHeight="1" thickTop="1" x14ac:dyDescent="0.25">
      <c r="A22" s="20"/>
      <c r="B22" s="17"/>
      <c r="C22" s="19"/>
      <c r="D22" s="19"/>
      <c r="E22" s="19"/>
      <c r="F22" s="19"/>
      <c r="G22" s="19"/>
      <c r="H22" s="19"/>
      <c r="I22" s="19"/>
      <c r="J22" s="19"/>
      <c r="K22" s="19"/>
      <c r="L22" s="19"/>
      <c r="M22" s="19"/>
      <c r="N22" s="76"/>
      <c r="O22" s="76"/>
      <c r="P22" s="76"/>
      <c r="Q22" s="76"/>
      <c r="R22" s="77"/>
      <c r="S22" s="78"/>
      <c r="T22" s="78"/>
      <c r="U22" s="78"/>
      <c r="V22" s="78"/>
      <c r="W22" s="78"/>
      <c r="X22" s="78"/>
      <c r="Y22" s="78"/>
      <c r="Z22" s="69"/>
      <c r="AA22" s="70"/>
      <c r="AB22" s="16"/>
      <c r="AC22" s="16"/>
      <c r="AD22" s="16"/>
      <c r="AE22" s="16"/>
      <c r="AF22" s="16"/>
      <c r="AG22" s="16"/>
      <c r="AH22" s="16"/>
      <c r="AI22" s="16"/>
      <c r="AJ22" s="16"/>
    </row>
    <row r="23" spans="1:36" x14ac:dyDescent="0.25">
      <c r="A23" s="16"/>
      <c r="B23" s="16"/>
      <c r="C23" s="16"/>
      <c r="D23" s="16"/>
      <c r="E23" s="16"/>
      <c r="F23" s="16"/>
      <c r="G23" s="16"/>
      <c r="H23" s="16"/>
      <c r="I23" s="16"/>
      <c r="J23" s="16"/>
      <c r="K23" s="16"/>
      <c r="L23" s="16"/>
      <c r="M23" s="16"/>
      <c r="N23" s="16"/>
      <c r="O23" s="16"/>
      <c r="P23" s="16"/>
      <c r="Q23" s="16"/>
      <c r="R23" s="16"/>
      <c r="S23" s="16"/>
      <c r="T23" s="16"/>
      <c r="U23" s="16"/>
      <c r="V23" s="16"/>
      <c r="W23" s="16"/>
      <c r="X23" s="16"/>
      <c r="Y23" s="16"/>
      <c r="Z23" s="16"/>
      <c r="AA23" s="16"/>
      <c r="AB23" s="16"/>
      <c r="AC23" s="16"/>
      <c r="AD23" s="16"/>
      <c r="AE23" s="16"/>
      <c r="AF23" s="16"/>
      <c r="AG23" s="16"/>
      <c r="AH23" s="16"/>
      <c r="AI23" s="16"/>
      <c r="AJ23" s="16"/>
    </row>
  </sheetData>
  <sheetProtection selectLockedCells="1"/>
  <mergeCells count="2">
    <mergeCell ref="E7:I7"/>
    <mergeCell ref="C4:N4"/>
  </mergeCells>
  <conditionalFormatting sqref="D9:D14">
    <cfRule type="cellIs" dxfId="280" priority="38" operator="equal">
      <formula>"actif"</formula>
    </cfRule>
  </conditionalFormatting>
  <conditionalFormatting sqref="E9">
    <cfRule type="expression" dxfId="279" priority="37">
      <formula>D9="ACTIF"</formula>
    </cfRule>
  </conditionalFormatting>
  <conditionalFormatting sqref="F9">
    <cfRule type="expression" dxfId="278" priority="36">
      <formula>D9="ACTIF"</formula>
    </cfRule>
  </conditionalFormatting>
  <conditionalFormatting sqref="G9">
    <cfRule type="expression" dxfId="277" priority="35">
      <formula>D9="ACTIF"</formula>
    </cfRule>
  </conditionalFormatting>
  <conditionalFormatting sqref="H9">
    <cfRule type="expression" dxfId="276" priority="34">
      <formula>D9="ACTIF"</formula>
    </cfRule>
  </conditionalFormatting>
  <conditionalFormatting sqref="I9">
    <cfRule type="expression" dxfId="275" priority="33">
      <formula>D9="ACTIF"</formula>
    </cfRule>
  </conditionalFormatting>
  <conditionalFormatting sqref="J9">
    <cfRule type="expression" dxfId="274" priority="32">
      <formula>D9="ACTIF"</formula>
    </cfRule>
  </conditionalFormatting>
  <conditionalFormatting sqref="K9">
    <cfRule type="expression" dxfId="273" priority="31">
      <formula>D9="ACTIF"</formula>
    </cfRule>
  </conditionalFormatting>
  <conditionalFormatting sqref="L9">
    <cfRule type="expression" dxfId="272" priority="30">
      <formula>D9="ACTIF"</formula>
    </cfRule>
  </conditionalFormatting>
  <conditionalFormatting sqref="M9">
    <cfRule type="expression" dxfId="271" priority="29">
      <formula>D9="ACTIF"</formula>
    </cfRule>
  </conditionalFormatting>
  <conditionalFormatting sqref="E10:E14">
    <cfRule type="expression" dxfId="270" priority="28">
      <formula>D10="ACTIF"</formula>
    </cfRule>
  </conditionalFormatting>
  <conditionalFormatting sqref="F10:F14">
    <cfRule type="expression" dxfId="269" priority="27">
      <formula>D10="ACTIF"</formula>
    </cfRule>
  </conditionalFormatting>
  <conditionalFormatting sqref="G10:G14">
    <cfRule type="expression" dxfId="268" priority="26">
      <formula>D10="ACTIF"</formula>
    </cfRule>
  </conditionalFormatting>
  <conditionalFormatting sqref="H10:H14">
    <cfRule type="expression" dxfId="267" priority="25">
      <formula>D10="ACTIF"</formula>
    </cfRule>
  </conditionalFormatting>
  <conditionalFormatting sqref="I10:I14">
    <cfRule type="expression" dxfId="266" priority="24">
      <formula>D10="ACTIF"</formula>
    </cfRule>
  </conditionalFormatting>
  <conditionalFormatting sqref="J10:J14">
    <cfRule type="expression" dxfId="265" priority="23">
      <formula>D10="ACTIF"</formula>
    </cfRule>
  </conditionalFormatting>
  <conditionalFormatting sqref="K10:K14">
    <cfRule type="expression" dxfId="264" priority="22">
      <formula>D10="ACTIF"</formula>
    </cfRule>
  </conditionalFormatting>
  <conditionalFormatting sqref="L10:L14">
    <cfRule type="expression" dxfId="263" priority="21">
      <formula>D10="ACTIF"</formula>
    </cfRule>
  </conditionalFormatting>
  <conditionalFormatting sqref="M10:M14">
    <cfRule type="expression" dxfId="262" priority="20">
      <formula>D10="ACTIF"</formula>
    </cfRule>
  </conditionalFormatting>
  <conditionalFormatting sqref="D15:D20">
    <cfRule type="cellIs" dxfId="261" priority="19" operator="equal">
      <formula>"actif"</formula>
    </cfRule>
  </conditionalFormatting>
  <conditionalFormatting sqref="E15">
    <cfRule type="expression" dxfId="260" priority="18">
      <formula>D15="ACTIF"</formula>
    </cfRule>
  </conditionalFormatting>
  <conditionalFormatting sqref="F15">
    <cfRule type="expression" dxfId="259" priority="17">
      <formula>D15="ACTIF"</formula>
    </cfRule>
  </conditionalFormatting>
  <conditionalFormatting sqref="G15">
    <cfRule type="expression" dxfId="258" priority="16">
      <formula>D15="ACTIF"</formula>
    </cfRule>
  </conditionalFormatting>
  <conditionalFormatting sqref="H15">
    <cfRule type="expression" dxfId="257" priority="15">
      <formula>D15="ACTIF"</formula>
    </cfRule>
  </conditionalFormatting>
  <conditionalFormatting sqref="I15">
    <cfRule type="expression" dxfId="256" priority="14">
      <formula>D15="ACTIF"</formula>
    </cfRule>
  </conditionalFormatting>
  <conditionalFormatting sqref="J15">
    <cfRule type="expression" dxfId="255" priority="13">
      <formula>D15="ACTIF"</formula>
    </cfRule>
  </conditionalFormatting>
  <conditionalFormatting sqref="K15">
    <cfRule type="expression" dxfId="254" priority="12">
      <formula>D15="ACTIF"</formula>
    </cfRule>
  </conditionalFormatting>
  <conditionalFormatting sqref="L15">
    <cfRule type="expression" dxfId="253" priority="11">
      <formula>D15="ACTIF"</formula>
    </cfRule>
  </conditionalFormatting>
  <conditionalFormatting sqref="M15">
    <cfRule type="expression" dxfId="252" priority="10">
      <formula>D15="ACTIF"</formula>
    </cfRule>
  </conditionalFormatting>
  <conditionalFormatting sqref="E16:E20">
    <cfRule type="expression" dxfId="251" priority="9">
      <formula>D16="ACTIF"</formula>
    </cfRule>
  </conditionalFormatting>
  <conditionalFormatting sqref="F16:F20">
    <cfRule type="expression" dxfId="250" priority="8">
      <formula>D16="ACTIF"</formula>
    </cfRule>
  </conditionalFormatting>
  <conditionalFormatting sqref="G16:G20">
    <cfRule type="expression" dxfId="249" priority="7">
      <formula>D16="ACTIF"</formula>
    </cfRule>
  </conditionalFormatting>
  <conditionalFormatting sqref="H16:H20">
    <cfRule type="expression" dxfId="248" priority="6">
      <formula>D16="ACTIF"</formula>
    </cfRule>
  </conditionalFormatting>
  <conditionalFormatting sqref="I16:I20">
    <cfRule type="expression" dxfId="247" priority="5">
      <formula>D16="ACTIF"</formula>
    </cfRule>
  </conditionalFormatting>
  <conditionalFormatting sqref="J16:J20">
    <cfRule type="expression" dxfId="246" priority="4">
      <formula>D16="ACTIF"</formula>
    </cfRule>
  </conditionalFormatting>
  <conditionalFormatting sqref="K16:K20">
    <cfRule type="expression" dxfId="245" priority="3">
      <formula>D16="ACTIF"</formula>
    </cfRule>
  </conditionalFormatting>
  <conditionalFormatting sqref="L16:L20">
    <cfRule type="expression" dxfId="244" priority="2">
      <formula>D16="ACTIF"</formula>
    </cfRule>
  </conditionalFormatting>
  <conditionalFormatting sqref="M16:M20">
    <cfRule type="expression" dxfId="243" priority="1">
      <formula>D16="ACTIF"</formula>
    </cfRule>
  </conditionalFormatting>
  <dataValidations count="2">
    <dataValidation type="list" allowBlank="1" showInputMessage="1" showErrorMessage="1" sqref="D9:D20">
      <formula1>"ACTIF,ATTENTE"</formula1>
    </dataValidation>
    <dataValidation type="list" allowBlank="1" showInputMessage="1" showErrorMessage="1" sqref="G9:M20">
      <formula1>"X"</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4" tint="-0.249977111117893"/>
  </sheetPr>
  <dimension ref="A1:CU377"/>
  <sheetViews>
    <sheetView topLeftCell="A3" zoomScale="115" zoomScaleNormal="115" workbookViewId="0">
      <pane xSplit="3" ySplit="2" topLeftCell="D5" activePane="bottomRight" state="frozen"/>
      <selection activeCell="D9" sqref="D9"/>
      <selection pane="topRight" activeCell="D9" sqref="D9"/>
      <selection pane="bottomLeft" activeCell="D9" sqref="D9"/>
      <selection pane="bottomRight" activeCell="D20" sqref="D20"/>
    </sheetView>
  </sheetViews>
  <sheetFormatPr baseColWidth="10" defaultRowHeight="15" x14ac:dyDescent="0.25"/>
  <cols>
    <col min="2" max="2" width="6.28515625" customWidth="1"/>
    <col min="3" max="3" width="21.85546875" customWidth="1"/>
    <col min="4" max="93" width="18.7109375" customWidth="1"/>
  </cols>
  <sheetData>
    <row r="1" spans="1:99" ht="29.25" customHeight="1" x14ac:dyDescent="0.35">
      <c r="C1" s="1" t="str">
        <f>"Témoignage Public Local  "&amp;CRENEAUX!$E$7</f>
        <v>Témoignage Public Local  foot</v>
      </c>
      <c r="E1" s="1" t="str">
        <f>"Témoignage Public Local  "&amp;CRENEAUX!$E$7</f>
        <v>Témoignage Public Local  foot</v>
      </c>
      <c r="G1" s="1" t="str">
        <f>"Témoignage Public Local  "&amp;CRENEAUX!$E$7</f>
        <v>Témoignage Public Local  foot</v>
      </c>
      <c r="I1" s="1" t="str">
        <f>"Témoignage Public Local  "&amp;CRENEAUX!$E$7</f>
        <v>Témoignage Public Local  foot</v>
      </c>
      <c r="L1" s="1" t="str">
        <f>"Témoignage Public Local  "&amp;CRENEAUX!$E$7</f>
        <v>Témoignage Public Local  foot</v>
      </c>
      <c r="N1" s="1" t="str">
        <f>"Témoignage Public Local  "&amp;CRENEAUX!$E$7</f>
        <v>Témoignage Public Local  foot</v>
      </c>
      <c r="P1" s="1" t="str">
        <f>"Témoignage Public Local  "&amp;CRENEAUX!$E$7</f>
        <v>Témoignage Public Local  foot</v>
      </c>
      <c r="AB1" s="1" t="str">
        <f>"Témoignage Public Local  "&amp;CRENEAUX!$E$7</f>
        <v>Témoignage Public Local  foot</v>
      </c>
      <c r="AN1" s="1" t="str">
        <f>"Témoignage Public Local  "&amp;CRENEAUX!$E$7</f>
        <v>Témoignage Public Local  foot</v>
      </c>
      <c r="AZ1" s="1" t="str">
        <f>"Témoignage Public Local  "&amp;CRENEAUX!$E$7</f>
        <v>Témoignage Public Local  foot</v>
      </c>
      <c r="BL1" s="1" t="str">
        <f>"Témoignage Public Local  "&amp;CRENEAUX!$E$7</f>
        <v>Témoignage Public Local  foot</v>
      </c>
      <c r="BX1" s="1" t="str">
        <f>"Témoignage Public Local  "&amp;CRENEAUX!$E$7</f>
        <v>Témoignage Public Local  foot</v>
      </c>
      <c r="CJ1" s="1" t="str">
        <f>"Témoignage Public Local  "&amp;CRENEAUX!$E$7</f>
        <v>Témoignage Public Local  foot</v>
      </c>
    </row>
    <row r="2" spans="1:99" ht="21.75" customHeight="1" x14ac:dyDescent="0.25">
      <c r="C2" s="3" t="s">
        <v>13</v>
      </c>
      <c r="D2" s="3" t="s">
        <v>12</v>
      </c>
      <c r="E2" s="3"/>
      <c r="F2" s="3"/>
      <c r="G2" s="3"/>
      <c r="H2" s="3" t="s">
        <v>12</v>
      </c>
      <c r="I2" s="3"/>
      <c r="J2" s="3" t="s">
        <v>12</v>
      </c>
      <c r="K2" s="3" t="s">
        <v>12</v>
      </c>
      <c r="L2" s="3"/>
      <c r="M2" s="3" t="s">
        <v>12</v>
      </c>
      <c r="N2" s="3"/>
      <c r="O2" s="3" t="s">
        <v>12</v>
      </c>
      <c r="P2" s="3"/>
      <c r="V2" s="3" t="s">
        <v>12</v>
      </c>
      <c r="AB2" s="3"/>
      <c r="AH2" s="3" t="s">
        <v>12</v>
      </c>
      <c r="AN2" s="3"/>
      <c r="AT2" s="3" t="s">
        <v>12</v>
      </c>
      <c r="AZ2" s="3"/>
      <c r="BF2" s="3" t="s">
        <v>12</v>
      </c>
      <c r="BL2" s="3"/>
      <c r="BR2" s="3" t="s">
        <v>12</v>
      </c>
      <c r="BX2" s="3"/>
      <c r="CD2" s="3" t="s">
        <v>12</v>
      </c>
      <c r="CJ2" s="3"/>
    </row>
    <row r="3" spans="1:99" ht="39.75" customHeight="1" thickBot="1" x14ac:dyDescent="0.3">
      <c r="A3" s="114" t="str">
        <f>(CRENEAUX!E7)</f>
        <v>foot</v>
      </c>
      <c r="B3" s="114"/>
      <c r="C3" s="115"/>
      <c r="D3" s="98" t="str">
        <f>'listes numéro'!C3</f>
        <v>nom1</v>
      </c>
      <c r="E3" s="99" t="str">
        <f>'listes numéro'!D3</f>
        <v>nom2</v>
      </c>
      <c r="F3" s="98" t="str">
        <f>'listes numéro'!E3</f>
        <v>nom3</v>
      </c>
      <c r="G3" s="99" t="str">
        <f>'listes numéro'!F3</f>
        <v>nom4</v>
      </c>
      <c r="H3" s="98" t="str">
        <f>'listes numéro'!G3</f>
        <v>nom5</v>
      </c>
      <c r="I3" s="99" t="str">
        <f>'listes numéro'!H3</f>
        <v>nom6</v>
      </c>
      <c r="J3" s="98" t="str">
        <f>'listes numéro'!I3</f>
        <v>nom7</v>
      </c>
      <c r="K3" s="99" t="str">
        <f>'listes numéro'!J3</f>
        <v>nom8</v>
      </c>
      <c r="L3" s="98" t="str">
        <f>'listes numéro'!K3</f>
        <v>nom9</v>
      </c>
      <c r="M3" s="99" t="str">
        <f>'listes numéro'!L3</f>
        <v>nom10</v>
      </c>
      <c r="N3" s="98" t="str">
        <f>'listes numéro'!M3</f>
        <v>nom11</v>
      </c>
      <c r="O3" s="99" t="str">
        <f>'listes numéro'!N3</f>
        <v>nom12</v>
      </c>
      <c r="P3" s="98" t="str">
        <f>'listes numéro'!O3</f>
        <v>nom13</v>
      </c>
      <c r="Q3" s="99" t="str">
        <f>'listes numéro'!P3</f>
        <v>nom14</v>
      </c>
      <c r="R3" s="98" t="str">
        <f>'listes numéro'!Q3</f>
        <v>nom15</v>
      </c>
      <c r="S3" s="99" t="str">
        <f>'listes numéro'!R3</f>
        <v>nom16</v>
      </c>
      <c r="T3" s="98" t="str">
        <f>'listes numéro'!S3</f>
        <v>nom17</v>
      </c>
      <c r="U3" s="99" t="str">
        <f>'listes numéro'!T3</f>
        <v>nom18</v>
      </c>
      <c r="V3" s="98" t="str">
        <f>'listes numéro'!U3</f>
        <v>nom19</v>
      </c>
      <c r="W3" s="99" t="str">
        <f>'listes numéro'!V3</f>
        <v>nom20</v>
      </c>
      <c r="X3" s="98" t="str">
        <f>'listes numéro'!W3</f>
        <v>nom21</v>
      </c>
      <c r="Y3" s="99" t="str">
        <f>'listes numéro'!X3</f>
        <v>nom22</v>
      </c>
      <c r="Z3" s="98" t="str">
        <f>'listes numéro'!Y3</f>
        <v>nom23</v>
      </c>
      <c r="AA3" s="99" t="str">
        <f>'listes numéro'!Z3</f>
        <v>nom24</v>
      </c>
      <c r="AB3" s="98" t="str">
        <f>'listes numéro'!AA3</f>
        <v>nom25</v>
      </c>
      <c r="AC3" s="99" t="str">
        <f>'listes numéro'!AB3</f>
        <v>nom26</v>
      </c>
      <c r="AD3" s="98" t="str">
        <f>'listes numéro'!AC3</f>
        <v>nom27</v>
      </c>
      <c r="AE3" s="99" t="str">
        <f>'listes numéro'!AD3</f>
        <v>nom28</v>
      </c>
      <c r="AF3" s="98" t="str">
        <f>'listes numéro'!AE3</f>
        <v>nom29</v>
      </c>
      <c r="AG3" s="99" t="str">
        <f>'listes numéro'!AF3</f>
        <v>nom30</v>
      </c>
      <c r="AH3" s="98" t="str">
        <f>'listes numéro'!AG3</f>
        <v>nom31</v>
      </c>
      <c r="AI3" s="99" t="str">
        <f>'listes numéro'!AH3</f>
        <v>nom32</v>
      </c>
      <c r="AJ3" s="98" t="str">
        <f>'listes numéro'!AI3</f>
        <v>nom33</v>
      </c>
      <c r="AK3" s="99" t="str">
        <f>'listes numéro'!AJ3</f>
        <v>nom34</v>
      </c>
      <c r="AL3" s="98" t="str">
        <f>'listes numéro'!AK3</f>
        <v>nom35</v>
      </c>
      <c r="AM3" s="99" t="str">
        <f>'listes numéro'!AL3</f>
        <v>nom36</v>
      </c>
      <c r="AN3" s="98" t="str">
        <f>'listes numéro'!AM3</f>
        <v>nom37</v>
      </c>
      <c r="AO3" s="99" t="str">
        <f>'listes numéro'!AN3</f>
        <v>nom38</v>
      </c>
      <c r="AP3" s="98" t="str">
        <f>'listes numéro'!AO3</f>
        <v>nom39</v>
      </c>
      <c r="AQ3" s="100" t="str">
        <f>'listes numéro'!AP3</f>
        <v>nom40</v>
      </c>
      <c r="AR3" s="98" t="str">
        <f>'listes numéro'!AQ3</f>
        <v>nom41</v>
      </c>
      <c r="AS3" s="99" t="str">
        <f>'listes numéro'!AR3</f>
        <v>nom42</v>
      </c>
      <c r="AT3" s="98" t="str">
        <f>'listes numéro'!AS3</f>
        <v>nom43</v>
      </c>
      <c r="AU3" s="99" t="str">
        <f>'listes numéro'!AT3</f>
        <v>nom44</v>
      </c>
      <c r="AV3" s="98" t="str">
        <f>'listes numéro'!AU3</f>
        <v>nom45</v>
      </c>
      <c r="AW3" s="99" t="str">
        <f>'listes numéro'!AV3</f>
        <v>nom46</v>
      </c>
      <c r="AX3" s="98" t="str">
        <f>'listes numéro'!AW3</f>
        <v>nom47</v>
      </c>
      <c r="AY3" s="99" t="str">
        <f>'listes numéro'!AX3</f>
        <v>nom48</v>
      </c>
      <c r="AZ3" s="98" t="str">
        <f>'listes numéro'!AY3</f>
        <v>nom49</v>
      </c>
      <c r="BA3" s="99" t="str">
        <f>'listes numéro'!AZ3</f>
        <v>nom50</v>
      </c>
      <c r="BB3" s="98" t="str">
        <f>'listes numéro'!BA3</f>
        <v>nom51</v>
      </c>
      <c r="BC3" s="99" t="str">
        <f>'listes numéro'!BB3</f>
        <v>nom52</v>
      </c>
      <c r="BD3" s="98" t="str">
        <f>'listes numéro'!BC3</f>
        <v>nom53</v>
      </c>
      <c r="BE3" s="99" t="str">
        <f>'listes numéro'!BD3</f>
        <v>nom54</v>
      </c>
      <c r="BF3" s="98" t="str">
        <f>'listes numéro'!BE3</f>
        <v>nom55</v>
      </c>
      <c r="BG3" s="99" t="str">
        <f>'listes numéro'!BF3</f>
        <v>nom56</v>
      </c>
      <c r="BH3" s="98" t="str">
        <f>'listes numéro'!BG3</f>
        <v>nom57</v>
      </c>
      <c r="BI3" s="99" t="str">
        <f>'listes numéro'!BH3</f>
        <v>nom58</v>
      </c>
      <c r="BJ3" s="98" t="str">
        <f>'listes numéro'!BI3</f>
        <v>nom59</v>
      </c>
      <c r="BK3" s="99" t="str">
        <f>'listes numéro'!BJ3</f>
        <v>nom60</v>
      </c>
      <c r="BL3" s="98" t="str">
        <f>'listes numéro'!BK3</f>
        <v>nom61</v>
      </c>
      <c r="BM3" s="99" t="str">
        <f>'listes numéro'!BL3</f>
        <v>nom62</v>
      </c>
      <c r="BN3" s="37" t="str">
        <f>'listes numéro'!BM3</f>
        <v>nom63</v>
      </c>
      <c r="BO3" s="37" t="str">
        <f>'listes numéro'!BN3</f>
        <v>nom64</v>
      </c>
      <c r="BP3" s="37" t="str">
        <f>'listes numéro'!BO3</f>
        <v>nom65</v>
      </c>
      <c r="BQ3" s="37" t="str">
        <f>'listes numéro'!BP3</f>
        <v>nom66</v>
      </c>
      <c r="BR3" s="35" t="str">
        <f>'listes numéro'!BQ3</f>
        <v>nom67</v>
      </c>
      <c r="BS3" s="36" t="str">
        <f>'listes numéro'!BR3</f>
        <v>nom68</v>
      </c>
      <c r="BT3" s="37" t="str">
        <f>'listes numéro'!BS3</f>
        <v>nom69</v>
      </c>
      <c r="BU3" s="37" t="str">
        <f>'listes numéro'!BT3</f>
        <v>nom70</v>
      </c>
      <c r="BV3" s="37" t="str">
        <f>'listes numéro'!BU3</f>
        <v>nom71</v>
      </c>
      <c r="BW3" s="37" t="str">
        <f>'listes numéro'!BV3</f>
        <v>nom72</v>
      </c>
      <c r="BX3" s="35" t="str">
        <f>'listes numéro'!BW3</f>
        <v>nom73</v>
      </c>
      <c r="BY3" s="36" t="str">
        <f>'listes numéro'!BX3</f>
        <v>nom74</v>
      </c>
      <c r="BZ3" s="37" t="str">
        <f>'listes numéro'!BY3</f>
        <v>nom75</v>
      </c>
      <c r="CA3" s="37" t="str">
        <f>'listes numéro'!BZ3</f>
        <v>nom76</v>
      </c>
      <c r="CB3" s="37" t="str">
        <f>'listes numéro'!CA3</f>
        <v>nom77</v>
      </c>
      <c r="CC3" s="37" t="str">
        <f>'listes numéro'!CB3</f>
        <v>nom78</v>
      </c>
      <c r="CD3" s="35" t="str">
        <f>'listes numéro'!CC3</f>
        <v>nom79</v>
      </c>
      <c r="CE3" s="36" t="str">
        <f>'listes numéro'!CD3</f>
        <v>nom80</v>
      </c>
      <c r="CF3" s="37" t="str">
        <f>'listes numéro'!CE3</f>
        <v>nom81</v>
      </c>
      <c r="CG3" s="37" t="str">
        <f>'listes numéro'!CF3</f>
        <v>nom82</v>
      </c>
      <c r="CH3" s="37" t="str">
        <f>'listes numéro'!CG3</f>
        <v>nom83</v>
      </c>
      <c r="CI3" s="37" t="str">
        <f>'listes numéro'!CH3</f>
        <v>nom84</v>
      </c>
      <c r="CJ3" s="35" t="str">
        <f>'listes numéro'!CI3</f>
        <v>nom85</v>
      </c>
      <c r="CK3" s="36" t="str">
        <f>'listes numéro'!CJ3</f>
        <v>nom86</v>
      </c>
      <c r="CL3" s="37" t="str">
        <f>'listes numéro'!CK3</f>
        <v>nom87</v>
      </c>
      <c r="CM3" s="37" t="str">
        <f>'listes numéro'!CL3</f>
        <v>nom88</v>
      </c>
      <c r="CN3" s="37" t="str">
        <f>'listes numéro'!CM3</f>
        <v>nom89</v>
      </c>
      <c r="CO3" s="37" t="str">
        <f>'listes numéro'!CN3</f>
        <v>nom90</v>
      </c>
      <c r="CP3" t="str">
        <f>'listes numéro'!CO3</f>
        <v>nom91</v>
      </c>
      <c r="CQ3" t="str">
        <f>'listes numéro'!CP3</f>
        <v>nom92</v>
      </c>
      <c r="CR3" t="str">
        <f>'listes numéro'!CQ3</f>
        <v>nom93</v>
      </c>
      <c r="CS3" t="str">
        <f>'listes numéro'!CR3</f>
        <v>nom94</v>
      </c>
    </row>
    <row r="4" spans="1:99" ht="16.5" thickTop="1" thickBot="1" x14ac:dyDescent="0.3">
      <c r="A4" t="s">
        <v>15</v>
      </c>
      <c r="B4" s="2" t="s">
        <v>14</v>
      </c>
      <c r="C4" s="5" t="s">
        <v>4</v>
      </c>
      <c r="D4" s="6" t="str">
        <f>IF(CRENEAUX!$D$9="actif",CRENEAUX!$F9,"")</f>
        <v>COLMAR</v>
      </c>
      <c r="E4" s="9" t="str">
        <f t="shared" ref="E4:J4" si="0">D4</f>
        <v>COLMAR</v>
      </c>
      <c r="F4" s="6" t="str">
        <f t="shared" si="0"/>
        <v>COLMAR</v>
      </c>
      <c r="G4" s="9" t="str">
        <f t="shared" si="0"/>
        <v>COLMAR</v>
      </c>
      <c r="H4" s="6" t="str">
        <f t="shared" si="0"/>
        <v>COLMAR</v>
      </c>
      <c r="I4" s="9" t="str">
        <f t="shared" si="0"/>
        <v>COLMAR</v>
      </c>
      <c r="J4" s="6" t="str">
        <f t="shared" si="0"/>
        <v>COLMAR</v>
      </c>
      <c r="K4" s="6" t="e">
        <f>#REF!</f>
        <v>#REF!</v>
      </c>
      <c r="L4" s="9" t="e">
        <f>K4</f>
        <v>#REF!</v>
      </c>
      <c r="M4" s="6" t="e">
        <f>L4</f>
        <v>#REF!</v>
      </c>
      <c r="N4" s="9" t="e">
        <f>M4</f>
        <v>#REF!</v>
      </c>
      <c r="O4" s="6" t="e">
        <f>N4</f>
        <v>#REF!</v>
      </c>
      <c r="P4" s="9" t="e">
        <f>O4</f>
        <v>#REF!</v>
      </c>
      <c r="Q4" s="10" t="e">
        <f>#REF!</f>
        <v>#REF!</v>
      </c>
      <c r="R4" s="10" t="e">
        <f>#REF!</f>
        <v>#REF!</v>
      </c>
      <c r="S4" s="10" t="e">
        <f>#REF!</f>
        <v>#REF!</v>
      </c>
      <c r="T4" s="10" t="e">
        <f>#REF!</f>
        <v>#REF!</v>
      </c>
      <c r="U4" s="11" t="e">
        <f>#REF!</f>
        <v>#REF!</v>
      </c>
      <c r="V4" s="6" t="e">
        <f t="shared" ref="V4:BC4" si="1">P4</f>
        <v>#REF!</v>
      </c>
      <c r="W4" s="7" t="e">
        <f t="shared" si="1"/>
        <v>#REF!</v>
      </c>
      <c r="X4" s="7" t="e">
        <f t="shared" si="1"/>
        <v>#REF!</v>
      </c>
      <c r="Y4" s="7" t="e">
        <f t="shared" si="1"/>
        <v>#REF!</v>
      </c>
      <c r="Z4" s="7" t="e">
        <f t="shared" si="1"/>
        <v>#REF!</v>
      </c>
      <c r="AA4" s="8" t="e">
        <f t="shared" si="1"/>
        <v>#REF!</v>
      </c>
      <c r="AB4" s="9" t="e">
        <f t="shared" si="1"/>
        <v>#REF!</v>
      </c>
      <c r="AC4" s="10" t="e">
        <f t="shared" si="1"/>
        <v>#REF!</v>
      </c>
      <c r="AD4" s="10" t="e">
        <f t="shared" si="1"/>
        <v>#REF!</v>
      </c>
      <c r="AE4" s="10" t="e">
        <f t="shared" si="1"/>
        <v>#REF!</v>
      </c>
      <c r="AF4" s="10" t="e">
        <f t="shared" si="1"/>
        <v>#REF!</v>
      </c>
      <c r="AG4" s="11" t="e">
        <f t="shared" si="1"/>
        <v>#REF!</v>
      </c>
      <c r="AH4" s="6" t="e">
        <f t="shared" si="1"/>
        <v>#REF!</v>
      </c>
      <c r="AI4" s="7" t="e">
        <f t="shared" si="1"/>
        <v>#REF!</v>
      </c>
      <c r="AJ4" s="7" t="e">
        <f t="shared" si="1"/>
        <v>#REF!</v>
      </c>
      <c r="AK4" s="7" t="e">
        <f t="shared" si="1"/>
        <v>#REF!</v>
      </c>
      <c r="AL4" s="7" t="e">
        <f t="shared" si="1"/>
        <v>#REF!</v>
      </c>
      <c r="AM4" s="8" t="e">
        <f t="shared" si="1"/>
        <v>#REF!</v>
      </c>
      <c r="AN4" s="9" t="e">
        <f t="shared" si="1"/>
        <v>#REF!</v>
      </c>
      <c r="AO4" s="10" t="e">
        <f t="shared" si="1"/>
        <v>#REF!</v>
      </c>
      <c r="AP4" s="10" t="e">
        <f t="shared" si="1"/>
        <v>#REF!</v>
      </c>
      <c r="AQ4" s="10" t="e">
        <f t="shared" si="1"/>
        <v>#REF!</v>
      </c>
      <c r="AR4" s="10" t="e">
        <f t="shared" si="1"/>
        <v>#REF!</v>
      </c>
      <c r="AS4" s="11" t="e">
        <f t="shared" si="1"/>
        <v>#REF!</v>
      </c>
      <c r="AT4" s="6" t="e">
        <f t="shared" si="1"/>
        <v>#REF!</v>
      </c>
      <c r="AU4" s="7" t="e">
        <f t="shared" si="1"/>
        <v>#REF!</v>
      </c>
      <c r="AV4" s="7" t="e">
        <f t="shared" si="1"/>
        <v>#REF!</v>
      </c>
      <c r="AW4" s="7" t="e">
        <f t="shared" si="1"/>
        <v>#REF!</v>
      </c>
      <c r="AX4" s="7" t="e">
        <f t="shared" si="1"/>
        <v>#REF!</v>
      </c>
      <c r="AY4" s="8" t="e">
        <f t="shared" si="1"/>
        <v>#REF!</v>
      </c>
      <c r="AZ4" s="9" t="e">
        <f t="shared" si="1"/>
        <v>#REF!</v>
      </c>
      <c r="BA4" s="10" t="e">
        <f t="shared" si="1"/>
        <v>#REF!</v>
      </c>
      <c r="BB4" s="10" t="e">
        <f t="shared" si="1"/>
        <v>#REF!</v>
      </c>
      <c r="BC4" s="10" t="e">
        <f t="shared" si="1"/>
        <v>#REF!</v>
      </c>
      <c r="BD4" s="10" t="e">
        <f t="shared" ref="BD4:CO4" si="2">AX4</f>
        <v>#REF!</v>
      </c>
      <c r="BE4" s="11" t="e">
        <f t="shared" si="2"/>
        <v>#REF!</v>
      </c>
      <c r="BF4" s="6" t="e">
        <f t="shared" si="2"/>
        <v>#REF!</v>
      </c>
      <c r="BG4" s="7" t="e">
        <f t="shared" si="2"/>
        <v>#REF!</v>
      </c>
      <c r="BH4" s="7" t="e">
        <f t="shared" si="2"/>
        <v>#REF!</v>
      </c>
      <c r="BI4" s="7" t="e">
        <f t="shared" si="2"/>
        <v>#REF!</v>
      </c>
      <c r="BJ4" s="7" t="e">
        <f t="shared" si="2"/>
        <v>#REF!</v>
      </c>
      <c r="BK4" s="8" t="e">
        <f t="shared" si="2"/>
        <v>#REF!</v>
      </c>
      <c r="BL4" s="9" t="e">
        <f t="shared" si="2"/>
        <v>#REF!</v>
      </c>
      <c r="BM4" s="10" t="e">
        <f t="shared" si="2"/>
        <v>#REF!</v>
      </c>
      <c r="BN4" s="10" t="e">
        <f t="shared" si="2"/>
        <v>#REF!</v>
      </c>
      <c r="BO4" s="10" t="e">
        <f t="shared" si="2"/>
        <v>#REF!</v>
      </c>
      <c r="BP4" s="10" t="e">
        <f t="shared" si="2"/>
        <v>#REF!</v>
      </c>
      <c r="BQ4" s="11" t="e">
        <f t="shared" si="2"/>
        <v>#REF!</v>
      </c>
      <c r="BR4" s="6" t="e">
        <f t="shared" si="2"/>
        <v>#REF!</v>
      </c>
      <c r="BS4" s="7" t="e">
        <f t="shared" si="2"/>
        <v>#REF!</v>
      </c>
      <c r="BT4" s="7" t="e">
        <f t="shared" si="2"/>
        <v>#REF!</v>
      </c>
      <c r="BU4" s="7" t="e">
        <f t="shared" si="2"/>
        <v>#REF!</v>
      </c>
      <c r="BV4" s="7" t="e">
        <f t="shared" si="2"/>
        <v>#REF!</v>
      </c>
      <c r="BW4" s="8" t="e">
        <f t="shared" si="2"/>
        <v>#REF!</v>
      </c>
      <c r="BX4" s="9" t="e">
        <f t="shared" si="2"/>
        <v>#REF!</v>
      </c>
      <c r="BY4" s="10" t="e">
        <f t="shared" si="2"/>
        <v>#REF!</v>
      </c>
      <c r="BZ4" s="10" t="e">
        <f t="shared" si="2"/>
        <v>#REF!</v>
      </c>
      <c r="CA4" s="10" t="e">
        <f t="shared" si="2"/>
        <v>#REF!</v>
      </c>
      <c r="CB4" s="10" t="e">
        <f t="shared" si="2"/>
        <v>#REF!</v>
      </c>
      <c r="CC4" s="11" t="e">
        <f t="shared" si="2"/>
        <v>#REF!</v>
      </c>
      <c r="CD4" s="6" t="e">
        <f t="shared" si="2"/>
        <v>#REF!</v>
      </c>
      <c r="CE4" s="7" t="e">
        <f t="shared" si="2"/>
        <v>#REF!</v>
      </c>
      <c r="CF4" s="7" t="e">
        <f t="shared" si="2"/>
        <v>#REF!</v>
      </c>
      <c r="CG4" s="7" t="e">
        <f t="shared" si="2"/>
        <v>#REF!</v>
      </c>
      <c r="CH4" s="7" t="e">
        <f t="shared" si="2"/>
        <v>#REF!</v>
      </c>
      <c r="CI4" s="8" t="e">
        <f t="shared" si="2"/>
        <v>#REF!</v>
      </c>
      <c r="CJ4" s="9" t="e">
        <f t="shared" si="2"/>
        <v>#REF!</v>
      </c>
      <c r="CK4" s="10" t="e">
        <f t="shared" si="2"/>
        <v>#REF!</v>
      </c>
      <c r="CL4" s="10" t="e">
        <f t="shared" si="2"/>
        <v>#REF!</v>
      </c>
      <c r="CM4" s="10" t="e">
        <f t="shared" si="2"/>
        <v>#REF!</v>
      </c>
      <c r="CN4" s="10" t="e">
        <f t="shared" si="2"/>
        <v>#REF!</v>
      </c>
      <c r="CO4" s="11" t="e">
        <f t="shared" si="2"/>
        <v>#REF!</v>
      </c>
    </row>
    <row r="5" spans="1:99" ht="16.5" customHeight="1" thickTop="1" x14ac:dyDescent="0.25">
      <c r="A5">
        <f>MONTH(C5)</f>
        <v>1</v>
      </c>
      <c r="B5" s="4">
        <f>WEEKDAY(C5,2)</f>
        <v>6</v>
      </c>
      <c r="C5" s="97">
        <f>Calen!F8</f>
        <v>43470</v>
      </c>
      <c r="D5" s="12" t="s">
        <v>29</v>
      </c>
      <c r="E5" s="13" t="s">
        <v>30</v>
      </c>
      <c r="F5" s="12" t="s">
        <v>31</v>
      </c>
      <c r="G5" s="13" t="s">
        <v>32</v>
      </c>
      <c r="H5" s="12" t="s">
        <v>33</v>
      </c>
      <c r="I5" s="13" t="s">
        <v>34</v>
      </c>
      <c r="J5" s="12" t="s">
        <v>35</v>
      </c>
      <c r="K5" s="13" t="s">
        <v>36</v>
      </c>
      <c r="L5" s="12" t="s">
        <v>37</v>
      </c>
      <c r="M5" s="13" t="s">
        <v>38</v>
      </c>
      <c r="N5" s="12"/>
      <c r="O5" s="13"/>
      <c r="P5" s="12"/>
      <c r="Q5" s="13"/>
      <c r="R5" s="12"/>
      <c r="S5" s="13"/>
      <c r="T5" s="12"/>
      <c r="U5" s="13"/>
      <c r="V5" s="12"/>
      <c r="W5" s="13"/>
      <c r="X5" s="12"/>
      <c r="Y5" s="13"/>
      <c r="Z5" s="12"/>
      <c r="AA5" s="13"/>
      <c r="AB5" s="12"/>
      <c r="AC5" s="13"/>
      <c r="AD5" s="12"/>
      <c r="AE5" s="13"/>
      <c r="AF5" s="12"/>
      <c r="AG5" s="13"/>
      <c r="AH5" s="12"/>
      <c r="AI5" s="13"/>
      <c r="AJ5" s="12"/>
      <c r="AK5" s="13"/>
      <c r="AL5" s="12"/>
      <c r="AM5" s="13"/>
      <c r="AN5" s="12"/>
      <c r="AO5" s="13"/>
      <c r="AP5" s="12"/>
      <c r="AQ5" s="13"/>
      <c r="AR5" s="12"/>
      <c r="AS5" s="13"/>
      <c r="AT5" s="12"/>
      <c r="AU5" s="13"/>
      <c r="AV5" s="12"/>
      <c r="AW5" s="13"/>
      <c r="AX5" s="12"/>
      <c r="AY5" s="13"/>
      <c r="AZ5" s="12"/>
      <c r="BA5" s="13"/>
      <c r="BB5" s="12"/>
      <c r="BC5" s="13"/>
      <c r="BD5" s="12"/>
      <c r="BE5" s="13"/>
      <c r="BF5" s="12"/>
      <c r="BG5" s="13"/>
      <c r="BH5" s="12"/>
      <c r="BI5" s="13"/>
      <c r="BJ5" s="12"/>
      <c r="BK5" s="13"/>
      <c r="BL5" s="12"/>
      <c r="BM5" s="13"/>
      <c r="BN5" s="12"/>
      <c r="BO5" s="13"/>
      <c r="BP5" s="12"/>
      <c r="BQ5" s="13"/>
      <c r="BR5" s="12"/>
      <c r="BS5" s="13"/>
      <c r="BT5" s="12"/>
      <c r="BU5" s="13"/>
      <c r="BV5" s="12"/>
      <c r="BW5" s="13"/>
      <c r="BX5" s="12"/>
      <c r="BY5" s="13"/>
      <c r="BZ5" s="12"/>
      <c r="CA5" s="13"/>
      <c r="CB5" s="12"/>
      <c r="CC5" s="13"/>
      <c r="CD5" s="12"/>
      <c r="CE5" s="13"/>
      <c r="CF5" s="12"/>
      <c r="CG5" s="13"/>
      <c r="CH5" s="12"/>
      <c r="CI5" s="13"/>
      <c r="CJ5" s="12"/>
      <c r="CK5" s="13"/>
      <c r="CL5" s="12"/>
      <c r="CM5" s="13"/>
      <c r="CN5" s="12"/>
      <c r="CO5" s="13"/>
      <c r="CP5" s="12"/>
      <c r="CQ5" s="13"/>
      <c r="CR5" s="12"/>
      <c r="CS5" s="13"/>
      <c r="CT5" s="12"/>
      <c r="CU5" s="13"/>
    </row>
    <row r="6" spans="1:99" ht="16.5" customHeight="1" x14ac:dyDescent="0.25">
      <c r="A6">
        <f t="shared" ref="A6:A69" si="3">MONTH(C6)</f>
        <v>1</v>
      </c>
      <c r="B6" s="4">
        <f t="shared" ref="B6:B69" si="4">WEEKDAY(C6,2)</f>
        <v>7</v>
      </c>
      <c r="C6" s="97">
        <f>Calen!F9</f>
        <v>43471</v>
      </c>
      <c r="D6" s="12"/>
      <c r="E6" s="13" t="s">
        <v>30</v>
      </c>
      <c r="F6" s="12"/>
      <c r="G6" s="13" t="s">
        <v>32</v>
      </c>
      <c r="H6" s="12"/>
      <c r="I6" s="13"/>
      <c r="J6" s="12" t="s">
        <v>35</v>
      </c>
      <c r="K6" s="13"/>
      <c r="L6" s="12"/>
      <c r="M6" s="13"/>
      <c r="N6" s="12"/>
      <c r="O6" s="13"/>
      <c r="P6" s="12"/>
      <c r="Q6" s="13"/>
      <c r="R6" s="12"/>
      <c r="S6" s="13"/>
      <c r="T6" s="12"/>
      <c r="U6" s="13"/>
      <c r="V6" s="12"/>
      <c r="W6" s="13"/>
      <c r="X6" s="12"/>
      <c r="Y6" s="13"/>
      <c r="Z6" s="12"/>
      <c r="AA6" s="13"/>
      <c r="AB6" s="12"/>
      <c r="AC6" s="13"/>
      <c r="AD6" s="12"/>
      <c r="AE6" s="13"/>
      <c r="AF6" s="12"/>
      <c r="AG6" s="13"/>
      <c r="AH6" s="12"/>
      <c r="AI6" s="13"/>
      <c r="AJ6" s="12"/>
      <c r="AK6" s="13"/>
      <c r="AL6" s="12"/>
      <c r="AM6" s="13"/>
      <c r="AN6" s="12"/>
      <c r="AO6" s="13"/>
      <c r="AP6" s="12"/>
      <c r="AQ6" s="13"/>
      <c r="AR6" s="12"/>
      <c r="AS6" s="13"/>
      <c r="AT6" s="12"/>
      <c r="AU6" s="13"/>
      <c r="AV6" s="12"/>
      <c r="AW6" s="13"/>
      <c r="AX6" s="12"/>
      <c r="AY6" s="13"/>
      <c r="AZ6" s="12"/>
      <c r="BA6" s="13"/>
      <c r="BB6" s="12"/>
      <c r="BC6" s="13"/>
      <c r="BD6" s="12"/>
      <c r="BE6" s="13"/>
      <c r="BF6" s="12"/>
      <c r="BG6" s="13"/>
      <c r="BH6" s="12"/>
      <c r="BI6" s="13"/>
      <c r="BJ6" s="12"/>
      <c r="BK6" s="13"/>
      <c r="BL6" s="12"/>
      <c r="BM6" s="13"/>
      <c r="BN6" s="12"/>
      <c r="BO6" s="13"/>
      <c r="BP6" s="12"/>
      <c r="BQ6" s="13"/>
      <c r="BR6" s="12"/>
      <c r="BS6" s="13"/>
      <c r="BT6" s="12"/>
      <c r="BU6" s="13"/>
      <c r="BV6" s="12"/>
      <c r="BW6" s="13"/>
      <c r="BX6" s="12"/>
      <c r="BY6" s="13"/>
      <c r="BZ6" s="12"/>
      <c r="CA6" s="13"/>
      <c r="CB6" s="12"/>
      <c r="CC6" s="13"/>
      <c r="CD6" s="12"/>
      <c r="CE6" s="13"/>
      <c r="CF6" s="12"/>
      <c r="CG6" s="13"/>
      <c r="CH6" s="12"/>
      <c r="CI6" s="13"/>
      <c r="CJ6" s="12"/>
      <c r="CK6" s="13"/>
      <c r="CL6" s="12"/>
      <c r="CM6" s="13"/>
      <c r="CN6" s="12"/>
      <c r="CO6" s="13"/>
      <c r="CP6" s="12"/>
      <c r="CQ6" s="13"/>
      <c r="CR6" s="12"/>
      <c r="CS6" s="13"/>
      <c r="CT6" s="12"/>
      <c r="CU6" s="13"/>
    </row>
    <row r="7" spans="1:99" ht="16.5" customHeight="1" x14ac:dyDescent="0.25">
      <c r="A7">
        <f t="shared" si="3"/>
        <v>1</v>
      </c>
      <c r="B7" s="4">
        <f t="shared" si="4"/>
        <v>6</v>
      </c>
      <c r="C7" s="97">
        <f>Calen!F10</f>
        <v>43477</v>
      </c>
      <c r="D7" s="12"/>
      <c r="E7" s="13"/>
      <c r="F7" s="12"/>
      <c r="G7" s="13"/>
      <c r="H7" s="12"/>
      <c r="I7" s="13"/>
      <c r="J7" s="12"/>
      <c r="K7" s="13"/>
      <c r="L7" s="12"/>
      <c r="M7" s="13"/>
      <c r="N7" s="12"/>
      <c r="O7" s="13"/>
      <c r="P7" s="12"/>
      <c r="Q7" s="13"/>
      <c r="R7" s="12"/>
      <c r="S7" s="13"/>
      <c r="T7" s="12"/>
      <c r="U7" s="13"/>
      <c r="V7" s="12"/>
      <c r="W7" s="13"/>
      <c r="X7" s="12"/>
      <c r="Y7" s="13"/>
      <c r="Z7" s="12"/>
      <c r="AA7" s="13"/>
      <c r="AB7" s="12"/>
      <c r="AC7" s="13"/>
      <c r="AD7" s="12"/>
      <c r="AE7" s="13"/>
      <c r="AF7" s="12"/>
      <c r="AG7" s="13"/>
      <c r="AH7" s="12"/>
      <c r="AI7" s="13"/>
      <c r="AJ7" s="12"/>
      <c r="AK7" s="13"/>
      <c r="AL7" s="12"/>
      <c r="AM7" s="13"/>
      <c r="AN7" s="12"/>
      <c r="AO7" s="13"/>
      <c r="AP7" s="12"/>
      <c r="AQ7" s="13"/>
      <c r="AR7" s="12"/>
      <c r="AS7" s="13"/>
      <c r="AT7" s="12"/>
      <c r="AU7" s="13"/>
      <c r="AV7" s="12"/>
      <c r="AW7" s="13"/>
      <c r="AX7" s="12"/>
      <c r="AY7" s="13"/>
      <c r="AZ7" s="12"/>
      <c r="BA7" s="13"/>
      <c r="BB7" s="12"/>
      <c r="BC7" s="13"/>
      <c r="BD7" s="12"/>
      <c r="BE7" s="13"/>
      <c r="BF7" s="12"/>
      <c r="BG7" s="13"/>
      <c r="BH7" s="12"/>
      <c r="BI7" s="13"/>
      <c r="BJ7" s="12"/>
      <c r="BK7" s="13"/>
      <c r="BL7" s="12"/>
      <c r="BM7" s="13"/>
      <c r="BN7" s="12"/>
      <c r="BO7" s="13"/>
      <c r="BP7" s="12"/>
      <c r="BQ7" s="13"/>
      <c r="BR7" s="12"/>
      <c r="BS7" s="13"/>
      <c r="BT7" s="12"/>
      <c r="BU7" s="13"/>
      <c r="BV7" s="12"/>
      <c r="BW7" s="13"/>
      <c r="BX7" s="12"/>
      <c r="BY7" s="13"/>
      <c r="BZ7" s="12"/>
      <c r="CA7" s="13"/>
      <c r="CB7" s="12"/>
      <c r="CC7" s="13"/>
      <c r="CD7" s="12"/>
      <c r="CE7" s="13"/>
      <c r="CF7" s="12"/>
      <c r="CG7" s="13"/>
      <c r="CH7" s="12"/>
      <c r="CI7" s="13"/>
      <c r="CJ7" s="12"/>
      <c r="CK7" s="13"/>
      <c r="CL7" s="12"/>
      <c r="CM7" s="13"/>
      <c r="CN7" s="12"/>
      <c r="CO7" s="13"/>
      <c r="CP7" s="12"/>
      <c r="CQ7" s="13"/>
      <c r="CR7" s="12"/>
      <c r="CS7" s="13"/>
      <c r="CT7" s="12"/>
      <c r="CU7" s="13"/>
    </row>
    <row r="8" spans="1:99" ht="16.5" customHeight="1" x14ac:dyDescent="0.25">
      <c r="A8">
        <f t="shared" si="3"/>
        <v>1</v>
      </c>
      <c r="B8" s="4">
        <f t="shared" si="4"/>
        <v>7</v>
      </c>
      <c r="C8" s="97">
        <f>Calen!F11</f>
        <v>43478</v>
      </c>
      <c r="D8" s="12" t="s">
        <v>29</v>
      </c>
      <c r="E8" s="13" t="s">
        <v>30</v>
      </c>
      <c r="F8" s="12" t="s">
        <v>31</v>
      </c>
      <c r="G8" s="13" t="s">
        <v>32</v>
      </c>
      <c r="H8" s="12" t="s">
        <v>33</v>
      </c>
      <c r="I8" s="13" t="s">
        <v>34</v>
      </c>
      <c r="J8" s="12" t="s">
        <v>35</v>
      </c>
      <c r="K8" s="13" t="s">
        <v>36</v>
      </c>
      <c r="L8" s="12" t="s">
        <v>37</v>
      </c>
      <c r="M8" s="13" t="s">
        <v>38</v>
      </c>
      <c r="N8" s="12"/>
      <c r="O8" s="13"/>
      <c r="P8" s="12"/>
      <c r="Q8" s="13"/>
      <c r="R8" s="12"/>
      <c r="S8" s="13"/>
      <c r="T8" s="12"/>
      <c r="U8" s="13"/>
      <c r="V8" s="12"/>
      <c r="W8" s="13"/>
      <c r="X8" s="12"/>
      <c r="Y8" s="13"/>
      <c r="Z8" s="12"/>
      <c r="AA8" s="13"/>
      <c r="AB8" s="12"/>
      <c r="AC8" s="13"/>
      <c r="AD8" s="12"/>
      <c r="AE8" s="13"/>
      <c r="AF8" s="12"/>
      <c r="AG8" s="13"/>
      <c r="AH8" s="12"/>
      <c r="AI8" s="13"/>
      <c r="AJ8" s="12"/>
      <c r="AK8" s="13"/>
      <c r="AL8" s="12"/>
      <c r="AM8" s="13"/>
      <c r="AN8" s="12"/>
      <c r="AO8" s="13"/>
      <c r="AP8" s="12"/>
      <c r="AQ8" s="13"/>
      <c r="AR8" s="12"/>
      <c r="AS8" s="13"/>
      <c r="AT8" s="12"/>
      <c r="AU8" s="13"/>
      <c r="AV8" s="12"/>
      <c r="AW8" s="13"/>
      <c r="AX8" s="12"/>
      <c r="AY8" s="13"/>
      <c r="AZ8" s="12"/>
      <c r="BA8" s="13"/>
      <c r="BB8" s="12"/>
      <c r="BC8" s="13"/>
      <c r="BD8" s="12"/>
      <c r="BE8" s="13"/>
      <c r="BF8" s="12"/>
      <c r="BG8" s="13"/>
      <c r="BH8" s="12"/>
      <c r="BI8" s="13"/>
      <c r="BJ8" s="12"/>
      <c r="BK8" s="13"/>
      <c r="BL8" s="12"/>
      <c r="BM8" s="13"/>
      <c r="BN8" s="12"/>
      <c r="BO8" s="13"/>
      <c r="BP8" s="12"/>
      <c r="BQ8" s="13"/>
      <c r="BR8" s="12"/>
      <c r="BS8" s="13"/>
      <c r="BT8" s="12"/>
      <c r="BU8" s="13"/>
      <c r="BV8" s="12"/>
      <c r="BW8" s="13"/>
      <c r="BX8" s="12"/>
      <c r="BY8" s="13"/>
      <c r="BZ8" s="12"/>
      <c r="CA8" s="13"/>
      <c r="CB8" s="12"/>
      <c r="CC8" s="13"/>
      <c r="CD8" s="12"/>
      <c r="CE8" s="13"/>
      <c r="CF8" s="12"/>
      <c r="CG8" s="13"/>
      <c r="CH8" s="12"/>
      <c r="CI8" s="13"/>
      <c r="CJ8" s="12"/>
      <c r="CK8" s="13"/>
      <c r="CL8" s="12"/>
      <c r="CM8" s="13"/>
      <c r="CN8" s="12"/>
      <c r="CO8" s="13"/>
      <c r="CP8" s="12"/>
      <c r="CQ8" s="13"/>
      <c r="CR8" s="12"/>
      <c r="CS8" s="13"/>
      <c r="CT8" s="12"/>
      <c r="CU8" s="13"/>
    </row>
    <row r="9" spans="1:99" ht="16.5" customHeight="1" x14ac:dyDescent="0.25">
      <c r="A9">
        <f t="shared" si="3"/>
        <v>1</v>
      </c>
      <c r="B9" s="4">
        <f t="shared" si="4"/>
        <v>6</v>
      </c>
      <c r="C9" s="97">
        <f>Calen!F12</f>
        <v>43484</v>
      </c>
      <c r="D9" s="12"/>
      <c r="E9" s="13"/>
      <c r="F9" s="12"/>
      <c r="G9" s="13"/>
      <c r="H9" s="12"/>
      <c r="I9" s="13"/>
      <c r="J9" s="12"/>
      <c r="K9" s="13"/>
      <c r="L9" s="12"/>
      <c r="M9" s="13"/>
      <c r="N9" s="12"/>
      <c r="O9" s="13"/>
      <c r="P9" s="12"/>
      <c r="Q9" s="13"/>
      <c r="R9" s="12"/>
      <c r="S9" s="13"/>
      <c r="T9" s="12"/>
      <c r="U9" s="13"/>
      <c r="V9" s="12"/>
      <c r="W9" s="13"/>
      <c r="X9" s="12"/>
      <c r="Y9" s="13"/>
      <c r="Z9" s="12"/>
      <c r="AA9" s="13"/>
      <c r="AB9" s="12"/>
      <c r="AC9" s="13"/>
      <c r="AD9" s="12"/>
      <c r="AE9" s="13"/>
      <c r="AF9" s="12"/>
      <c r="AG9" s="13"/>
      <c r="AH9" s="12"/>
      <c r="AI9" s="13"/>
      <c r="AJ9" s="12"/>
      <c r="AK9" s="13"/>
      <c r="AL9" s="12"/>
      <c r="AM9" s="13"/>
      <c r="AN9" s="12"/>
      <c r="AO9" s="13"/>
      <c r="AP9" s="12"/>
      <c r="AQ9" s="13"/>
      <c r="AR9" s="12"/>
      <c r="AS9" s="13"/>
      <c r="AT9" s="12"/>
      <c r="AU9" s="13"/>
      <c r="AV9" s="12"/>
      <c r="AW9" s="13"/>
      <c r="AX9" s="12"/>
      <c r="AY9" s="13"/>
      <c r="AZ9" s="12"/>
      <c r="BA9" s="13"/>
      <c r="BB9" s="12"/>
      <c r="BC9" s="13"/>
      <c r="BD9" s="12"/>
      <c r="BE9" s="13"/>
      <c r="BF9" s="12"/>
      <c r="BG9" s="13"/>
      <c r="BH9" s="12"/>
      <c r="BI9" s="13"/>
      <c r="BJ9" s="12"/>
      <c r="BK9" s="13"/>
      <c r="BL9" s="12"/>
      <c r="BM9" s="13"/>
      <c r="BN9" s="12"/>
      <c r="BO9" s="13"/>
      <c r="BP9" s="12"/>
      <c r="BQ9" s="13"/>
      <c r="BR9" s="12"/>
      <c r="BS9" s="13"/>
      <c r="BT9" s="12"/>
      <c r="BU9" s="13"/>
      <c r="BV9" s="12"/>
      <c r="BW9" s="13"/>
      <c r="BX9" s="12"/>
      <c r="BY9" s="13"/>
      <c r="BZ9" s="12"/>
      <c r="CA9" s="13"/>
      <c r="CB9" s="12"/>
      <c r="CC9" s="13"/>
      <c r="CD9" s="12"/>
      <c r="CE9" s="13"/>
      <c r="CF9" s="12"/>
      <c r="CG9" s="13"/>
      <c r="CH9" s="12"/>
      <c r="CI9" s="13"/>
      <c r="CJ9" s="12"/>
      <c r="CK9" s="13"/>
      <c r="CL9" s="12"/>
      <c r="CM9" s="13"/>
      <c r="CN9" s="12"/>
      <c r="CO9" s="13"/>
      <c r="CP9" s="12"/>
      <c r="CQ9" s="13"/>
      <c r="CR9" s="12"/>
      <c r="CS9" s="13"/>
      <c r="CT9" s="12"/>
      <c r="CU9" s="13"/>
    </row>
    <row r="10" spans="1:99" ht="16.5" customHeight="1" x14ac:dyDescent="0.25">
      <c r="A10">
        <f t="shared" si="3"/>
        <v>1</v>
      </c>
      <c r="B10" s="4">
        <f t="shared" si="4"/>
        <v>7</v>
      </c>
      <c r="C10" s="97">
        <f>Calen!F13</f>
        <v>43485</v>
      </c>
      <c r="D10" s="12"/>
      <c r="E10" s="13"/>
      <c r="F10" s="12"/>
      <c r="G10" s="13"/>
      <c r="H10" s="12"/>
      <c r="I10" s="13"/>
      <c r="J10" s="12"/>
      <c r="K10" s="13"/>
      <c r="L10" s="12"/>
      <c r="M10" s="13"/>
      <c r="N10" s="12"/>
      <c r="O10" s="13"/>
      <c r="P10" s="12"/>
      <c r="Q10" s="13"/>
      <c r="R10" s="12"/>
      <c r="S10" s="13"/>
      <c r="T10" s="12"/>
      <c r="U10" s="13"/>
      <c r="V10" s="12"/>
      <c r="W10" s="13"/>
      <c r="X10" s="12"/>
      <c r="Y10" s="13"/>
      <c r="Z10" s="12"/>
      <c r="AA10" s="13"/>
      <c r="AB10" s="12"/>
      <c r="AC10" s="13"/>
      <c r="AD10" s="12"/>
      <c r="AE10" s="13"/>
      <c r="AF10" s="12"/>
      <c r="AG10" s="13"/>
      <c r="AH10" s="12"/>
      <c r="AI10" s="13"/>
      <c r="AJ10" s="12"/>
      <c r="AK10" s="13"/>
      <c r="AL10" s="12"/>
      <c r="AM10" s="13"/>
      <c r="AN10" s="12"/>
      <c r="AO10" s="13"/>
      <c r="AP10" s="12"/>
      <c r="AQ10" s="13"/>
      <c r="AR10" s="12"/>
      <c r="AS10" s="13"/>
      <c r="AT10" s="12"/>
      <c r="AU10" s="13"/>
      <c r="AV10" s="12"/>
      <c r="AW10" s="13"/>
      <c r="AX10" s="12"/>
      <c r="AY10" s="13"/>
      <c r="AZ10" s="12"/>
      <c r="BA10" s="13"/>
      <c r="BB10" s="12"/>
      <c r="BC10" s="13"/>
      <c r="BD10" s="12"/>
      <c r="BE10" s="13"/>
      <c r="BF10" s="12"/>
      <c r="BG10" s="13"/>
      <c r="BH10" s="12"/>
      <c r="BI10" s="13"/>
      <c r="BJ10" s="12"/>
      <c r="BK10" s="13"/>
      <c r="BL10" s="12"/>
      <c r="BM10" s="13"/>
      <c r="BN10" s="12"/>
      <c r="BO10" s="13"/>
      <c r="BP10" s="12"/>
      <c r="BQ10" s="13"/>
      <c r="BR10" s="12"/>
      <c r="BS10" s="13"/>
      <c r="BT10" s="12"/>
      <c r="BU10" s="13"/>
      <c r="BV10" s="12"/>
      <c r="BW10" s="13"/>
      <c r="BX10" s="12"/>
      <c r="BY10" s="13"/>
      <c r="BZ10" s="12"/>
      <c r="CA10" s="13"/>
      <c r="CB10" s="12"/>
      <c r="CC10" s="13"/>
      <c r="CD10" s="12"/>
      <c r="CE10" s="13"/>
      <c r="CF10" s="12"/>
      <c r="CG10" s="13"/>
      <c r="CH10" s="12"/>
      <c r="CI10" s="13"/>
      <c r="CJ10" s="12"/>
      <c r="CK10" s="13"/>
      <c r="CL10" s="12"/>
      <c r="CM10" s="13"/>
      <c r="CN10" s="12"/>
      <c r="CO10" s="13"/>
      <c r="CP10" s="12"/>
      <c r="CQ10" s="13"/>
      <c r="CR10" s="12"/>
      <c r="CS10" s="13"/>
      <c r="CT10" s="12"/>
      <c r="CU10" s="13"/>
    </row>
    <row r="11" spans="1:99" ht="16.5" customHeight="1" x14ac:dyDescent="0.25">
      <c r="A11">
        <f t="shared" si="3"/>
        <v>1</v>
      </c>
      <c r="B11" s="4">
        <f t="shared" si="4"/>
        <v>6</v>
      </c>
      <c r="C11" s="97">
        <f>Calen!F14</f>
        <v>43491</v>
      </c>
      <c r="D11" s="12"/>
      <c r="E11" s="13"/>
      <c r="F11" s="12"/>
      <c r="G11" s="13"/>
      <c r="H11" s="12"/>
      <c r="I11" s="13"/>
      <c r="J11" s="12"/>
      <c r="K11" s="13"/>
      <c r="L11" s="12"/>
      <c r="M11" s="13"/>
      <c r="N11" s="12"/>
      <c r="O11" s="13"/>
      <c r="P11" s="12"/>
      <c r="Q11" s="13"/>
      <c r="R11" s="12"/>
      <c r="S11" s="13"/>
      <c r="T11" s="12"/>
      <c r="U11" s="13"/>
      <c r="V11" s="12"/>
      <c r="W11" s="13"/>
      <c r="X11" s="12"/>
      <c r="Y11" s="13"/>
      <c r="Z11" s="12"/>
      <c r="AA11" s="13"/>
      <c r="AB11" s="12"/>
      <c r="AC11" s="13"/>
      <c r="AD11" s="12"/>
      <c r="AE11" s="13"/>
      <c r="AF11" s="12"/>
      <c r="AG11" s="13"/>
      <c r="AH11" s="12"/>
      <c r="AI11" s="13"/>
      <c r="AJ11" s="12"/>
      <c r="AK11" s="13"/>
      <c r="AL11" s="12"/>
      <c r="AM11" s="13"/>
      <c r="AN11" s="12"/>
      <c r="AO11" s="13"/>
      <c r="AP11" s="12"/>
      <c r="AQ11" s="13"/>
      <c r="AR11" s="12"/>
      <c r="AS11" s="13"/>
      <c r="AT11" s="12"/>
      <c r="AU11" s="13"/>
      <c r="AV11" s="12"/>
      <c r="AW11" s="13"/>
      <c r="AX11" s="12"/>
      <c r="AY11" s="13"/>
      <c r="AZ11" s="12"/>
      <c r="BA11" s="13"/>
      <c r="BB11" s="12"/>
      <c r="BC11" s="13"/>
      <c r="BD11" s="12"/>
      <c r="BE11" s="13"/>
      <c r="BF11" s="12"/>
      <c r="BG11" s="13"/>
      <c r="BH11" s="12"/>
      <c r="BI11" s="13"/>
      <c r="BJ11" s="12"/>
      <c r="BK11" s="13"/>
      <c r="BL11" s="12"/>
      <c r="BM11" s="13"/>
      <c r="BN11" s="12"/>
      <c r="BO11" s="13"/>
      <c r="BP11" s="12"/>
      <c r="BQ11" s="13"/>
      <c r="BR11" s="12"/>
      <c r="BS11" s="13"/>
      <c r="BT11" s="12"/>
      <c r="BU11" s="13"/>
      <c r="BV11" s="12"/>
      <c r="BW11" s="13"/>
      <c r="BX11" s="12"/>
      <c r="BY11" s="13"/>
      <c r="BZ11" s="12"/>
      <c r="CA11" s="13"/>
      <c r="CB11" s="12"/>
      <c r="CC11" s="13"/>
      <c r="CD11" s="12"/>
      <c r="CE11" s="13"/>
      <c r="CF11" s="12"/>
      <c r="CG11" s="13"/>
      <c r="CH11" s="12"/>
      <c r="CI11" s="13"/>
      <c r="CJ11" s="12"/>
      <c r="CK11" s="13"/>
      <c r="CL11" s="12"/>
      <c r="CM11" s="13"/>
      <c r="CN11" s="12"/>
      <c r="CO11" s="13"/>
      <c r="CP11" s="12"/>
      <c r="CQ11" s="13"/>
      <c r="CR11" s="12"/>
      <c r="CS11" s="13"/>
      <c r="CT11" s="12"/>
      <c r="CU11" s="13"/>
    </row>
    <row r="12" spans="1:99" ht="16.5" customHeight="1" x14ac:dyDescent="0.25">
      <c r="A12">
        <f t="shared" si="3"/>
        <v>1</v>
      </c>
      <c r="B12" s="4">
        <f t="shared" si="4"/>
        <v>7</v>
      </c>
      <c r="C12" s="97">
        <f>Calen!F15</f>
        <v>43492</v>
      </c>
      <c r="D12" s="12"/>
      <c r="E12" s="13"/>
      <c r="F12" s="12"/>
      <c r="G12" s="13"/>
      <c r="H12" s="12"/>
      <c r="I12" s="13"/>
      <c r="J12" s="12"/>
      <c r="K12" s="13"/>
      <c r="L12" s="12"/>
      <c r="M12" s="13"/>
      <c r="N12" s="12"/>
      <c r="O12" s="13"/>
      <c r="P12" s="12"/>
      <c r="Q12" s="13"/>
      <c r="R12" s="12"/>
      <c r="S12" s="13"/>
      <c r="T12" s="12"/>
      <c r="U12" s="13"/>
      <c r="V12" s="12"/>
      <c r="W12" s="13"/>
      <c r="X12" s="12"/>
      <c r="Y12" s="13"/>
      <c r="Z12" s="12"/>
      <c r="AA12" s="13"/>
      <c r="AB12" s="12"/>
      <c r="AC12" s="13"/>
      <c r="AD12" s="12"/>
      <c r="AE12" s="13"/>
      <c r="AF12" s="12"/>
      <c r="AG12" s="13"/>
      <c r="AH12" s="12"/>
      <c r="AI12" s="13"/>
      <c r="AJ12" s="12"/>
      <c r="AK12" s="13"/>
      <c r="AL12" s="12"/>
      <c r="AM12" s="13"/>
      <c r="AN12" s="12"/>
      <c r="AO12" s="13"/>
      <c r="AP12" s="12"/>
      <c r="AQ12" s="13"/>
      <c r="AR12" s="12"/>
      <c r="AS12" s="13"/>
      <c r="AT12" s="12"/>
      <c r="AU12" s="13"/>
      <c r="AV12" s="12"/>
      <c r="AW12" s="13"/>
      <c r="AX12" s="12"/>
      <c r="AY12" s="13"/>
      <c r="AZ12" s="12"/>
      <c r="BA12" s="13"/>
      <c r="BB12" s="12"/>
      <c r="BC12" s="13"/>
      <c r="BD12" s="12"/>
      <c r="BE12" s="13"/>
      <c r="BF12" s="12"/>
      <c r="BG12" s="13"/>
      <c r="BH12" s="12"/>
      <c r="BI12" s="13"/>
      <c r="BJ12" s="12"/>
      <c r="BK12" s="13"/>
      <c r="BL12" s="12"/>
      <c r="BM12" s="13"/>
      <c r="BN12" s="12"/>
      <c r="BO12" s="13"/>
      <c r="BP12" s="12"/>
      <c r="BQ12" s="13"/>
      <c r="BR12" s="12"/>
      <c r="BS12" s="13"/>
      <c r="BT12" s="12"/>
      <c r="BU12" s="13"/>
      <c r="BV12" s="12"/>
      <c r="BW12" s="13"/>
      <c r="BX12" s="12"/>
      <c r="BY12" s="13"/>
      <c r="BZ12" s="12"/>
      <c r="CA12" s="13"/>
      <c r="CB12" s="12"/>
      <c r="CC12" s="13"/>
      <c r="CD12" s="12"/>
      <c r="CE12" s="13"/>
      <c r="CF12" s="12"/>
      <c r="CG12" s="13"/>
      <c r="CH12" s="12"/>
      <c r="CI12" s="13"/>
      <c r="CJ12" s="12"/>
      <c r="CK12" s="13"/>
      <c r="CL12" s="12"/>
      <c r="CM12" s="13"/>
      <c r="CN12" s="12"/>
      <c r="CO12" s="13"/>
      <c r="CP12" s="12"/>
      <c r="CQ12" s="13"/>
      <c r="CR12" s="12"/>
      <c r="CS12" s="13"/>
      <c r="CT12" s="12"/>
      <c r="CU12" s="13"/>
    </row>
    <row r="13" spans="1:99" ht="16.5" customHeight="1" x14ac:dyDescent="0.25">
      <c r="A13">
        <f t="shared" si="3"/>
        <v>2</v>
      </c>
      <c r="B13" s="4">
        <f t="shared" si="4"/>
        <v>6</v>
      </c>
      <c r="C13" s="97">
        <f>Calen!F16</f>
        <v>43498</v>
      </c>
      <c r="D13" s="12"/>
      <c r="E13" s="13"/>
      <c r="F13" s="12"/>
      <c r="G13" s="13"/>
      <c r="H13" s="12"/>
      <c r="I13" s="13"/>
      <c r="J13" s="12"/>
      <c r="K13" s="13"/>
      <c r="L13" s="12"/>
      <c r="M13" s="13"/>
      <c r="N13" s="12"/>
      <c r="O13" s="13"/>
      <c r="P13" s="12"/>
      <c r="Q13" s="13"/>
      <c r="R13" s="12"/>
      <c r="S13" s="13"/>
      <c r="T13" s="12"/>
      <c r="U13" s="13"/>
      <c r="V13" s="12"/>
      <c r="W13" s="13"/>
      <c r="X13" s="12"/>
      <c r="Y13" s="13"/>
      <c r="Z13" s="12"/>
      <c r="AA13" s="13"/>
      <c r="AB13" s="12"/>
      <c r="AC13" s="13"/>
      <c r="AD13" s="12"/>
      <c r="AE13" s="13"/>
      <c r="AF13" s="12"/>
      <c r="AG13" s="13"/>
      <c r="AH13" s="12"/>
      <c r="AI13" s="13"/>
      <c r="AJ13" s="12"/>
      <c r="AK13" s="13"/>
      <c r="AL13" s="12"/>
      <c r="AM13" s="13"/>
      <c r="AN13" s="12"/>
      <c r="AO13" s="13"/>
      <c r="AP13" s="12"/>
      <c r="AQ13" s="13"/>
      <c r="AR13" s="12"/>
      <c r="AS13" s="13"/>
      <c r="AT13" s="12"/>
      <c r="AU13" s="13"/>
      <c r="AV13" s="12"/>
      <c r="AW13" s="13"/>
      <c r="AX13" s="12"/>
      <c r="AY13" s="13"/>
      <c r="AZ13" s="12"/>
      <c r="BA13" s="13"/>
      <c r="BB13" s="12"/>
      <c r="BC13" s="13"/>
      <c r="BD13" s="12"/>
      <c r="BE13" s="13"/>
      <c r="BF13" s="12"/>
      <c r="BG13" s="13"/>
      <c r="BH13" s="12"/>
      <c r="BI13" s="13"/>
      <c r="BJ13" s="12"/>
      <c r="BK13" s="13"/>
      <c r="BL13" s="12"/>
      <c r="BM13" s="13"/>
      <c r="BN13" s="12"/>
      <c r="BO13" s="13"/>
      <c r="BP13" s="12"/>
      <c r="BQ13" s="13"/>
      <c r="BR13" s="12"/>
      <c r="BS13" s="13"/>
      <c r="BT13" s="12"/>
      <c r="BU13" s="13"/>
      <c r="BV13" s="12"/>
      <c r="BW13" s="13"/>
      <c r="BX13" s="12"/>
      <c r="BY13" s="13"/>
      <c r="BZ13" s="12"/>
      <c r="CA13" s="13"/>
      <c r="CB13" s="12"/>
      <c r="CC13" s="13"/>
      <c r="CD13" s="12"/>
      <c r="CE13" s="13"/>
      <c r="CF13" s="12"/>
      <c r="CG13" s="13"/>
      <c r="CH13" s="12"/>
      <c r="CI13" s="13"/>
      <c r="CJ13" s="12"/>
      <c r="CK13" s="13"/>
      <c r="CL13" s="12"/>
      <c r="CM13" s="13"/>
      <c r="CN13" s="12"/>
      <c r="CO13" s="13"/>
      <c r="CP13" s="12"/>
      <c r="CQ13" s="13"/>
      <c r="CR13" s="12"/>
      <c r="CS13" s="13"/>
      <c r="CT13" s="12"/>
      <c r="CU13" s="13"/>
    </row>
    <row r="14" spans="1:99" ht="16.5" customHeight="1" x14ac:dyDescent="0.25">
      <c r="A14">
        <f t="shared" si="3"/>
        <v>2</v>
      </c>
      <c r="B14" s="4">
        <f t="shared" si="4"/>
        <v>7</v>
      </c>
      <c r="C14" s="97">
        <f>Calen!F17</f>
        <v>43499</v>
      </c>
      <c r="D14" s="12"/>
      <c r="E14" s="13"/>
      <c r="F14" s="12"/>
      <c r="G14" s="13"/>
      <c r="H14" s="12"/>
      <c r="I14" s="13"/>
      <c r="J14" s="12"/>
      <c r="K14" s="13"/>
      <c r="L14" s="12"/>
      <c r="M14" s="13"/>
      <c r="N14" s="12"/>
      <c r="O14" s="13"/>
      <c r="P14" s="12"/>
      <c r="Q14" s="13"/>
      <c r="R14" s="12"/>
      <c r="S14" s="13"/>
      <c r="T14" s="12"/>
      <c r="U14" s="13"/>
      <c r="V14" s="12"/>
      <c r="W14" s="13"/>
      <c r="X14" s="12"/>
      <c r="Y14" s="13"/>
      <c r="Z14" s="12"/>
      <c r="AA14" s="13"/>
      <c r="AB14" s="12"/>
      <c r="AC14" s="13"/>
      <c r="AD14" s="12"/>
      <c r="AE14" s="13"/>
      <c r="AF14" s="12"/>
      <c r="AG14" s="13"/>
      <c r="AH14" s="12"/>
      <c r="AI14" s="13"/>
      <c r="AJ14" s="12"/>
      <c r="AK14" s="13"/>
      <c r="AL14" s="12"/>
      <c r="AM14" s="13"/>
      <c r="AN14" s="12"/>
      <c r="AO14" s="13"/>
      <c r="AP14" s="12"/>
      <c r="AQ14" s="13"/>
      <c r="AR14" s="12"/>
      <c r="AS14" s="13"/>
      <c r="AT14" s="12"/>
      <c r="AU14" s="13"/>
      <c r="AV14" s="12"/>
      <c r="AW14" s="13"/>
      <c r="AX14" s="12"/>
      <c r="AY14" s="13"/>
      <c r="AZ14" s="12"/>
      <c r="BA14" s="13"/>
      <c r="BB14" s="12"/>
      <c r="BC14" s="13"/>
      <c r="BD14" s="12"/>
      <c r="BE14" s="13"/>
      <c r="BF14" s="12"/>
      <c r="BG14" s="13"/>
      <c r="BH14" s="12"/>
      <c r="BI14" s="13"/>
      <c r="BJ14" s="12"/>
      <c r="BK14" s="13"/>
      <c r="BL14" s="12"/>
      <c r="BM14" s="13"/>
      <c r="BN14" s="12"/>
      <c r="BO14" s="13"/>
      <c r="BP14" s="12"/>
      <c r="BQ14" s="13"/>
      <c r="BR14" s="12"/>
      <c r="BS14" s="13"/>
      <c r="BT14" s="12"/>
      <c r="BU14" s="13"/>
      <c r="BV14" s="12"/>
      <c r="BW14" s="13"/>
      <c r="BX14" s="12"/>
      <c r="BY14" s="13"/>
      <c r="BZ14" s="12"/>
      <c r="CA14" s="13"/>
      <c r="CB14" s="12"/>
      <c r="CC14" s="13"/>
      <c r="CD14" s="12"/>
      <c r="CE14" s="13"/>
      <c r="CF14" s="12"/>
      <c r="CG14" s="13"/>
      <c r="CH14" s="12"/>
      <c r="CI14" s="13"/>
      <c r="CJ14" s="12"/>
      <c r="CK14" s="13"/>
      <c r="CL14" s="12"/>
      <c r="CM14" s="13"/>
      <c r="CN14" s="12"/>
      <c r="CO14" s="13"/>
      <c r="CP14" s="12"/>
      <c r="CQ14" s="13"/>
      <c r="CR14" s="12"/>
      <c r="CS14" s="13"/>
      <c r="CT14" s="12"/>
      <c r="CU14" s="13"/>
    </row>
    <row r="15" spans="1:99" ht="16.5" customHeight="1" x14ac:dyDescent="0.25">
      <c r="A15">
        <f t="shared" si="3"/>
        <v>2</v>
      </c>
      <c r="B15" s="4">
        <f t="shared" si="4"/>
        <v>6</v>
      </c>
      <c r="C15" s="97">
        <f>Calen!F18</f>
        <v>43505</v>
      </c>
      <c r="D15" s="12"/>
      <c r="E15" s="13"/>
      <c r="F15" s="12"/>
      <c r="G15" s="13"/>
      <c r="H15" s="12"/>
      <c r="I15" s="13"/>
      <c r="J15" s="12"/>
      <c r="K15" s="13"/>
      <c r="L15" s="12"/>
      <c r="M15" s="13"/>
      <c r="N15" s="12"/>
      <c r="O15" s="13"/>
      <c r="P15" s="12"/>
      <c r="Q15" s="13"/>
      <c r="R15" s="12"/>
      <c r="S15" s="13"/>
      <c r="T15" s="12"/>
      <c r="U15" s="13"/>
      <c r="V15" s="12"/>
      <c r="W15" s="13"/>
      <c r="X15" s="12"/>
      <c r="Y15" s="13"/>
      <c r="Z15" s="12"/>
      <c r="AA15" s="13"/>
      <c r="AB15" s="12"/>
      <c r="AC15" s="13"/>
      <c r="AD15" s="12"/>
      <c r="AE15" s="13"/>
      <c r="AF15" s="12"/>
      <c r="AG15" s="13"/>
      <c r="AH15" s="12"/>
      <c r="AI15" s="13"/>
      <c r="AJ15" s="12"/>
      <c r="AK15" s="13"/>
      <c r="AL15" s="12"/>
      <c r="AM15" s="13"/>
      <c r="AN15" s="12"/>
      <c r="AO15" s="13"/>
      <c r="AP15" s="12"/>
      <c r="AQ15" s="13"/>
      <c r="AR15" s="12"/>
      <c r="AS15" s="13"/>
      <c r="AT15" s="12"/>
      <c r="AU15" s="13"/>
      <c r="AV15" s="12"/>
      <c r="AW15" s="13"/>
      <c r="AX15" s="12"/>
      <c r="AY15" s="13"/>
      <c r="AZ15" s="12"/>
      <c r="BA15" s="13"/>
      <c r="BB15" s="12"/>
      <c r="BC15" s="13"/>
      <c r="BD15" s="12"/>
      <c r="BE15" s="13"/>
      <c r="BF15" s="12"/>
      <c r="BG15" s="13"/>
      <c r="BH15" s="12"/>
      <c r="BI15" s="13"/>
      <c r="BJ15" s="12"/>
      <c r="BK15" s="13"/>
      <c r="BL15" s="12"/>
      <c r="BM15" s="13"/>
      <c r="BN15" s="12"/>
      <c r="BO15" s="13"/>
      <c r="BP15" s="12"/>
      <c r="BQ15" s="13"/>
      <c r="BR15" s="12"/>
      <c r="BS15" s="13"/>
      <c r="BT15" s="12"/>
      <c r="BU15" s="13"/>
      <c r="BV15" s="12"/>
      <c r="BW15" s="13"/>
      <c r="BX15" s="12"/>
      <c r="BY15" s="13"/>
      <c r="BZ15" s="12"/>
      <c r="CA15" s="13"/>
      <c r="CB15" s="12"/>
      <c r="CC15" s="13"/>
      <c r="CD15" s="12"/>
      <c r="CE15" s="13"/>
      <c r="CF15" s="12"/>
      <c r="CG15" s="13"/>
      <c r="CH15" s="12"/>
      <c r="CI15" s="13"/>
      <c r="CJ15" s="12"/>
      <c r="CK15" s="13"/>
      <c r="CL15" s="12"/>
      <c r="CM15" s="13"/>
      <c r="CN15" s="12"/>
      <c r="CO15" s="13"/>
      <c r="CP15" s="12"/>
      <c r="CQ15" s="13"/>
      <c r="CR15" s="12"/>
      <c r="CS15" s="13"/>
      <c r="CT15" s="12"/>
      <c r="CU15" s="13"/>
    </row>
    <row r="16" spans="1:99" ht="16.5" customHeight="1" x14ac:dyDescent="0.25">
      <c r="A16">
        <f t="shared" si="3"/>
        <v>2</v>
      </c>
      <c r="B16" s="4">
        <f t="shared" si="4"/>
        <v>7</v>
      </c>
      <c r="C16" s="97">
        <f>Calen!F19</f>
        <v>43506</v>
      </c>
      <c r="D16" s="12"/>
      <c r="E16" s="13"/>
      <c r="F16" s="12"/>
      <c r="G16" s="13"/>
      <c r="H16" s="12"/>
      <c r="I16" s="13"/>
      <c r="J16" s="12"/>
      <c r="K16" s="13"/>
      <c r="L16" s="12"/>
      <c r="M16" s="13"/>
      <c r="N16" s="12"/>
      <c r="O16" s="13"/>
      <c r="P16" s="12"/>
      <c r="Q16" s="13"/>
      <c r="R16" s="12"/>
      <c r="S16" s="13"/>
      <c r="T16" s="12"/>
      <c r="U16" s="13"/>
      <c r="V16" s="12"/>
      <c r="W16" s="13"/>
      <c r="X16" s="12"/>
      <c r="Y16" s="13"/>
      <c r="Z16" s="12"/>
      <c r="AA16" s="13"/>
      <c r="AB16" s="12"/>
      <c r="AC16" s="13"/>
      <c r="AD16" s="12"/>
      <c r="AE16" s="13"/>
      <c r="AF16" s="12"/>
      <c r="AG16" s="13"/>
      <c r="AH16" s="12"/>
      <c r="AI16" s="13"/>
      <c r="AJ16" s="12"/>
      <c r="AK16" s="13"/>
      <c r="AL16" s="12"/>
      <c r="AM16" s="13"/>
      <c r="AN16" s="12"/>
      <c r="AO16" s="13"/>
      <c r="AP16" s="12"/>
      <c r="AQ16" s="13"/>
      <c r="AR16" s="12"/>
      <c r="AS16" s="13"/>
      <c r="AT16" s="12"/>
      <c r="AU16" s="13"/>
      <c r="AV16" s="12"/>
      <c r="AW16" s="13"/>
      <c r="AX16" s="12"/>
      <c r="AY16" s="13"/>
      <c r="AZ16" s="12"/>
      <c r="BA16" s="13"/>
      <c r="BB16" s="12"/>
      <c r="BC16" s="13"/>
      <c r="BD16" s="12"/>
      <c r="BE16" s="13"/>
      <c r="BF16" s="12"/>
      <c r="BG16" s="13"/>
      <c r="BH16" s="12"/>
      <c r="BI16" s="13"/>
      <c r="BJ16" s="12"/>
      <c r="BK16" s="13"/>
      <c r="BL16" s="12"/>
      <c r="BM16" s="13"/>
      <c r="BN16" s="12"/>
      <c r="BO16" s="13"/>
      <c r="BP16" s="12"/>
      <c r="BQ16" s="13"/>
      <c r="BR16" s="12"/>
      <c r="BS16" s="13"/>
      <c r="BT16" s="12"/>
      <c r="BU16" s="13"/>
      <c r="BV16" s="12"/>
      <c r="BW16" s="13"/>
      <c r="BX16" s="12"/>
      <c r="BY16" s="13"/>
      <c r="BZ16" s="12"/>
      <c r="CA16" s="13"/>
      <c r="CB16" s="12"/>
      <c r="CC16" s="13"/>
      <c r="CD16" s="12"/>
      <c r="CE16" s="13"/>
      <c r="CF16" s="12"/>
      <c r="CG16" s="13"/>
      <c r="CH16" s="12"/>
      <c r="CI16" s="13"/>
      <c r="CJ16" s="12"/>
      <c r="CK16" s="13"/>
      <c r="CL16" s="12"/>
      <c r="CM16" s="13"/>
      <c r="CN16" s="12"/>
      <c r="CO16" s="13"/>
      <c r="CP16" s="12"/>
      <c r="CQ16" s="13"/>
      <c r="CR16" s="12"/>
      <c r="CS16" s="13"/>
      <c r="CT16" s="12"/>
      <c r="CU16" s="13"/>
    </row>
    <row r="17" spans="1:99" ht="16.5" customHeight="1" x14ac:dyDescent="0.25">
      <c r="A17">
        <f t="shared" si="3"/>
        <v>2</v>
      </c>
      <c r="B17" s="4">
        <f t="shared" si="4"/>
        <v>6</v>
      </c>
      <c r="C17" s="97">
        <f>Calen!F20</f>
        <v>43512</v>
      </c>
      <c r="D17" s="12"/>
      <c r="E17" s="13"/>
      <c r="F17" s="12"/>
      <c r="G17" s="13"/>
      <c r="H17" s="12"/>
      <c r="I17" s="13"/>
      <c r="J17" s="12"/>
      <c r="K17" s="13"/>
      <c r="L17" s="12"/>
      <c r="M17" s="13"/>
      <c r="N17" s="12"/>
      <c r="O17" s="13"/>
      <c r="P17" s="12"/>
      <c r="Q17" s="13"/>
      <c r="R17" s="12"/>
      <c r="S17" s="13"/>
      <c r="T17" s="12"/>
      <c r="U17" s="13"/>
      <c r="V17" s="12"/>
      <c r="W17" s="13"/>
      <c r="X17" s="12"/>
      <c r="Y17" s="13"/>
      <c r="Z17" s="12"/>
      <c r="AA17" s="13"/>
      <c r="AB17" s="12"/>
      <c r="AC17" s="13"/>
      <c r="AD17" s="12"/>
      <c r="AE17" s="13"/>
      <c r="AF17" s="12"/>
      <c r="AG17" s="13"/>
      <c r="AH17" s="12"/>
      <c r="AI17" s="13"/>
      <c r="AJ17" s="12"/>
      <c r="AK17" s="13"/>
      <c r="AL17" s="12"/>
      <c r="AM17" s="13"/>
      <c r="AN17" s="12"/>
      <c r="AO17" s="13"/>
      <c r="AP17" s="12"/>
      <c r="AQ17" s="13"/>
      <c r="AR17" s="12"/>
      <c r="AS17" s="13"/>
      <c r="AT17" s="12"/>
      <c r="AU17" s="13"/>
      <c r="AV17" s="12"/>
      <c r="AW17" s="13"/>
      <c r="AX17" s="12"/>
      <c r="AY17" s="13"/>
      <c r="AZ17" s="12"/>
      <c r="BA17" s="13"/>
      <c r="BB17" s="12"/>
      <c r="BC17" s="13"/>
      <c r="BD17" s="12"/>
      <c r="BE17" s="13"/>
      <c r="BF17" s="12"/>
      <c r="BG17" s="13"/>
      <c r="BH17" s="12"/>
      <c r="BI17" s="13"/>
      <c r="BJ17" s="12"/>
      <c r="BK17" s="13"/>
      <c r="BL17" s="12"/>
      <c r="BM17" s="13"/>
      <c r="BN17" s="12"/>
      <c r="BO17" s="13"/>
      <c r="BP17" s="12"/>
      <c r="BQ17" s="13"/>
      <c r="BR17" s="12"/>
      <c r="BS17" s="13"/>
      <c r="BT17" s="12"/>
      <c r="BU17" s="13"/>
      <c r="BV17" s="12"/>
      <c r="BW17" s="13"/>
      <c r="BX17" s="12"/>
      <c r="BY17" s="13"/>
      <c r="BZ17" s="12"/>
      <c r="CA17" s="13"/>
      <c r="CB17" s="12"/>
      <c r="CC17" s="13"/>
      <c r="CD17" s="12"/>
      <c r="CE17" s="13"/>
      <c r="CF17" s="12"/>
      <c r="CG17" s="13"/>
      <c r="CH17" s="12"/>
      <c r="CI17" s="13"/>
      <c r="CJ17" s="12"/>
      <c r="CK17" s="13"/>
      <c r="CL17" s="12"/>
      <c r="CM17" s="13"/>
      <c r="CN17" s="12"/>
      <c r="CO17" s="13"/>
      <c r="CP17" s="12"/>
      <c r="CQ17" s="13"/>
      <c r="CR17" s="12"/>
      <c r="CS17" s="13"/>
      <c r="CT17" s="12"/>
      <c r="CU17" s="13"/>
    </row>
    <row r="18" spans="1:99" ht="16.5" customHeight="1" x14ac:dyDescent="0.25">
      <c r="A18">
        <f t="shared" si="3"/>
        <v>2</v>
      </c>
      <c r="B18" s="4">
        <f t="shared" si="4"/>
        <v>7</v>
      </c>
      <c r="C18" s="97">
        <f>Calen!F21</f>
        <v>43513</v>
      </c>
      <c r="D18" s="12"/>
      <c r="E18" s="13"/>
      <c r="F18" s="12"/>
      <c r="G18" s="13"/>
      <c r="H18" s="12"/>
      <c r="I18" s="13"/>
      <c r="J18" s="12"/>
      <c r="K18" s="13"/>
      <c r="L18" s="12"/>
      <c r="M18" s="13"/>
      <c r="N18" s="12"/>
      <c r="O18" s="13"/>
      <c r="P18" s="12"/>
      <c r="Q18" s="13"/>
      <c r="R18" s="12"/>
      <c r="S18" s="13"/>
      <c r="T18" s="12"/>
      <c r="U18" s="13"/>
      <c r="V18" s="12"/>
      <c r="W18" s="13"/>
      <c r="X18" s="12"/>
      <c r="Y18" s="13"/>
      <c r="Z18" s="12"/>
      <c r="AA18" s="13"/>
      <c r="AB18" s="12"/>
      <c r="AC18" s="13"/>
      <c r="AD18" s="12"/>
      <c r="AE18" s="13"/>
      <c r="AF18" s="12"/>
      <c r="AG18" s="13"/>
      <c r="AH18" s="12"/>
      <c r="AI18" s="13"/>
      <c r="AJ18" s="12"/>
      <c r="AK18" s="13"/>
      <c r="AL18" s="12"/>
      <c r="AM18" s="13"/>
      <c r="AN18" s="12"/>
      <c r="AO18" s="13"/>
      <c r="AP18" s="12"/>
      <c r="AQ18" s="13"/>
      <c r="AR18" s="12"/>
      <c r="AS18" s="13"/>
      <c r="AT18" s="12"/>
      <c r="AU18" s="13"/>
      <c r="AV18" s="12"/>
      <c r="AW18" s="13"/>
      <c r="AX18" s="12"/>
      <c r="AY18" s="13"/>
      <c r="AZ18" s="12"/>
      <c r="BA18" s="13"/>
      <c r="BB18" s="12"/>
      <c r="BC18" s="13"/>
      <c r="BD18" s="12"/>
      <c r="BE18" s="13"/>
      <c r="BF18" s="12"/>
      <c r="BG18" s="13"/>
      <c r="BH18" s="12"/>
      <c r="BI18" s="13"/>
      <c r="BJ18" s="12"/>
      <c r="BK18" s="13"/>
      <c r="BL18" s="12"/>
      <c r="BM18" s="13"/>
      <c r="BN18" s="12"/>
      <c r="BO18" s="13"/>
      <c r="BP18" s="12"/>
      <c r="BQ18" s="13"/>
      <c r="BR18" s="12"/>
      <c r="BS18" s="13"/>
      <c r="BT18" s="12"/>
      <c r="BU18" s="13"/>
      <c r="BV18" s="12"/>
      <c r="BW18" s="13"/>
      <c r="BX18" s="12"/>
      <c r="BY18" s="13"/>
      <c r="BZ18" s="12"/>
      <c r="CA18" s="13"/>
      <c r="CB18" s="12"/>
      <c r="CC18" s="13"/>
      <c r="CD18" s="12"/>
      <c r="CE18" s="13"/>
      <c r="CF18" s="12"/>
      <c r="CG18" s="13"/>
      <c r="CH18" s="12"/>
      <c r="CI18" s="13"/>
      <c r="CJ18" s="12"/>
      <c r="CK18" s="13"/>
      <c r="CL18" s="12"/>
      <c r="CM18" s="13"/>
      <c r="CN18" s="12"/>
      <c r="CO18" s="13"/>
      <c r="CP18" s="12"/>
      <c r="CQ18" s="13"/>
      <c r="CR18" s="12"/>
      <c r="CS18" s="13"/>
      <c r="CT18" s="12"/>
      <c r="CU18" s="13"/>
    </row>
    <row r="19" spans="1:99" ht="16.5" customHeight="1" x14ac:dyDescent="0.25">
      <c r="A19">
        <f t="shared" si="3"/>
        <v>2</v>
      </c>
      <c r="B19" s="4">
        <f t="shared" si="4"/>
        <v>6</v>
      </c>
      <c r="C19" s="97">
        <f>Calen!F22</f>
        <v>43519</v>
      </c>
      <c r="D19" s="12"/>
      <c r="E19" s="13"/>
      <c r="F19" s="12"/>
      <c r="G19" s="13"/>
      <c r="H19" s="12"/>
      <c r="I19" s="13"/>
      <c r="J19" s="12"/>
      <c r="K19" s="13"/>
      <c r="L19" s="12"/>
      <c r="M19" s="13"/>
      <c r="N19" s="12"/>
      <c r="O19" s="13"/>
      <c r="P19" s="12"/>
      <c r="Q19" s="13"/>
      <c r="R19" s="12"/>
      <c r="S19" s="13"/>
      <c r="T19" s="12"/>
      <c r="U19" s="13"/>
      <c r="V19" s="12"/>
      <c r="W19" s="13"/>
      <c r="X19" s="12"/>
      <c r="Y19" s="13"/>
      <c r="Z19" s="12"/>
      <c r="AA19" s="13"/>
      <c r="AB19" s="12"/>
      <c r="AC19" s="13"/>
      <c r="AD19" s="12"/>
      <c r="AE19" s="13"/>
      <c r="AF19" s="12"/>
      <c r="AG19" s="13"/>
      <c r="AH19" s="12"/>
      <c r="AI19" s="13"/>
      <c r="AJ19" s="12"/>
      <c r="AK19" s="13"/>
      <c r="AL19" s="12"/>
      <c r="AM19" s="13"/>
      <c r="AN19" s="12"/>
      <c r="AO19" s="13"/>
      <c r="AP19" s="12"/>
      <c r="AQ19" s="13"/>
      <c r="AR19" s="12"/>
      <c r="AS19" s="13"/>
      <c r="AT19" s="12"/>
      <c r="AU19" s="13"/>
      <c r="AV19" s="12"/>
      <c r="AW19" s="13"/>
      <c r="AX19" s="12"/>
      <c r="AY19" s="13"/>
      <c r="AZ19" s="12"/>
      <c r="BA19" s="13"/>
      <c r="BB19" s="12"/>
      <c r="BC19" s="13"/>
      <c r="BD19" s="12"/>
      <c r="BE19" s="13"/>
      <c r="BF19" s="12"/>
      <c r="BG19" s="13"/>
      <c r="BH19" s="12"/>
      <c r="BI19" s="13"/>
      <c r="BJ19" s="12"/>
      <c r="BK19" s="13"/>
      <c r="BL19" s="12"/>
      <c r="BM19" s="13"/>
      <c r="BN19" s="12"/>
      <c r="BO19" s="13"/>
      <c r="BP19" s="12"/>
      <c r="BQ19" s="13"/>
      <c r="BR19" s="12"/>
      <c r="BS19" s="13"/>
      <c r="BT19" s="12"/>
      <c r="BU19" s="13"/>
      <c r="BV19" s="12"/>
      <c r="BW19" s="13"/>
      <c r="BX19" s="12"/>
      <c r="BY19" s="13"/>
      <c r="BZ19" s="12"/>
      <c r="CA19" s="13"/>
      <c r="CB19" s="12"/>
      <c r="CC19" s="13"/>
      <c r="CD19" s="12"/>
      <c r="CE19" s="13"/>
      <c r="CF19" s="12"/>
      <c r="CG19" s="13"/>
      <c r="CH19" s="12"/>
      <c r="CI19" s="13"/>
      <c r="CJ19" s="12"/>
      <c r="CK19" s="13"/>
      <c r="CL19" s="12"/>
      <c r="CM19" s="13"/>
      <c r="CN19" s="12"/>
      <c r="CO19" s="13"/>
      <c r="CP19" s="12"/>
      <c r="CQ19" s="13"/>
      <c r="CR19" s="12"/>
      <c r="CS19" s="13"/>
      <c r="CT19" s="12"/>
      <c r="CU19" s="13"/>
    </row>
    <row r="20" spans="1:99" ht="16.5" customHeight="1" x14ac:dyDescent="0.25">
      <c r="A20">
        <f t="shared" si="3"/>
        <v>2</v>
      </c>
      <c r="B20" s="4">
        <f t="shared" si="4"/>
        <v>7</v>
      </c>
      <c r="C20" s="97">
        <f>Calen!F23</f>
        <v>43520</v>
      </c>
      <c r="D20" s="12"/>
      <c r="E20" s="13"/>
      <c r="F20" s="12"/>
      <c r="G20" s="13"/>
      <c r="H20" s="12"/>
      <c r="I20" s="13"/>
      <c r="J20" s="12"/>
      <c r="K20" s="13"/>
      <c r="L20" s="12"/>
      <c r="M20" s="13"/>
      <c r="N20" s="12"/>
      <c r="O20" s="13"/>
      <c r="P20" s="12"/>
      <c r="Q20" s="13"/>
      <c r="R20" s="12"/>
      <c r="S20" s="13"/>
      <c r="T20" s="12"/>
      <c r="U20" s="13"/>
      <c r="V20" s="12"/>
      <c r="W20" s="13"/>
      <c r="X20" s="12"/>
      <c r="Y20" s="13"/>
      <c r="Z20" s="12"/>
      <c r="AA20" s="13"/>
      <c r="AB20" s="12"/>
      <c r="AC20" s="13"/>
      <c r="AD20" s="12"/>
      <c r="AE20" s="13"/>
      <c r="AF20" s="12"/>
      <c r="AG20" s="13"/>
      <c r="AH20" s="12"/>
      <c r="AI20" s="13"/>
      <c r="AJ20" s="12"/>
      <c r="AK20" s="13"/>
      <c r="AL20" s="12"/>
      <c r="AM20" s="13"/>
      <c r="AN20" s="12"/>
      <c r="AO20" s="13"/>
      <c r="AP20" s="12"/>
      <c r="AQ20" s="13"/>
      <c r="AR20" s="12"/>
      <c r="AS20" s="13"/>
      <c r="AT20" s="12"/>
      <c r="AU20" s="13"/>
      <c r="AV20" s="12"/>
      <c r="AW20" s="13"/>
      <c r="AX20" s="12"/>
      <c r="AY20" s="13"/>
      <c r="AZ20" s="12"/>
      <c r="BA20" s="13"/>
      <c r="BB20" s="12"/>
      <c r="BC20" s="13"/>
      <c r="BD20" s="12"/>
      <c r="BE20" s="13"/>
      <c r="BF20" s="12"/>
      <c r="BG20" s="13"/>
      <c r="BH20" s="12"/>
      <c r="BI20" s="13"/>
      <c r="BJ20" s="12"/>
      <c r="BK20" s="13"/>
      <c r="BL20" s="12"/>
      <c r="BM20" s="13"/>
      <c r="BN20" s="12"/>
      <c r="BO20" s="13"/>
      <c r="BP20" s="12"/>
      <c r="BQ20" s="13"/>
      <c r="BR20" s="12"/>
      <c r="BS20" s="13"/>
      <c r="BT20" s="12"/>
      <c r="BU20" s="13"/>
      <c r="BV20" s="12"/>
      <c r="BW20" s="13"/>
      <c r="BX20" s="12"/>
      <c r="BY20" s="13"/>
      <c r="BZ20" s="12"/>
      <c r="CA20" s="13"/>
      <c r="CB20" s="12"/>
      <c r="CC20" s="13"/>
      <c r="CD20" s="12"/>
      <c r="CE20" s="13"/>
      <c r="CF20" s="12"/>
      <c r="CG20" s="13"/>
      <c r="CH20" s="12"/>
      <c r="CI20" s="13"/>
      <c r="CJ20" s="12"/>
      <c r="CK20" s="13"/>
      <c r="CL20" s="12"/>
      <c r="CM20" s="13"/>
      <c r="CN20" s="12"/>
      <c r="CO20" s="13"/>
      <c r="CP20" s="12"/>
      <c r="CQ20" s="13"/>
      <c r="CR20" s="12"/>
      <c r="CS20" s="13"/>
      <c r="CT20" s="12"/>
      <c r="CU20" s="13"/>
    </row>
    <row r="21" spans="1:99" ht="16.5" customHeight="1" x14ac:dyDescent="0.25">
      <c r="A21">
        <f t="shared" si="3"/>
        <v>3</v>
      </c>
      <c r="B21" s="4">
        <f t="shared" si="4"/>
        <v>6</v>
      </c>
      <c r="C21" s="97">
        <f>Calen!F24</f>
        <v>43526</v>
      </c>
      <c r="D21" s="12"/>
      <c r="E21" s="13"/>
      <c r="F21" s="12"/>
      <c r="G21" s="13"/>
      <c r="H21" s="12"/>
      <c r="I21" s="13"/>
      <c r="J21" s="12"/>
      <c r="K21" s="13"/>
      <c r="L21" s="12"/>
      <c r="M21" s="13"/>
      <c r="N21" s="12"/>
      <c r="O21" s="13"/>
      <c r="P21" s="12"/>
      <c r="Q21" s="13"/>
      <c r="R21" s="12"/>
      <c r="S21" s="13"/>
      <c r="T21" s="12"/>
      <c r="U21" s="13"/>
      <c r="V21" s="12"/>
      <c r="W21" s="13"/>
      <c r="X21" s="12"/>
      <c r="Y21" s="13"/>
      <c r="Z21" s="12"/>
      <c r="AA21" s="13"/>
      <c r="AB21" s="12"/>
      <c r="AC21" s="13"/>
      <c r="AD21" s="12"/>
      <c r="AE21" s="13"/>
      <c r="AF21" s="12"/>
      <c r="AG21" s="13"/>
      <c r="AH21" s="12"/>
      <c r="AI21" s="13"/>
      <c r="AJ21" s="12"/>
      <c r="AK21" s="13"/>
      <c r="AL21" s="12"/>
      <c r="AM21" s="13"/>
      <c r="AN21" s="12"/>
      <c r="AO21" s="13"/>
      <c r="AP21" s="12"/>
      <c r="AQ21" s="13"/>
      <c r="AR21" s="12"/>
      <c r="AS21" s="13"/>
      <c r="AT21" s="12"/>
      <c r="AU21" s="13"/>
      <c r="AV21" s="12"/>
      <c r="AW21" s="13"/>
      <c r="AX21" s="12"/>
      <c r="AY21" s="13"/>
      <c r="AZ21" s="12"/>
      <c r="BA21" s="13"/>
      <c r="BB21" s="12"/>
      <c r="BC21" s="13"/>
      <c r="BD21" s="12"/>
      <c r="BE21" s="13"/>
      <c r="BF21" s="12"/>
      <c r="BG21" s="13"/>
      <c r="BH21" s="12"/>
      <c r="BI21" s="13"/>
      <c r="BJ21" s="12"/>
      <c r="BK21" s="13"/>
      <c r="BL21" s="12"/>
      <c r="BM21" s="13"/>
      <c r="BN21" s="12"/>
      <c r="BO21" s="13"/>
      <c r="BP21" s="12"/>
      <c r="BQ21" s="13"/>
      <c r="BR21" s="12"/>
      <c r="BS21" s="13"/>
      <c r="BT21" s="12"/>
      <c r="BU21" s="13"/>
      <c r="BV21" s="12"/>
      <c r="BW21" s="13"/>
      <c r="BX21" s="12"/>
      <c r="BY21" s="13"/>
      <c r="BZ21" s="12"/>
      <c r="CA21" s="13"/>
      <c r="CB21" s="12"/>
      <c r="CC21" s="13"/>
      <c r="CD21" s="12"/>
      <c r="CE21" s="13"/>
      <c r="CF21" s="12"/>
      <c r="CG21" s="13"/>
      <c r="CH21" s="12"/>
      <c r="CI21" s="13"/>
      <c r="CJ21" s="12"/>
      <c r="CK21" s="13"/>
      <c r="CL21" s="12"/>
      <c r="CM21" s="13"/>
      <c r="CN21" s="12"/>
      <c r="CO21" s="13"/>
      <c r="CP21" s="12"/>
      <c r="CQ21" s="13"/>
      <c r="CR21" s="12"/>
      <c r="CS21" s="13"/>
      <c r="CT21" s="12"/>
      <c r="CU21" s="13"/>
    </row>
    <row r="22" spans="1:99" ht="16.5" customHeight="1" x14ac:dyDescent="0.25">
      <c r="A22">
        <f t="shared" si="3"/>
        <v>3</v>
      </c>
      <c r="B22" s="4">
        <f t="shared" si="4"/>
        <v>7</v>
      </c>
      <c r="C22" s="97">
        <f>Calen!F25</f>
        <v>43527</v>
      </c>
      <c r="D22" s="12"/>
      <c r="E22" s="13"/>
      <c r="F22" s="12"/>
      <c r="G22" s="13"/>
      <c r="H22" s="12"/>
      <c r="I22" s="13"/>
      <c r="J22" s="12"/>
      <c r="K22" s="13"/>
      <c r="L22" s="12"/>
      <c r="M22" s="13"/>
      <c r="N22" s="12"/>
      <c r="O22" s="13"/>
      <c r="P22" s="12"/>
      <c r="Q22" s="13"/>
      <c r="R22" s="12"/>
      <c r="S22" s="13"/>
      <c r="T22" s="12"/>
      <c r="U22" s="13"/>
      <c r="V22" s="12"/>
      <c r="W22" s="13"/>
      <c r="X22" s="12"/>
      <c r="Y22" s="13"/>
      <c r="Z22" s="12"/>
      <c r="AA22" s="13"/>
      <c r="AB22" s="12"/>
      <c r="AC22" s="13"/>
      <c r="AD22" s="12"/>
      <c r="AE22" s="13"/>
      <c r="AF22" s="12"/>
      <c r="AG22" s="13"/>
      <c r="AH22" s="12"/>
      <c r="AI22" s="13"/>
      <c r="AJ22" s="12"/>
      <c r="AK22" s="13"/>
      <c r="AL22" s="12"/>
      <c r="AM22" s="13"/>
      <c r="AN22" s="12"/>
      <c r="AO22" s="13"/>
      <c r="AP22" s="12"/>
      <c r="AQ22" s="13"/>
      <c r="AR22" s="12"/>
      <c r="AS22" s="13"/>
      <c r="AT22" s="12"/>
      <c r="AU22" s="13"/>
      <c r="AV22" s="12"/>
      <c r="AW22" s="13"/>
      <c r="AX22" s="12"/>
      <c r="AY22" s="13"/>
      <c r="AZ22" s="12"/>
      <c r="BA22" s="13"/>
      <c r="BB22" s="12"/>
      <c r="BC22" s="13"/>
      <c r="BD22" s="12"/>
      <c r="BE22" s="13"/>
      <c r="BF22" s="12"/>
      <c r="BG22" s="13"/>
      <c r="BH22" s="12"/>
      <c r="BI22" s="13"/>
      <c r="BJ22" s="12"/>
      <c r="BK22" s="13"/>
      <c r="BL22" s="12"/>
      <c r="BM22" s="13"/>
      <c r="BN22" s="12"/>
      <c r="BO22" s="13"/>
      <c r="BP22" s="12"/>
      <c r="BQ22" s="13"/>
      <c r="BR22" s="12"/>
      <c r="BS22" s="13"/>
      <c r="BT22" s="12"/>
      <c r="BU22" s="13"/>
      <c r="BV22" s="12"/>
      <c r="BW22" s="13"/>
      <c r="BX22" s="12"/>
      <c r="BY22" s="13"/>
      <c r="BZ22" s="12"/>
      <c r="CA22" s="13"/>
      <c r="CB22" s="12"/>
      <c r="CC22" s="13"/>
      <c r="CD22" s="12"/>
      <c r="CE22" s="13"/>
      <c r="CF22" s="12"/>
      <c r="CG22" s="13"/>
      <c r="CH22" s="12"/>
      <c r="CI22" s="13"/>
      <c r="CJ22" s="12"/>
      <c r="CK22" s="13"/>
      <c r="CL22" s="12"/>
      <c r="CM22" s="13"/>
      <c r="CN22" s="12"/>
      <c r="CO22" s="13"/>
      <c r="CP22" s="12"/>
      <c r="CQ22" s="13"/>
      <c r="CR22" s="12"/>
      <c r="CS22" s="13"/>
      <c r="CT22" s="12"/>
      <c r="CU22" s="13"/>
    </row>
    <row r="23" spans="1:99" ht="16.5" customHeight="1" x14ac:dyDescent="0.25">
      <c r="A23">
        <f t="shared" si="3"/>
        <v>3</v>
      </c>
      <c r="B23" s="4">
        <f t="shared" si="4"/>
        <v>6</v>
      </c>
      <c r="C23" s="97">
        <f>Calen!F26</f>
        <v>43533</v>
      </c>
      <c r="D23" s="12"/>
      <c r="E23" s="13"/>
      <c r="F23" s="12"/>
      <c r="G23" s="13"/>
      <c r="H23" s="12"/>
      <c r="I23" s="13"/>
      <c r="J23" s="12"/>
      <c r="K23" s="13"/>
      <c r="L23" s="12"/>
      <c r="M23" s="13"/>
      <c r="N23" s="12"/>
      <c r="O23" s="13"/>
      <c r="P23" s="12"/>
      <c r="Q23" s="13"/>
      <c r="R23" s="12"/>
      <c r="S23" s="13"/>
      <c r="T23" s="12"/>
      <c r="U23" s="13"/>
      <c r="V23" s="12"/>
      <c r="W23" s="13"/>
      <c r="X23" s="12"/>
      <c r="Y23" s="13"/>
      <c r="Z23" s="12"/>
      <c r="AA23" s="13"/>
      <c r="AB23" s="12"/>
      <c r="AC23" s="13"/>
      <c r="AD23" s="12"/>
      <c r="AE23" s="13"/>
      <c r="AF23" s="12"/>
      <c r="AG23" s="13"/>
      <c r="AH23" s="12"/>
      <c r="AI23" s="13"/>
      <c r="AJ23" s="12"/>
      <c r="AK23" s="13"/>
      <c r="AL23" s="12"/>
      <c r="AM23" s="13"/>
      <c r="AN23" s="12"/>
      <c r="AO23" s="13"/>
      <c r="AP23" s="12"/>
      <c r="AQ23" s="13"/>
      <c r="AR23" s="12"/>
      <c r="AS23" s="13"/>
      <c r="AT23" s="12"/>
      <c r="AU23" s="13"/>
      <c r="AV23" s="12"/>
      <c r="AW23" s="13"/>
      <c r="AX23" s="12"/>
      <c r="AY23" s="13"/>
      <c r="AZ23" s="12"/>
      <c r="BA23" s="13"/>
      <c r="BB23" s="12"/>
      <c r="BC23" s="13"/>
      <c r="BD23" s="12"/>
      <c r="BE23" s="13"/>
      <c r="BF23" s="12"/>
      <c r="BG23" s="13"/>
      <c r="BH23" s="12"/>
      <c r="BI23" s="13"/>
      <c r="BJ23" s="12"/>
      <c r="BK23" s="13"/>
      <c r="BL23" s="12"/>
      <c r="BM23" s="13"/>
      <c r="BN23" s="12"/>
      <c r="BO23" s="13"/>
      <c r="BP23" s="12"/>
      <c r="BQ23" s="13"/>
      <c r="BR23" s="12"/>
      <c r="BS23" s="13"/>
      <c r="BT23" s="12"/>
      <c r="BU23" s="13"/>
      <c r="BV23" s="12"/>
      <c r="BW23" s="13"/>
      <c r="BX23" s="12"/>
      <c r="BY23" s="13"/>
      <c r="BZ23" s="12"/>
      <c r="CA23" s="13"/>
      <c r="CB23" s="12"/>
      <c r="CC23" s="13"/>
      <c r="CD23" s="12"/>
      <c r="CE23" s="13"/>
      <c r="CF23" s="12"/>
      <c r="CG23" s="13"/>
      <c r="CH23" s="12"/>
      <c r="CI23" s="13"/>
      <c r="CJ23" s="12"/>
      <c r="CK23" s="13"/>
      <c r="CL23" s="12"/>
      <c r="CM23" s="13"/>
      <c r="CN23" s="12"/>
      <c r="CO23" s="13"/>
      <c r="CP23" s="12"/>
      <c r="CQ23" s="13"/>
      <c r="CR23" s="12"/>
      <c r="CS23" s="13"/>
      <c r="CT23" s="12"/>
      <c r="CU23" s="13"/>
    </row>
    <row r="24" spans="1:99" ht="16.5" customHeight="1" x14ac:dyDescent="0.25">
      <c r="A24">
        <f t="shared" si="3"/>
        <v>3</v>
      </c>
      <c r="B24" s="4">
        <f t="shared" si="4"/>
        <v>7</v>
      </c>
      <c r="C24" s="97">
        <f>Calen!F27</f>
        <v>43534</v>
      </c>
      <c r="D24" s="12"/>
      <c r="E24" s="13"/>
      <c r="F24" s="12"/>
      <c r="G24" s="13"/>
      <c r="H24" s="12"/>
      <c r="I24" s="13"/>
      <c r="J24" s="12"/>
      <c r="K24" s="13"/>
      <c r="L24" s="12"/>
      <c r="M24" s="13"/>
      <c r="N24" s="12"/>
      <c r="O24" s="13"/>
      <c r="P24" s="12"/>
      <c r="Q24" s="13"/>
      <c r="R24" s="12"/>
      <c r="S24" s="13"/>
      <c r="T24" s="12"/>
      <c r="U24" s="13"/>
      <c r="V24" s="12"/>
      <c r="W24" s="13"/>
      <c r="X24" s="12"/>
      <c r="Y24" s="13"/>
      <c r="Z24" s="12"/>
      <c r="AA24" s="13"/>
      <c r="AB24" s="12"/>
      <c r="AC24" s="13"/>
      <c r="AD24" s="12"/>
      <c r="AE24" s="13"/>
      <c r="AF24" s="12"/>
      <c r="AG24" s="13"/>
      <c r="AH24" s="12"/>
      <c r="AI24" s="13"/>
      <c r="AJ24" s="12"/>
      <c r="AK24" s="13"/>
      <c r="AL24" s="12"/>
      <c r="AM24" s="13"/>
      <c r="AN24" s="12"/>
      <c r="AO24" s="13"/>
      <c r="AP24" s="12"/>
      <c r="AQ24" s="13"/>
      <c r="AR24" s="12"/>
      <c r="AS24" s="13"/>
      <c r="AT24" s="12"/>
      <c r="AU24" s="13"/>
      <c r="AV24" s="12"/>
      <c r="AW24" s="13"/>
      <c r="AX24" s="12"/>
      <c r="AY24" s="13"/>
      <c r="AZ24" s="12"/>
      <c r="BA24" s="13"/>
      <c r="BB24" s="12"/>
      <c r="BC24" s="13"/>
      <c r="BD24" s="12"/>
      <c r="BE24" s="13"/>
      <c r="BF24" s="12"/>
      <c r="BG24" s="13"/>
      <c r="BH24" s="12"/>
      <c r="BI24" s="13"/>
      <c r="BJ24" s="12"/>
      <c r="BK24" s="13"/>
      <c r="BL24" s="12"/>
      <c r="BM24" s="13"/>
      <c r="BN24" s="12"/>
      <c r="BO24" s="13"/>
      <c r="BP24" s="12"/>
      <c r="BQ24" s="13"/>
      <c r="BR24" s="12"/>
      <c r="BS24" s="13"/>
      <c r="BT24" s="12"/>
      <c r="BU24" s="13"/>
      <c r="BV24" s="12"/>
      <c r="BW24" s="13"/>
      <c r="BX24" s="12"/>
      <c r="BY24" s="13"/>
      <c r="BZ24" s="12"/>
      <c r="CA24" s="13"/>
      <c r="CB24" s="12"/>
      <c r="CC24" s="13"/>
      <c r="CD24" s="12"/>
      <c r="CE24" s="13"/>
      <c r="CF24" s="12"/>
      <c r="CG24" s="13"/>
      <c r="CH24" s="12"/>
      <c r="CI24" s="13"/>
      <c r="CJ24" s="12"/>
      <c r="CK24" s="13"/>
      <c r="CL24" s="12"/>
      <c r="CM24" s="13"/>
      <c r="CN24" s="12"/>
      <c r="CO24" s="13"/>
      <c r="CP24" s="12"/>
      <c r="CQ24" s="13"/>
      <c r="CR24" s="12"/>
      <c r="CS24" s="13"/>
      <c r="CT24" s="12"/>
      <c r="CU24" s="13"/>
    </row>
    <row r="25" spans="1:99" ht="16.5" customHeight="1" x14ac:dyDescent="0.25">
      <c r="A25">
        <f t="shared" si="3"/>
        <v>3</v>
      </c>
      <c r="B25" s="4">
        <f t="shared" si="4"/>
        <v>6</v>
      </c>
      <c r="C25" s="97">
        <f>Calen!F28</f>
        <v>43540</v>
      </c>
      <c r="D25" s="12"/>
      <c r="E25" s="13"/>
      <c r="F25" s="12"/>
      <c r="G25" s="13"/>
      <c r="H25" s="12"/>
      <c r="I25" s="13"/>
      <c r="J25" s="12"/>
      <c r="K25" s="13"/>
      <c r="L25" s="12"/>
      <c r="M25" s="13"/>
      <c r="N25" s="12"/>
      <c r="O25" s="13"/>
      <c r="P25" s="12"/>
      <c r="Q25" s="13"/>
      <c r="R25" s="12"/>
      <c r="S25" s="13"/>
      <c r="T25" s="12"/>
      <c r="U25" s="13"/>
      <c r="V25" s="12"/>
      <c r="W25" s="13"/>
      <c r="X25" s="12"/>
      <c r="Y25" s="13"/>
      <c r="Z25" s="12"/>
      <c r="AA25" s="13"/>
      <c r="AB25" s="12"/>
      <c r="AC25" s="13"/>
      <c r="AD25" s="12"/>
      <c r="AE25" s="13"/>
      <c r="AF25" s="12"/>
      <c r="AG25" s="13"/>
      <c r="AH25" s="12"/>
      <c r="AI25" s="13"/>
      <c r="AJ25" s="12"/>
      <c r="AK25" s="13"/>
      <c r="AL25" s="12"/>
      <c r="AM25" s="13"/>
      <c r="AN25" s="12"/>
      <c r="AO25" s="13"/>
      <c r="AP25" s="12"/>
      <c r="AQ25" s="13"/>
      <c r="AR25" s="12"/>
      <c r="AS25" s="13"/>
      <c r="AT25" s="12"/>
      <c r="AU25" s="13"/>
      <c r="AV25" s="12"/>
      <c r="AW25" s="13"/>
      <c r="AX25" s="12"/>
      <c r="AY25" s="13"/>
      <c r="AZ25" s="12"/>
      <c r="BA25" s="13"/>
      <c r="BB25" s="12"/>
      <c r="BC25" s="13"/>
      <c r="BD25" s="12"/>
      <c r="BE25" s="13"/>
      <c r="BF25" s="12"/>
      <c r="BG25" s="13"/>
      <c r="BH25" s="12"/>
      <c r="BI25" s="13"/>
      <c r="BJ25" s="12"/>
      <c r="BK25" s="13"/>
      <c r="BL25" s="12"/>
      <c r="BM25" s="13"/>
      <c r="BN25" s="12"/>
      <c r="BO25" s="13"/>
      <c r="BP25" s="12"/>
      <c r="BQ25" s="13"/>
      <c r="BR25" s="12"/>
      <c r="BS25" s="13"/>
      <c r="BT25" s="12"/>
      <c r="BU25" s="13"/>
      <c r="BV25" s="12"/>
      <c r="BW25" s="13"/>
      <c r="BX25" s="12"/>
      <c r="BY25" s="13"/>
      <c r="BZ25" s="12"/>
      <c r="CA25" s="13"/>
      <c r="CB25" s="12"/>
      <c r="CC25" s="13"/>
      <c r="CD25" s="12"/>
      <c r="CE25" s="13"/>
      <c r="CF25" s="12"/>
      <c r="CG25" s="13"/>
      <c r="CH25" s="12"/>
      <c r="CI25" s="13"/>
      <c r="CJ25" s="12"/>
      <c r="CK25" s="13"/>
      <c r="CL25" s="12"/>
      <c r="CM25" s="13"/>
      <c r="CN25" s="12"/>
      <c r="CO25" s="13"/>
      <c r="CP25" s="12"/>
      <c r="CQ25" s="13"/>
      <c r="CR25" s="12"/>
      <c r="CS25" s="13"/>
      <c r="CT25" s="12"/>
      <c r="CU25" s="13"/>
    </row>
    <row r="26" spans="1:99" ht="16.5" customHeight="1" x14ac:dyDescent="0.25">
      <c r="A26">
        <f t="shared" si="3"/>
        <v>3</v>
      </c>
      <c r="B26" s="4">
        <f t="shared" si="4"/>
        <v>7</v>
      </c>
      <c r="C26" s="97">
        <f>Calen!F29</f>
        <v>43541</v>
      </c>
      <c r="D26" s="12"/>
      <c r="E26" s="13"/>
      <c r="F26" s="12"/>
      <c r="G26" s="13"/>
      <c r="H26" s="12"/>
      <c r="I26" s="13"/>
      <c r="J26" s="12"/>
      <c r="K26" s="13"/>
      <c r="L26" s="12"/>
      <c r="M26" s="13"/>
      <c r="N26" s="12"/>
      <c r="O26" s="13"/>
      <c r="P26" s="12"/>
      <c r="Q26" s="13"/>
      <c r="R26" s="12"/>
      <c r="S26" s="13"/>
      <c r="T26" s="12"/>
      <c r="U26" s="13"/>
      <c r="V26" s="12"/>
      <c r="W26" s="13"/>
      <c r="X26" s="12"/>
      <c r="Y26" s="13"/>
      <c r="Z26" s="12"/>
      <c r="AA26" s="13"/>
      <c r="AB26" s="12"/>
      <c r="AC26" s="13"/>
      <c r="AD26" s="12"/>
      <c r="AE26" s="13"/>
      <c r="AF26" s="12"/>
      <c r="AG26" s="13"/>
      <c r="AH26" s="12"/>
      <c r="AI26" s="13"/>
      <c r="AJ26" s="12"/>
      <c r="AK26" s="13"/>
      <c r="AL26" s="12"/>
      <c r="AM26" s="13"/>
      <c r="AN26" s="12"/>
      <c r="AO26" s="13"/>
      <c r="AP26" s="12"/>
      <c r="AQ26" s="13"/>
      <c r="AR26" s="12"/>
      <c r="AS26" s="13"/>
      <c r="AT26" s="12"/>
      <c r="AU26" s="13"/>
      <c r="AV26" s="12"/>
      <c r="AW26" s="13"/>
      <c r="AX26" s="12"/>
      <c r="AY26" s="13"/>
      <c r="AZ26" s="12"/>
      <c r="BA26" s="13"/>
      <c r="BB26" s="12"/>
      <c r="BC26" s="13"/>
      <c r="BD26" s="12"/>
      <c r="BE26" s="13"/>
      <c r="BF26" s="12"/>
      <c r="BG26" s="13"/>
      <c r="BH26" s="12"/>
      <c r="BI26" s="13"/>
      <c r="BJ26" s="12"/>
      <c r="BK26" s="13"/>
      <c r="BL26" s="12"/>
      <c r="BM26" s="13"/>
      <c r="BN26" s="12"/>
      <c r="BO26" s="13"/>
      <c r="BP26" s="12"/>
      <c r="BQ26" s="13"/>
      <c r="BR26" s="12"/>
      <c r="BS26" s="13"/>
      <c r="BT26" s="12"/>
      <c r="BU26" s="13"/>
      <c r="BV26" s="12"/>
      <c r="BW26" s="13"/>
      <c r="BX26" s="12"/>
      <c r="BY26" s="13"/>
      <c r="BZ26" s="12"/>
      <c r="CA26" s="13"/>
      <c r="CB26" s="12"/>
      <c r="CC26" s="13"/>
      <c r="CD26" s="12"/>
      <c r="CE26" s="13"/>
      <c r="CF26" s="12"/>
      <c r="CG26" s="13"/>
      <c r="CH26" s="12"/>
      <c r="CI26" s="13"/>
      <c r="CJ26" s="12"/>
      <c r="CK26" s="13"/>
      <c r="CL26" s="12"/>
      <c r="CM26" s="13"/>
      <c r="CN26" s="12"/>
      <c r="CO26" s="13"/>
      <c r="CP26" s="12"/>
      <c r="CQ26" s="13"/>
      <c r="CR26" s="12"/>
      <c r="CS26" s="13"/>
      <c r="CT26" s="12"/>
      <c r="CU26" s="13"/>
    </row>
    <row r="27" spans="1:99" ht="16.5" customHeight="1" x14ac:dyDescent="0.25">
      <c r="A27">
        <f t="shared" si="3"/>
        <v>3</v>
      </c>
      <c r="B27" s="4">
        <f t="shared" si="4"/>
        <v>6</v>
      </c>
      <c r="C27" s="97">
        <f>Calen!F30</f>
        <v>43547</v>
      </c>
      <c r="D27" s="12"/>
      <c r="E27" s="13"/>
      <c r="F27" s="12"/>
      <c r="G27" s="13"/>
      <c r="H27" s="12"/>
      <c r="I27" s="13"/>
      <c r="J27" s="12"/>
      <c r="K27" s="13"/>
      <c r="L27" s="12"/>
      <c r="M27" s="13"/>
      <c r="N27" s="12"/>
      <c r="O27" s="13"/>
      <c r="P27" s="12"/>
      <c r="Q27" s="13"/>
      <c r="R27" s="12"/>
      <c r="S27" s="13"/>
      <c r="T27" s="12"/>
      <c r="U27" s="13"/>
      <c r="V27" s="12"/>
      <c r="W27" s="13"/>
      <c r="X27" s="12"/>
      <c r="Y27" s="13"/>
      <c r="Z27" s="12"/>
      <c r="AA27" s="13"/>
      <c r="AB27" s="12"/>
      <c r="AC27" s="13"/>
      <c r="AD27" s="12"/>
      <c r="AE27" s="13"/>
      <c r="AF27" s="12"/>
      <c r="AG27" s="13"/>
      <c r="AH27" s="12"/>
      <c r="AI27" s="13"/>
      <c r="AJ27" s="12"/>
      <c r="AK27" s="13"/>
      <c r="AL27" s="12"/>
      <c r="AM27" s="13"/>
      <c r="AN27" s="12"/>
      <c r="AO27" s="13"/>
      <c r="AP27" s="12"/>
      <c r="AQ27" s="13"/>
      <c r="AR27" s="12"/>
      <c r="AS27" s="13"/>
      <c r="AT27" s="12"/>
      <c r="AU27" s="13"/>
      <c r="AV27" s="12"/>
      <c r="AW27" s="13"/>
      <c r="AX27" s="12"/>
      <c r="AY27" s="13"/>
      <c r="AZ27" s="12"/>
      <c r="BA27" s="13"/>
      <c r="BB27" s="12"/>
      <c r="BC27" s="13"/>
      <c r="BD27" s="12"/>
      <c r="BE27" s="13"/>
      <c r="BF27" s="12"/>
      <c r="BG27" s="13"/>
      <c r="BH27" s="12"/>
      <c r="BI27" s="13"/>
      <c r="BJ27" s="12"/>
      <c r="BK27" s="13"/>
      <c r="BL27" s="12"/>
      <c r="BM27" s="13"/>
      <c r="BN27" s="12"/>
      <c r="BO27" s="13"/>
      <c r="BP27" s="12"/>
      <c r="BQ27" s="13"/>
      <c r="BR27" s="12"/>
      <c r="BS27" s="13"/>
      <c r="BT27" s="12"/>
      <c r="BU27" s="13"/>
      <c r="BV27" s="12"/>
      <c r="BW27" s="13"/>
      <c r="BX27" s="12"/>
      <c r="BY27" s="13"/>
      <c r="BZ27" s="12"/>
      <c r="CA27" s="13"/>
      <c r="CB27" s="12"/>
      <c r="CC27" s="13"/>
      <c r="CD27" s="12"/>
      <c r="CE27" s="13"/>
      <c r="CF27" s="12"/>
      <c r="CG27" s="13"/>
      <c r="CH27" s="12"/>
      <c r="CI27" s="13"/>
      <c r="CJ27" s="12"/>
      <c r="CK27" s="13"/>
      <c r="CL27" s="12"/>
      <c r="CM27" s="13"/>
      <c r="CN27" s="12"/>
      <c r="CO27" s="13"/>
      <c r="CP27" s="12"/>
      <c r="CQ27" s="13"/>
      <c r="CR27" s="12"/>
      <c r="CS27" s="13"/>
      <c r="CT27" s="12"/>
      <c r="CU27" s="13"/>
    </row>
    <row r="28" spans="1:99" ht="16.5" customHeight="1" x14ac:dyDescent="0.25">
      <c r="A28">
        <f t="shared" si="3"/>
        <v>3</v>
      </c>
      <c r="B28" s="4">
        <f t="shared" si="4"/>
        <v>7</v>
      </c>
      <c r="C28" s="97">
        <f>Calen!F31</f>
        <v>43548</v>
      </c>
      <c r="D28" s="12"/>
      <c r="E28" s="13"/>
      <c r="F28" s="12"/>
      <c r="G28" s="13"/>
      <c r="H28" s="12"/>
      <c r="I28" s="13"/>
      <c r="J28" s="12"/>
      <c r="K28" s="13"/>
      <c r="L28" s="12"/>
      <c r="M28" s="13"/>
      <c r="N28" s="12"/>
      <c r="O28" s="13"/>
      <c r="P28" s="12"/>
      <c r="Q28" s="13"/>
      <c r="R28" s="12"/>
      <c r="S28" s="13"/>
      <c r="T28" s="12"/>
      <c r="U28" s="13"/>
      <c r="V28" s="12"/>
      <c r="W28" s="13"/>
      <c r="X28" s="12"/>
      <c r="Y28" s="13"/>
      <c r="Z28" s="12"/>
      <c r="AA28" s="13"/>
      <c r="AB28" s="12"/>
      <c r="AC28" s="13"/>
      <c r="AD28" s="12"/>
      <c r="AE28" s="13"/>
      <c r="AF28" s="12"/>
      <c r="AG28" s="13"/>
      <c r="AH28" s="12"/>
      <c r="AI28" s="13"/>
      <c r="AJ28" s="12"/>
      <c r="AK28" s="13"/>
      <c r="AL28" s="12"/>
      <c r="AM28" s="13"/>
      <c r="AN28" s="12"/>
      <c r="AO28" s="13"/>
      <c r="AP28" s="12"/>
      <c r="AQ28" s="13"/>
      <c r="AR28" s="12"/>
      <c r="AS28" s="13"/>
      <c r="AT28" s="12"/>
      <c r="AU28" s="13"/>
      <c r="AV28" s="12"/>
      <c r="AW28" s="13"/>
      <c r="AX28" s="12"/>
      <c r="AY28" s="13"/>
      <c r="AZ28" s="12"/>
      <c r="BA28" s="13"/>
      <c r="BB28" s="12"/>
      <c r="BC28" s="13"/>
      <c r="BD28" s="12"/>
      <c r="BE28" s="13"/>
      <c r="BF28" s="12"/>
      <c r="BG28" s="13"/>
      <c r="BH28" s="12"/>
      <c r="BI28" s="13"/>
      <c r="BJ28" s="12"/>
      <c r="BK28" s="13"/>
      <c r="BL28" s="12"/>
      <c r="BM28" s="13"/>
      <c r="BN28" s="12"/>
      <c r="BO28" s="13"/>
      <c r="BP28" s="12"/>
      <c r="BQ28" s="13"/>
      <c r="BR28" s="12"/>
      <c r="BS28" s="13"/>
      <c r="BT28" s="12"/>
      <c r="BU28" s="13"/>
      <c r="BV28" s="12"/>
      <c r="BW28" s="13"/>
      <c r="BX28" s="12"/>
      <c r="BY28" s="13"/>
      <c r="BZ28" s="12"/>
      <c r="CA28" s="13"/>
      <c r="CB28" s="12"/>
      <c r="CC28" s="13"/>
      <c r="CD28" s="12"/>
      <c r="CE28" s="13"/>
      <c r="CF28" s="12"/>
      <c r="CG28" s="13"/>
      <c r="CH28" s="12"/>
      <c r="CI28" s="13"/>
      <c r="CJ28" s="12"/>
      <c r="CK28" s="13"/>
      <c r="CL28" s="12"/>
      <c r="CM28" s="13"/>
      <c r="CN28" s="12"/>
      <c r="CO28" s="13"/>
      <c r="CP28" s="12"/>
      <c r="CQ28" s="13"/>
      <c r="CR28" s="12"/>
      <c r="CS28" s="13"/>
      <c r="CT28" s="12"/>
      <c r="CU28" s="13"/>
    </row>
    <row r="29" spans="1:99" ht="16.5" customHeight="1" x14ac:dyDescent="0.25">
      <c r="A29">
        <f t="shared" si="3"/>
        <v>3</v>
      </c>
      <c r="B29" s="4">
        <f t="shared" si="4"/>
        <v>6</v>
      </c>
      <c r="C29" s="97">
        <f>Calen!F32</f>
        <v>43554</v>
      </c>
      <c r="D29" s="12"/>
      <c r="E29" s="13"/>
      <c r="F29" s="12"/>
      <c r="G29" s="13"/>
      <c r="H29" s="12"/>
      <c r="I29" s="13"/>
      <c r="J29" s="12"/>
      <c r="K29" s="13"/>
      <c r="L29" s="12"/>
      <c r="M29" s="13"/>
      <c r="N29" s="12"/>
      <c r="O29" s="13"/>
      <c r="P29" s="12"/>
      <c r="Q29" s="13"/>
      <c r="R29" s="12"/>
      <c r="S29" s="13"/>
      <c r="T29" s="12"/>
      <c r="U29" s="13"/>
      <c r="V29" s="12"/>
      <c r="W29" s="13"/>
      <c r="X29" s="12"/>
      <c r="Y29" s="13"/>
      <c r="Z29" s="12"/>
      <c r="AA29" s="13"/>
      <c r="AB29" s="12"/>
      <c r="AC29" s="13"/>
      <c r="AD29" s="12"/>
      <c r="AE29" s="13"/>
      <c r="AF29" s="12"/>
      <c r="AG29" s="13"/>
      <c r="AH29" s="12"/>
      <c r="AI29" s="13"/>
      <c r="AJ29" s="12"/>
      <c r="AK29" s="13"/>
      <c r="AL29" s="12"/>
      <c r="AM29" s="13"/>
      <c r="AN29" s="12"/>
      <c r="AO29" s="13"/>
      <c r="AP29" s="12"/>
      <c r="AQ29" s="13"/>
      <c r="AR29" s="12"/>
      <c r="AS29" s="13"/>
      <c r="AT29" s="12"/>
      <c r="AU29" s="13"/>
      <c r="AV29" s="12"/>
      <c r="AW29" s="13"/>
      <c r="AX29" s="12"/>
      <c r="AY29" s="13"/>
      <c r="AZ29" s="12"/>
      <c r="BA29" s="13"/>
      <c r="BB29" s="12"/>
      <c r="BC29" s="13"/>
      <c r="BD29" s="12"/>
      <c r="BE29" s="13"/>
      <c r="BF29" s="12"/>
      <c r="BG29" s="13"/>
      <c r="BH29" s="12"/>
      <c r="BI29" s="13"/>
      <c r="BJ29" s="12"/>
      <c r="BK29" s="13"/>
      <c r="BL29" s="12"/>
      <c r="BM29" s="13"/>
      <c r="BN29" s="12"/>
      <c r="BO29" s="13"/>
      <c r="BP29" s="12"/>
      <c r="BQ29" s="13"/>
      <c r="BR29" s="12"/>
      <c r="BS29" s="13"/>
      <c r="BT29" s="12"/>
      <c r="BU29" s="13"/>
      <c r="BV29" s="12"/>
      <c r="BW29" s="13"/>
      <c r="BX29" s="12"/>
      <c r="BY29" s="13"/>
      <c r="BZ29" s="12"/>
      <c r="CA29" s="13"/>
      <c r="CB29" s="12"/>
      <c r="CC29" s="13"/>
      <c r="CD29" s="12"/>
      <c r="CE29" s="13"/>
      <c r="CF29" s="12"/>
      <c r="CG29" s="13"/>
      <c r="CH29" s="12"/>
      <c r="CI29" s="13"/>
      <c r="CJ29" s="12"/>
      <c r="CK29" s="13"/>
      <c r="CL29" s="12"/>
      <c r="CM29" s="13"/>
      <c r="CN29" s="12"/>
      <c r="CO29" s="13"/>
      <c r="CP29" s="12"/>
      <c r="CQ29" s="13"/>
      <c r="CR29" s="12"/>
      <c r="CS29" s="13"/>
      <c r="CT29" s="12"/>
      <c r="CU29" s="13"/>
    </row>
    <row r="30" spans="1:99" ht="16.5" customHeight="1" x14ac:dyDescent="0.25">
      <c r="A30">
        <f t="shared" si="3"/>
        <v>3</v>
      </c>
      <c r="B30" s="4">
        <f t="shared" si="4"/>
        <v>7</v>
      </c>
      <c r="C30" s="97">
        <f>Calen!F33</f>
        <v>43555</v>
      </c>
      <c r="D30" s="12"/>
      <c r="E30" s="13"/>
      <c r="F30" s="12"/>
      <c r="G30" s="13"/>
      <c r="H30" s="12"/>
      <c r="I30" s="13"/>
      <c r="J30" s="12"/>
      <c r="K30" s="13"/>
      <c r="L30" s="12"/>
      <c r="M30" s="13"/>
      <c r="N30" s="12"/>
      <c r="O30" s="13"/>
      <c r="P30" s="12"/>
      <c r="Q30" s="13"/>
      <c r="R30" s="12"/>
      <c r="S30" s="13"/>
      <c r="T30" s="12"/>
      <c r="U30" s="13"/>
      <c r="V30" s="12"/>
      <c r="W30" s="13"/>
      <c r="X30" s="12"/>
      <c r="Y30" s="13"/>
      <c r="Z30" s="12"/>
      <c r="AA30" s="13"/>
      <c r="AB30" s="12"/>
      <c r="AC30" s="13"/>
      <c r="AD30" s="12"/>
      <c r="AE30" s="13"/>
      <c r="AF30" s="12"/>
      <c r="AG30" s="13"/>
      <c r="AH30" s="12"/>
      <c r="AI30" s="13"/>
      <c r="AJ30" s="12"/>
      <c r="AK30" s="13"/>
      <c r="AL30" s="12"/>
      <c r="AM30" s="13"/>
      <c r="AN30" s="12"/>
      <c r="AO30" s="13"/>
      <c r="AP30" s="12"/>
      <c r="AQ30" s="13"/>
      <c r="AR30" s="12"/>
      <c r="AS30" s="13"/>
      <c r="AT30" s="12"/>
      <c r="AU30" s="13"/>
      <c r="AV30" s="12"/>
      <c r="AW30" s="13"/>
      <c r="AX30" s="12"/>
      <c r="AY30" s="13"/>
      <c r="AZ30" s="12"/>
      <c r="BA30" s="13"/>
      <c r="BB30" s="12"/>
      <c r="BC30" s="13"/>
      <c r="BD30" s="12"/>
      <c r="BE30" s="13"/>
      <c r="BF30" s="12"/>
      <c r="BG30" s="13"/>
      <c r="BH30" s="12"/>
      <c r="BI30" s="13"/>
      <c r="BJ30" s="12"/>
      <c r="BK30" s="13"/>
      <c r="BL30" s="12"/>
      <c r="BM30" s="13"/>
      <c r="BN30" s="12"/>
      <c r="BO30" s="13"/>
      <c r="BP30" s="12"/>
      <c r="BQ30" s="13"/>
      <c r="BR30" s="12"/>
      <c r="BS30" s="13"/>
      <c r="BT30" s="12"/>
      <c r="BU30" s="13"/>
      <c r="BV30" s="12"/>
      <c r="BW30" s="13"/>
      <c r="BX30" s="12"/>
      <c r="BY30" s="13"/>
      <c r="BZ30" s="12"/>
      <c r="CA30" s="13"/>
      <c r="CB30" s="12"/>
      <c r="CC30" s="13"/>
      <c r="CD30" s="12"/>
      <c r="CE30" s="13"/>
      <c r="CF30" s="12"/>
      <c r="CG30" s="13"/>
      <c r="CH30" s="12"/>
      <c r="CI30" s="13"/>
      <c r="CJ30" s="12"/>
      <c r="CK30" s="13"/>
      <c r="CL30" s="12"/>
      <c r="CM30" s="13"/>
      <c r="CN30" s="12"/>
      <c r="CO30" s="13"/>
      <c r="CP30" s="12"/>
      <c r="CQ30" s="13"/>
      <c r="CR30" s="12"/>
      <c r="CS30" s="13"/>
      <c r="CT30" s="12"/>
      <c r="CU30" s="13"/>
    </row>
    <row r="31" spans="1:99" ht="16.5" customHeight="1" x14ac:dyDescent="0.25">
      <c r="A31">
        <f t="shared" si="3"/>
        <v>4</v>
      </c>
      <c r="B31" s="4">
        <f t="shared" si="4"/>
        <v>6</v>
      </c>
      <c r="C31" s="97">
        <f>Calen!F34</f>
        <v>43561</v>
      </c>
      <c r="D31" s="12"/>
      <c r="E31" s="13"/>
      <c r="F31" s="12"/>
      <c r="G31" s="13"/>
      <c r="H31" s="12"/>
      <c r="I31" s="13"/>
      <c r="J31" s="12"/>
      <c r="K31" s="13"/>
      <c r="L31" s="12"/>
      <c r="M31" s="13"/>
      <c r="N31" s="12"/>
      <c r="O31" s="13"/>
      <c r="P31" s="12"/>
      <c r="Q31" s="13"/>
      <c r="R31" s="12"/>
      <c r="S31" s="13"/>
      <c r="T31" s="12"/>
      <c r="U31" s="13"/>
      <c r="V31" s="12"/>
      <c r="W31" s="13"/>
      <c r="X31" s="12"/>
      <c r="Y31" s="13"/>
      <c r="Z31" s="12"/>
      <c r="AA31" s="13"/>
      <c r="AB31" s="12"/>
      <c r="AC31" s="13"/>
      <c r="AD31" s="12"/>
      <c r="AE31" s="13"/>
      <c r="AF31" s="12"/>
      <c r="AG31" s="13"/>
      <c r="AH31" s="12"/>
      <c r="AI31" s="13"/>
      <c r="AJ31" s="12"/>
      <c r="AK31" s="13"/>
      <c r="AL31" s="12"/>
      <c r="AM31" s="13"/>
      <c r="AN31" s="12"/>
      <c r="AO31" s="13"/>
      <c r="AP31" s="12"/>
      <c r="AQ31" s="13"/>
      <c r="AR31" s="12"/>
      <c r="AS31" s="13"/>
      <c r="AT31" s="12"/>
      <c r="AU31" s="13"/>
      <c r="AV31" s="12"/>
      <c r="AW31" s="13"/>
      <c r="AX31" s="12"/>
      <c r="AY31" s="13"/>
      <c r="AZ31" s="12"/>
      <c r="BA31" s="13"/>
      <c r="BB31" s="12"/>
      <c r="BC31" s="13"/>
      <c r="BD31" s="12"/>
      <c r="BE31" s="13"/>
      <c r="BF31" s="12"/>
      <c r="BG31" s="13"/>
      <c r="BH31" s="12"/>
      <c r="BI31" s="13"/>
      <c r="BJ31" s="12"/>
      <c r="BK31" s="13"/>
      <c r="BL31" s="12"/>
      <c r="BM31" s="13"/>
      <c r="BN31" s="12"/>
      <c r="BO31" s="13"/>
      <c r="BP31" s="12"/>
      <c r="BQ31" s="13"/>
      <c r="BR31" s="12"/>
      <c r="BS31" s="13"/>
      <c r="BT31" s="12"/>
      <c r="BU31" s="13"/>
      <c r="BV31" s="12"/>
      <c r="BW31" s="13"/>
      <c r="BX31" s="12"/>
      <c r="BY31" s="13"/>
      <c r="BZ31" s="12"/>
      <c r="CA31" s="13"/>
      <c r="CB31" s="12"/>
      <c r="CC31" s="13"/>
      <c r="CD31" s="12"/>
      <c r="CE31" s="13"/>
      <c r="CF31" s="12"/>
      <c r="CG31" s="13"/>
      <c r="CH31" s="12"/>
      <c r="CI31" s="13"/>
      <c r="CJ31" s="12"/>
      <c r="CK31" s="13"/>
      <c r="CL31" s="12"/>
      <c r="CM31" s="13"/>
      <c r="CN31" s="12"/>
      <c r="CO31" s="13"/>
      <c r="CP31" s="12"/>
      <c r="CQ31" s="13"/>
      <c r="CR31" s="12"/>
      <c r="CS31" s="13"/>
      <c r="CT31" s="12"/>
      <c r="CU31" s="13"/>
    </row>
    <row r="32" spans="1:99" ht="16.5" customHeight="1" x14ac:dyDescent="0.25">
      <c r="A32">
        <f t="shared" si="3"/>
        <v>4</v>
      </c>
      <c r="B32" s="4">
        <f t="shared" si="4"/>
        <v>7</v>
      </c>
      <c r="C32" s="97">
        <f>Calen!F35</f>
        <v>43562</v>
      </c>
      <c r="D32" s="12"/>
      <c r="E32" s="13"/>
      <c r="F32" s="12"/>
      <c r="G32" s="13"/>
      <c r="H32" s="12"/>
      <c r="I32" s="13"/>
      <c r="J32" s="12"/>
      <c r="K32" s="13"/>
      <c r="L32" s="12"/>
      <c r="M32" s="13"/>
      <c r="N32" s="12"/>
      <c r="O32" s="13"/>
      <c r="P32" s="12"/>
      <c r="Q32" s="13"/>
      <c r="R32" s="12"/>
      <c r="S32" s="13"/>
      <c r="T32" s="12"/>
      <c r="U32" s="13"/>
      <c r="V32" s="12"/>
      <c r="W32" s="13"/>
      <c r="X32" s="12"/>
      <c r="Y32" s="13"/>
      <c r="Z32" s="12"/>
      <c r="AA32" s="13"/>
      <c r="AB32" s="12"/>
      <c r="AC32" s="13"/>
      <c r="AD32" s="12"/>
      <c r="AE32" s="13"/>
      <c r="AF32" s="12"/>
      <c r="AG32" s="13"/>
      <c r="AH32" s="12"/>
      <c r="AI32" s="13"/>
      <c r="AJ32" s="12"/>
      <c r="AK32" s="13"/>
      <c r="AL32" s="12"/>
      <c r="AM32" s="13"/>
      <c r="AN32" s="12"/>
      <c r="AO32" s="13"/>
      <c r="AP32" s="12"/>
      <c r="AQ32" s="13"/>
      <c r="AR32" s="12"/>
      <c r="AS32" s="13"/>
      <c r="AT32" s="12"/>
      <c r="AU32" s="13"/>
      <c r="AV32" s="12"/>
      <c r="AW32" s="13"/>
      <c r="AX32" s="12"/>
      <c r="AY32" s="13"/>
      <c r="AZ32" s="12"/>
      <c r="BA32" s="13"/>
      <c r="BB32" s="12"/>
      <c r="BC32" s="13"/>
      <c r="BD32" s="12"/>
      <c r="BE32" s="13"/>
      <c r="BF32" s="12"/>
      <c r="BG32" s="13"/>
      <c r="BH32" s="12"/>
      <c r="BI32" s="13"/>
      <c r="BJ32" s="12"/>
      <c r="BK32" s="13"/>
      <c r="BL32" s="12"/>
      <c r="BM32" s="13"/>
      <c r="BN32" s="12"/>
      <c r="BO32" s="13"/>
      <c r="BP32" s="12"/>
      <c r="BQ32" s="13"/>
      <c r="BR32" s="12"/>
      <c r="BS32" s="13"/>
      <c r="BT32" s="12"/>
      <c r="BU32" s="13"/>
      <c r="BV32" s="12"/>
      <c r="BW32" s="13"/>
      <c r="BX32" s="12"/>
      <c r="BY32" s="13"/>
      <c r="BZ32" s="12"/>
      <c r="CA32" s="13"/>
      <c r="CB32" s="12"/>
      <c r="CC32" s="13"/>
      <c r="CD32" s="12"/>
      <c r="CE32" s="13"/>
      <c r="CF32" s="12"/>
      <c r="CG32" s="13"/>
      <c r="CH32" s="12"/>
      <c r="CI32" s="13"/>
      <c r="CJ32" s="12"/>
      <c r="CK32" s="13"/>
      <c r="CL32" s="12"/>
      <c r="CM32" s="13"/>
      <c r="CN32" s="12"/>
      <c r="CO32" s="13"/>
      <c r="CP32" s="12"/>
      <c r="CQ32" s="13"/>
      <c r="CR32" s="12"/>
      <c r="CS32" s="13"/>
      <c r="CT32" s="12"/>
      <c r="CU32" s="13"/>
    </row>
    <row r="33" spans="1:99" ht="16.5" customHeight="1" x14ac:dyDescent="0.25">
      <c r="A33">
        <f t="shared" si="3"/>
        <v>4</v>
      </c>
      <c r="B33" s="4">
        <f t="shared" si="4"/>
        <v>6</v>
      </c>
      <c r="C33" s="97">
        <f>Calen!F36</f>
        <v>43568</v>
      </c>
      <c r="D33" s="12"/>
      <c r="E33" s="13"/>
      <c r="F33" s="12"/>
      <c r="G33" s="13"/>
      <c r="H33" s="12"/>
      <c r="I33" s="13"/>
      <c r="J33" s="12"/>
      <c r="K33" s="13"/>
      <c r="L33" s="12"/>
      <c r="M33" s="13"/>
      <c r="N33" s="12"/>
      <c r="O33" s="13"/>
      <c r="P33" s="12"/>
      <c r="Q33" s="13"/>
      <c r="R33" s="12"/>
      <c r="S33" s="13"/>
      <c r="T33" s="12"/>
      <c r="U33" s="13"/>
      <c r="V33" s="12"/>
      <c r="W33" s="13"/>
      <c r="X33" s="12"/>
      <c r="Y33" s="13"/>
      <c r="Z33" s="12"/>
      <c r="AA33" s="13"/>
      <c r="AB33" s="12"/>
      <c r="AC33" s="13"/>
      <c r="AD33" s="12"/>
      <c r="AE33" s="13"/>
      <c r="AF33" s="12"/>
      <c r="AG33" s="13"/>
      <c r="AH33" s="12"/>
      <c r="AI33" s="13"/>
      <c r="AJ33" s="12"/>
      <c r="AK33" s="13"/>
      <c r="AL33" s="12"/>
      <c r="AM33" s="13"/>
      <c r="AN33" s="12"/>
      <c r="AO33" s="13"/>
      <c r="AP33" s="12"/>
      <c r="AQ33" s="13"/>
      <c r="AR33" s="12"/>
      <c r="AS33" s="13"/>
      <c r="AT33" s="12"/>
      <c r="AU33" s="13"/>
      <c r="AV33" s="12"/>
      <c r="AW33" s="13"/>
      <c r="AX33" s="12"/>
      <c r="AY33" s="13"/>
      <c r="AZ33" s="12"/>
      <c r="BA33" s="13"/>
      <c r="BB33" s="12"/>
      <c r="BC33" s="13"/>
      <c r="BD33" s="12"/>
      <c r="BE33" s="13"/>
      <c r="BF33" s="12"/>
      <c r="BG33" s="13"/>
      <c r="BH33" s="12"/>
      <c r="BI33" s="13"/>
      <c r="BJ33" s="12"/>
      <c r="BK33" s="13"/>
      <c r="BL33" s="12"/>
      <c r="BM33" s="13"/>
      <c r="BN33" s="12"/>
      <c r="BO33" s="13"/>
      <c r="BP33" s="12"/>
      <c r="BQ33" s="13"/>
      <c r="BR33" s="12"/>
      <c r="BS33" s="13"/>
      <c r="BT33" s="12"/>
      <c r="BU33" s="13"/>
      <c r="BV33" s="12"/>
      <c r="BW33" s="13"/>
      <c r="BX33" s="12"/>
      <c r="BY33" s="13"/>
      <c r="BZ33" s="12"/>
      <c r="CA33" s="13"/>
      <c r="CB33" s="12"/>
      <c r="CC33" s="13"/>
      <c r="CD33" s="12"/>
      <c r="CE33" s="13"/>
      <c r="CF33" s="12"/>
      <c r="CG33" s="13"/>
      <c r="CH33" s="12"/>
      <c r="CI33" s="13"/>
      <c r="CJ33" s="12"/>
      <c r="CK33" s="13"/>
      <c r="CL33" s="12"/>
      <c r="CM33" s="13"/>
      <c r="CN33" s="12"/>
      <c r="CO33" s="13"/>
      <c r="CP33" s="12"/>
      <c r="CQ33" s="13"/>
      <c r="CR33" s="12"/>
      <c r="CS33" s="13"/>
      <c r="CT33" s="12"/>
      <c r="CU33" s="13"/>
    </row>
    <row r="34" spans="1:99" ht="16.5" customHeight="1" x14ac:dyDescent="0.25">
      <c r="A34">
        <f t="shared" si="3"/>
        <v>4</v>
      </c>
      <c r="B34" s="4">
        <f t="shared" si="4"/>
        <v>7</v>
      </c>
      <c r="C34" s="97">
        <f>Calen!F37</f>
        <v>43569</v>
      </c>
      <c r="D34" s="12"/>
      <c r="E34" s="13"/>
      <c r="F34" s="12"/>
      <c r="G34" s="13"/>
      <c r="H34" s="12"/>
      <c r="I34" s="13"/>
      <c r="J34" s="12"/>
      <c r="K34" s="13"/>
      <c r="L34" s="12"/>
      <c r="M34" s="13"/>
      <c r="N34" s="12"/>
      <c r="O34" s="13"/>
      <c r="P34" s="12"/>
      <c r="Q34" s="13"/>
      <c r="R34" s="12"/>
      <c r="S34" s="13"/>
      <c r="T34" s="12"/>
      <c r="U34" s="13"/>
      <c r="V34" s="12"/>
      <c r="W34" s="13"/>
      <c r="X34" s="12"/>
      <c r="Y34" s="13"/>
      <c r="Z34" s="12"/>
      <c r="AA34" s="13"/>
      <c r="AB34" s="12"/>
      <c r="AC34" s="13"/>
      <c r="AD34" s="12"/>
      <c r="AE34" s="13"/>
      <c r="AF34" s="12"/>
      <c r="AG34" s="13"/>
      <c r="AH34" s="12"/>
      <c r="AI34" s="13"/>
      <c r="AJ34" s="12"/>
      <c r="AK34" s="13"/>
      <c r="AL34" s="12"/>
      <c r="AM34" s="13"/>
      <c r="AN34" s="12"/>
      <c r="AO34" s="13"/>
      <c r="AP34" s="12"/>
      <c r="AQ34" s="13"/>
      <c r="AR34" s="12"/>
      <c r="AS34" s="13"/>
      <c r="AT34" s="12"/>
      <c r="AU34" s="13"/>
      <c r="AV34" s="12"/>
      <c r="AW34" s="13"/>
      <c r="AX34" s="12"/>
      <c r="AY34" s="13"/>
      <c r="AZ34" s="12"/>
      <c r="BA34" s="13"/>
      <c r="BB34" s="12"/>
      <c r="BC34" s="13"/>
      <c r="BD34" s="12"/>
      <c r="BE34" s="13"/>
      <c r="BF34" s="12"/>
      <c r="BG34" s="13"/>
      <c r="BH34" s="12"/>
      <c r="BI34" s="13"/>
      <c r="BJ34" s="12"/>
      <c r="BK34" s="13"/>
      <c r="BL34" s="12"/>
      <c r="BM34" s="13"/>
      <c r="BN34" s="12"/>
      <c r="BO34" s="13"/>
      <c r="BP34" s="12"/>
      <c r="BQ34" s="13"/>
      <c r="BR34" s="12"/>
      <c r="BS34" s="13"/>
      <c r="BT34" s="12"/>
      <c r="BU34" s="13"/>
      <c r="BV34" s="12"/>
      <c r="BW34" s="13"/>
      <c r="BX34" s="12"/>
      <c r="BY34" s="13"/>
      <c r="BZ34" s="12"/>
      <c r="CA34" s="13"/>
      <c r="CB34" s="12"/>
      <c r="CC34" s="13"/>
      <c r="CD34" s="12"/>
      <c r="CE34" s="13"/>
      <c r="CF34" s="12"/>
      <c r="CG34" s="13"/>
      <c r="CH34" s="12"/>
      <c r="CI34" s="13"/>
      <c r="CJ34" s="12"/>
      <c r="CK34" s="13"/>
      <c r="CL34" s="12"/>
      <c r="CM34" s="13"/>
      <c r="CN34" s="12"/>
      <c r="CO34" s="13"/>
      <c r="CP34" s="12"/>
      <c r="CQ34" s="13"/>
      <c r="CR34" s="12"/>
      <c r="CS34" s="13"/>
      <c r="CT34" s="12"/>
      <c r="CU34" s="13"/>
    </row>
    <row r="35" spans="1:99" ht="16.5" customHeight="1" x14ac:dyDescent="0.25">
      <c r="A35">
        <f t="shared" si="3"/>
        <v>4</v>
      </c>
      <c r="B35" s="4">
        <f t="shared" si="4"/>
        <v>6</v>
      </c>
      <c r="C35" s="97">
        <f>Calen!F38</f>
        <v>43575</v>
      </c>
      <c r="D35" s="12"/>
      <c r="E35" s="13"/>
      <c r="F35" s="12"/>
      <c r="G35" s="13"/>
      <c r="H35" s="12"/>
      <c r="I35" s="13"/>
      <c r="J35" s="12"/>
      <c r="K35" s="13"/>
      <c r="L35" s="12"/>
      <c r="M35" s="13"/>
      <c r="N35" s="12"/>
      <c r="O35" s="13"/>
      <c r="P35" s="12"/>
      <c r="Q35" s="13"/>
      <c r="R35" s="12"/>
      <c r="S35" s="13"/>
      <c r="T35" s="12"/>
      <c r="U35" s="13"/>
      <c r="V35" s="12"/>
      <c r="W35" s="13"/>
      <c r="X35" s="12"/>
      <c r="Y35" s="13"/>
      <c r="Z35" s="12"/>
      <c r="AA35" s="13"/>
      <c r="AB35" s="12"/>
      <c r="AC35" s="13"/>
      <c r="AD35" s="12"/>
      <c r="AE35" s="13"/>
      <c r="AF35" s="12"/>
      <c r="AG35" s="13"/>
      <c r="AH35" s="12"/>
      <c r="AI35" s="13"/>
      <c r="AJ35" s="12"/>
      <c r="AK35" s="13"/>
      <c r="AL35" s="12"/>
      <c r="AM35" s="13"/>
      <c r="AN35" s="12"/>
      <c r="AO35" s="13"/>
      <c r="AP35" s="12"/>
      <c r="AQ35" s="13"/>
      <c r="AR35" s="12"/>
      <c r="AS35" s="13"/>
      <c r="AT35" s="12"/>
      <c r="AU35" s="13"/>
      <c r="AV35" s="12"/>
      <c r="AW35" s="13"/>
      <c r="AX35" s="12"/>
      <c r="AY35" s="13"/>
      <c r="AZ35" s="12"/>
      <c r="BA35" s="13"/>
      <c r="BB35" s="12"/>
      <c r="BC35" s="13"/>
      <c r="BD35" s="12"/>
      <c r="BE35" s="13"/>
      <c r="BF35" s="12"/>
      <c r="BG35" s="13"/>
      <c r="BH35" s="12"/>
      <c r="BI35" s="13"/>
      <c r="BJ35" s="12"/>
      <c r="BK35" s="13"/>
      <c r="BL35" s="12"/>
      <c r="BM35" s="13"/>
      <c r="BN35" s="12"/>
      <c r="BO35" s="13"/>
      <c r="BP35" s="12"/>
      <c r="BQ35" s="13"/>
      <c r="BR35" s="12"/>
      <c r="BS35" s="13"/>
      <c r="BT35" s="12"/>
      <c r="BU35" s="13"/>
      <c r="BV35" s="12"/>
      <c r="BW35" s="13"/>
      <c r="BX35" s="12"/>
      <c r="BY35" s="13"/>
      <c r="BZ35" s="12"/>
      <c r="CA35" s="13"/>
      <c r="CB35" s="12"/>
      <c r="CC35" s="13"/>
      <c r="CD35" s="12"/>
      <c r="CE35" s="13"/>
      <c r="CF35" s="12"/>
      <c r="CG35" s="13"/>
      <c r="CH35" s="12"/>
      <c r="CI35" s="13"/>
      <c r="CJ35" s="12"/>
      <c r="CK35" s="13"/>
      <c r="CL35" s="12"/>
      <c r="CM35" s="13"/>
      <c r="CN35" s="12"/>
      <c r="CO35" s="13"/>
      <c r="CP35" s="12"/>
      <c r="CQ35" s="13"/>
      <c r="CR35" s="12"/>
      <c r="CS35" s="13"/>
      <c r="CT35" s="12"/>
      <c r="CU35" s="13"/>
    </row>
    <row r="36" spans="1:99" ht="16.5" customHeight="1" x14ac:dyDescent="0.25">
      <c r="A36">
        <f t="shared" si="3"/>
        <v>4</v>
      </c>
      <c r="B36" s="4">
        <f t="shared" si="4"/>
        <v>7</v>
      </c>
      <c r="C36" s="97">
        <f>Calen!F39</f>
        <v>43576</v>
      </c>
      <c r="D36" s="12"/>
      <c r="E36" s="13"/>
      <c r="F36" s="12"/>
      <c r="G36" s="13"/>
      <c r="H36" s="12"/>
      <c r="I36" s="13"/>
      <c r="J36" s="12"/>
      <c r="K36" s="13"/>
      <c r="L36" s="12"/>
      <c r="M36" s="13"/>
      <c r="N36" s="12"/>
      <c r="O36" s="13"/>
      <c r="P36" s="12"/>
      <c r="Q36" s="13"/>
      <c r="R36" s="12"/>
      <c r="S36" s="13"/>
      <c r="T36" s="12"/>
      <c r="U36" s="13"/>
      <c r="V36" s="12"/>
      <c r="W36" s="13"/>
      <c r="X36" s="12"/>
      <c r="Y36" s="13"/>
      <c r="Z36" s="12"/>
      <c r="AA36" s="13"/>
      <c r="AB36" s="12"/>
      <c r="AC36" s="13"/>
      <c r="AD36" s="12"/>
      <c r="AE36" s="13"/>
      <c r="AF36" s="12"/>
      <c r="AG36" s="13"/>
      <c r="AH36" s="12"/>
      <c r="AI36" s="13"/>
      <c r="AJ36" s="12"/>
      <c r="AK36" s="13"/>
      <c r="AL36" s="12"/>
      <c r="AM36" s="13"/>
      <c r="AN36" s="12"/>
      <c r="AO36" s="13"/>
      <c r="AP36" s="12"/>
      <c r="AQ36" s="13"/>
      <c r="AR36" s="12"/>
      <c r="AS36" s="13"/>
      <c r="AT36" s="12"/>
      <c r="AU36" s="13"/>
      <c r="AV36" s="12"/>
      <c r="AW36" s="13"/>
      <c r="AX36" s="12"/>
      <c r="AY36" s="13"/>
      <c r="AZ36" s="12"/>
      <c r="BA36" s="13"/>
      <c r="BB36" s="12"/>
      <c r="BC36" s="13"/>
      <c r="BD36" s="12"/>
      <c r="BE36" s="13"/>
      <c r="BF36" s="12"/>
      <c r="BG36" s="13"/>
      <c r="BH36" s="12"/>
      <c r="BI36" s="13"/>
      <c r="BJ36" s="12"/>
      <c r="BK36" s="13"/>
      <c r="BL36" s="12"/>
      <c r="BM36" s="13"/>
      <c r="BN36" s="12"/>
      <c r="BO36" s="13"/>
      <c r="BP36" s="12"/>
      <c r="BQ36" s="13"/>
      <c r="BR36" s="12"/>
      <c r="BS36" s="13"/>
      <c r="BT36" s="12"/>
      <c r="BU36" s="13"/>
      <c r="BV36" s="12"/>
      <c r="BW36" s="13"/>
      <c r="BX36" s="12"/>
      <c r="BY36" s="13"/>
      <c r="BZ36" s="12"/>
      <c r="CA36" s="13"/>
      <c r="CB36" s="12"/>
      <c r="CC36" s="13"/>
      <c r="CD36" s="12"/>
      <c r="CE36" s="13"/>
      <c r="CF36" s="12"/>
      <c r="CG36" s="13"/>
      <c r="CH36" s="12"/>
      <c r="CI36" s="13"/>
      <c r="CJ36" s="12"/>
      <c r="CK36" s="13"/>
      <c r="CL36" s="12"/>
      <c r="CM36" s="13"/>
      <c r="CN36" s="12"/>
      <c r="CO36" s="13"/>
      <c r="CP36" s="12"/>
      <c r="CQ36" s="13"/>
      <c r="CR36" s="12"/>
      <c r="CS36" s="13"/>
      <c r="CT36" s="12"/>
      <c r="CU36" s="13"/>
    </row>
    <row r="37" spans="1:99" ht="16.5" customHeight="1" x14ac:dyDescent="0.25">
      <c r="A37">
        <f t="shared" si="3"/>
        <v>4</v>
      </c>
      <c r="B37" s="4">
        <f t="shared" si="4"/>
        <v>6</v>
      </c>
      <c r="C37" s="97">
        <f>Calen!F40</f>
        <v>43582</v>
      </c>
      <c r="D37" s="12"/>
      <c r="E37" s="13"/>
      <c r="F37" s="12"/>
      <c r="G37" s="13"/>
      <c r="H37" s="12"/>
      <c r="I37" s="13"/>
      <c r="J37" s="12"/>
      <c r="K37" s="13"/>
      <c r="L37" s="12"/>
      <c r="M37" s="13"/>
      <c r="N37" s="12"/>
      <c r="O37" s="13"/>
      <c r="P37" s="12"/>
      <c r="Q37" s="13"/>
      <c r="R37" s="12"/>
      <c r="S37" s="13"/>
      <c r="T37" s="12"/>
      <c r="U37" s="13"/>
      <c r="V37" s="12"/>
      <c r="W37" s="13"/>
      <c r="X37" s="12"/>
      <c r="Y37" s="13"/>
      <c r="Z37" s="12"/>
      <c r="AA37" s="13"/>
      <c r="AB37" s="12"/>
      <c r="AC37" s="13"/>
      <c r="AD37" s="12"/>
      <c r="AE37" s="13"/>
      <c r="AF37" s="12"/>
      <c r="AG37" s="13"/>
      <c r="AH37" s="12"/>
      <c r="AI37" s="13"/>
      <c r="AJ37" s="12"/>
      <c r="AK37" s="13"/>
      <c r="AL37" s="12"/>
      <c r="AM37" s="13"/>
      <c r="AN37" s="12"/>
      <c r="AO37" s="13"/>
      <c r="AP37" s="12"/>
      <c r="AQ37" s="13"/>
      <c r="AR37" s="12"/>
      <c r="AS37" s="13"/>
      <c r="AT37" s="12"/>
      <c r="AU37" s="13"/>
      <c r="AV37" s="12"/>
      <c r="AW37" s="13"/>
      <c r="AX37" s="12"/>
      <c r="AY37" s="13"/>
      <c r="AZ37" s="12"/>
      <c r="BA37" s="13"/>
      <c r="BB37" s="12"/>
      <c r="BC37" s="13"/>
      <c r="BD37" s="12"/>
      <c r="BE37" s="13"/>
      <c r="BF37" s="12"/>
      <c r="BG37" s="13"/>
      <c r="BH37" s="12"/>
      <c r="BI37" s="13"/>
      <c r="BJ37" s="12"/>
      <c r="BK37" s="13"/>
      <c r="BL37" s="12"/>
      <c r="BM37" s="13"/>
      <c r="BN37" s="12"/>
      <c r="BO37" s="13"/>
      <c r="BP37" s="12"/>
      <c r="BQ37" s="13"/>
      <c r="BR37" s="12"/>
      <c r="BS37" s="13"/>
      <c r="BT37" s="12"/>
      <c r="BU37" s="13"/>
      <c r="BV37" s="12"/>
      <c r="BW37" s="13"/>
      <c r="BX37" s="12"/>
      <c r="BY37" s="13"/>
      <c r="BZ37" s="12"/>
      <c r="CA37" s="13"/>
      <c r="CB37" s="12"/>
      <c r="CC37" s="13"/>
      <c r="CD37" s="12"/>
      <c r="CE37" s="13"/>
      <c r="CF37" s="12"/>
      <c r="CG37" s="13"/>
      <c r="CH37" s="12"/>
      <c r="CI37" s="13"/>
      <c r="CJ37" s="12"/>
      <c r="CK37" s="13"/>
      <c r="CL37" s="12"/>
      <c r="CM37" s="13"/>
      <c r="CN37" s="12"/>
      <c r="CO37" s="13"/>
      <c r="CP37" s="12"/>
      <c r="CQ37" s="13"/>
      <c r="CR37" s="12"/>
      <c r="CS37" s="13"/>
      <c r="CT37" s="12"/>
      <c r="CU37" s="13"/>
    </row>
    <row r="38" spans="1:99" ht="16.5" customHeight="1" x14ac:dyDescent="0.25">
      <c r="A38">
        <f t="shared" si="3"/>
        <v>4</v>
      </c>
      <c r="B38" s="4">
        <f t="shared" si="4"/>
        <v>7</v>
      </c>
      <c r="C38" s="97">
        <f>Calen!F41</f>
        <v>43583</v>
      </c>
      <c r="D38" s="12"/>
      <c r="E38" s="13"/>
      <c r="F38" s="12"/>
      <c r="G38" s="13"/>
      <c r="H38" s="12"/>
      <c r="I38" s="13"/>
      <c r="J38" s="12"/>
      <c r="K38" s="13"/>
      <c r="L38" s="12"/>
      <c r="M38" s="13"/>
      <c r="N38" s="12"/>
      <c r="O38" s="13"/>
      <c r="P38" s="12"/>
      <c r="Q38" s="13"/>
      <c r="R38" s="12"/>
      <c r="S38" s="13"/>
      <c r="T38" s="12"/>
      <c r="U38" s="13"/>
      <c r="V38" s="12"/>
      <c r="W38" s="13"/>
      <c r="X38" s="12"/>
      <c r="Y38" s="13"/>
      <c r="Z38" s="12"/>
      <c r="AA38" s="13"/>
      <c r="AB38" s="12"/>
      <c r="AC38" s="13"/>
      <c r="AD38" s="12"/>
      <c r="AE38" s="13"/>
      <c r="AF38" s="12"/>
      <c r="AG38" s="13"/>
      <c r="AH38" s="12"/>
      <c r="AI38" s="13"/>
      <c r="AJ38" s="12"/>
      <c r="AK38" s="13"/>
      <c r="AL38" s="12"/>
      <c r="AM38" s="13"/>
      <c r="AN38" s="12"/>
      <c r="AO38" s="13"/>
      <c r="AP38" s="12"/>
      <c r="AQ38" s="13"/>
      <c r="AR38" s="12"/>
      <c r="AS38" s="13"/>
      <c r="AT38" s="12"/>
      <c r="AU38" s="13"/>
      <c r="AV38" s="12"/>
      <c r="AW38" s="13"/>
      <c r="AX38" s="12"/>
      <c r="AY38" s="13"/>
      <c r="AZ38" s="12"/>
      <c r="BA38" s="13"/>
      <c r="BB38" s="12"/>
      <c r="BC38" s="13"/>
      <c r="BD38" s="12"/>
      <c r="BE38" s="13"/>
      <c r="BF38" s="12"/>
      <c r="BG38" s="13"/>
      <c r="BH38" s="12"/>
      <c r="BI38" s="13"/>
      <c r="BJ38" s="12"/>
      <c r="BK38" s="13"/>
      <c r="BL38" s="12"/>
      <c r="BM38" s="13"/>
      <c r="BN38" s="12"/>
      <c r="BO38" s="13"/>
      <c r="BP38" s="12"/>
      <c r="BQ38" s="13"/>
      <c r="BR38" s="12"/>
      <c r="BS38" s="13"/>
      <c r="BT38" s="12"/>
      <c r="BU38" s="13"/>
      <c r="BV38" s="12"/>
      <c r="BW38" s="13"/>
      <c r="BX38" s="12"/>
      <c r="BY38" s="13"/>
      <c r="BZ38" s="12"/>
      <c r="CA38" s="13"/>
      <c r="CB38" s="12"/>
      <c r="CC38" s="13"/>
      <c r="CD38" s="12"/>
      <c r="CE38" s="13"/>
      <c r="CF38" s="12"/>
      <c r="CG38" s="13"/>
      <c r="CH38" s="12"/>
      <c r="CI38" s="13"/>
      <c r="CJ38" s="12"/>
      <c r="CK38" s="13"/>
      <c r="CL38" s="12"/>
      <c r="CM38" s="13"/>
      <c r="CN38" s="12"/>
      <c r="CO38" s="13"/>
      <c r="CP38" s="12"/>
      <c r="CQ38" s="13"/>
      <c r="CR38" s="12"/>
      <c r="CS38" s="13"/>
      <c r="CT38" s="12"/>
      <c r="CU38" s="13"/>
    </row>
    <row r="39" spans="1:99" ht="16.5" customHeight="1" x14ac:dyDescent="0.25">
      <c r="A39">
        <f t="shared" si="3"/>
        <v>5</v>
      </c>
      <c r="B39" s="4">
        <f t="shared" si="4"/>
        <v>6</v>
      </c>
      <c r="C39" s="97">
        <f>Calen!F42</f>
        <v>43589</v>
      </c>
      <c r="D39" s="12"/>
      <c r="E39" s="13"/>
      <c r="F39" s="12"/>
      <c r="G39" s="13"/>
      <c r="H39" s="12"/>
      <c r="I39" s="13"/>
      <c r="J39" s="12"/>
      <c r="K39" s="13"/>
      <c r="L39" s="12"/>
      <c r="M39" s="13"/>
      <c r="N39" s="12"/>
      <c r="O39" s="13"/>
      <c r="P39" s="12"/>
      <c r="Q39" s="13"/>
      <c r="R39" s="12"/>
      <c r="S39" s="13"/>
      <c r="T39" s="12"/>
      <c r="U39" s="13"/>
      <c r="V39" s="12"/>
      <c r="W39" s="13"/>
      <c r="X39" s="12"/>
      <c r="Y39" s="13"/>
      <c r="Z39" s="12"/>
      <c r="AA39" s="13"/>
      <c r="AB39" s="12"/>
      <c r="AC39" s="13"/>
      <c r="AD39" s="12"/>
      <c r="AE39" s="13"/>
      <c r="AF39" s="12"/>
      <c r="AG39" s="13"/>
      <c r="AH39" s="12"/>
      <c r="AI39" s="13"/>
      <c r="AJ39" s="12"/>
      <c r="AK39" s="13"/>
      <c r="AL39" s="12"/>
      <c r="AM39" s="13"/>
      <c r="AN39" s="12"/>
      <c r="AO39" s="13"/>
      <c r="AP39" s="12"/>
      <c r="AQ39" s="13"/>
      <c r="AR39" s="12"/>
      <c r="AS39" s="13"/>
      <c r="AT39" s="12"/>
      <c r="AU39" s="13"/>
      <c r="AV39" s="12"/>
      <c r="AW39" s="13"/>
      <c r="AX39" s="12"/>
      <c r="AY39" s="13"/>
      <c r="AZ39" s="12"/>
      <c r="BA39" s="13"/>
      <c r="BB39" s="12"/>
      <c r="BC39" s="13"/>
      <c r="BD39" s="12"/>
      <c r="BE39" s="13"/>
      <c r="BF39" s="12"/>
      <c r="BG39" s="13"/>
      <c r="BH39" s="12"/>
      <c r="BI39" s="13"/>
      <c r="BJ39" s="12"/>
      <c r="BK39" s="13"/>
      <c r="BL39" s="12"/>
      <c r="BM39" s="13"/>
      <c r="BN39" s="12"/>
      <c r="BO39" s="13"/>
      <c r="BP39" s="12"/>
      <c r="BQ39" s="13"/>
      <c r="BR39" s="12"/>
      <c r="BS39" s="13"/>
      <c r="BT39" s="12"/>
      <c r="BU39" s="13"/>
      <c r="BV39" s="12"/>
      <c r="BW39" s="13"/>
      <c r="BX39" s="12"/>
      <c r="BY39" s="13"/>
      <c r="BZ39" s="12"/>
      <c r="CA39" s="13"/>
      <c r="CB39" s="12"/>
      <c r="CC39" s="13"/>
      <c r="CD39" s="12"/>
      <c r="CE39" s="13"/>
      <c r="CF39" s="12"/>
      <c r="CG39" s="13"/>
      <c r="CH39" s="12"/>
      <c r="CI39" s="13"/>
      <c r="CJ39" s="12"/>
      <c r="CK39" s="13"/>
      <c r="CL39" s="12"/>
      <c r="CM39" s="13"/>
      <c r="CN39" s="12"/>
      <c r="CO39" s="13"/>
      <c r="CP39" s="12"/>
      <c r="CQ39" s="13"/>
      <c r="CR39" s="12"/>
      <c r="CS39" s="13"/>
      <c r="CT39" s="12"/>
      <c r="CU39" s="13"/>
    </row>
    <row r="40" spans="1:99" ht="16.5" customHeight="1" x14ac:dyDescent="0.25">
      <c r="A40">
        <f t="shared" si="3"/>
        <v>5</v>
      </c>
      <c r="B40" s="4">
        <f t="shared" si="4"/>
        <v>7</v>
      </c>
      <c r="C40" s="97">
        <f>Calen!F43</f>
        <v>43590</v>
      </c>
      <c r="D40" s="12"/>
      <c r="E40" s="13"/>
      <c r="F40" s="12"/>
      <c r="G40" s="13"/>
      <c r="H40" s="12"/>
      <c r="I40" s="13"/>
      <c r="J40" s="12"/>
      <c r="K40" s="13"/>
      <c r="L40" s="12"/>
      <c r="M40" s="13"/>
      <c r="N40" s="12"/>
      <c r="O40" s="13"/>
      <c r="P40" s="12"/>
      <c r="Q40" s="13"/>
      <c r="R40" s="12"/>
      <c r="S40" s="13"/>
      <c r="T40" s="12"/>
      <c r="U40" s="13"/>
      <c r="V40" s="12"/>
      <c r="W40" s="13"/>
      <c r="X40" s="12"/>
      <c r="Y40" s="13"/>
      <c r="Z40" s="12"/>
      <c r="AA40" s="13"/>
      <c r="AB40" s="12"/>
      <c r="AC40" s="13"/>
      <c r="AD40" s="12"/>
      <c r="AE40" s="13"/>
      <c r="AF40" s="12"/>
      <c r="AG40" s="13"/>
      <c r="AH40" s="12"/>
      <c r="AI40" s="13"/>
      <c r="AJ40" s="12"/>
      <c r="AK40" s="13"/>
      <c r="AL40" s="12"/>
      <c r="AM40" s="13"/>
      <c r="AN40" s="12"/>
      <c r="AO40" s="13"/>
      <c r="AP40" s="12"/>
      <c r="AQ40" s="13"/>
      <c r="AR40" s="12"/>
      <c r="AS40" s="13"/>
      <c r="AT40" s="12"/>
      <c r="AU40" s="13"/>
      <c r="AV40" s="12"/>
      <c r="AW40" s="13"/>
      <c r="AX40" s="12"/>
      <c r="AY40" s="13"/>
      <c r="AZ40" s="12"/>
      <c r="BA40" s="13"/>
      <c r="BB40" s="12"/>
      <c r="BC40" s="13"/>
      <c r="BD40" s="12"/>
      <c r="BE40" s="13"/>
      <c r="BF40" s="12"/>
      <c r="BG40" s="13"/>
      <c r="BH40" s="12"/>
      <c r="BI40" s="13"/>
      <c r="BJ40" s="12"/>
      <c r="BK40" s="13"/>
      <c r="BL40" s="12"/>
      <c r="BM40" s="13"/>
      <c r="BN40" s="12"/>
      <c r="BO40" s="13"/>
      <c r="BP40" s="12"/>
      <c r="BQ40" s="13"/>
      <c r="BR40" s="12"/>
      <c r="BS40" s="13"/>
      <c r="BT40" s="12"/>
      <c r="BU40" s="13"/>
      <c r="BV40" s="12"/>
      <c r="BW40" s="13"/>
      <c r="BX40" s="12"/>
      <c r="BY40" s="13"/>
      <c r="BZ40" s="12"/>
      <c r="CA40" s="13"/>
      <c r="CB40" s="12"/>
      <c r="CC40" s="13"/>
      <c r="CD40" s="12"/>
      <c r="CE40" s="13"/>
      <c r="CF40" s="12"/>
      <c r="CG40" s="13"/>
      <c r="CH40" s="12"/>
      <c r="CI40" s="13"/>
      <c r="CJ40" s="12"/>
      <c r="CK40" s="13"/>
      <c r="CL40" s="12"/>
      <c r="CM40" s="13"/>
      <c r="CN40" s="12"/>
      <c r="CO40" s="13"/>
      <c r="CP40" s="12"/>
      <c r="CQ40" s="13"/>
      <c r="CR40" s="12"/>
      <c r="CS40" s="13"/>
      <c r="CT40" s="12"/>
      <c r="CU40" s="13"/>
    </row>
    <row r="41" spans="1:99" ht="16.5" customHeight="1" x14ac:dyDescent="0.25">
      <c r="A41">
        <f t="shared" si="3"/>
        <v>5</v>
      </c>
      <c r="B41" s="4">
        <f t="shared" si="4"/>
        <v>6</v>
      </c>
      <c r="C41" s="97">
        <f>Calen!F44</f>
        <v>43596</v>
      </c>
      <c r="D41" s="12"/>
      <c r="E41" s="13"/>
      <c r="F41" s="12"/>
      <c r="G41" s="13"/>
      <c r="H41" s="12"/>
      <c r="I41" s="13"/>
      <c r="J41" s="12"/>
      <c r="K41" s="13"/>
      <c r="L41" s="12"/>
      <c r="M41" s="13"/>
      <c r="N41" s="12"/>
      <c r="O41" s="13"/>
      <c r="P41" s="12"/>
      <c r="Q41" s="13"/>
      <c r="R41" s="12"/>
      <c r="S41" s="13"/>
      <c r="T41" s="12"/>
      <c r="U41" s="13"/>
      <c r="V41" s="12"/>
      <c r="W41" s="13"/>
      <c r="X41" s="12"/>
      <c r="Y41" s="13"/>
      <c r="Z41" s="12"/>
      <c r="AA41" s="13"/>
      <c r="AB41" s="12"/>
      <c r="AC41" s="13"/>
      <c r="AD41" s="12"/>
      <c r="AE41" s="13"/>
      <c r="AF41" s="12"/>
      <c r="AG41" s="13"/>
      <c r="AH41" s="12"/>
      <c r="AI41" s="13"/>
      <c r="AJ41" s="12"/>
      <c r="AK41" s="13"/>
      <c r="AL41" s="12"/>
      <c r="AM41" s="13"/>
      <c r="AN41" s="12"/>
      <c r="AO41" s="13"/>
      <c r="AP41" s="12"/>
      <c r="AQ41" s="13"/>
      <c r="AR41" s="12"/>
      <c r="AS41" s="13"/>
      <c r="AT41" s="12"/>
      <c r="AU41" s="13"/>
      <c r="AV41" s="12"/>
      <c r="AW41" s="13"/>
      <c r="AX41" s="12"/>
      <c r="AY41" s="13"/>
      <c r="AZ41" s="12"/>
      <c r="BA41" s="13"/>
      <c r="BB41" s="12"/>
      <c r="BC41" s="13"/>
      <c r="BD41" s="12"/>
      <c r="BE41" s="13"/>
      <c r="BF41" s="12"/>
      <c r="BG41" s="13"/>
      <c r="BH41" s="12"/>
      <c r="BI41" s="13"/>
      <c r="BJ41" s="12"/>
      <c r="BK41" s="13"/>
      <c r="BL41" s="12"/>
      <c r="BM41" s="13"/>
      <c r="BN41" s="12"/>
      <c r="BO41" s="13"/>
      <c r="BP41" s="12"/>
      <c r="BQ41" s="13"/>
      <c r="BR41" s="12"/>
      <c r="BS41" s="13"/>
      <c r="BT41" s="12"/>
      <c r="BU41" s="13"/>
      <c r="BV41" s="12"/>
      <c r="BW41" s="13"/>
      <c r="BX41" s="12"/>
      <c r="BY41" s="13"/>
      <c r="BZ41" s="12"/>
      <c r="CA41" s="13"/>
      <c r="CB41" s="12"/>
      <c r="CC41" s="13"/>
      <c r="CD41" s="12"/>
      <c r="CE41" s="13"/>
      <c r="CF41" s="12"/>
      <c r="CG41" s="13"/>
      <c r="CH41" s="12"/>
      <c r="CI41" s="13"/>
      <c r="CJ41" s="12"/>
      <c r="CK41" s="13"/>
      <c r="CL41" s="12"/>
      <c r="CM41" s="13"/>
      <c r="CN41" s="12"/>
      <c r="CO41" s="13"/>
      <c r="CP41" s="12"/>
      <c r="CQ41" s="13"/>
      <c r="CR41" s="12"/>
      <c r="CS41" s="13"/>
      <c r="CT41" s="12"/>
      <c r="CU41" s="13"/>
    </row>
    <row r="42" spans="1:99" ht="16.5" customHeight="1" x14ac:dyDescent="0.25">
      <c r="A42">
        <f t="shared" si="3"/>
        <v>5</v>
      </c>
      <c r="B42" s="4">
        <f t="shared" si="4"/>
        <v>7</v>
      </c>
      <c r="C42" s="97">
        <f>Calen!F45</f>
        <v>43597</v>
      </c>
      <c r="D42" s="12"/>
      <c r="E42" s="13"/>
      <c r="F42" s="12"/>
      <c r="G42" s="13"/>
      <c r="H42" s="12"/>
      <c r="I42" s="13"/>
      <c r="J42" s="12"/>
      <c r="K42" s="13"/>
      <c r="L42" s="12"/>
      <c r="M42" s="13"/>
      <c r="N42" s="12"/>
      <c r="O42" s="13"/>
      <c r="P42" s="12"/>
      <c r="Q42" s="13"/>
      <c r="R42" s="12"/>
      <c r="S42" s="13"/>
      <c r="T42" s="12"/>
      <c r="U42" s="13"/>
      <c r="V42" s="12"/>
      <c r="W42" s="13"/>
      <c r="X42" s="12"/>
      <c r="Y42" s="13"/>
      <c r="Z42" s="12"/>
      <c r="AA42" s="13"/>
      <c r="AB42" s="12"/>
      <c r="AC42" s="13"/>
      <c r="AD42" s="12"/>
      <c r="AE42" s="13"/>
      <c r="AF42" s="12"/>
      <c r="AG42" s="13"/>
      <c r="AH42" s="12"/>
      <c r="AI42" s="13"/>
      <c r="AJ42" s="12"/>
      <c r="AK42" s="13"/>
      <c r="AL42" s="12"/>
      <c r="AM42" s="13"/>
      <c r="AN42" s="12"/>
      <c r="AO42" s="13"/>
      <c r="AP42" s="12"/>
      <c r="AQ42" s="13"/>
      <c r="AR42" s="12"/>
      <c r="AS42" s="13"/>
      <c r="AT42" s="12"/>
      <c r="AU42" s="13"/>
      <c r="AV42" s="12"/>
      <c r="AW42" s="13"/>
      <c r="AX42" s="12"/>
      <c r="AY42" s="13"/>
      <c r="AZ42" s="12"/>
      <c r="BA42" s="13"/>
      <c r="BB42" s="12"/>
      <c r="BC42" s="13"/>
      <c r="BD42" s="12"/>
      <c r="BE42" s="13"/>
      <c r="BF42" s="12"/>
      <c r="BG42" s="13"/>
      <c r="BH42" s="12"/>
      <c r="BI42" s="13"/>
      <c r="BJ42" s="12"/>
      <c r="BK42" s="13"/>
      <c r="BL42" s="12"/>
      <c r="BM42" s="13"/>
      <c r="BN42" s="12"/>
      <c r="BO42" s="13"/>
      <c r="BP42" s="12"/>
      <c r="BQ42" s="13"/>
      <c r="BR42" s="12"/>
      <c r="BS42" s="13"/>
      <c r="BT42" s="12"/>
      <c r="BU42" s="13"/>
      <c r="BV42" s="12"/>
      <c r="BW42" s="13"/>
      <c r="BX42" s="12"/>
      <c r="BY42" s="13"/>
      <c r="BZ42" s="12"/>
      <c r="CA42" s="13"/>
      <c r="CB42" s="12"/>
      <c r="CC42" s="13"/>
      <c r="CD42" s="12"/>
      <c r="CE42" s="13"/>
      <c r="CF42" s="12"/>
      <c r="CG42" s="13"/>
      <c r="CH42" s="12"/>
      <c r="CI42" s="13"/>
      <c r="CJ42" s="12"/>
      <c r="CK42" s="13"/>
      <c r="CL42" s="12"/>
      <c r="CM42" s="13"/>
      <c r="CN42" s="12"/>
      <c r="CO42" s="13"/>
      <c r="CP42" s="12"/>
      <c r="CQ42" s="13"/>
      <c r="CR42" s="12"/>
      <c r="CS42" s="13"/>
      <c r="CT42" s="12"/>
      <c r="CU42" s="13"/>
    </row>
    <row r="43" spans="1:99" ht="16.5" customHeight="1" x14ac:dyDescent="0.25">
      <c r="A43">
        <f t="shared" si="3"/>
        <v>5</v>
      </c>
      <c r="B43" s="4">
        <f t="shared" si="4"/>
        <v>6</v>
      </c>
      <c r="C43" s="97">
        <f>Calen!F46</f>
        <v>43603</v>
      </c>
      <c r="D43" s="12"/>
      <c r="E43" s="13"/>
      <c r="F43" s="12"/>
      <c r="G43" s="13"/>
      <c r="H43" s="12"/>
      <c r="I43" s="13"/>
      <c r="J43" s="12"/>
      <c r="K43" s="13"/>
      <c r="L43" s="12"/>
      <c r="M43" s="13"/>
      <c r="N43" s="12"/>
      <c r="O43" s="13"/>
      <c r="P43" s="12"/>
      <c r="Q43" s="13"/>
      <c r="R43" s="12"/>
      <c r="S43" s="13"/>
      <c r="T43" s="12"/>
      <c r="U43" s="13"/>
      <c r="V43" s="12"/>
      <c r="W43" s="13"/>
      <c r="X43" s="12"/>
      <c r="Y43" s="13"/>
      <c r="Z43" s="12"/>
      <c r="AA43" s="13"/>
      <c r="AB43" s="12"/>
      <c r="AC43" s="13"/>
      <c r="AD43" s="12"/>
      <c r="AE43" s="13"/>
      <c r="AF43" s="12"/>
      <c r="AG43" s="13"/>
      <c r="AH43" s="12"/>
      <c r="AI43" s="13"/>
      <c r="AJ43" s="12"/>
      <c r="AK43" s="13"/>
      <c r="AL43" s="12"/>
      <c r="AM43" s="13"/>
      <c r="AN43" s="12"/>
      <c r="AO43" s="13"/>
      <c r="AP43" s="12"/>
      <c r="AQ43" s="13"/>
      <c r="AR43" s="12"/>
      <c r="AS43" s="13"/>
      <c r="AT43" s="12"/>
      <c r="AU43" s="13"/>
      <c r="AV43" s="12"/>
      <c r="AW43" s="13"/>
      <c r="AX43" s="12"/>
      <c r="AY43" s="13"/>
      <c r="AZ43" s="12"/>
      <c r="BA43" s="13"/>
      <c r="BB43" s="12"/>
      <c r="BC43" s="13"/>
      <c r="BD43" s="12"/>
      <c r="BE43" s="13"/>
      <c r="BF43" s="12"/>
      <c r="BG43" s="13"/>
      <c r="BH43" s="12"/>
      <c r="BI43" s="13"/>
      <c r="BJ43" s="12"/>
      <c r="BK43" s="13"/>
      <c r="BL43" s="12"/>
      <c r="BM43" s="13"/>
      <c r="BN43" s="12"/>
      <c r="BO43" s="13"/>
      <c r="BP43" s="12"/>
      <c r="BQ43" s="13"/>
      <c r="BR43" s="12"/>
      <c r="BS43" s="13"/>
      <c r="BT43" s="12"/>
      <c r="BU43" s="13"/>
      <c r="BV43" s="12"/>
      <c r="BW43" s="13"/>
      <c r="BX43" s="12"/>
      <c r="BY43" s="13"/>
      <c r="BZ43" s="12"/>
      <c r="CA43" s="13"/>
      <c r="CB43" s="12"/>
      <c r="CC43" s="13"/>
      <c r="CD43" s="12"/>
      <c r="CE43" s="13"/>
      <c r="CF43" s="12"/>
      <c r="CG43" s="13"/>
      <c r="CH43" s="12"/>
      <c r="CI43" s="13"/>
      <c r="CJ43" s="12"/>
      <c r="CK43" s="13"/>
      <c r="CL43" s="12"/>
      <c r="CM43" s="13"/>
      <c r="CN43" s="12"/>
      <c r="CO43" s="13"/>
      <c r="CP43" s="12"/>
      <c r="CQ43" s="13"/>
      <c r="CR43" s="12"/>
      <c r="CS43" s="13"/>
      <c r="CT43" s="12"/>
      <c r="CU43" s="13"/>
    </row>
    <row r="44" spans="1:99" ht="16.5" customHeight="1" x14ac:dyDescent="0.25">
      <c r="A44">
        <f t="shared" si="3"/>
        <v>5</v>
      </c>
      <c r="B44" s="4">
        <f t="shared" si="4"/>
        <v>7</v>
      </c>
      <c r="C44" s="97">
        <f>Calen!F47</f>
        <v>43604</v>
      </c>
      <c r="D44" s="12"/>
      <c r="E44" s="13"/>
      <c r="F44" s="12"/>
      <c r="G44" s="13"/>
      <c r="H44" s="12"/>
      <c r="I44" s="13"/>
      <c r="J44" s="12"/>
      <c r="K44" s="13"/>
      <c r="L44" s="12"/>
      <c r="M44" s="13"/>
      <c r="N44" s="12"/>
      <c r="O44" s="13"/>
      <c r="P44" s="12"/>
      <c r="Q44" s="13"/>
      <c r="R44" s="12"/>
      <c r="S44" s="13"/>
      <c r="T44" s="12"/>
      <c r="U44" s="13"/>
      <c r="V44" s="12"/>
      <c r="W44" s="13"/>
      <c r="X44" s="12"/>
      <c r="Y44" s="13"/>
      <c r="Z44" s="12"/>
      <c r="AA44" s="13"/>
      <c r="AB44" s="12"/>
      <c r="AC44" s="13"/>
      <c r="AD44" s="12"/>
      <c r="AE44" s="13"/>
      <c r="AF44" s="12"/>
      <c r="AG44" s="13"/>
      <c r="AH44" s="12"/>
      <c r="AI44" s="13"/>
      <c r="AJ44" s="12"/>
      <c r="AK44" s="13"/>
      <c r="AL44" s="12"/>
      <c r="AM44" s="13"/>
      <c r="AN44" s="12"/>
      <c r="AO44" s="13"/>
      <c r="AP44" s="12"/>
      <c r="AQ44" s="13"/>
      <c r="AR44" s="12"/>
      <c r="AS44" s="13"/>
      <c r="AT44" s="12"/>
      <c r="AU44" s="13"/>
      <c r="AV44" s="12"/>
      <c r="AW44" s="13"/>
      <c r="AX44" s="12"/>
      <c r="AY44" s="13"/>
      <c r="AZ44" s="12"/>
      <c r="BA44" s="13"/>
      <c r="BB44" s="12"/>
      <c r="BC44" s="13"/>
      <c r="BD44" s="12"/>
      <c r="BE44" s="13"/>
      <c r="BF44" s="12"/>
      <c r="BG44" s="13"/>
      <c r="BH44" s="12"/>
      <c r="BI44" s="13"/>
      <c r="BJ44" s="12"/>
      <c r="BK44" s="13"/>
      <c r="BL44" s="12"/>
      <c r="BM44" s="13"/>
      <c r="BN44" s="12"/>
      <c r="BO44" s="13"/>
      <c r="BP44" s="12"/>
      <c r="BQ44" s="13"/>
      <c r="BR44" s="12"/>
      <c r="BS44" s="13"/>
      <c r="BT44" s="12"/>
      <c r="BU44" s="13"/>
      <c r="BV44" s="12"/>
      <c r="BW44" s="13"/>
      <c r="BX44" s="12"/>
      <c r="BY44" s="13"/>
      <c r="BZ44" s="12"/>
      <c r="CA44" s="13"/>
      <c r="CB44" s="12"/>
      <c r="CC44" s="13"/>
      <c r="CD44" s="12"/>
      <c r="CE44" s="13"/>
      <c r="CF44" s="12"/>
      <c r="CG44" s="13"/>
      <c r="CH44" s="12"/>
      <c r="CI44" s="13"/>
      <c r="CJ44" s="12"/>
      <c r="CK44" s="13"/>
      <c r="CL44" s="12"/>
      <c r="CM44" s="13"/>
      <c r="CN44" s="12"/>
      <c r="CO44" s="13"/>
      <c r="CP44" s="12"/>
      <c r="CQ44" s="13"/>
      <c r="CR44" s="12"/>
      <c r="CS44" s="13"/>
      <c r="CT44" s="12"/>
      <c r="CU44" s="13"/>
    </row>
    <row r="45" spans="1:99" ht="16.5" customHeight="1" x14ac:dyDescent="0.25">
      <c r="A45">
        <f t="shared" si="3"/>
        <v>5</v>
      </c>
      <c r="B45" s="4">
        <f t="shared" si="4"/>
        <v>6</v>
      </c>
      <c r="C45" s="97">
        <f>Calen!F48</f>
        <v>43610</v>
      </c>
      <c r="D45" s="12"/>
      <c r="E45" s="13"/>
      <c r="F45" s="12"/>
      <c r="G45" s="13"/>
      <c r="H45" s="12"/>
      <c r="I45" s="13"/>
      <c r="J45" s="12"/>
      <c r="K45" s="13"/>
      <c r="L45" s="12"/>
      <c r="M45" s="13"/>
      <c r="N45" s="12"/>
      <c r="O45" s="13"/>
      <c r="P45" s="12"/>
      <c r="Q45" s="13"/>
      <c r="R45" s="12"/>
      <c r="S45" s="13"/>
      <c r="T45" s="12"/>
      <c r="U45" s="13"/>
      <c r="V45" s="12"/>
      <c r="W45" s="13"/>
      <c r="X45" s="12"/>
      <c r="Y45" s="13"/>
      <c r="Z45" s="12"/>
      <c r="AA45" s="13"/>
      <c r="AB45" s="12"/>
      <c r="AC45" s="13"/>
      <c r="AD45" s="12"/>
      <c r="AE45" s="13"/>
      <c r="AF45" s="12"/>
      <c r="AG45" s="13"/>
      <c r="AH45" s="12"/>
      <c r="AI45" s="13"/>
      <c r="AJ45" s="12"/>
      <c r="AK45" s="13"/>
      <c r="AL45" s="12"/>
      <c r="AM45" s="13"/>
      <c r="AN45" s="12"/>
      <c r="AO45" s="13"/>
      <c r="AP45" s="12"/>
      <c r="AQ45" s="13"/>
      <c r="AR45" s="12"/>
      <c r="AS45" s="13"/>
      <c r="AT45" s="12"/>
      <c r="AU45" s="13"/>
      <c r="AV45" s="12"/>
      <c r="AW45" s="13"/>
      <c r="AX45" s="12"/>
      <c r="AY45" s="13"/>
      <c r="AZ45" s="12"/>
      <c r="BA45" s="13"/>
      <c r="BB45" s="12"/>
      <c r="BC45" s="13"/>
      <c r="BD45" s="12"/>
      <c r="BE45" s="13"/>
      <c r="BF45" s="12"/>
      <c r="BG45" s="13"/>
      <c r="BH45" s="12"/>
      <c r="BI45" s="13"/>
      <c r="BJ45" s="12"/>
      <c r="BK45" s="13"/>
      <c r="BL45" s="12"/>
      <c r="BM45" s="13"/>
      <c r="BN45" s="12"/>
      <c r="BO45" s="13"/>
      <c r="BP45" s="12"/>
      <c r="BQ45" s="13"/>
      <c r="BR45" s="12"/>
      <c r="BS45" s="13"/>
      <c r="BT45" s="12"/>
      <c r="BU45" s="13"/>
      <c r="BV45" s="12"/>
      <c r="BW45" s="13"/>
      <c r="BX45" s="12"/>
      <c r="BY45" s="13"/>
      <c r="BZ45" s="12"/>
      <c r="CA45" s="13"/>
      <c r="CB45" s="12"/>
      <c r="CC45" s="13"/>
      <c r="CD45" s="12"/>
      <c r="CE45" s="13"/>
      <c r="CF45" s="12"/>
      <c r="CG45" s="13"/>
      <c r="CH45" s="12"/>
      <c r="CI45" s="13"/>
      <c r="CJ45" s="12"/>
      <c r="CK45" s="13"/>
      <c r="CL45" s="12"/>
      <c r="CM45" s="13"/>
      <c r="CN45" s="12"/>
      <c r="CO45" s="13"/>
      <c r="CP45" s="12"/>
      <c r="CQ45" s="13"/>
      <c r="CR45" s="12"/>
      <c r="CS45" s="13"/>
      <c r="CT45" s="12"/>
      <c r="CU45" s="13"/>
    </row>
    <row r="46" spans="1:99" ht="16.5" customHeight="1" x14ac:dyDescent="0.25">
      <c r="A46">
        <f t="shared" si="3"/>
        <v>5</v>
      </c>
      <c r="B46" s="4">
        <f t="shared" si="4"/>
        <v>7</v>
      </c>
      <c r="C46" s="97">
        <f>Calen!F49</f>
        <v>43611</v>
      </c>
      <c r="D46" s="12"/>
      <c r="E46" s="13"/>
      <c r="F46" s="12"/>
      <c r="G46" s="13"/>
      <c r="H46" s="12"/>
      <c r="I46" s="13"/>
      <c r="J46" s="12"/>
      <c r="K46" s="13"/>
      <c r="L46" s="12"/>
      <c r="M46" s="13"/>
      <c r="N46" s="12"/>
      <c r="O46" s="13"/>
      <c r="P46" s="12"/>
      <c r="Q46" s="13"/>
      <c r="R46" s="12"/>
      <c r="S46" s="13"/>
      <c r="T46" s="12"/>
      <c r="U46" s="13"/>
      <c r="V46" s="12"/>
      <c r="W46" s="13"/>
      <c r="X46" s="12"/>
      <c r="Y46" s="13"/>
      <c r="Z46" s="12"/>
      <c r="AA46" s="13"/>
      <c r="AB46" s="12"/>
      <c r="AC46" s="13"/>
      <c r="AD46" s="12"/>
      <c r="AE46" s="13"/>
      <c r="AF46" s="12"/>
      <c r="AG46" s="13"/>
      <c r="AH46" s="12"/>
      <c r="AI46" s="13"/>
      <c r="AJ46" s="12"/>
      <c r="AK46" s="13"/>
      <c r="AL46" s="12"/>
      <c r="AM46" s="13"/>
      <c r="AN46" s="12"/>
      <c r="AO46" s="13"/>
      <c r="AP46" s="12"/>
      <c r="AQ46" s="13"/>
      <c r="AR46" s="12"/>
      <c r="AS46" s="13"/>
      <c r="AT46" s="12"/>
      <c r="AU46" s="13"/>
      <c r="AV46" s="12"/>
      <c r="AW46" s="13"/>
      <c r="AX46" s="12"/>
      <c r="AY46" s="13"/>
      <c r="AZ46" s="12"/>
      <c r="BA46" s="13"/>
      <c r="BB46" s="12"/>
      <c r="BC46" s="13"/>
      <c r="BD46" s="12"/>
      <c r="BE46" s="13"/>
      <c r="BF46" s="12"/>
      <c r="BG46" s="13"/>
      <c r="BH46" s="12"/>
      <c r="BI46" s="13"/>
      <c r="BJ46" s="12"/>
      <c r="BK46" s="13"/>
      <c r="BL46" s="12"/>
      <c r="BM46" s="13"/>
      <c r="BN46" s="12"/>
      <c r="BO46" s="13"/>
      <c r="BP46" s="12"/>
      <c r="BQ46" s="13"/>
      <c r="BR46" s="12"/>
      <c r="BS46" s="13"/>
      <c r="BT46" s="12"/>
      <c r="BU46" s="13"/>
      <c r="BV46" s="12"/>
      <c r="BW46" s="13"/>
      <c r="BX46" s="12"/>
      <c r="BY46" s="13"/>
      <c r="BZ46" s="12"/>
      <c r="CA46" s="13"/>
      <c r="CB46" s="12"/>
      <c r="CC46" s="13"/>
      <c r="CD46" s="12"/>
      <c r="CE46" s="13"/>
      <c r="CF46" s="12"/>
      <c r="CG46" s="13"/>
      <c r="CH46" s="12"/>
      <c r="CI46" s="13"/>
      <c r="CJ46" s="12"/>
      <c r="CK46" s="13"/>
      <c r="CL46" s="12"/>
      <c r="CM46" s="13"/>
      <c r="CN46" s="12"/>
      <c r="CO46" s="13"/>
      <c r="CP46" s="12"/>
      <c r="CQ46" s="13"/>
      <c r="CR46" s="12"/>
      <c r="CS46" s="13"/>
      <c r="CT46" s="12"/>
      <c r="CU46" s="13"/>
    </row>
    <row r="47" spans="1:99" ht="16.5" customHeight="1" x14ac:dyDescent="0.25">
      <c r="A47">
        <f t="shared" si="3"/>
        <v>6</v>
      </c>
      <c r="B47" s="4">
        <f t="shared" si="4"/>
        <v>6</v>
      </c>
      <c r="C47" s="97">
        <f>Calen!F50</f>
        <v>43617</v>
      </c>
      <c r="D47" s="12"/>
      <c r="E47" s="13"/>
      <c r="F47" s="12"/>
      <c r="G47" s="13"/>
      <c r="H47" s="12"/>
      <c r="I47" s="13"/>
      <c r="J47" s="12"/>
      <c r="K47" s="13"/>
      <c r="L47" s="12"/>
      <c r="M47" s="13"/>
      <c r="N47" s="12"/>
      <c r="O47" s="13"/>
      <c r="P47" s="12"/>
      <c r="Q47" s="13"/>
      <c r="R47" s="12"/>
      <c r="S47" s="13"/>
      <c r="T47" s="12"/>
      <c r="U47" s="13"/>
      <c r="V47" s="12"/>
      <c r="W47" s="13"/>
      <c r="X47" s="12"/>
      <c r="Y47" s="13"/>
      <c r="Z47" s="12"/>
      <c r="AA47" s="13"/>
      <c r="AB47" s="12"/>
      <c r="AC47" s="13"/>
      <c r="AD47" s="12"/>
      <c r="AE47" s="13"/>
      <c r="AF47" s="12"/>
      <c r="AG47" s="13"/>
      <c r="AH47" s="12"/>
      <c r="AI47" s="13"/>
      <c r="AJ47" s="12"/>
      <c r="AK47" s="13"/>
      <c r="AL47" s="12"/>
      <c r="AM47" s="13"/>
      <c r="AN47" s="12"/>
      <c r="AO47" s="13"/>
      <c r="AP47" s="12"/>
      <c r="AQ47" s="13"/>
      <c r="AR47" s="12"/>
      <c r="AS47" s="13"/>
      <c r="AT47" s="12"/>
      <c r="AU47" s="13"/>
      <c r="AV47" s="12"/>
      <c r="AW47" s="13"/>
      <c r="AX47" s="12"/>
      <c r="AY47" s="13"/>
      <c r="AZ47" s="12"/>
      <c r="BA47" s="13"/>
      <c r="BB47" s="12"/>
      <c r="BC47" s="13"/>
      <c r="BD47" s="12"/>
      <c r="BE47" s="13"/>
      <c r="BF47" s="12"/>
      <c r="BG47" s="13"/>
      <c r="BH47" s="12"/>
      <c r="BI47" s="13"/>
      <c r="BJ47" s="12"/>
      <c r="BK47" s="13"/>
      <c r="BL47" s="12"/>
      <c r="BM47" s="13"/>
      <c r="BN47" s="12"/>
      <c r="BO47" s="13"/>
      <c r="BP47" s="12"/>
      <c r="BQ47" s="13"/>
      <c r="BR47" s="12"/>
      <c r="BS47" s="13"/>
      <c r="BT47" s="12"/>
      <c r="BU47" s="13"/>
      <c r="BV47" s="12"/>
      <c r="BW47" s="13"/>
      <c r="BX47" s="12"/>
      <c r="BY47" s="13"/>
      <c r="BZ47" s="12"/>
      <c r="CA47" s="13"/>
      <c r="CB47" s="12"/>
      <c r="CC47" s="13"/>
      <c r="CD47" s="12"/>
      <c r="CE47" s="13"/>
      <c r="CF47" s="12"/>
      <c r="CG47" s="13"/>
      <c r="CH47" s="12"/>
      <c r="CI47" s="13"/>
      <c r="CJ47" s="12"/>
      <c r="CK47" s="13"/>
      <c r="CL47" s="12"/>
      <c r="CM47" s="13"/>
      <c r="CN47" s="12"/>
      <c r="CO47" s="13"/>
      <c r="CP47" s="12"/>
      <c r="CQ47" s="13"/>
      <c r="CR47" s="12"/>
      <c r="CS47" s="13"/>
      <c r="CT47" s="12"/>
      <c r="CU47" s="13"/>
    </row>
    <row r="48" spans="1:99" ht="16.5" customHeight="1" x14ac:dyDescent="0.25">
      <c r="A48">
        <f t="shared" si="3"/>
        <v>6</v>
      </c>
      <c r="B48" s="4">
        <f t="shared" si="4"/>
        <v>7</v>
      </c>
      <c r="C48" s="97">
        <f>Calen!F51</f>
        <v>43618</v>
      </c>
      <c r="D48" s="12"/>
      <c r="E48" s="13"/>
      <c r="F48" s="12"/>
      <c r="G48" s="13"/>
      <c r="H48" s="12"/>
      <c r="I48" s="13"/>
      <c r="J48" s="12"/>
      <c r="K48" s="13"/>
      <c r="L48" s="12"/>
      <c r="M48" s="13"/>
      <c r="N48" s="12"/>
      <c r="O48" s="13"/>
      <c r="P48" s="12"/>
      <c r="Q48" s="13"/>
      <c r="R48" s="12"/>
      <c r="S48" s="13"/>
      <c r="T48" s="12"/>
      <c r="U48" s="13"/>
      <c r="V48" s="12"/>
      <c r="W48" s="13"/>
      <c r="X48" s="12"/>
      <c r="Y48" s="13"/>
      <c r="Z48" s="12"/>
      <c r="AA48" s="13"/>
      <c r="AB48" s="12"/>
      <c r="AC48" s="13"/>
      <c r="AD48" s="12"/>
      <c r="AE48" s="13"/>
      <c r="AF48" s="12"/>
      <c r="AG48" s="13"/>
      <c r="AH48" s="12"/>
      <c r="AI48" s="13"/>
      <c r="AJ48" s="12"/>
      <c r="AK48" s="13"/>
      <c r="AL48" s="12"/>
      <c r="AM48" s="13"/>
      <c r="AN48" s="12"/>
      <c r="AO48" s="13"/>
      <c r="AP48" s="12"/>
      <c r="AQ48" s="13"/>
      <c r="AR48" s="12"/>
      <c r="AS48" s="13"/>
      <c r="AT48" s="12"/>
      <c r="AU48" s="13"/>
      <c r="AV48" s="12"/>
      <c r="AW48" s="13"/>
      <c r="AX48" s="12"/>
      <c r="AY48" s="13"/>
      <c r="AZ48" s="12"/>
      <c r="BA48" s="13"/>
      <c r="BB48" s="12"/>
      <c r="BC48" s="13"/>
      <c r="BD48" s="12"/>
      <c r="BE48" s="13"/>
      <c r="BF48" s="12"/>
      <c r="BG48" s="13"/>
      <c r="BH48" s="12"/>
      <c r="BI48" s="13"/>
      <c r="BJ48" s="12"/>
      <c r="BK48" s="13"/>
      <c r="BL48" s="12"/>
      <c r="BM48" s="13"/>
      <c r="BN48" s="12"/>
      <c r="BO48" s="13"/>
      <c r="BP48" s="12"/>
      <c r="BQ48" s="13"/>
      <c r="BR48" s="12"/>
      <c r="BS48" s="13"/>
      <c r="BT48" s="12"/>
      <c r="BU48" s="13"/>
      <c r="BV48" s="12"/>
      <c r="BW48" s="13"/>
      <c r="BX48" s="12"/>
      <c r="BY48" s="13"/>
      <c r="BZ48" s="12"/>
      <c r="CA48" s="13"/>
      <c r="CB48" s="12"/>
      <c r="CC48" s="13"/>
      <c r="CD48" s="12"/>
      <c r="CE48" s="13"/>
      <c r="CF48" s="12"/>
      <c r="CG48" s="13"/>
      <c r="CH48" s="12"/>
      <c r="CI48" s="13"/>
      <c r="CJ48" s="12"/>
      <c r="CK48" s="13"/>
      <c r="CL48" s="12"/>
      <c r="CM48" s="13"/>
      <c r="CN48" s="12"/>
      <c r="CO48" s="13"/>
      <c r="CP48" s="12"/>
      <c r="CQ48" s="13"/>
      <c r="CR48" s="12"/>
      <c r="CS48" s="13"/>
      <c r="CT48" s="12"/>
      <c r="CU48" s="13"/>
    </row>
    <row r="49" spans="1:99" ht="16.5" customHeight="1" x14ac:dyDescent="0.25">
      <c r="A49">
        <f t="shared" si="3"/>
        <v>6</v>
      </c>
      <c r="B49" s="4">
        <f t="shared" si="4"/>
        <v>6</v>
      </c>
      <c r="C49" s="97">
        <f>Calen!F52</f>
        <v>43624</v>
      </c>
      <c r="D49" s="12"/>
      <c r="E49" s="13"/>
      <c r="F49" s="12"/>
      <c r="G49" s="13"/>
      <c r="H49" s="12"/>
      <c r="I49" s="13"/>
      <c r="J49" s="12"/>
      <c r="K49" s="13"/>
      <c r="L49" s="12"/>
      <c r="M49" s="13"/>
      <c r="N49" s="12"/>
      <c r="O49" s="13"/>
      <c r="P49" s="12"/>
      <c r="Q49" s="13"/>
      <c r="R49" s="12"/>
      <c r="S49" s="13"/>
      <c r="T49" s="12"/>
      <c r="U49" s="13"/>
      <c r="V49" s="12"/>
      <c r="W49" s="13"/>
      <c r="X49" s="12"/>
      <c r="Y49" s="13"/>
      <c r="Z49" s="12"/>
      <c r="AA49" s="13"/>
      <c r="AB49" s="12"/>
      <c r="AC49" s="13"/>
      <c r="AD49" s="12"/>
      <c r="AE49" s="13"/>
      <c r="AF49" s="12"/>
      <c r="AG49" s="13"/>
      <c r="AH49" s="12"/>
      <c r="AI49" s="13"/>
      <c r="AJ49" s="12"/>
      <c r="AK49" s="13"/>
      <c r="AL49" s="12"/>
      <c r="AM49" s="13"/>
      <c r="AN49" s="12"/>
      <c r="AO49" s="13"/>
      <c r="AP49" s="12"/>
      <c r="AQ49" s="13"/>
      <c r="AR49" s="12"/>
      <c r="AS49" s="13"/>
      <c r="AT49" s="12"/>
      <c r="AU49" s="13"/>
      <c r="AV49" s="12"/>
      <c r="AW49" s="13"/>
      <c r="AX49" s="12"/>
      <c r="AY49" s="13"/>
      <c r="AZ49" s="12"/>
      <c r="BA49" s="13"/>
      <c r="BB49" s="12"/>
      <c r="BC49" s="13"/>
      <c r="BD49" s="12"/>
      <c r="BE49" s="13"/>
      <c r="BF49" s="12"/>
      <c r="BG49" s="13"/>
      <c r="BH49" s="12"/>
      <c r="BI49" s="13"/>
      <c r="BJ49" s="12"/>
      <c r="BK49" s="13"/>
      <c r="BL49" s="12"/>
      <c r="BM49" s="13"/>
      <c r="BN49" s="12"/>
      <c r="BO49" s="13"/>
      <c r="BP49" s="12"/>
      <c r="BQ49" s="13"/>
      <c r="BR49" s="12"/>
      <c r="BS49" s="13"/>
      <c r="BT49" s="12"/>
      <c r="BU49" s="13"/>
      <c r="BV49" s="12"/>
      <c r="BW49" s="13"/>
      <c r="BX49" s="12"/>
      <c r="BY49" s="13"/>
      <c r="BZ49" s="12"/>
      <c r="CA49" s="13"/>
      <c r="CB49" s="12"/>
      <c r="CC49" s="13"/>
      <c r="CD49" s="12"/>
      <c r="CE49" s="13"/>
      <c r="CF49" s="12"/>
      <c r="CG49" s="13"/>
      <c r="CH49" s="12"/>
      <c r="CI49" s="13"/>
      <c r="CJ49" s="12"/>
      <c r="CK49" s="13"/>
      <c r="CL49" s="12"/>
      <c r="CM49" s="13"/>
      <c r="CN49" s="12"/>
      <c r="CO49" s="13"/>
      <c r="CP49" s="12"/>
      <c r="CQ49" s="13"/>
      <c r="CR49" s="12"/>
      <c r="CS49" s="13"/>
      <c r="CT49" s="12"/>
      <c r="CU49" s="13"/>
    </row>
    <row r="50" spans="1:99" ht="16.5" customHeight="1" x14ac:dyDescent="0.25">
      <c r="A50">
        <f t="shared" si="3"/>
        <v>6</v>
      </c>
      <c r="B50" s="4">
        <f t="shared" si="4"/>
        <v>7</v>
      </c>
      <c r="C50" s="97">
        <f>Calen!F53</f>
        <v>43625</v>
      </c>
      <c r="D50" s="12"/>
      <c r="E50" s="13"/>
      <c r="F50" s="12"/>
      <c r="G50" s="13"/>
      <c r="H50" s="12"/>
      <c r="I50" s="13"/>
      <c r="J50" s="12"/>
      <c r="K50" s="13"/>
      <c r="L50" s="12"/>
      <c r="M50" s="13"/>
      <c r="N50" s="12"/>
      <c r="O50" s="13"/>
      <c r="P50" s="12"/>
      <c r="Q50" s="13"/>
      <c r="R50" s="12"/>
      <c r="S50" s="13"/>
      <c r="T50" s="12"/>
      <c r="U50" s="13"/>
      <c r="V50" s="12"/>
      <c r="W50" s="13"/>
      <c r="X50" s="12"/>
      <c r="Y50" s="13"/>
      <c r="Z50" s="12"/>
      <c r="AA50" s="13"/>
      <c r="AB50" s="12"/>
      <c r="AC50" s="13"/>
      <c r="AD50" s="12"/>
      <c r="AE50" s="13"/>
      <c r="AF50" s="12"/>
      <c r="AG50" s="13"/>
      <c r="AH50" s="12"/>
      <c r="AI50" s="13"/>
      <c r="AJ50" s="12"/>
      <c r="AK50" s="13"/>
      <c r="AL50" s="12"/>
      <c r="AM50" s="13"/>
      <c r="AN50" s="12"/>
      <c r="AO50" s="13"/>
      <c r="AP50" s="12"/>
      <c r="AQ50" s="13"/>
      <c r="AR50" s="12"/>
      <c r="AS50" s="13"/>
      <c r="AT50" s="12"/>
      <c r="AU50" s="13"/>
      <c r="AV50" s="12"/>
      <c r="AW50" s="13"/>
      <c r="AX50" s="12"/>
      <c r="AY50" s="13"/>
      <c r="AZ50" s="12"/>
      <c r="BA50" s="13"/>
      <c r="BB50" s="12"/>
      <c r="BC50" s="13"/>
      <c r="BD50" s="12"/>
      <c r="BE50" s="13"/>
      <c r="BF50" s="12"/>
      <c r="BG50" s="13"/>
      <c r="BH50" s="12"/>
      <c r="BI50" s="13"/>
      <c r="BJ50" s="12"/>
      <c r="BK50" s="13"/>
      <c r="BL50" s="12"/>
      <c r="BM50" s="13"/>
      <c r="BN50" s="12"/>
      <c r="BO50" s="13"/>
      <c r="BP50" s="12"/>
      <c r="BQ50" s="13"/>
      <c r="BR50" s="12"/>
      <c r="BS50" s="13"/>
      <c r="BT50" s="12"/>
      <c r="BU50" s="13"/>
      <c r="BV50" s="12"/>
      <c r="BW50" s="13"/>
      <c r="BX50" s="12"/>
      <c r="BY50" s="13"/>
      <c r="BZ50" s="12"/>
      <c r="CA50" s="13"/>
      <c r="CB50" s="12"/>
      <c r="CC50" s="13"/>
      <c r="CD50" s="12"/>
      <c r="CE50" s="13"/>
      <c r="CF50" s="12"/>
      <c r="CG50" s="13"/>
      <c r="CH50" s="12"/>
      <c r="CI50" s="13"/>
      <c r="CJ50" s="12"/>
      <c r="CK50" s="13"/>
      <c r="CL50" s="12"/>
      <c r="CM50" s="13"/>
      <c r="CN50" s="12"/>
      <c r="CO50" s="13"/>
      <c r="CP50" s="12"/>
      <c r="CQ50" s="13"/>
      <c r="CR50" s="12"/>
      <c r="CS50" s="13"/>
      <c r="CT50" s="12"/>
      <c r="CU50" s="13"/>
    </row>
    <row r="51" spans="1:99" ht="16.5" customHeight="1" x14ac:dyDescent="0.25">
      <c r="A51">
        <f t="shared" si="3"/>
        <v>6</v>
      </c>
      <c r="B51" s="4">
        <f t="shared" si="4"/>
        <v>6</v>
      </c>
      <c r="C51" s="97">
        <f>Calen!F54</f>
        <v>43631</v>
      </c>
      <c r="D51" s="12"/>
      <c r="E51" s="13"/>
      <c r="F51" s="12"/>
      <c r="G51" s="13"/>
      <c r="H51" s="12"/>
      <c r="I51" s="13"/>
      <c r="J51" s="12"/>
      <c r="K51" s="13"/>
      <c r="L51" s="12"/>
      <c r="M51" s="13"/>
      <c r="N51" s="12"/>
      <c r="O51" s="13"/>
      <c r="P51" s="12"/>
      <c r="Q51" s="13"/>
      <c r="R51" s="12"/>
      <c r="S51" s="13"/>
      <c r="T51" s="12"/>
      <c r="U51" s="13"/>
      <c r="V51" s="12"/>
      <c r="W51" s="13"/>
      <c r="X51" s="12"/>
      <c r="Y51" s="13"/>
      <c r="Z51" s="12"/>
      <c r="AA51" s="13"/>
      <c r="AB51" s="12"/>
      <c r="AC51" s="13"/>
      <c r="AD51" s="12"/>
      <c r="AE51" s="13"/>
      <c r="AF51" s="12"/>
      <c r="AG51" s="13"/>
      <c r="AH51" s="12"/>
      <c r="AI51" s="13"/>
      <c r="AJ51" s="12"/>
      <c r="AK51" s="13"/>
      <c r="AL51" s="12"/>
      <c r="AM51" s="13"/>
      <c r="AN51" s="12"/>
      <c r="AO51" s="13"/>
      <c r="AP51" s="12"/>
      <c r="AQ51" s="13"/>
      <c r="AR51" s="12"/>
      <c r="AS51" s="13"/>
      <c r="AT51" s="12"/>
      <c r="AU51" s="13"/>
      <c r="AV51" s="12"/>
      <c r="AW51" s="13"/>
      <c r="AX51" s="12"/>
      <c r="AY51" s="13"/>
      <c r="AZ51" s="12"/>
      <c r="BA51" s="13"/>
      <c r="BB51" s="12"/>
      <c r="BC51" s="13"/>
      <c r="BD51" s="12"/>
      <c r="BE51" s="13"/>
      <c r="BF51" s="12"/>
      <c r="BG51" s="13"/>
      <c r="BH51" s="12"/>
      <c r="BI51" s="13"/>
      <c r="BJ51" s="12"/>
      <c r="BK51" s="13"/>
      <c r="BL51" s="12"/>
      <c r="BM51" s="13"/>
      <c r="BN51" s="12"/>
      <c r="BO51" s="13"/>
      <c r="BP51" s="12"/>
      <c r="BQ51" s="13"/>
      <c r="BR51" s="12"/>
      <c r="BS51" s="13"/>
      <c r="BT51" s="12"/>
      <c r="BU51" s="13"/>
      <c r="BV51" s="12"/>
      <c r="BW51" s="13"/>
      <c r="BX51" s="12"/>
      <c r="BY51" s="13"/>
      <c r="BZ51" s="12"/>
      <c r="CA51" s="13"/>
      <c r="CB51" s="12"/>
      <c r="CC51" s="13"/>
      <c r="CD51" s="12"/>
      <c r="CE51" s="13"/>
      <c r="CF51" s="12"/>
      <c r="CG51" s="13"/>
      <c r="CH51" s="12"/>
      <c r="CI51" s="13"/>
      <c r="CJ51" s="12"/>
      <c r="CK51" s="13"/>
      <c r="CL51" s="12"/>
      <c r="CM51" s="13"/>
      <c r="CN51" s="12"/>
      <c r="CO51" s="13"/>
      <c r="CP51" s="12"/>
      <c r="CQ51" s="13"/>
      <c r="CR51" s="12"/>
      <c r="CS51" s="13"/>
      <c r="CT51" s="12"/>
      <c r="CU51" s="13"/>
    </row>
    <row r="52" spans="1:99" ht="16.5" customHeight="1" x14ac:dyDescent="0.25">
      <c r="A52">
        <f t="shared" si="3"/>
        <v>6</v>
      </c>
      <c r="B52" s="4">
        <f t="shared" si="4"/>
        <v>7</v>
      </c>
      <c r="C52" s="97">
        <f>Calen!F55</f>
        <v>43632</v>
      </c>
      <c r="D52" s="12"/>
      <c r="E52" s="13"/>
      <c r="F52" s="12"/>
      <c r="G52" s="13"/>
      <c r="H52" s="12"/>
      <c r="I52" s="13"/>
      <c r="J52" s="12"/>
      <c r="K52" s="13"/>
      <c r="L52" s="12"/>
      <c r="M52" s="13"/>
      <c r="N52" s="12"/>
      <c r="O52" s="13"/>
      <c r="P52" s="12"/>
      <c r="Q52" s="13"/>
      <c r="R52" s="12"/>
      <c r="S52" s="13"/>
      <c r="T52" s="12"/>
      <c r="U52" s="13"/>
      <c r="V52" s="12"/>
      <c r="W52" s="13"/>
      <c r="X52" s="12"/>
      <c r="Y52" s="13"/>
      <c r="Z52" s="12"/>
      <c r="AA52" s="13"/>
      <c r="AB52" s="12"/>
      <c r="AC52" s="13"/>
      <c r="AD52" s="12"/>
      <c r="AE52" s="13"/>
      <c r="AF52" s="12"/>
      <c r="AG52" s="13"/>
      <c r="AH52" s="12"/>
      <c r="AI52" s="13"/>
      <c r="AJ52" s="12"/>
      <c r="AK52" s="13"/>
      <c r="AL52" s="12"/>
      <c r="AM52" s="13"/>
      <c r="AN52" s="12"/>
      <c r="AO52" s="13"/>
      <c r="AP52" s="12"/>
      <c r="AQ52" s="13"/>
      <c r="AR52" s="12"/>
      <c r="AS52" s="13"/>
      <c r="AT52" s="12"/>
      <c r="AU52" s="13"/>
      <c r="AV52" s="12"/>
      <c r="AW52" s="13"/>
      <c r="AX52" s="12"/>
      <c r="AY52" s="13"/>
      <c r="AZ52" s="12"/>
      <c r="BA52" s="13"/>
      <c r="BB52" s="12"/>
      <c r="BC52" s="13"/>
      <c r="BD52" s="12"/>
      <c r="BE52" s="13"/>
      <c r="BF52" s="12"/>
      <c r="BG52" s="13"/>
      <c r="BH52" s="12"/>
      <c r="BI52" s="13"/>
      <c r="BJ52" s="12"/>
      <c r="BK52" s="13"/>
      <c r="BL52" s="12"/>
      <c r="BM52" s="13"/>
      <c r="BN52" s="12"/>
      <c r="BO52" s="13"/>
      <c r="BP52" s="12"/>
      <c r="BQ52" s="13"/>
      <c r="BR52" s="12"/>
      <c r="BS52" s="13"/>
      <c r="BT52" s="12"/>
      <c r="BU52" s="13"/>
      <c r="BV52" s="12"/>
      <c r="BW52" s="13"/>
      <c r="BX52" s="12"/>
      <c r="BY52" s="13"/>
      <c r="BZ52" s="12"/>
      <c r="CA52" s="13"/>
      <c r="CB52" s="12"/>
      <c r="CC52" s="13"/>
      <c r="CD52" s="12"/>
      <c r="CE52" s="13"/>
      <c r="CF52" s="12"/>
      <c r="CG52" s="13"/>
      <c r="CH52" s="12"/>
      <c r="CI52" s="13"/>
      <c r="CJ52" s="12"/>
      <c r="CK52" s="13"/>
      <c r="CL52" s="12"/>
      <c r="CM52" s="13"/>
      <c r="CN52" s="12"/>
      <c r="CO52" s="13"/>
      <c r="CP52" s="12"/>
      <c r="CQ52" s="13"/>
      <c r="CR52" s="12"/>
      <c r="CS52" s="13"/>
      <c r="CT52" s="12"/>
      <c r="CU52" s="13"/>
    </row>
    <row r="53" spans="1:99" ht="16.5" customHeight="1" x14ac:dyDescent="0.25">
      <c r="A53">
        <f t="shared" si="3"/>
        <v>6</v>
      </c>
      <c r="B53" s="4">
        <f t="shared" si="4"/>
        <v>6</v>
      </c>
      <c r="C53" s="97">
        <f>Calen!F56</f>
        <v>43638</v>
      </c>
      <c r="D53" s="12"/>
      <c r="E53" s="13"/>
      <c r="F53" s="12"/>
      <c r="G53" s="13"/>
      <c r="H53" s="12"/>
      <c r="I53" s="13"/>
      <c r="J53" s="12"/>
      <c r="K53" s="13"/>
      <c r="L53" s="12"/>
      <c r="M53" s="13"/>
      <c r="N53" s="12"/>
      <c r="O53" s="13"/>
      <c r="P53" s="12"/>
      <c r="Q53" s="13"/>
      <c r="R53" s="12"/>
      <c r="S53" s="13"/>
      <c r="T53" s="12"/>
      <c r="U53" s="13"/>
      <c r="V53" s="12"/>
      <c r="W53" s="13"/>
      <c r="X53" s="12"/>
      <c r="Y53" s="13"/>
      <c r="Z53" s="12"/>
      <c r="AA53" s="13"/>
      <c r="AB53" s="12"/>
      <c r="AC53" s="13"/>
      <c r="AD53" s="12"/>
      <c r="AE53" s="13"/>
      <c r="AF53" s="12"/>
      <c r="AG53" s="13"/>
      <c r="AH53" s="12"/>
      <c r="AI53" s="13"/>
      <c r="AJ53" s="12"/>
      <c r="AK53" s="13"/>
      <c r="AL53" s="12"/>
      <c r="AM53" s="13"/>
      <c r="AN53" s="12"/>
      <c r="AO53" s="13"/>
      <c r="AP53" s="12"/>
      <c r="AQ53" s="13"/>
      <c r="AR53" s="12"/>
      <c r="AS53" s="13"/>
      <c r="AT53" s="12"/>
      <c r="AU53" s="13"/>
      <c r="AV53" s="12"/>
      <c r="AW53" s="13"/>
      <c r="AX53" s="12"/>
      <c r="AY53" s="13"/>
      <c r="AZ53" s="12"/>
      <c r="BA53" s="13"/>
      <c r="BB53" s="12"/>
      <c r="BC53" s="13"/>
      <c r="BD53" s="12"/>
      <c r="BE53" s="13"/>
      <c r="BF53" s="12"/>
      <c r="BG53" s="13"/>
      <c r="BH53" s="12"/>
      <c r="BI53" s="13"/>
      <c r="BJ53" s="12"/>
      <c r="BK53" s="13"/>
      <c r="BL53" s="12"/>
      <c r="BM53" s="13"/>
      <c r="BN53" s="12"/>
      <c r="BO53" s="13"/>
      <c r="BP53" s="12"/>
      <c r="BQ53" s="13"/>
      <c r="BR53" s="12"/>
      <c r="BS53" s="13"/>
      <c r="BT53" s="12"/>
      <c r="BU53" s="13"/>
      <c r="BV53" s="12"/>
      <c r="BW53" s="13"/>
      <c r="BX53" s="12"/>
      <c r="BY53" s="13"/>
      <c r="BZ53" s="12"/>
      <c r="CA53" s="13"/>
      <c r="CB53" s="12"/>
      <c r="CC53" s="13"/>
      <c r="CD53" s="12"/>
      <c r="CE53" s="13"/>
      <c r="CF53" s="12"/>
      <c r="CG53" s="13"/>
      <c r="CH53" s="12"/>
      <c r="CI53" s="13"/>
      <c r="CJ53" s="12"/>
      <c r="CK53" s="13"/>
      <c r="CL53" s="12"/>
      <c r="CM53" s="13"/>
      <c r="CN53" s="12"/>
      <c r="CO53" s="13"/>
      <c r="CP53" s="12"/>
      <c r="CQ53" s="13"/>
      <c r="CR53" s="12"/>
      <c r="CS53" s="13"/>
      <c r="CT53" s="12"/>
      <c r="CU53" s="13"/>
    </row>
    <row r="54" spans="1:99" ht="16.5" customHeight="1" x14ac:dyDescent="0.25">
      <c r="A54">
        <f t="shared" si="3"/>
        <v>6</v>
      </c>
      <c r="B54" s="4">
        <f t="shared" si="4"/>
        <v>7</v>
      </c>
      <c r="C54" s="97">
        <f>Calen!F57</f>
        <v>43639</v>
      </c>
      <c r="D54" s="12"/>
      <c r="E54" s="13"/>
      <c r="F54" s="12"/>
      <c r="G54" s="13"/>
      <c r="H54" s="12"/>
      <c r="I54" s="13"/>
      <c r="J54" s="12"/>
      <c r="K54" s="13"/>
      <c r="L54" s="12"/>
      <c r="M54" s="13"/>
      <c r="N54" s="12"/>
      <c r="O54" s="13"/>
      <c r="P54" s="12"/>
      <c r="Q54" s="13"/>
      <c r="R54" s="12"/>
      <c r="S54" s="13"/>
      <c r="T54" s="12"/>
      <c r="U54" s="13"/>
      <c r="V54" s="12"/>
      <c r="W54" s="13"/>
      <c r="X54" s="12"/>
      <c r="Y54" s="13"/>
      <c r="Z54" s="12"/>
      <c r="AA54" s="13"/>
      <c r="AB54" s="12"/>
      <c r="AC54" s="13"/>
      <c r="AD54" s="12"/>
      <c r="AE54" s="13"/>
      <c r="AF54" s="12"/>
      <c r="AG54" s="13"/>
      <c r="AH54" s="12"/>
      <c r="AI54" s="13"/>
      <c r="AJ54" s="12"/>
      <c r="AK54" s="13"/>
      <c r="AL54" s="12"/>
      <c r="AM54" s="13"/>
      <c r="AN54" s="12"/>
      <c r="AO54" s="13"/>
      <c r="AP54" s="12"/>
      <c r="AQ54" s="13"/>
      <c r="AR54" s="12"/>
      <c r="AS54" s="13"/>
      <c r="AT54" s="12"/>
      <c r="AU54" s="13"/>
      <c r="AV54" s="12"/>
      <c r="AW54" s="13"/>
      <c r="AX54" s="12"/>
      <c r="AY54" s="13"/>
      <c r="AZ54" s="12"/>
      <c r="BA54" s="13"/>
      <c r="BB54" s="12"/>
      <c r="BC54" s="13"/>
      <c r="BD54" s="12"/>
      <c r="BE54" s="13"/>
      <c r="BF54" s="12"/>
      <c r="BG54" s="13"/>
      <c r="BH54" s="12"/>
      <c r="BI54" s="13"/>
      <c r="BJ54" s="12"/>
      <c r="BK54" s="13"/>
      <c r="BL54" s="12"/>
      <c r="BM54" s="13"/>
      <c r="BN54" s="12"/>
      <c r="BO54" s="13"/>
      <c r="BP54" s="12"/>
      <c r="BQ54" s="13"/>
      <c r="BR54" s="12"/>
      <c r="BS54" s="13"/>
      <c r="BT54" s="12"/>
      <c r="BU54" s="13"/>
      <c r="BV54" s="12"/>
      <c r="BW54" s="13"/>
      <c r="BX54" s="12"/>
      <c r="BY54" s="13"/>
      <c r="BZ54" s="12"/>
      <c r="CA54" s="13"/>
      <c r="CB54" s="12"/>
      <c r="CC54" s="13"/>
      <c r="CD54" s="12"/>
      <c r="CE54" s="13"/>
      <c r="CF54" s="12"/>
      <c r="CG54" s="13"/>
      <c r="CH54" s="12"/>
      <c r="CI54" s="13"/>
      <c r="CJ54" s="12"/>
      <c r="CK54" s="13"/>
      <c r="CL54" s="12"/>
      <c r="CM54" s="13"/>
      <c r="CN54" s="12"/>
      <c r="CO54" s="13"/>
      <c r="CP54" s="12"/>
      <c r="CQ54" s="13"/>
      <c r="CR54" s="12"/>
      <c r="CS54" s="13"/>
      <c r="CT54" s="12"/>
      <c r="CU54" s="13"/>
    </row>
    <row r="55" spans="1:99" ht="16.5" customHeight="1" x14ac:dyDescent="0.25">
      <c r="A55">
        <f t="shared" si="3"/>
        <v>6</v>
      </c>
      <c r="B55" s="4">
        <f t="shared" si="4"/>
        <v>6</v>
      </c>
      <c r="C55" s="97">
        <f>Calen!F58</f>
        <v>43645</v>
      </c>
      <c r="D55" s="12"/>
      <c r="E55" s="13"/>
      <c r="F55" s="12"/>
      <c r="G55" s="13"/>
      <c r="H55" s="12"/>
      <c r="I55" s="13"/>
      <c r="J55" s="12"/>
      <c r="K55" s="13"/>
      <c r="L55" s="12"/>
      <c r="M55" s="13"/>
      <c r="N55" s="12"/>
      <c r="O55" s="13"/>
      <c r="P55" s="12"/>
      <c r="Q55" s="13"/>
      <c r="R55" s="12"/>
      <c r="S55" s="13"/>
      <c r="T55" s="12"/>
      <c r="U55" s="13"/>
      <c r="V55" s="12"/>
      <c r="W55" s="13"/>
      <c r="X55" s="12"/>
      <c r="Y55" s="13"/>
      <c r="Z55" s="12"/>
      <c r="AA55" s="13"/>
      <c r="AB55" s="12"/>
      <c r="AC55" s="13"/>
      <c r="AD55" s="12"/>
      <c r="AE55" s="13"/>
      <c r="AF55" s="12"/>
      <c r="AG55" s="13"/>
      <c r="AH55" s="12"/>
      <c r="AI55" s="13"/>
      <c r="AJ55" s="12"/>
      <c r="AK55" s="13"/>
      <c r="AL55" s="12"/>
      <c r="AM55" s="13"/>
      <c r="AN55" s="12"/>
      <c r="AO55" s="13"/>
      <c r="AP55" s="12"/>
      <c r="AQ55" s="13"/>
      <c r="AR55" s="12"/>
      <c r="AS55" s="13"/>
      <c r="AT55" s="12"/>
      <c r="AU55" s="13"/>
      <c r="AV55" s="12"/>
      <c r="AW55" s="13"/>
      <c r="AX55" s="12"/>
      <c r="AY55" s="13"/>
      <c r="AZ55" s="12"/>
      <c r="BA55" s="13"/>
      <c r="BB55" s="12"/>
      <c r="BC55" s="13"/>
      <c r="BD55" s="12"/>
      <c r="BE55" s="13"/>
      <c r="BF55" s="12"/>
      <c r="BG55" s="13"/>
      <c r="BH55" s="12"/>
      <c r="BI55" s="13"/>
      <c r="BJ55" s="12"/>
      <c r="BK55" s="13"/>
      <c r="BL55" s="12"/>
      <c r="BM55" s="13"/>
      <c r="BN55" s="12"/>
      <c r="BO55" s="13"/>
      <c r="BP55" s="12"/>
      <c r="BQ55" s="13"/>
      <c r="BR55" s="12"/>
      <c r="BS55" s="13"/>
      <c r="BT55" s="12"/>
      <c r="BU55" s="13"/>
      <c r="BV55" s="12"/>
      <c r="BW55" s="13"/>
      <c r="BX55" s="12"/>
      <c r="BY55" s="13"/>
      <c r="BZ55" s="12"/>
      <c r="CA55" s="13"/>
      <c r="CB55" s="12"/>
      <c r="CC55" s="13"/>
      <c r="CD55" s="12"/>
      <c r="CE55" s="13"/>
      <c r="CF55" s="12"/>
      <c r="CG55" s="13"/>
      <c r="CH55" s="12"/>
      <c r="CI55" s="13"/>
      <c r="CJ55" s="12"/>
      <c r="CK55" s="13"/>
      <c r="CL55" s="12"/>
      <c r="CM55" s="13"/>
      <c r="CN55" s="12"/>
      <c r="CO55" s="13"/>
      <c r="CP55" s="12"/>
      <c r="CQ55" s="13"/>
      <c r="CR55" s="12"/>
      <c r="CS55" s="13"/>
      <c r="CT55" s="12"/>
      <c r="CU55" s="13"/>
    </row>
    <row r="56" spans="1:99" ht="16.5" customHeight="1" x14ac:dyDescent="0.25">
      <c r="A56">
        <f t="shared" si="3"/>
        <v>6</v>
      </c>
      <c r="B56" s="4">
        <f t="shared" si="4"/>
        <v>7</v>
      </c>
      <c r="C56" s="97">
        <f>Calen!F59</f>
        <v>43646</v>
      </c>
      <c r="D56" s="12"/>
      <c r="E56" s="13"/>
      <c r="F56" s="12"/>
      <c r="G56" s="13"/>
      <c r="H56" s="12"/>
      <c r="I56" s="13"/>
      <c r="J56" s="12"/>
      <c r="K56" s="13"/>
      <c r="L56" s="12"/>
      <c r="M56" s="13"/>
      <c r="N56" s="12"/>
      <c r="O56" s="13"/>
      <c r="P56" s="12"/>
      <c r="Q56" s="13"/>
      <c r="R56" s="12"/>
      <c r="S56" s="13"/>
      <c r="T56" s="12"/>
      <c r="U56" s="13"/>
      <c r="V56" s="12"/>
      <c r="W56" s="13"/>
      <c r="X56" s="12"/>
      <c r="Y56" s="13"/>
      <c r="Z56" s="12"/>
      <c r="AA56" s="13"/>
      <c r="AB56" s="12"/>
      <c r="AC56" s="13"/>
      <c r="AD56" s="12"/>
      <c r="AE56" s="13"/>
      <c r="AF56" s="12"/>
      <c r="AG56" s="13"/>
      <c r="AH56" s="12"/>
      <c r="AI56" s="13"/>
      <c r="AJ56" s="12"/>
      <c r="AK56" s="13"/>
      <c r="AL56" s="12"/>
      <c r="AM56" s="13"/>
      <c r="AN56" s="12"/>
      <c r="AO56" s="13"/>
      <c r="AP56" s="12"/>
      <c r="AQ56" s="13"/>
      <c r="AR56" s="12"/>
      <c r="AS56" s="13"/>
      <c r="AT56" s="12"/>
      <c r="AU56" s="13"/>
      <c r="AV56" s="12"/>
      <c r="AW56" s="13"/>
      <c r="AX56" s="12"/>
      <c r="AY56" s="13"/>
      <c r="AZ56" s="12"/>
      <c r="BA56" s="13"/>
      <c r="BB56" s="12"/>
      <c r="BC56" s="13"/>
      <c r="BD56" s="12"/>
      <c r="BE56" s="13"/>
      <c r="BF56" s="12"/>
      <c r="BG56" s="13"/>
      <c r="BH56" s="12"/>
      <c r="BI56" s="13"/>
      <c r="BJ56" s="12"/>
      <c r="BK56" s="13"/>
      <c r="BL56" s="12"/>
      <c r="BM56" s="13"/>
      <c r="BN56" s="12"/>
      <c r="BO56" s="13"/>
      <c r="BP56" s="12"/>
      <c r="BQ56" s="13"/>
      <c r="BR56" s="12"/>
      <c r="BS56" s="13"/>
      <c r="BT56" s="12"/>
      <c r="BU56" s="13"/>
      <c r="BV56" s="12"/>
      <c r="BW56" s="13"/>
      <c r="BX56" s="12"/>
      <c r="BY56" s="13"/>
      <c r="BZ56" s="12"/>
      <c r="CA56" s="13"/>
      <c r="CB56" s="12"/>
      <c r="CC56" s="13"/>
      <c r="CD56" s="12"/>
      <c r="CE56" s="13"/>
      <c r="CF56" s="12"/>
      <c r="CG56" s="13"/>
      <c r="CH56" s="12"/>
      <c r="CI56" s="13"/>
      <c r="CJ56" s="12"/>
      <c r="CK56" s="13"/>
      <c r="CL56" s="12"/>
      <c r="CM56" s="13"/>
      <c r="CN56" s="12"/>
      <c r="CO56" s="13"/>
      <c r="CP56" s="12"/>
      <c r="CQ56" s="13"/>
      <c r="CR56" s="12"/>
      <c r="CS56" s="13"/>
      <c r="CT56" s="12"/>
      <c r="CU56" s="13"/>
    </row>
    <row r="57" spans="1:99" ht="16.5" customHeight="1" x14ac:dyDescent="0.25">
      <c r="A57">
        <f t="shared" si="3"/>
        <v>7</v>
      </c>
      <c r="B57" s="4">
        <f t="shared" si="4"/>
        <v>6</v>
      </c>
      <c r="C57" s="97">
        <f>Calen!F60</f>
        <v>43652</v>
      </c>
      <c r="D57" s="12"/>
      <c r="E57" s="13"/>
      <c r="F57" s="12"/>
      <c r="G57" s="13"/>
      <c r="H57" s="12"/>
      <c r="I57" s="13"/>
      <c r="J57" s="12"/>
      <c r="K57" s="13"/>
      <c r="L57" s="12"/>
      <c r="M57" s="13"/>
      <c r="N57" s="12"/>
      <c r="O57" s="13"/>
      <c r="P57" s="12"/>
      <c r="Q57" s="13"/>
      <c r="R57" s="12"/>
      <c r="S57" s="13"/>
      <c r="T57" s="12"/>
      <c r="U57" s="13"/>
      <c r="V57" s="12"/>
      <c r="W57" s="13"/>
      <c r="X57" s="12"/>
      <c r="Y57" s="13"/>
      <c r="Z57" s="12"/>
      <c r="AA57" s="13"/>
      <c r="AB57" s="12"/>
      <c r="AC57" s="13"/>
      <c r="AD57" s="12"/>
      <c r="AE57" s="13"/>
      <c r="AF57" s="12"/>
      <c r="AG57" s="13"/>
      <c r="AH57" s="12"/>
      <c r="AI57" s="13"/>
      <c r="AJ57" s="12"/>
      <c r="AK57" s="13"/>
      <c r="AL57" s="12"/>
      <c r="AM57" s="13"/>
      <c r="AN57" s="12"/>
      <c r="AO57" s="13"/>
      <c r="AP57" s="12"/>
      <c r="AQ57" s="13"/>
      <c r="AR57" s="12"/>
      <c r="AS57" s="13"/>
      <c r="AT57" s="12"/>
      <c r="AU57" s="13"/>
      <c r="AV57" s="12"/>
      <c r="AW57" s="13"/>
      <c r="AX57" s="12"/>
      <c r="AY57" s="13"/>
      <c r="AZ57" s="12"/>
      <c r="BA57" s="13"/>
      <c r="BB57" s="12"/>
      <c r="BC57" s="13"/>
      <c r="BD57" s="12"/>
      <c r="BE57" s="13"/>
      <c r="BF57" s="12"/>
      <c r="BG57" s="13"/>
      <c r="BH57" s="12"/>
      <c r="BI57" s="13"/>
      <c r="BJ57" s="12"/>
      <c r="BK57" s="13"/>
      <c r="BL57" s="12"/>
      <c r="BM57" s="13"/>
      <c r="BN57" s="12"/>
      <c r="BO57" s="13"/>
      <c r="BP57" s="12"/>
      <c r="BQ57" s="13"/>
      <c r="BR57" s="12"/>
      <c r="BS57" s="13"/>
      <c r="BT57" s="12"/>
      <c r="BU57" s="13"/>
      <c r="BV57" s="12"/>
      <c r="BW57" s="13"/>
      <c r="BX57" s="12"/>
      <c r="BY57" s="13"/>
      <c r="BZ57" s="12"/>
      <c r="CA57" s="13"/>
      <c r="CB57" s="12"/>
      <c r="CC57" s="13"/>
      <c r="CD57" s="12"/>
      <c r="CE57" s="13"/>
      <c r="CF57" s="12"/>
      <c r="CG57" s="13"/>
      <c r="CH57" s="12"/>
      <c r="CI57" s="13"/>
      <c r="CJ57" s="12"/>
      <c r="CK57" s="13"/>
      <c r="CL57" s="12"/>
      <c r="CM57" s="13"/>
      <c r="CN57" s="12"/>
      <c r="CO57" s="13"/>
      <c r="CP57" s="12"/>
      <c r="CQ57" s="13"/>
      <c r="CR57" s="12"/>
      <c r="CS57" s="13"/>
      <c r="CT57" s="12"/>
      <c r="CU57" s="13"/>
    </row>
    <row r="58" spans="1:99" ht="16.5" customHeight="1" x14ac:dyDescent="0.25">
      <c r="A58">
        <f t="shared" si="3"/>
        <v>7</v>
      </c>
      <c r="B58" s="4">
        <f t="shared" si="4"/>
        <v>7</v>
      </c>
      <c r="C58" s="97">
        <f>Calen!F61</f>
        <v>43653</v>
      </c>
      <c r="D58" s="12"/>
      <c r="E58" s="13"/>
      <c r="F58" s="12"/>
      <c r="G58" s="13"/>
      <c r="H58" s="12"/>
      <c r="I58" s="13"/>
      <c r="J58" s="12"/>
      <c r="K58" s="13"/>
      <c r="L58" s="12"/>
      <c r="M58" s="13"/>
      <c r="N58" s="12"/>
      <c r="O58" s="13"/>
      <c r="P58" s="12"/>
      <c r="Q58" s="13"/>
      <c r="R58" s="12"/>
      <c r="S58" s="13"/>
      <c r="T58" s="12"/>
      <c r="U58" s="13"/>
      <c r="V58" s="12"/>
      <c r="W58" s="13"/>
      <c r="X58" s="12"/>
      <c r="Y58" s="13"/>
      <c r="Z58" s="12"/>
      <c r="AA58" s="13"/>
      <c r="AB58" s="12"/>
      <c r="AC58" s="13"/>
      <c r="AD58" s="12"/>
      <c r="AE58" s="13"/>
      <c r="AF58" s="12"/>
      <c r="AG58" s="13"/>
      <c r="AH58" s="12"/>
      <c r="AI58" s="13"/>
      <c r="AJ58" s="12"/>
      <c r="AK58" s="13"/>
      <c r="AL58" s="12"/>
      <c r="AM58" s="13"/>
      <c r="AN58" s="12"/>
      <c r="AO58" s="13"/>
      <c r="AP58" s="12"/>
      <c r="AQ58" s="13"/>
      <c r="AR58" s="12"/>
      <c r="AS58" s="13"/>
      <c r="AT58" s="12"/>
      <c r="AU58" s="13"/>
      <c r="AV58" s="12"/>
      <c r="AW58" s="13"/>
      <c r="AX58" s="12"/>
      <c r="AY58" s="13"/>
      <c r="AZ58" s="12"/>
      <c r="BA58" s="13"/>
      <c r="BB58" s="12"/>
      <c r="BC58" s="13"/>
      <c r="BD58" s="12"/>
      <c r="BE58" s="13"/>
      <c r="BF58" s="12"/>
      <c r="BG58" s="13"/>
      <c r="BH58" s="12"/>
      <c r="BI58" s="13"/>
      <c r="BJ58" s="12"/>
      <c r="BK58" s="13"/>
      <c r="BL58" s="12"/>
      <c r="BM58" s="13"/>
      <c r="BN58" s="12"/>
      <c r="BO58" s="13"/>
      <c r="BP58" s="12"/>
      <c r="BQ58" s="13"/>
      <c r="BR58" s="12"/>
      <c r="BS58" s="13"/>
      <c r="BT58" s="12"/>
      <c r="BU58" s="13"/>
      <c r="BV58" s="12"/>
      <c r="BW58" s="13"/>
      <c r="BX58" s="12"/>
      <c r="BY58" s="13"/>
      <c r="BZ58" s="12"/>
      <c r="CA58" s="13"/>
      <c r="CB58" s="12"/>
      <c r="CC58" s="13"/>
      <c r="CD58" s="12"/>
      <c r="CE58" s="13"/>
      <c r="CF58" s="12"/>
      <c r="CG58" s="13"/>
      <c r="CH58" s="12"/>
      <c r="CI58" s="13"/>
      <c r="CJ58" s="12"/>
      <c r="CK58" s="13"/>
      <c r="CL58" s="12"/>
      <c r="CM58" s="13"/>
      <c r="CN58" s="12"/>
      <c r="CO58" s="13"/>
      <c r="CP58" s="12"/>
      <c r="CQ58" s="13"/>
      <c r="CR58" s="12"/>
      <c r="CS58" s="13"/>
      <c r="CT58" s="12"/>
      <c r="CU58" s="13"/>
    </row>
    <row r="59" spans="1:99" ht="16.5" customHeight="1" x14ac:dyDescent="0.25">
      <c r="A59">
        <f t="shared" si="3"/>
        <v>7</v>
      </c>
      <c r="B59" s="4">
        <f t="shared" si="4"/>
        <v>6</v>
      </c>
      <c r="C59" s="97">
        <f>Calen!F62</f>
        <v>43659</v>
      </c>
      <c r="D59" s="12"/>
      <c r="E59" s="13"/>
      <c r="F59" s="12"/>
      <c r="G59" s="13"/>
      <c r="H59" s="12"/>
      <c r="I59" s="13"/>
      <c r="J59" s="12"/>
      <c r="K59" s="13"/>
      <c r="L59" s="12"/>
      <c r="M59" s="13"/>
      <c r="N59" s="12"/>
      <c r="O59" s="13"/>
      <c r="P59" s="12"/>
      <c r="Q59" s="13"/>
      <c r="R59" s="12"/>
      <c r="S59" s="13"/>
      <c r="T59" s="12"/>
      <c r="U59" s="13"/>
      <c r="V59" s="12"/>
      <c r="W59" s="13"/>
      <c r="X59" s="12"/>
      <c r="Y59" s="13"/>
      <c r="Z59" s="12"/>
      <c r="AA59" s="13"/>
      <c r="AB59" s="12"/>
      <c r="AC59" s="13"/>
      <c r="AD59" s="12"/>
      <c r="AE59" s="13"/>
      <c r="AF59" s="12"/>
      <c r="AG59" s="13"/>
      <c r="AH59" s="12"/>
      <c r="AI59" s="13"/>
      <c r="AJ59" s="12"/>
      <c r="AK59" s="13"/>
      <c r="AL59" s="12"/>
      <c r="AM59" s="13"/>
      <c r="AN59" s="12"/>
      <c r="AO59" s="13"/>
      <c r="AP59" s="12"/>
      <c r="AQ59" s="13"/>
      <c r="AR59" s="12"/>
      <c r="AS59" s="13"/>
      <c r="AT59" s="12"/>
      <c r="AU59" s="13"/>
      <c r="AV59" s="12"/>
      <c r="AW59" s="13"/>
      <c r="AX59" s="12"/>
      <c r="AY59" s="13"/>
      <c r="AZ59" s="12"/>
      <c r="BA59" s="13"/>
      <c r="BB59" s="12"/>
      <c r="BC59" s="13"/>
      <c r="BD59" s="12"/>
      <c r="BE59" s="13"/>
      <c r="BF59" s="12"/>
      <c r="BG59" s="13"/>
      <c r="BH59" s="12"/>
      <c r="BI59" s="13"/>
      <c r="BJ59" s="12"/>
      <c r="BK59" s="13"/>
      <c r="BL59" s="12"/>
      <c r="BM59" s="13"/>
      <c r="BN59" s="12"/>
      <c r="BO59" s="13"/>
      <c r="BP59" s="12"/>
      <c r="BQ59" s="13"/>
      <c r="BR59" s="12"/>
      <c r="BS59" s="13"/>
      <c r="BT59" s="12"/>
      <c r="BU59" s="13"/>
      <c r="BV59" s="12"/>
      <c r="BW59" s="13"/>
      <c r="BX59" s="12"/>
      <c r="BY59" s="13"/>
      <c r="BZ59" s="12"/>
      <c r="CA59" s="13"/>
      <c r="CB59" s="12"/>
      <c r="CC59" s="13"/>
      <c r="CD59" s="12"/>
      <c r="CE59" s="13"/>
      <c r="CF59" s="12"/>
      <c r="CG59" s="13"/>
      <c r="CH59" s="12"/>
      <c r="CI59" s="13"/>
      <c r="CJ59" s="12"/>
      <c r="CK59" s="13"/>
      <c r="CL59" s="12"/>
      <c r="CM59" s="13"/>
      <c r="CN59" s="12"/>
      <c r="CO59" s="13"/>
      <c r="CP59" s="12"/>
      <c r="CQ59" s="13"/>
      <c r="CR59" s="12"/>
      <c r="CS59" s="13"/>
      <c r="CT59" s="12"/>
      <c r="CU59" s="13"/>
    </row>
    <row r="60" spans="1:99" ht="16.5" customHeight="1" x14ac:dyDescent="0.25">
      <c r="A60">
        <f t="shared" si="3"/>
        <v>7</v>
      </c>
      <c r="B60" s="4">
        <f t="shared" si="4"/>
        <v>7</v>
      </c>
      <c r="C60" s="97">
        <f>Calen!F63</f>
        <v>43660</v>
      </c>
      <c r="D60" s="12"/>
      <c r="E60" s="13"/>
      <c r="F60" s="12"/>
      <c r="G60" s="13"/>
      <c r="H60" s="12"/>
      <c r="I60" s="13"/>
      <c r="J60" s="12"/>
      <c r="K60" s="13"/>
      <c r="L60" s="12"/>
      <c r="M60" s="13"/>
      <c r="N60" s="12"/>
      <c r="O60" s="13"/>
      <c r="P60" s="12"/>
      <c r="Q60" s="13"/>
      <c r="R60" s="12"/>
      <c r="S60" s="13"/>
      <c r="T60" s="12"/>
      <c r="U60" s="13"/>
      <c r="V60" s="12"/>
      <c r="W60" s="13"/>
      <c r="X60" s="12"/>
      <c r="Y60" s="13"/>
      <c r="Z60" s="12"/>
      <c r="AA60" s="13"/>
      <c r="AB60" s="12"/>
      <c r="AC60" s="13"/>
      <c r="AD60" s="12"/>
      <c r="AE60" s="13"/>
      <c r="AF60" s="12"/>
      <c r="AG60" s="13"/>
      <c r="AH60" s="12"/>
      <c r="AI60" s="13"/>
      <c r="AJ60" s="12"/>
      <c r="AK60" s="13"/>
      <c r="AL60" s="12"/>
      <c r="AM60" s="13"/>
      <c r="AN60" s="12"/>
      <c r="AO60" s="13"/>
      <c r="AP60" s="12"/>
      <c r="AQ60" s="13"/>
      <c r="AR60" s="12"/>
      <c r="AS60" s="13"/>
      <c r="AT60" s="12"/>
      <c r="AU60" s="13"/>
      <c r="AV60" s="12"/>
      <c r="AW60" s="13"/>
      <c r="AX60" s="12"/>
      <c r="AY60" s="13"/>
      <c r="AZ60" s="12"/>
      <c r="BA60" s="13"/>
      <c r="BB60" s="12"/>
      <c r="BC60" s="13"/>
      <c r="BD60" s="12"/>
      <c r="BE60" s="13"/>
      <c r="BF60" s="12"/>
      <c r="BG60" s="13"/>
      <c r="BH60" s="12"/>
      <c r="BI60" s="13"/>
      <c r="BJ60" s="12"/>
      <c r="BK60" s="13"/>
      <c r="BL60" s="12"/>
      <c r="BM60" s="13"/>
      <c r="BN60" s="12"/>
      <c r="BO60" s="13"/>
      <c r="BP60" s="12"/>
      <c r="BQ60" s="13"/>
      <c r="BR60" s="12"/>
      <c r="BS60" s="13"/>
      <c r="BT60" s="12"/>
      <c r="BU60" s="13"/>
      <c r="BV60" s="12"/>
      <c r="BW60" s="13"/>
      <c r="BX60" s="12"/>
      <c r="BY60" s="13"/>
      <c r="BZ60" s="12"/>
      <c r="CA60" s="13"/>
      <c r="CB60" s="12"/>
      <c r="CC60" s="13"/>
      <c r="CD60" s="12"/>
      <c r="CE60" s="13"/>
      <c r="CF60" s="12"/>
      <c r="CG60" s="13"/>
      <c r="CH60" s="12"/>
      <c r="CI60" s="13"/>
      <c r="CJ60" s="12"/>
      <c r="CK60" s="13"/>
      <c r="CL60" s="12"/>
      <c r="CM60" s="13"/>
      <c r="CN60" s="12"/>
      <c r="CO60" s="13"/>
      <c r="CP60" s="12"/>
      <c r="CQ60" s="13"/>
      <c r="CR60" s="12"/>
      <c r="CS60" s="13"/>
      <c r="CT60" s="12"/>
      <c r="CU60" s="13"/>
    </row>
    <row r="61" spans="1:99" ht="16.5" customHeight="1" x14ac:dyDescent="0.25">
      <c r="A61">
        <f t="shared" si="3"/>
        <v>7</v>
      </c>
      <c r="B61" s="4">
        <f t="shared" si="4"/>
        <v>6</v>
      </c>
      <c r="C61" s="97">
        <f>Calen!F64</f>
        <v>43666</v>
      </c>
      <c r="D61" s="12"/>
      <c r="E61" s="13"/>
      <c r="F61" s="12"/>
      <c r="G61" s="13"/>
      <c r="H61" s="12"/>
      <c r="I61" s="13"/>
      <c r="J61" s="12"/>
      <c r="K61" s="13"/>
      <c r="L61" s="12"/>
      <c r="M61" s="13"/>
      <c r="N61" s="12"/>
      <c r="O61" s="13"/>
      <c r="P61" s="12"/>
      <c r="Q61" s="13"/>
      <c r="R61" s="12"/>
      <c r="S61" s="13"/>
      <c r="T61" s="12"/>
      <c r="U61" s="13"/>
      <c r="V61" s="12"/>
      <c r="W61" s="13"/>
      <c r="X61" s="12"/>
      <c r="Y61" s="13"/>
      <c r="Z61" s="12"/>
      <c r="AA61" s="13"/>
      <c r="AB61" s="12"/>
      <c r="AC61" s="13"/>
      <c r="AD61" s="12"/>
      <c r="AE61" s="13"/>
      <c r="AF61" s="12"/>
      <c r="AG61" s="13"/>
      <c r="AH61" s="12"/>
      <c r="AI61" s="13"/>
      <c r="AJ61" s="12"/>
      <c r="AK61" s="13"/>
      <c r="AL61" s="12"/>
      <c r="AM61" s="13"/>
      <c r="AN61" s="12"/>
      <c r="AO61" s="13"/>
      <c r="AP61" s="12"/>
      <c r="AQ61" s="13"/>
      <c r="AR61" s="12"/>
      <c r="AS61" s="13"/>
      <c r="AT61" s="12"/>
      <c r="AU61" s="13"/>
      <c r="AV61" s="12"/>
      <c r="AW61" s="13"/>
      <c r="AX61" s="12"/>
      <c r="AY61" s="13"/>
      <c r="AZ61" s="12"/>
      <c r="BA61" s="13"/>
      <c r="BB61" s="12"/>
      <c r="BC61" s="13"/>
      <c r="BD61" s="12"/>
      <c r="BE61" s="13"/>
      <c r="BF61" s="12"/>
      <c r="BG61" s="13"/>
      <c r="BH61" s="12"/>
      <c r="BI61" s="13"/>
      <c r="BJ61" s="12"/>
      <c r="BK61" s="13"/>
      <c r="BL61" s="12"/>
      <c r="BM61" s="13"/>
      <c r="BN61" s="12"/>
      <c r="BO61" s="13"/>
      <c r="BP61" s="12"/>
      <c r="BQ61" s="13"/>
      <c r="BR61" s="12"/>
      <c r="BS61" s="13"/>
      <c r="BT61" s="12"/>
      <c r="BU61" s="13"/>
      <c r="BV61" s="12"/>
      <c r="BW61" s="13"/>
      <c r="BX61" s="12"/>
      <c r="BY61" s="13"/>
      <c r="BZ61" s="12"/>
      <c r="CA61" s="13"/>
      <c r="CB61" s="12"/>
      <c r="CC61" s="13"/>
      <c r="CD61" s="12"/>
      <c r="CE61" s="13"/>
      <c r="CF61" s="12"/>
      <c r="CG61" s="13"/>
      <c r="CH61" s="12"/>
      <c r="CI61" s="13"/>
      <c r="CJ61" s="12"/>
      <c r="CK61" s="13"/>
      <c r="CL61" s="12"/>
      <c r="CM61" s="13"/>
      <c r="CN61" s="12"/>
      <c r="CO61" s="13"/>
      <c r="CP61" s="12"/>
      <c r="CQ61" s="13"/>
      <c r="CR61" s="12"/>
      <c r="CS61" s="13"/>
      <c r="CT61" s="12"/>
      <c r="CU61" s="13"/>
    </row>
    <row r="62" spans="1:99" ht="16.5" customHeight="1" x14ac:dyDescent="0.25">
      <c r="A62">
        <f t="shared" si="3"/>
        <v>7</v>
      </c>
      <c r="B62" s="4">
        <f t="shared" si="4"/>
        <v>7</v>
      </c>
      <c r="C62" s="97">
        <f>Calen!F65</f>
        <v>43667</v>
      </c>
      <c r="D62" s="12"/>
      <c r="E62" s="13"/>
      <c r="F62" s="12"/>
      <c r="G62" s="13"/>
      <c r="H62" s="12"/>
      <c r="I62" s="13"/>
      <c r="J62" s="12"/>
      <c r="K62" s="13"/>
      <c r="L62" s="12"/>
      <c r="M62" s="13"/>
      <c r="N62" s="12"/>
      <c r="O62" s="13"/>
      <c r="P62" s="12"/>
      <c r="Q62" s="13"/>
      <c r="R62" s="12"/>
      <c r="S62" s="13"/>
      <c r="T62" s="12"/>
      <c r="U62" s="13"/>
      <c r="V62" s="12"/>
      <c r="W62" s="13"/>
      <c r="X62" s="12"/>
      <c r="Y62" s="13"/>
      <c r="Z62" s="12"/>
      <c r="AA62" s="13"/>
      <c r="AB62" s="12"/>
      <c r="AC62" s="13"/>
      <c r="AD62" s="12"/>
      <c r="AE62" s="13"/>
      <c r="AF62" s="12"/>
      <c r="AG62" s="13"/>
      <c r="AH62" s="12"/>
      <c r="AI62" s="13"/>
      <c r="AJ62" s="12"/>
      <c r="AK62" s="13"/>
      <c r="AL62" s="12"/>
      <c r="AM62" s="13"/>
      <c r="AN62" s="12"/>
      <c r="AO62" s="13"/>
      <c r="AP62" s="12"/>
      <c r="AQ62" s="13"/>
      <c r="AR62" s="12"/>
      <c r="AS62" s="13"/>
      <c r="AT62" s="12"/>
      <c r="AU62" s="13"/>
      <c r="AV62" s="12"/>
      <c r="AW62" s="13"/>
      <c r="AX62" s="12"/>
      <c r="AY62" s="13"/>
      <c r="AZ62" s="12"/>
      <c r="BA62" s="13"/>
      <c r="BB62" s="12"/>
      <c r="BC62" s="13"/>
      <c r="BD62" s="12"/>
      <c r="BE62" s="13"/>
      <c r="BF62" s="12"/>
      <c r="BG62" s="13"/>
      <c r="BH62" s="12"/>
      <c r="BI62" s="13"/>
      <c r="BJ62" s="12"/>
      <c r="BK62" s="13"/>
      <c r="BL62" s="12"/>
      <c r="BM62" s="13"/>
      <c r="BN62" s="12"/>
      <c r="BO62" s="13"/>
      <c r="BP62" s="12"/>
      <c r="BQ62" s="13"/>
      <c r="BR62" s="12"/>
      <c r="BS62" s="13"/>
      <c r="BT62" s="12"/>
      <c r="BU62" s="13"/>
      <c r="BV62" s="12"/>
      <c r="BW62" s="13"/>
      <c r="BX62" s="12"/>
      <c r="BY62" s="13"/>
      <c r="BZ62" s="12"/>
      <c r="CA62" s="13"/>
      <c r="CB62" s="12"/>
      <c r="CC62" s="13"/>
      <c r="CD62" s="12"/>
      <c r="CE62" s="13"/>
      <c r="CF62" s="12"/>
      <c r="CG62" s="13"/>
      <c r="CH62" s="12"/>
      <c r="CI62" s="13"/>
      <c r="CJ62" s="12"/>
      <c r="CK62" s="13"/>
      <c r="CL62" s="12"/>
      <c r="CM62" s="13"/>
      <c r="CN62" s="12"/>
      <c r="CO62" s="13"/>
      <c r="CP62" s="12"/>
      <c r="CQ62" s="13"/>
      <c r="CR62" s="12"/>
      <c r="CS62" s="13"/>
      <c r="CT62" s="12"/>
      <c r="CU62" s="13"/>
    </row>
    <row r="63" spans="1:99" ht="16.5" customHeight="1" x14ac:dyDescent="0.25">
      <c r="A63">
        <f t="shared" si="3"/>
        <v>7</v>
      </c>
      <c r="B63" s="4">
        <f t="shared" si="4"/>
        <v>6</v>
      </c>
      <c r="C63" s="97">
        <f>Calen!F66</f>
        <v>43673</v>
      </c>
      <c r="D63" s="12"/>
      <c r="E63" s="13"/>
      <c r="F63" s="12"/>
      <c r="G63" s="13"/>
      <c r="H63" s="12"/>
      <c r="I63" s="13"/>
      <c r="J63" s="12"/>
      <c r="K63" s="13"/>
      <c r="L63" s="12"/>
      <c r="M63" s="13"/>
      <c r="N63" s="12"/>
      <c r="O63" s="13"/>
      <c r="P63" s="12"/>
      <c r="Q63" s="13"/>
      <c r="R63" s="12"/>
      <c r="S63" s="13"/>
      <c r="T63" s="12"/>
      <c r="U63" s="13"/>
      <c r="V63" s="12"/>
      <c r="W63" s="13"/>
      <c r="X63" s="12"/>
      <c r="Y63" s="13"/>
      <c r="Z63" s="12"/>
      <c r="AA63" s="13"/>
      <c r="AB63" s="12"/>
      <c r="AC63" s="13"/>
      <c r="AD63" s="12"/>
      <c r="AE63" s="13"/>
      <c r="AF63" s="12"/>
      <c r="AG63" s="13"/>
      <c r="AH63" s="12"/>
      <c r="AI63" s="13"/>
      <c r="AJ63" s="12"/>
      <c r="AK63" s="13"/>
      <c r="AL63" s="12"/>
      <c r="AM63" s="13"/>
      <c r="AN63" s="12"/>
      <c r="AO63" s="13"/>
      <c r="AP63" s="12"/>
      <c r="AQ63" s="13"/>
      <c r="AR63" s="12"/>
      <c r="AS63" s="13"/>
      <c r="AT63" s="12"/>
      <c r="AU63" s="13"/>
      <c r="AV63" s="12"/>
      <c r="AW63" s="13"/>
      <c r="AX63" s="12"/>
      <c r="AY63" s="13"/>
      <c r="AZ63" s="12"/>
      <c r="BA63" s="13"/>
      <c r="BB63" s="12"/>
      <c r="BC63" s="13"/>
      <c r="BD63" s="12"/>
      <c r="BE63" s="13"/>
      <c r="BF63" s="12"/>
      <c r="BG63" s="13"/>
      <c r="BH63" s="12"/>
      <c r="BI63" s="13"/>
      <c r="BJ63" s="12"/>
      <c r="BK63" s="13"/>
      <c r="BL63" s="12"/>
      <c r="BM63" s="13"/>
      <c r="BN63" s="12"/>
      <c r="BO63" s="13"/>
      <c r="BP63" s="12"/>
      <c r="BQ63" s="13"/>
      <c r="BR63" s="12"/>
      <c r="BS63" s="13"/>
      <c r="BT63" s="12"/>
      <c r="BU63" s="13"/>
      <c r="BV63" s="12"/>
      <c r="BW63" s="13"/>
      <c r="BX63" s="12"/>
      <c r="BY63" s="13"/>
      <c r="BZ63" s="12"/>
      <c r="CA63" s="13"/>
      <c r="CB63" s="12"/>
      <c r="CC63" s="13"/>
      <c r="CD63" s="12"/>
      <c r="CE63" s="13"/>
      <c r="CF63" s="12"/>
      <c r="CG63" s="13"/>
      <c r="CH63" s="12"/>
      <c r="CI63" s="13"/>
      <c r="CJ63" s="12"/>
      <c r="CK63" s="13"/>
      <c r="CL63" s="12"/>
      <c r="CM63" s="13"/>
      <c r="CN63" s="12"/>
      <c r="CO63" s="13"/>
      <c r="CP63" s="12"/>
      <c r="CQ63" s="13"/>
      <c r="CR63" s="12"/>
      <c r="CS63" s="13"/>
      <c r="CT63" s="12"/>
      <c r="CU63" s="13"/>
    </row>
    <row r="64" spans="1:99" ht="16.5" customHeight="1" x14ac:dyDescent="0.25">
      <c r="A64">
        <f t="shared" si="3"/>
        <v>7</v>
      </c>
      <c r="B64" s="4">
        <f t="shared" si="4"/>
        <v>7</v>
      </c>
      <c r="C64" s="97">
        <f>Calen!F67</f>
        <v>43674</v>
      </c>
      <c r="D64" s="12"/>
      <c r="E64" s="13"/>
      <c r="F64" s="12"/>
      <c r="G64" s="13"/>
      <c r="H64" s="12"/>
      <c r="I64" s="13"/>
      <c r="J64" s="12"/>
      <c r="K64" s="13"/>
      <c r="L64" s="12"/>
      <c r="M64" s="13"/>
      <c r="N64" s="12"/>
      <c r="O64" s="13"/>
      <c r="P64" s="12"/>
      <c r="Q64" s="13"/>
      <c r="R64" s="12"/>
      <c r="S64" s="13"/>
      <c r="T64" s="12"/>
      <c r="U64" s="13"/>
      <c r="V64" s="12"/>
      <c r="W64" s="13"/>
      <c r="X64" s="12"/>
      <c r="Y64" s="13"/>
      <c r="Z64" s="12"/>
      <c r="AA64" s="13"/>
      <c r="AB64" s="12"/>
      <c r="AC64" s="13"/>
      <c r="AD64" s="12"/>
      <c r="AE64" s="13"/>
      <c r="AF64" s="12"/>
      <c r="AG64" s="13"/>
      <c r="AH64" s="12"/>
      <c r="AI64" s="13"/>
      <c r="AJ64" s="12"/>
      <c r="AK64" s="13"/>
      <c r="AL64" s="12"/>
      <c r="AM64" s="13"/>
      <c r="AN64" s="12"/>
      <c r="AO64" s="13"/>
      <c r="AP64" s="12"/>
      <c r="AQ64" s="13"/>
      <c r="AR64" s="12"/>
      <c r="AS64" s="13"/>
      <c r="AT64" s="12"/>
      <c r="AU64" s="13"/>
      <c r="AV64" s="12"/>
      <c r="AW64" s="13"/>
      <c r="AX64" s="12"/>
      <c r="AY64" s="13"/>
      <c r="AZ64" s="12"/>
      <c r="BA64" s="13"/>
      <c r="BB64" s="12"/>
      <c r="BC64" s="13"/>
      <c r="BD64" s="12"/>
      <c r="BE64" s="13"/>
      <c r="BF64" s="12"/>
      <c r="BG64" s="13"/>
      <c r="BH64" s="12"/>
      <c r="BI64" s="13"/>
      <c r="BJ64" s="12"/>
      <c r="BK64" s="13"/>
      <c r="BL64" s="12"/>
      <c r="BM64" s="13"/>
      <c r="BN64" s="12"/>
      <c r="BO64" s="13"/>
      <c r="BP64" s="12"/>
      <c r="BQ64" s="13"/>
      <c r="BR64" s="12"/>
      <c r="BS64" s="13"/>
      <c r="BT64" s="12"/>
      <c r="BU64" s="13"/>
      <c r="BV64" s="12"/>
      <c r="BW64" s="13"/>
      <c r="BX64" s="12"/>
      <c r="BY64" s="13"/>
      <c r="BZ64" s="12"/>
      <c r="CA64" s="13"/>
      <c r="CB64" s="12"/>
      <c r="CC64" s="13"/>
      <c r="CD64" s="12"/>
      <c r="CE64" s="13"/>
      <c r="CF64" s="12"/>
      <c r="CG64" s="13"/>
      <c r="CH64" s="12"/>
      <c r="CI64" s="13"/>
      <c r="CJ64" s="12"/>
      <c r="CK64" s="13"/>
      <c r="CL64" s="12"/>
      <c r="CM64" s="13"/>
      <c r="CN64" s="12"/>
      <c r="CO64" s="13"/>
      <c r="CP64" s="12"/>
      <c r="CQ64" s="13"/>
      <c r="CR64" s="12"/>
      <c r="CS64" s="13"/>
      <c r="CT64" s="12"/>
      <c r="CU64" s="13"/>
    </row>
    <row r="65" spans="1:99" ht="16.5" customHeight="1" x14ac:dyDescent="0.25">
      <c r="A65">
        <f t="shared" si="3"/>
        <v>8</v>
      </c>
      <c r="B65" s="4">
        <f t="shared" si="4"/>
        <v>6</v>
      </c>
      <c r="C65" s="97">
        <f>Calen!F68</f>
        <v>43680</v>
      </c>
      <c r="D65" s="12"/>
      <c r="E65" s="13"/>
      <c r="F65" s="12"/>
      <c r="G65" s="13"/>
      <c r="H65" s="12"/>
      <c r="I65" s="13"/>
      <c r="J65" s="12"/>
      <c r="K65" s="13"/>
      <c r="L65" s="12"/>
      <c r="M65" s="13"/>
      <c r="N65" s="12"/>
      <c r="O65" s="13"/>
      <c r="P65" s="12"/>
      <c r="Q65" s="13"/>
      <c r="R65" s="12"/>
      <c r="S65" s="13"/>
      <c r="T65" s="12"/>
      <c r="U65" s="13"/>
      <c r="V65" s="12"/>
      <c r="W65" s="13"/>
      <c r="X65" s="12"/>
      <c r="Y65" s="13"/>
      <c r="Z65" s="12"/>
      <c r="AA65" s="13"/>
      <c r="AB65" s="12"/>
      <c r="AC65" s="13"/>
      <c r="AD65" s="12"/>
      <c r="AE65" s="13"/>
      <c r="AF65" s="12"/>
      <c r="AG65" s="13"/>
      <c r="AH65" s="12"/>
      <c r="AI65" s="13"/>
      <c r="AJ65" s="12"/>
      <c r="AK65" s="13"/>
      <c r="AL65" s="12"/>
      <c r="AM65" s="13"/>
      <c r="AN65" s="12"/>
      <c r="AO65" s="13"/>
      <c r="AP65" s="12"/>
      <c r="AQ65" s="13"/>
      <c r="AR65" s="12"/>
      <c r="AS65" s="13"/>
      <c r="AT65" s="12"/>
      <c r="AU65" s="13"/>
      <c r="AV65" s="12"/>
      <c r="AW65" s="13"/>
      <c r="AX65" s="12"/>
      <c r="AY65" s="13"/>
      <c r="AZ65" s="12"/>
      <c r="BA65" s="13"/>
      <c r="BB65" s="12"/>
      <c r="BC65" s="13"/>
      <c r="BD65" s="12"/>
      <c r="BE65" s="13"/>
      <c r="BF65" s="12"/>
      <c r="BG65" s="13"/>
      <c r="BH65" s="12"/>
      <c r="BI65" s="13"/>
      <c r="BJ65" s="12"/>
      <c r="BK65" s="13"/>
      <c r="BL65" s="12"/>
      <c r="BM65" s="13"/>
      <c r="BN65" s="12"/>
      <c r="BO65" s="13"/>
      <c r="BP65" s="12"/>
      <c r="BQ65" s="13"/>
      <c r="BR65" s="12"/>
      <c r="BS65" s="13"/>
      <c r="BT65" s="12"/>
      <c r="BU65" s="13"/>
      <c r="BV65" s="12"/>
      <c r="BW65" s="13"/>
      <c r="BX65" s="12"/>
      <c r="BY65" s="13"/>
      <c r="BZ65" s="12"/>
      <c r="CA65" s="13"/>
      <c r="CB65" s="12"/>
      <c r="CC65" s="13"/>
      <c r="CD65" s="12"/>
      <c r="CE65" s="13"/>
      <c r="CF65" s="12"/>
      <c r="CG65" s="13"/>
      <c r="CH65" s="12"/>
      <c r="CI65" s="13"/>
      <c r="CJ65" s="12"/>
      <c r="CK65" s="13"/>
      <c r="CL65" s="12"/>
      <c r="CM65" s="13"/>
      <c r="CN65" s="12"/>
      <c r="CO65" s="13"/>
      <c r="CP65" s="12"/>
      <c r="CQ65" s="13"/>
      <c r="CR65" s="12"/>
      <c r="CS65" s="13"/>
      <c r="CT65" s="12"/>
      <c r="CU65" s="13"/>
    </row>
    <row r="66" spans="1:99" ht="16.5" customHeight="1" x14ac:dyDescent="0.25">
      <c r="A66">
        <f t="shared" si="3"/>
        <v>8</v>
      </c>
      <c r="B66" s="4">
        <f t="shared" si="4"/>
        <v>7</v>
      </c>
      <c r="C66" s="97">
        <f>Calen!F69</f>
        <v>43681</v>
      </c>
      <c r="D66" s="12"/>
      <c r="E66" s="13"/>
      <c r="F66" s="12"/>
      <c r="G66" s="13"/>
      <c r="H66" s="12"/>
      <c r="I66" s="13"/>
      <c r="J66" s="12"/>
      <c r="K66" s="13"/>
      <c r="L66" s="12"/>
      <c r="M66" s="13"/>
      <c r="N66" s="12"/>
      <c r="O66" s="13"/>
      <c r="P66" s="12"/>
      <c r="Q66" s="13"/>
      <c r="R66" s="12"/>
      <c r="S66" s="13"/>
      <c r="T66" s="12"/>
      <c r="U66" s="13"/>
      <c r="V66" s="12"/>
      <c r="W66" s="13"/>
      <c r="X66" s="12"/>
      <c r="Y66" s="13"/>
      <c r="Z66" s="12"/>
      <c r="AA66" s="13"/>
      <c r="AB66" s="12"/>
      <c r="AC66" s="13"/>
      <c r="AD66" s="12"/>
      <c r="AE66" s="13"/>
      <c r="AF66" s="12"/>
      <c r="AG66" s="13"/>
      <c r="AH66" s="12"/>
      <c r="AI66" s="13"/>
      <c r="AJ66" s="12"/>
      <c r="AK66" s="13"/>
      <c r="AL66" s="12"/>
      <c r="AM66" s="13"/>
      <c r="AN66" s="12"/>
      <c r="AO66" s="13"/>
      <c r="AP66" s="12"/>
      <c r="AQ66" s="13"/>
      <c r="AR66" s="12"/>
      <c r="AS66" s="13"/>
      <c r="AT66" s="12"/>
      <c r="AU66" s="13"/>
      <c r="AV66" s="12"/>
      <c r="AW66" s="13"/>
      <c r="AX66" s="12"/>
      <c r="AY66" s="13"/>
      <c r="AZ66" s="12"/>
      <c r="BA66" s="13"/>
      <c r="BB66" s="12"/>
      <c r="BC66" s="13"/>
      <c r="BD66" s="12"/>
      <c r="BE66" s="13"/>
      <c r="BF66" s="12"/>
      <c r="BG66" s="13"/>
      <c r="BH66" s="12"/>
      <c r="BI66" s="13"/>
      <c r="BJ66" s="12"/>
      <c r="BK66" s="13"/>
      <c r="BL66" s="12"/>
      <c r="BM66" s="13"/>
      <c r="BN66" s="12"/>
      <c r="BO66" s="13"/>
      <c r="BP66" s="12"/>
      <c r="BQ66" s="13"/>
      <c r="BR66" s="12"/>
      <c r="BS66" s="13"/>
      <c r="BT66" s="12"/>
      <c r="BU66" s="13"/>
      <c r="BV66" s="12"/>
      <c r="BW66" s="13"/>
      <c r="BX66" s="12"/>
      <c r="BY66" s="13"/>
      <c r="BZ66" s="12"/>
      <c r="CA66" s="13"/>
      <c r="CB66" s="12"/>
      <c r="CC66" s="13"/>
      <c r="CD66" s="12"/>
      <c r="CE66" s="13"/>
      <c r="CF66" s="12"/>
      <c r="CG66" s="13"/>
      <c r="CH66" s="12"/>
      <c r="CI66" s="13"/>
      <c r="CJ66" s="12"/>
      <c r="CK66" s="13"/>
      <c r="CL66" s="12"/>
      <c r="CM66" s="13"/>
      <c r="CN66" s="12"/>
      <c r="CO66" s="13"/>
      <c r="CP66" s="12"/>
      <c r="CQ66" s="13"/>
      <c r="CR66" s="12"/>
      <c r="CS66" s="13"/>
      <c r="CT66" s="12"/>
      <c r="CU66" s="13"/>
    </row>
    <row r="67" spans="1:99" ht="16.5" customHeight="1" x14ac:dyDescent="0.25">
      <c r="A67">
        <f t="shared" si="3"/>
        <v>8</v>
      </c>
      <c r="B67" s="4">
        <f t="shared" si="4"/>
        <v>6</v>
      </c>
      <c r="C67" s="97">
        <f>Calen!F70</f>
        <v>43687</v>
      </c>
      <c r="D67" s="12"/>
      <c r="E67" s="13"/>
      <c r="F67" s="12"/>
      <c r="G67" s="13"/>
      <c r="H67" s="12"/>
      <c r="I67" s="13"/>
      <c r="J67" s="12"/>
      <c r="K67" s="13"/>
      <c r="L67" s="12"/>
      <c r="M67" s="13"/>
      <c r="N67" s="12"/>
      <c r="O67" s="13"/>
      <c r="P67" s="12"/>
      <c r="Q67" s="13"/>
      <c r="R67" s="12"/>
      <c r="S67" s="13"/>
      <c r="T67" s="12"/>
      <c r="U67" s="13"/>
      <c r="V67" s="12"/>
      <c r="W67" s="13"/>
      <c r="X67" s="12"/>
      <c r="Y67" s="13"/>
      <c r="Z67" s="12"/>
      <c r="AA67" s="13"/>
      <c r="AB67" s="12"/>
      <c r="AC67" s="13"/>
      <c r="AD67" s="12"/>
      <c r="AE67" s="13"/>
      <c r="AF67" s="12"/>
      <c r="AG67" s="13"/>
      <c r="AH67" s="12"/>
      <c r="AI67" s="13"/>
      <c r="AJ67" s="12"/>
      <c r="AK67" s="13"/>
      <c r="AL67" s="12"/>
      <c r="AM67" s="13"/>
      <c r="AN67" s="12"/>
      <c r="AO67" s="13"/>
      <c r="AP67" s="12"/>
      <c r="AQ67" s="13"/>
      <c r="AR67" s="12"/>
      <c r="AS67" s="13"/>
      <c r="AT67" s="12"/>
      <c r="AU67" s="13"/>
      <c r="AV67" s="12"/>
      <c r="AW67" s="13"/>
      <c r="AX67" s="12"/>
      <c r="AY67" s="13"/>
      <c r="AZ67" s="12"/>
      <c r="BA67" s="13"/>
      <c r="BB67" s="12"/>
      <c r="BC67" s="13"/>
      <c r="BD67" s="12"/>
      <c r="BE67" s="13"/>
      <c r="BF67" s="12"/>
      <c r="BG67" s="13"/>
      <c r="BH67" s="12"/>
      <c r="BI67" s="13"/>
      <c r="BJ67" s="12"/>
      <c r="BK67" s="13"/>
      <c r="BL67" s="12"/>
      <c r="BM67" s="13"/>
      <c r="BN67" s="12"/>
      <c r="BO67" s="13"/>
      <c r="BP67" s="12"/>
      <c r="BQ67" s="13"/>
      <c r="BR67" s="12"/>
      <c r="BS67" s="13"/>
      <c r="BT67" s="12"/>
      <c r="BU67" s="13"/>
      <c r="BV67" s="12"/>
      <c r="BW67" s="13"/>
      <c r="BX67" s="12"/>
      <c r="BY67" s="13"/>
      <c r="BZ67" s="12"/>
      <c r="CA67" s="13"/>
      <c r="CB67" s="12"/>
      <c r="CC67" s="13"/>
      <c r="CD67" s="12"/>
      <c r="CE67" s="13"/>
      <c r="CF67" s="12"/>
      <c r="CG67" s="13"/>
      <c r="CH67" s="12"/>
      <c r="CI67" s="13"/>
      <c r="CJ67" s="12"/>
      <c r="CK67" s="13"/>
      <c r="CL67" s="12"/>
      <c r="CM67" s="13"/>
      <c r="CN67" s="12"/>
      <c r="CO67" s="13"/>
      <c r="CP67" s="12"/>
      <c r="CQ67" s="13"/>
      <c r="CR67" s="12"/>
      <c r="CS67" s="13"/>
      <c r="CT67" s="12"/>
      <c r="CU67" s="13"/>
    </row>
    <row r="68" spans="1:99" ht="16.5" customHeight="1" x14ac:dyDescent="0.25">
      <c r="A68">
        <f t="shared" si="3"/>
        <v>8</v>
      </c>
      <c r="B68" s="4">
        <f t="shared" si="4"/>
        <v>7</v>
      </c>
      <c r="C68" s="97">
        <f>Calen!F71</f>
        <v>43688</v>
      </c>
      <c r="D68" s="12"/>
      <c r="E68" s="13"/>
      <c r="F68" s="12"/>
      <c r="G68" s="13"/>
      <c r="H68" s="12"/>
      <c r="I68" s="13"/>
      <c r="J68" s="12"/>
      <c r="K68" s="13"/>
      <c r="L68" s="12"/>
      <c r="M68" s="13"/>
      <c r="N68" s="12"/>
      <c r="O68" s="13"/>
      <c r="P68" s="12"/>
      <c r="Q68" s="13"/>
      <c r="R68" s="12"/>
      <c r="S68" s="13"/>
      <c r="T68" s="12"/>
      <c r="U68" s="13"/>
      <c r="V68" s="12"/>
      <c r="W68" s="13"/>
      <c r="X68" s="12"/>
      <c r="Y68" s="13"/>
      <c r="Z68" s="12"/>
      <c r="AA68" s="13"/>
      <c r="AB68" s="12"/>
      <c r="AC68" s="13"/>
      <c r="AD68" s="12"/>
      <c r="AE68" s="13"/>
      <c r="AF68" s="12"/>
      <c r="AG68" s="13"/>
      <c r="AH68" s="12"/>
      <c r="AI68" s="13"/>
      <c r="AJ68" s="12"/>
      <c r="AK68" s="13"/>
      <c r="AL68" s="12"/>
      <c r="AM68" s="13"/>
      <c r="AN68" s="12"/>
      <c r="AO68" s="13"/>
      <c r="AP68" s="12"/>
      <c r="AQ68" s="13"/>
      <c r="AR68" s="12"/>
      <c r="AS68" s="13"/>
      <c r="AT68" s="12"/>
      <c r="AU68" s="13"/>
      <c r="AV68" s="12"/>
      <c r="AW68" s="13"/>
      <c r="AX68" s="12"/>
      <c r="AY68" s="13"/>
      <c r="AZ68" s="12"/>
      <c r="BA68" s="13"/>
      <c r="BB68" s="12"/>
      <c r="BC68" s="13"/>
      <c r="BD68" s="12"/>
      <c r="BE68" s="13"/>
      <c r="BF68" s="12"/>
      <c r="BG68" s="13"/>
      <c r="BH68" s="12"/>
      <c r="BI68" s="13"/>
      <c r="BJ68" s="12"/>
      <c r="BK68" s="13"/>
      <c r="BL68" s="12"/>
      <c r="BM68" s="13"/>
      <c r="BN68" s="12"/>
      <c r="BO68" s="13"/>
      <c r="BP68" s="12"/>
      <c r="BQ68" s="13"/>
      <c r="BR68" s="12"/>
      <c r="BS68" s="13"/>
      <c r="BT68" s="12"/>
      <c r="BU68" s="13"/>
      <c r="BV68" s="12"/>
      <c r="BW68" s="13"/>
      <c r="BX68" s="12"/>
      <c r="BY68" s="13"/>
      <c r="BZ68" s="12"/>
      <c r="CA68" s="13"/>
      <c r="CB68" s="12"/>
      <c r="CC68" s="13"/>
      <c r="CD68" s="12"/>
      <c r="CE68" s="13"/>
      <c r="CF68" s="12"/>
      <c r="CG68" s="13"/>
      <c r="CH68" s="12"/>
      <c r="CI68" s="13"/>
      <c r="CJ68" s="12"/>
      <c r="CK68" s="13"/>
      <c r="CL68" s="12"/>
      <c r="CM68" s="13"/>
      <c r="CN68" s="12"/>
      <c r="CO68" s="13"/>
      <c r="CP68" s="12"/>
      <c r="CQ68" s="13"/>
      <c r="CR68" s="12"/>
      <c r="CS68" s="13"/>
      <c r="CT68" s="12"/>
      <c r="CU68" s="13"/>
    </row>
    <row r="69" spans="1:99" ht="16.5" customHeight="1" x14ac:dyDescent="0.25">
      <c r="A69">
        <f t="shared" si="3"/>
        <v>8</v>
      </c>
      <c r="B69" s="4">
        <f t="shared" si="4"/>
        <v>6</v>
      </c>
      <c r="C69" s="97">
        <f>Calen!F72</f>
        <v>43694</v>
      </c>
      <c r="D69" s="12"/>
      <c r="E69" s="13"/>
      <c r="F69" s="12"/>
      <c r="G69" s="13"/>
      <c r="H69" s="12"/>
      <c r="I69" s="13"/>
      <c r="J69" s="12"/>
      <c r="K69" s="13"/>
      <c r="L69" s="12"/>
      <c r="M69" s="13"/>
      <c r="N69" s="12"/>
      <c r="O69" s="13"/>
      <c r="P69" s="12"/>
      <c r="Q69" s="13"/>
      <c r="R69" s="12"/>
      <c r="S69" s="13"/>
      <c r="T69" s="12"/>
      <c r="U69" s="13"/>
      <c r="V69" s="12"/>
      <c r="W69" s="13"/>
      <c r="X69" s="12"/>
      <c r="Y69" s="13"/>
      <c r="Z69" s="12"/>
      <c r="AA69" s="13"/>
      <c r="AB69" s="12"/>
      <c r="AC69" s="13"/>
      <c r="AD69" s="12"/>
      <c r="AE69" s="13"/>
      <c r="AF69" s="12"/>
      <c r="AG69" s="13"/>
      <c r="AH69" s="12"/>
      <c r="AI69" s="13"/>
      <c r="AJ69" s="12"/>
      <c r="AK69" s="13"/>
      <c r="AL69" s="12"/>
      <c r="AM69" s="13"/>
      <c r="AN69" s="12"/>
      <c r="AO69" s="13"/>
      <c r="AP69" s="12"/>
      <c r="AQ69" s="13"/>
      <c r="AR69" s="12"/>
      <c r="AS69" s="13"/>
      <c r="AT69" s="12"/>
      <c r="AU69" s="13"/>
      <c r="AV69" s="12"/>
      <c r="AW69" s="13"/>
      <c r="AX69" s="12"/>
      <c r="AY69" s="13"/>
      <c r="AZ69" s="12"/>
      <c r="BA69" s="13"/>
      <c r="BB69" s="12"/>
      <c r="BC69" s="13"/>
      <c r="BD69" s="12"/>
      <c r="BE69" s="13"/>
      <c r="BF69" s="12"/>
      <c r="BG69" s="13"/>
      <c r="BH69" s="12"/>
      <c r="BI69" s="13"/>
      <c r="BJ69" s="12"/>
      <c r="BK69" s="13"/>
      <c r="BL69" s="12"/>
      <c r="BM69" s="13"/>
      <c r="BN69" s="12"/>
      <c r="BO69" s="13"/>
      <c r="BP69" s="12"/>
      <c r="BQ69" s="13"/>
      <c r="BR69" s="12"/>
      <c r="BS69" s="13"/>
      <c r="BT69" s="12"/>
      <c r="BU69" s="13"/>
      <c r="BV69" s="12"/>
      <c r="BW69" s="13"/>
      <c r="BX69" s="12"/>
      <c r="BY69" s="13"/>
      <c r="BZ69" s="12"/>
      <c r="CA69" s="13"/>
      <c r="CB69" s="12"/>
      <c r="CC69" s="13"/>
      <c r="CD69" s="12"/>
      <c r="CE69" s="13"/>
      <c r="CF69" s="12"/>
      <c r="CG69" s="13"/>
      <c r="CH69" s="12"/>
      <c r="CI69" s="13"/>
      <c r="CJ69" s="12"/>
      <c r="CK69" s="13"/>
      <c r="CL69" s="12"/>
      <c r="CM69" s="13"/>
      <c r="CN69" s="12"/>
      <c r="CO69" s="13"/>
      <c r="CP69" s="12"/>
      <c r="CQ69" s="13"/>
      <c r="CR69" s="12"/>
      <c r="CS69" s="13"/>
      <c r="CT69" s="12"/>
      <c r="CU69" s="13"/>
    </row>
    <row r="70" spans="1:99" ht="16.5" customHeight="1" x14ac:dyDescent="0.25">
      <c r="A70">
        <f t="shared" ref="A70:A133" si="5">MONTH(C70)</f>
        <v>8</v>
      </c>
      <c r="B70" s="4">
        <f t="shared" ref="B70:B133" si="6">WEEKDAY(C70,2)</f>
        <v>7</v>
      </c>
      <c r="C70" s="97">
        <f>Calen!F73</f>
        <v>43695</v>
      </c>
      <c r="D70" s="12"/>
      <c r="E70" s="13"/>
      <c r="F70" s="12"/>
      <c r="G70" s="13"/>
      <c r="H70" s="12"/>
      <c r="I70" s="13"/>
      <c r="J70" s="12"/>
      <c r="K70" s="13"/>
      <c r="L70" s="12"/>
      <c r="M70" s="13"/>
      <c r="N70" s="12"/>
      <c r="O70" s="13"/>
      <c r="P70" s="12"/>
      <c r="Q70" s="13"/>
      <c r="R70" s="12"/>
      <c r="S70" s="13"/>
      <c r="T70" s="12"/>
      <c r="U70" s="13"/>
      <c r="V70" s="12"/>
      <c r="W70" s="13"/>
      <c r="X70" s="12"/>
      <c r="Y70" s="13"/>
      <c r="Z70" s="12"/>
      <c r="AA70" s="13"/>
      <c r="AB70" s="12"/>
      <c r="AC70" s="13"/>
      <c r="AD70" s="12"/>
      <c r="AE70" s="13"/>
      <c r="AF70" s="12"/>
      <c r="AG70" s="13"/>
      <c r="AH70" s="12"/>
      <c r="AI70" s="13"/>
      <c r="AJ70" s="12"/>
      <c r="AK70" s="13"/>
      <c r="AL70" s="12"/>
      <c r="AM70" s="13"/>
      <c r="AN70" s="12"/>
      <c r="AO70" s="13"/>
      <c r="AP70" s="12"/>
      <c r="AQ70" s="13"/>
      <c r="AR70" s="12"/>
      <c r="AS70" s="13"/>
      <c r="AT70" s="12"/>
      <c r="AU70" s="13"/>
      <c r="AV70" s="12"/>
      <c r="AW70" s="13"/>
      <c r="AX70" s="12"/>
      <c r="AY70" s="13"/>
      <c r="AZ70" s="12"/>
      <c r="BA70" s="13"/>
      <c r="BB70" s="12"/>
      <c r="BC70" s="13"/>
      <c r="BD70" s="12"/>
      <c r="BE70" s="13"/>
      <c r="BF70" s="12"/>
      <c r="BG70" s="13"/>
      <c r="BH70" s="12"/>
      <c r="BI70" s="13"/>
      <c r="BJ70" s="12"/>
      <c r="BK70" s="13"/>
      <c r="BL70" s="12"/>
      <c r="BM70" s="13"/>
      <c r="BN70" s="12"/>
      <c r="BO70" s="13"/>
      <c r="BP70" s="12"/>
      <c r="BQ70" s="13"/>
      <c r="BR70" s="12"/>
      <c r="BS70" s="13"/>
      <c r="BT70" s="12"/>
      <c r="BU70" s="13"/>
      <c r="BV70" s="12"/>
      <c r="BW70" s="13"/>
      <c r="BX70" s="12"/>
      <c r="BY70" s="13"/>
      <c r="BZ70" s="12"/>
      <c r="CA70" s="13"/>
      <c r="CB70" s="12"/>
      <c r="CC70" s="13"/>
      <c r="CD70" s="12"/>
      <c r="CE70" s="13"/>
      <c r="CF70" s="12"/>
      <c r="CG70" s="13"/>
      <c r="CH70" s="12"/>
      <c r="CI70" s="13"/>
      <c r="CJ70" s="12"/>
      <c r="CK70" s="13"/>
      <c r="CL70" s="12"/>
      <c r="CM70" s="13"/>
      <c r="CN70" s="12"/>
      <c r="CO70" s="13"/>
      <c r="CP70" s="12"/>
      <c r="CQ70" s="13"/>
      <c r="CR70" s="12"/>
      <c r="CS70" s="13"/>
      <c r="CT70" s="12"/>
      <c r="CU70" s="13"/>
    </row>
    <row r="71" spans="1:99" ht="16.5" customHeight="1" x14ac:dyDescent="0.25">
      <c r="A71">
        <f t="shared" si="5"/>
        <v>8</v>
      </c>
      <c r="B71" s="4">
        <f t="shared" si="6"/>
        <v>6</v>
      </c>
      <c r="C71" s="97">
        <f>Calen!F74</f>
        <v>43701</v>
      </c>
      <c r="D71" s="12"/>
      <c r="E71" s="13"/>
      <c r="F71" s="12"/>
      <c r="G71" s="13"/>
      <c r="H71" s="12"/>
      <c r="I71" s="13"/>
      <c r="J71" s="12"/>
      <c r="K71" s="13"/>
      <c r="L71" s="12"/>
      <c r="M71" s="13"/>
      <c r="N71" s="12"/>
      <c r="O71" s="13"/>
      <c r="P71" s="12"/>
      <c r="Q71" s="13"/>
      <c r="R71" s="12"/>
      <c r="S71" s="13"/>
      <c r="T71" s="12"/>
      <c r="U71" s="13"/>
      <c r="V71" s="12"/>
      <c r="W71" s="13"/>
      <c r="X71" s="12"/>
      <c r="Y71" s="13"/>
      <c r="Z71" s="12"/>
      <c r="AA71" s="13"/>
      <c r="AB71" s="12"/>
      <c r="AC71" s="13"/>
      <c r="AD71" s="12"/>
      <c r="AE71" s="13"/>
      <c r="AF71" s="12"/>
      <c r="AG71" s="13"/>
      <c r="AH71" s="12"/>
      <c r="AI71" s="13"/>
      <c r="AJ71" s="12"/>
      <c r="AK71" s="13"/>
      <c r="AL71" s="12"/>
      <c r="AM71" s="13"/>
      <c r="AN71" s="12"/>
      <c r="AO71" s="13"/>
      <c r="AP71" s="12"/>
      <c r="AQ71" s="13"/>
      <c r="AR71" s="12"/>
      <c r="AS71" s="13"/>
      <c r="AT71" s="12"/>
      <c r="AU71" s="13"/>
      <c r="AV71" s="12"/>
      <c r="AW71" s="13"/>
      <c r="AX71" s="12"/>
      <c r="AY71" s="13"/>
      <c r="AZ71" s="12"/>
      <c r="BA71" s="13"/>
      <c r="BB71" s="12"/>
      <c r="BC71" s="13"/>
      <c r="BD71" s="12"/>
      <c r="BE71" s="13"/>
      <c r="BF71" s="12"/>
      <c r="BG71" s="13"/>
      <c r="BH71" s="12"/>
      <c r="BI71" s="13"/>
      <c r="BJ71" s="12"/>
      <c r="BK71" s="13"/>
      <c r="BL71" s="12"/>
      <c r="BM71" s="13"/>
      <c r="BN71" s="12"/>
      <c r="BO71" s="13"/>
      <c r="BP71" s="12"/>
      <c r="BQ71" s="13"/>
      <c r="BR71" s="12"/>
      <c r="BS71" s="13"/>
      <c r="BT71" s="12"/>
      <c r="BU71" s="13"/>
      <c r="BV71" s="12"/>
      <c r="BW71" s="13"/>
      <c r="BX71" s="12"/>
      <c r="BY71" s="13"/>
      <c r="BZ71" s="12"/>
      <c r="CA71" s="13"/>
      <c r="CB71" s="12"/>
      <c r="CC71" s="13"/>
      <c r="CD71" s="12"/>
      <c r="CE71" s="13"/>
      <c r="CF71" s="12"/>
      <c r="CG71" s="13"/>
      <c r="CH71" s="12"/>
      <c r="CI71" s="13"/>
      <c r="CJ71" s="12"/>
      <c r="CK71" s="13"/>
      <c r="CL71" s="12"/>
      <c r="CM71" s="13"/>
      <c r="CN71" s="12"/>
      <c r="CO71" s="13"/>
      <c r="CP71" s="12"/>
      <c r="CQ71" s="13"/>
      <c r="CR71" s="12"/>
      <c r="CS71" s="13"/>
      <c r="CT71" s="12"/>
      <c r="CU71" s="13"/>
    </row>
    <row r="72" spans="1:99" ht="16.5" customHeight="1" x14ac:dyDescent="0.25">
      <c r="A72">
        <f t="shared" si="5"/>
        <v>8</v>
      </c>
      <c r="B72" s="4">
        <f t="shared" si="6"/>
        <v>7</v>
      </c>
      <c r="C72" s="97">
        <f>Calen!F75</f>
        <v>43702</v>
      </c>
      <c r="D72" s="12"/>
      <c r="E72" s="13"/>
      <c r="F72" s="12"/>
      <c r="G72" s="13"/>
      <c r="H72" s="12"/>
      <c r="I72" s="13"/>
      <c r="J72" s="12"/>
      <c r="K72" s="13"/>
      <c r="L72" s="12"/>
      <c r="M72" s="13"/>
      <c r="N72" s="12"/>
      <c r="O72" s="13"/>
      <c r="P72" s="12"/>
      <c r="Q72" s="13"/>
      <c r="R72" s="12"/>
      <c r="S72" s="13"/>
      <c r="T72" s="12"/>
      <c r="U72" s="13"/>
      <c r="V72" s="12"/>
      <c r="W72" s="13"/>
      <c r="X72" s="12"/>
      <c r="Y72" s="13"/>
      <c r="Z72" s="12"/>
      <c r="AA72" s="13"/>
      <c r="AB72" s="12"/>
      <c r="AC72" s="13"/>
      <c r="AD72" s="12"/>
      <c r="AE72" s="13"/>
      <c r="AF72" s="12"/>
      <c r="AG72" s="13"/>
      <c r="AH72" s="12"/>
      <c r="AI72" s="13"/>
      <c r="AJ72" s="12"/>
      <c r="AK72" s="13"/>
      <c r="AL72" s="12"/>
      <c r="AM72" s="13"/>
      <c r="AN72" s="12"/>
      <c r="AO72" s="13"/>
      <c r="AP72" s="12"/>
      <c r="AQ72" s="13"/>
      <c r="AR72" s="12"/>
      <c r="AS72" s="13"/>
      <c r="AT72" s="12"/>
      <c r="AU72" s="13"/>
      <c r="AV72" s="12"/>
      <c r="AW72" s="13"/>
      <c r="AX72" s="12"/>
      <c r="AY72" s="13"/>
      <c r="AZ72" s="12"/>
      <c r="BA72" s="13"/>
      <c r="BB72" s="12"/>
      <c r="BC72" s="13"/>
      <c r="BD72" s="12"/>
      <c r="BE72" s="13"/>
      <c r="BF72" s="12"/>
      <c r="BG72" s="13"/>
      <c r="BH72" s="12"/>
      <c r="BI72" s="13"/>
      <c r="BJ72" s="12"/>
      <c r="BK72" s="13"/>
      <c r="BL72" s="12"/>
      <c r="BM72" s="13"/>
      <c r="BN72" s="12"/>
      <c r="BO72" s="13"/>
      <c r="BP72" s="12"/>
      <c r="BQ72" s="13"/>
      <c r="BR72" s="12"/>
      <c r="BS72" s="13"/>
      <c r="BT72" s="12"/>
      <c r="BU72" s="13"/>
      <c r="BV72" s="12"/>
      <c r="BW72" s="13"/>
      <c r="BX72" s="12"/>
      <c r="BY72" s="13"/>
      <c r="BZ72" s="12"/>
      <c r="CA72" s="13"/>
      <c r="CB72" s="12"/>
      <c r="CC72" s="13"/>
      <c r="CD72" s="12"/>
      <c r="CE72" s="13"/>
      <c r="CF72" s="12"/>
      <c r="CG72" s="13"/>
      <c r="CH72" s="12"/>
      <c r="CI72" s="13"/>
      <c r="CJ72" s="12"/>
      <c r="CK72" s="13"/>
      <c r="CL72" s="12"/>
      <c r="CM72" s="13"/>
      <c r="CN72" s="12"/>
      <c r="CO72" s="13"/>
      <c r="CP72" s="12"/>
      <c r="CQ72" s="13"/>
      <c r="CR72" s="12"/>
      <c r="CS72" s="13"/>
      <c r="CT72" s="12"/>
      <c r="CU72" s="13"/>
    </row>
    <row r="73" spans="1:99" ht="16.5" customHeight="1" x14ac:dyDescent="0.25">
      <c r="A73">
        <f t="shared" si="5"/>
        <v>8</v>
      </c>
      <c r="B73" s="4">
        <f t="shared" si="6"/>
        <v>6</v>
      </c>
      <c r="C73" s="97">
        <f>Calen!F76</f>
        <v>43708</v>
      </c>
      <c r="D73" s="12"/>
      <c r="E73" s="13"/>
      <c r="F73" s="12"/>
      <c r="G73" s="13"/>
      <c r="H73" s="12"/>
      <c r="I73" s="13"/>
      <c r="J73" s="12"/>
      <c r="K73" s="13"/>
      <c r="L73" s="12"/>
      <c r="M73" s="13"/>
      <c r="N73" s="12"/>
      <c r="O73" s="13"/>
      <c r="P73" s="12"/>
      <c r="Q73" s="13"/>
      <c r="R73" s="12"/>
      <c r="S73" s="13"/>
      <c r="T73" s="12"/>
      <c r="U73" s="13"/>
      <c r="V73" s="12"/>
      <c r="W73" s="13"/>
      <c r="X73" s="12"/>
      <c r="Y73" s="13"/>
      <c r="Z73" s="12"/>
      <c r="AA73" s="13"/>
      <c r="AB73" s="12"/>
      <c r="AC73" s="13"/>
      <c r="AD73" s="12"/>
      <c r="AE73" s="13"/>
      <c r="AF73" s="12"/>
      <c r="AG73" s="13"/>
      <c r="AH73" s="12"/>
      <c r="AI73" s="13"/>
      <c r="AJ73" s="12"/>
      <c r="AK73" s="13"/>
      <c r="AL73" s="12"/>
      <c r="AM73" s="13"/>
      <c r="AN73" s="12"/>
      <c r="AO73" s="13"/>
      <c r="AP73" s="12"/>
      <c r="AQ73" s="13"/>
      <c r="AR73" s="12"/>
      <c r="AS73" s="13"/>
      <c r="AT73" s="12"/>
      <c r="AU73" s="13"/>
      <c r="AV73" s="12"/>
      <c r="AW73" s="13"/>
      <c r="AX73" s="12"/>
      <c r="AY73" s="13"/>
      <c r="AZ73" s="12"/>
      <c r="BA73" s="13"/>
      <c r="BB73" s="12"/>
      <c r="BC73" s="13"/>
      <c r="BD73" s="12"/>
      <c r="BE73" s="13"/>
      <c r="BF73" s="12"/>
      <c r="BG73" s="13"/>
      <c r="BH73" s="12"/>
      <c r="BI73" s="13"/>
      <c r="BJ73" s="12"/>
      <c r="BK73" s="13"/>
      <c r="BL73" s="12"/>
      <c r="BM73" s="13"/>
      <c r="BN73" s="12"/>
      <c r="BO73" s="13"/>
      <c r="BP73" s="12"/>
      <c r="BQ73" s="13"/>
      <c r="BR73" s="12"/>
      <c r="BS73" s="13"/>
      <c r="BT73" s="12"/>
      <c r="BU73" s="13"/>
      <c r="BV73" s="12"/>
      <c r="BW73" s="13"/>
      <c r="BX73" s="12"/>
      <c r="BY73" s="13"/>
      <c r="BZ73" s="12"/>
      <c r="CA73" s="13"/>
      <c r="CB73" s="12"/>
      <c r="CC73" s="13"/>
      <c r="CD73" s="12"/>
      <c r="CE73" s="13"/>
      <c r="CF73" s="12"/>
      <c r="CG73" s="13"/>
      <c r="CH73" s="12"/>
      <c r="CI73" s="13"/>
      <c r="CJ73" s="12"/>
      <c r="CK73" s="13"/>
      <c r="CL73" s="12"/>
      <c r="CM73" s="13"/>
      <c r="CN73" s="12"/>
      <c r="CO73" s="13"/>
      <c r="CP73" s="12"/>
      <c r="CQ73" s="13"/>
      <c r="CR73" s="12"/>
      <c r="CS73" s="13"/>
      <c r="CT73" s="12"/>
      <c r="CU73" s="13"/>
    </row>
    <row r="74" spans="1:99" ht="16.5" customHeight="1" x14ac:dyDescent="0.25">
      <c r="A74">
        <f t="shared" si="5"/>
        <v>9</v>
      </c>
      <c r="B74" s="4">
        <f t="shared" si="6"/>
        <v>7</v>
      </c>
      <c r="C74" s="97">
        <f>Calen!F77</f>
        <v>43709</v>
      </c>
      <c r="D74" s="12"/>
      <c r="E74" s="13"/>
      <c r="F74" s="12"/>
      <c r="G74" s="13"/>
      <c r="H74" s="12"/>
      <c r="I74" s="13"/>
      <c r="J74" s="12"/>
      <c r="K74" s="13"/>
      <c r="L74" s="12"/>
      <c r="M74" s="13"/>
      <c r="N74" s="12"/>
      <c r="O74" s="13"/>
      <c r="P74" s="12"/>
      <c r="Q74" s="13"/>
      <c r="R74" s="12"/>
      <c r="S74" s="13"/>
      <c r="T74" s="12"/>
      <c r="U74" s="13"/>
      <c r="V74" s="12"/>
      <c r="W74" s="13"/>
      <c r="X74" s="12"/>
      <c r="Y74" s="13"/>
      <c r="Z74" s="12"/>
      <c r="AA74" s="13"/>
      <c r="AB74" s="12"/>
      <c r="AC74" s="13"/>
      <c r="AD74" s="12"/>
      <c r="AE74" s="13"/>
      <c r="AF74" s="12"/>
      <c r="AG74" s="13"/>
      <c r="AH74" s="12"/>
      <c r="AI74" s="13"/>
      <c r="AJ74" s="12"/>
      <c r="AK74" s="13"/>
      <c r="AL74" s="12"/>
      <c r="AM74" s="13"/>
      <c r="AN74" s="12"/>
      <c r="AO74" s="13"/>
      <c r="AP74" s="12"/>
      <c r="AQ74" s="13"/>
      <c r="AR74" s="12"/>
      <c r="AS74" s="13"/>
      <c r="AT74" s="12"/>
      <c r="AU74" s="13"/>
      <c r="AV74" s="12"/>
      <c r="AW74" s="13"/>
      <c r="AX74" s="12"/>
      <c r="AY74" s="13"/>
      <c r="AZ74" s="12"/>
      <c r="BA74" s="13"/>
      <c r="BB74" s="12"/>
      <c r="BC74" s="13"/>
      <c r="BD74" s="12"/>
      <c r="BE74" s="13"/>
      <c r="BF74" s="12"/>
      <c r="BG74" s="13"/>
      <c r="BH74" s="12"/>
      <c r="BI74" s="13"/>
      <c r="BJ74" s="12"/>
      <c r="BK74" s="13"/>
      <c r="BL74" s="12"/>
      <c r="BM74" s="13"/>
      <c r="BN74" s="12"/>
      <c r="BO74" s="13"/>
      <c r="BP74" s="12"/>
      <c r="BQ74" s="13"/>
      <c r="BR74" s="12"/>
      <c r="BS74" s="13"/>
      <c r="BT74" s="12"/>
      <c r="BU74" s="13"/>
      <c r="BV74" s="12"/>
      <c r="BW74" s="13"/>
      <c r="BX74" s="12"/>
      <c r="BY74" s="13"/>
      <c r="BZ74" s="12"/>
      <c r="CA74" s="13"/>
      <c r="CB74" s="12"/>
      <c r="CC74" s="13"/>
      <c r="CD74" s="12"/>
      <c r="CE74" s="13"/>
      <c r="CF74" s="12"/>
      <c r="CG74" s="13"/>
      <c r="CH74" s="12"/>
      <c r="CI74" s="13"/>
      <c r="CJ74" s="12"/>
      <c r="CK74" s="13"/>
      <c r="CL74" s="12"/>
      <c r="CM74" s="13"/>
      <c r="CN74" s="12"/>
      <c r="CO74" s="13"/>
      <c r="CP74" s="12"/>
      <c r="CQ74" s="13"/>
      <c r="CR74" s="12"/>
      <c r="CS74" s="13"/>
      <c r="CT74" s="12"/>
      <c r="CU74" s="13"/>
    </row>
    <row r="75" spans="1:99" ht="16.5" customHeight="1" x14ac:dyDescent="0.25">
      <c r="A75">
        <f t="shared" si="5"/>
        <v>9</v>
      </c>
      <c r="B75" s="4">
        <f t="shared" si="6"/>
        <v>6</v>
      </c>
      <c r="C75" s="97">
        <f>Calen!F78</f>
        <v>43715</v>
      </c>
      <c r="D75" s="12"/>
      <c r="E75" s="13"/>
      <c r="F75" s="12"/>
      <c r="G75" s="13"/>
      <c r="H75" s="12"/>
      <c r="I75" s="13"/>
      <c r="J75" s="12"/>
      <c r="K75" s="13"/>
      <c r="L75" s="12"/>
      <c r="M75" s="13"/>
      <c r="N75" s="12"/>
      <c r="O75" s="13"/>
      <c r="P75" s="12"/>
      <c r="Q75" s="13"/>
      <c r="R75" s="12"/>
      <c r="S75" s="13"/>
      <c r="T75" s="12"/>
      <c r="U75" s="13"/>
      <c r="V75" s="12"/>
      <c r="W75" s="13"/>
      <c r="X75" s="12"/>
      <c r="Y75" s="13"/>
      <c r="Z75" s="12"/>
      <c r="AA75" s="13"/>
      <c r="AB75" s="12"/>
      <c r="AC75" s="13"/>
      <c r="AD75" s="12"/>
      <c r="AE75" s="13"/>
      <c r="AF75" s="12"/>
      <c r="AG75" s="13"/>
      <c r="AH75" s="12"/>
      <c r="AI75" s="13"/>
      <c r="AJ75" s="12"/>
      <c r="AK75" s="13"/>
      <c r="AL75" s="12"/>
      <c r="AM75" s="13"/>
      <c r="AN75" s="12"/>
      <c r="AO75" s="13"/>
      <c r="AP75" s="12"/>
      <c r="AQ75" s="13"/>
      <c r="AR75" s="12"/>
      <c r="AS75" s="13"/>
      <c r="AT75" s="12"/>
      <c r="AU75" s="13"/>
      <c r="AV75" s="12"/>
      <c r="AW75" s="13"/>
      <c r="AX75" s="12"/>
      <c r="AY75" s="13"/>
      <c r="AZ75" s="12"/>
      <c r="BA75" s="13"/>
      <c r="BB75" s="12"/>
      <c r="BC75" s="13"/>
      <c r="BD75" s="12"/>
      <c r="BE75" s="13"/>
      <c r="BF75" s="12"/>
      <c r="BG75" s="13"/>
      <c r="BH75" s="12"/>
      <c r="BI75" s="13"/>
      <c r="BJ75" s="12"/>
      <c r="BK75" s="13"/>
      <c r="BL75" s="12"/>
      <c r="BM75" s="13"/>
      <c r="BN75" s="12"/>
      <c r="BO75" s="13"/>
      <c r="BP75" s="12"/>
      <c r="BQ75" s="13"/>
      <c r="BR75" s="12"/>
      <c r="BS75" s="13"/>
      <c r="BT75" s="12"/>
      <c r="BU75" s="13"/>
      <c r="BV75" s="12"/>
      <c r="BW75" s="13"/>
      <c r="BX75" s="12"/>
      <c r="BY75" s="13"/>
      <c r="BZ75" s="12"/>
      <c r="CA75" s="13"/>
      <c r="CB75" s="12"/>
      <c r="CC75" s="13"/>
      <c r="CD75" s="12"/>
      <c r="CE75" s="13"/>
      <c r="CF75" s="12"/>
      <c r="CG75" s="13"/>
      <c r="CH75" s="12"/>
      <c r="CI75" s="13"/>
      <c r="CJ75" s="12"/>
      <c r="CK75" s="13"/>
      <c r="CL75" s="12"/>
      <c r="CM75" s="13"/>
      <c r="CN75" s="12"/>
      <c r="CO75" s="13"/>
      <c r="CP75" s="12"/>
      <c r="CQ75" s="13"/>
      <c r="CR75" s="12"/>
      <c r="CS75" s="13"/>
      <c r="CT75" s="12"/>
      <c r="CU75" s="13"/>
    </row>
    <row r="76" spans="1:99" ht="16.5" customHeight="1" x14ac:dyDescent="0.25">
      <c r="A76">
        <f t="shared" si="5"/>
        <v>9</v>
      </c>
      <c r="B76" s="4">
        <f t="shared" si="6"/>
        <v>7</v>
      </c>
      <c r="C76" s="97">
        <f>Calen!F79</f>
        <v>43716</v>
      </c>
      <c r="D76" s="12"/>
      <c r="E76" s="13"/>
      <c r="F76" s="12"/>
      <c r="G76" s="13"/>
      <c r="H76" s="12"/>
      <c r="I76" s="13"/>
      <c r="J76" s="12"/>
      <c r="K76" s="13"/>
      <c r="L76" s="12"/>
      <c r="M76" s="13"/>
      <c r="N76" s="12"/>
      <c r="O76" s="13"/>
      <c r="P76" s="12"/>
      <c r="Q76" s="13"/>
      <c r="R76" s="12"/>
      <c r="S76" s="13"/>
      <c r="T76" s="12"/>
      <c r="U76" s="13"/>
      <c r="V76" s="12"/>
      <c r="W76" s="13"/>
      <c r="X76" s="12"/>
      <c r="Y76" s="13"/>
      <c r="Z76" s="12"/>
      <c r="AA76" s="13"/>
      <c r="AB76" s="12"/>
      <c r="AC76" s="13"/>
      <c r="AD76" s="12"/>
      <c r="AE76" s="13"/>
      <c r="AF76" s="12"/>
      <c r="AG76" s="13"/>
      <c r="AH76" s="12"/>
      <c r="AI76" s="13"/>
      <c r="AJ76" s="12"/>
      <c r="AK76" s="13"/>
      <c r="AL76" s="12"/>
      <c r="AM76" s="13"/>
      <c r="AN76" s="12"/>
      <c r="AO76" s="13"/>
      <c r="AP76" s="12"/>
      <c r="AQ76" s="13"/>
      <c r="AR76" s="12"/>
      <c r="AS76" s="13"/>
      <c r="AT76" s="12"/>
      <c r="AU76" s="13"/>
      <c r="AV76" s="12"/>
      <c r="AW76" s="13"/>
      <c r="AX76" s="12"/>
      <c r="AY76" s="13"/>
      <c r="AZ76" s="12"/>
      <c r="BA76" s="13"/>
      <c r="BB76" s="12"/>
      <c r="BC76" s="13"/>
      <c r="BD76" s="12"/>
      <c r="BE76" s="13"/>
      <c r="BF76" s="12"/>
      <c r="BG76" s="13"/>
      <c r="BH76" s="12"/>
      <c r="BI76" s="13"/>
      <c r="BJ76" s="12"/>
      <c r="BK76" s="13"/>
      <c r="BL76" s="12"/>
      <c r="BM76" s="13"/>
      <c r="BN76" s="12"/>
      <c r="BO76" s="13"/>
      <c r="BP76" s="12"/>
      <c r="BQ76" s="13"/>
      <c r="BR76" s="12"/>
      <c r="BS76" s="13"/>
      <c r="BT76" s="12"/>
      <c r="BU76" s="13"/>
      <c r="BV76" s="12"/>
      <c r="BW76" s="13"/>
      <c r="BX76" s="12"/>
      <c r="BY76" s="13"/>
      <c r="BZ76" s="12"/>
      <c r="CA76" s="13"/>
      <c r="CB76" s="12"/>
      <c r="CC76" s="13"/>
      <c r="CD76" s="12"/>
      <c r="CE76" s="13"/>
      <c r="CF76" s="12"/>
      <c r="CG76" s="13"/>
      <c r="CH76" s="12"/>
      <c r="CI76" s="13"/>
      <c r="CJ76" s="12"/>
      <c r="CK76" s="13"/>
      <c r="CL76" s="12"/>
      <c r="CM76" s="13"/>
      <c r="CN76" s="12"/>
      <c r="CO76" s="13"/>
      <c r="CP76" s="12"/>
      <c r="CQ76" s="13"/>
      <c r="CR76" s="12"/>
      <c r="CS76" s="13"/>
      <c r="CT76" s="12"/>
      <c r="CU76" s="13"/>
    </row>
    <row r="77" spans="1:99" ht="16.5" customHeight="1" x14ac:dyDescent="0.25">
      <c r="A77">
        <f t="shared" si="5"/>
        <v>9</v>
      </c>
      <c r="B77" s="4">
        <f t="shared" si="6"/>
        <v>6</v>
      </c>
      <c r="C77" s="97">
        <f>Calen!F80</f>
        <v>43722</v>
      </c>
      <c r="D77" s="12"/>
      <c r="E77" s="13"/>
      <c r="F77" s="12"/>
      <c r="G77" s="13"/>
      <c r="H77" s="12"/>
      <c r="I77" s="13"/>
      <c r="J77" s="12"/>
      <c r="K77" s="13"/>
      <c r="L77" s="12"/>
      <c r="M77" s="13"/>
      <c r="N77" s="12"/>
      <c r="O77" s="13"/>
      <c r="P77" s="12"/>
      <c r="Q77" s="13"/>
      <c r="R77" s="12"/>
      <c r="S77" s="13"/>
      <c r="T77" s="12"/>
      <c r="U77" s="13"/>
      <c r="V77" s="12"/>
      <c r="W77" s="13"/>
      <c r="X77" s="12"/>
      <c r="Y77" s="13"/>
      <c r="Z77" s="12"/>
      <c r="AA77" s="13"/>
      <c r="AB77" s="12"/>
      <c r="AC77" s="13"/>
      <c r="AD77" s="12"/>
      <c r="AE77" s="13"/>
      <c r="AF77" s="12"/>
      <c r="AG77" s="13"/>
      <c r="AH77" s="12"/>
      <c r="AI77" s="13"/>
      <c r="AJ77" s="12"/>
      <c r="AK77" s="13"/>
      <c r="AL77" s="12"/>
      <c r="AM77" s="13"/>
      <c r="AN77" s="12"/>
      <c r="AO77" s="13"/>
      <c r="AP77" s="12"/>
      <c r="AQ77" s="13"/>
      <c r="AR77" s="12"/>
      <c r="AS77" s="13"/>
      <c r="AT77" s="12"/>
      <c r="AU77" s="13"/>
      <c r="AV77" s="12"/>
      <c r="AW77" s="13"/>
      <c r="AX77" s="12"/>
      <c r="AY77" s="13"/>
      <c r="AZ77" s="12"/>
      <c r="BA77" s="13"/>
      <c r="BB77" s="12"/>
      <c r="BC77" s="13"/>
      <c r="BD77" s="12"/>
      <c r="BE77" s="13"/>
      <c r="BF77" s="12"/>
      <c r="BG77" s="13"/>
      <c r="BH77" s="12"/>
      <c r="BI77" s="13"/>
      <c r="BJ77" s="12"/>
      <c r="BK77" s="13"/>
      <c r="BL77" s="12"/>
      <c r="BM77" s="13"/>
      <c r="BN77" s="12"/>
      <c r="BO77" s="13"/>
      <c r="BP77" s="12"/>
      <c r="BQ77" s="13"/>
      <c r="BR77" s="12"/>
      <c r="BS77" s="13"/>
      <c r="BT77" s="12"/>
      <c r="BU77" s="13"/>
      <c r="BV77" s="12"/>
      <c r="BW77" s="13"/>
      <c r="BX77" s="12"/>
      <c r="BY77" s="13"/>
      <c r="BZ77" s="12"/>
      <c r="CA77" s="13"/>
      <c r="CB77" s="12"/>
      <c r="CC77" s="13"/>
      <c r="CD77" s="12"/>
      <c r="CE77" s="13"/>
      <c r="CF77" s="12"/>
      <c r="CG77" s="13"/>
      <c r="CH77" s="12"/>
      <c r="CI77" s="13"/>
      <c r="CJ77" s="12"/>
      <c r="CK77" s="13"/>
      <c r="CL77" s="12"/>
      <c r="CM77" s="13"/>
      <c r="CN77" s="12"/>
      <c r="CO77" s="13"/>
      <c r="CP77" s="12"/>
      <c r="CQ77" s="13"/>
      <c r="CR77" s="12"/>
      <c r="CS77" s="13"/>
      <c r="CT77" s="12"/>
      <c r="CU77" s="13"/>
    </row>
    <row r="78" spans="1:99" ht="16.5" customHeight="1" x14ac:dyDescent="0.25">
      <c r="A78">
        <f t="shared" si="5"/>
        <v>9</v>
      </c>
      <c r="B78" s="4">
        <f t="shared" si="6"/>
        <v>7</v>
      </c>
      <c r="C78" s="97">
        <f>Calen!F81</f>
        <v>43723</v>
      </c>
      <c r="D78" s="12"/>
      <c r="E78" s="13"/>
      <c r="F78" s="12"/>
      <c r="G78" s="13"/>
      <c r="H78" s="12"/>
      <c r="I78" s="13"/>
      <c r="J78" s="12"/>
      <c r="K78" s="13"/>
      <c r="L78" s="12"/>
      <c r="M78" s="13"/>
      <c r="N78" s="12"/>
      <c r="O78" s="13"/>
      <c r="P78" s="12"/>
      <c r="Q78" s="13"/>
      <c r="R78" s="12"/>
      <c r="S78" s="13"/>
      <c r="T78" s="12"/>
      <c r="U78" s="13"/>
      <c r="V78" s="12"/>
      <c r="W78" s="13"/>
      <c r="X78" s="12"/>
      <c r="Y78" s="13"/>
      <c r="Z78" s="12"/>
      <c r="AA78" s="13"/>
      <c r="AB78" s="12"/>
      <c r="AC78" s="13"/>
      <c r="AD78" s="12"/>
      <c r="AE78" s="13"/>
      <c r="AF78" s="12"/>
      <c r="AG78" s="13"/>
      <c r="AH78" s="12"/>
      <c r="AI78" s="13"/>
      <c r="AJ78" s="12"/>
      <c r="AK78" s="13"/>
      <c r="AL78" s="12"/>
      <c r="AM78" s="13"/>
      <c r="AN78" s="12"/>
      <c r="AO78" s="13"/>
      <c r="AP78" s="12"/>
      <c r="AQ78" s="13"/>
      <c r="AR78" s="12"/>
      <c r="AS78" s="13"/>
      <c r="AT78" s="12"/>
      <c r="AU78" s="13"/>
      <c r="AV78" s="12"/>
      <c r="AW78" s="13"/>
      <c r="AX78" s="12"/>
      <c r="AY78" s="13"/>
      <c r="AZ78" s="12"/>
      <c r="BA78" s="13"/>
      <c r="BB78" s="12"/>
      <c r="BC78" s="13"/>
      <c r="BD78" s="12"/>
      <c r="BE78" s="13"/>
      <c r="BF78" s="12"/>
      <c r="BG78" s="13"/>
      <c r="BH78" s="12"/>
      <c r="BI78" s="13"/>
      <c r="BJ78" s="12"/>
      <c r="BK78" s="13"/>
      <c r="BL78" s="12"/>
      <c r="BM78" s="13"/>
      <c r="BN78" s="12"/>
      <c r="BO78" s="13"/>
      <c r="BP78" s="12"/>
      <c r="BQ78" s="13"/>
      <c r="BR78" s="12"/>
      <c r="BS78" s="13"/>
      <c r="BT78" s="12"/>
      <c r="BU78" s="13"/>
      <c r="BV78" s="12"/>
      <c r="BW78" s="13"/>
      <c r="BX78" s="12"/>
      <c r="BY78" s="13"/>
      <c r="BZ78" s="12"/>
      <c r="CA78" s="13"/>
      <c r="CB78" s="12"/>
      <c r="CC78" s="13"/>
      <c r="CD78" s="12"/>
      <c r="CE78" s="13"/>
      <c r="CF78" s="12"/>
      <c r="CG78" s="13"/>
      <c r="CH78" s="12"/>
      <c r="CI78" s="13"/>
      <c r="CJ78" s="12"/>
      <c r="CK78" s="13"/>
      <c r="CL78" s="12"/>
      <c r="CM78" s="13"/>
      <c r="CN78" s="12"/>
      <c r="CO78" s="13"/>
      <c r="CP78" s="12"/>
      <c r="CQ78" s="13"/>
      <c r="CR78" s="12"/>
      <c r="CS78" s="13"/>
      <c r="CT78" s="12"/>
      <c r="CU78" s="13"/>
    </row>
    <row r="79" spans="1:99" ht="16.5" customHeight="1" x14ac:dyDescent="0.25">
      <c r="A79">
        <f t="shared" si="5"/>
        <v>9</v>
      </c>
      <c r="B79" s="4">
        <f t="shared" si="6"/>
        <v>6</v>
      </c>
      <c r="C79" s="97">
        <f>Calen!F82</f>
        <v>43729</v>
      </c>
      <c r="D79" s="12"/>
      <c r="E79" s="13"/>
      <c r="F79" s="12"/>
      <c r="G79" s="13"/>
      <c r="H79" s="12"/>
      <c r="I79" s="13"/>
      <c r="J79" s="12"/>
      <c r="K79" s="13"/>
      <c r="L79" s="12"/>
      <c r="M79" s="13"/>
      <c r="N79" s="12"/>
      <c r="O79" s="13"/>
      <c r="P79" s="12"/>
      <c r="Q79" s="13"/>
      <c r="R79" s="12"/>
      <c r="S79" s="13"/>
      <c r="T79" s="12"/>
      <c r="U79" s="13"/>
      <c r="V79" s="12"/>
      <c r="W79" s="13"/>
      <c r="X79" s="12"/>
      <c r="Y79" s="13"/>
      <c r="Z79" s="12"/>
      <c r="AA79" s="13"/>
      <c r="AB79" s="12"/>
      <c r="AC79" s="13"/>
      <c r="AD79" s="12"/>
      <c r="AE79" s="13"/>
      <c r="AF79" s="12"/>
      <c r="AG79" s="13"/>
      <c r="AH79" s="12"/>
      <c r="AI79" s="13"/>
      <c r="AJ79" s="12"/>
      <c r="AK79" s="13"/>
      <c r="AL79" s="12"/>
      <c r="AM79" s="13"/>
      <c r="AN79" s="12"/>
      <c r="AO79" s="13"/>
      <c r="AP79" s="12"/>
      <c r="AQ79" s="13"/>
      <c r="AR79" s="12"/>
      <c r="AS79" s="13"/>
      <c r="AT79" s="12"/>
      <c r="AU79" s="13"/>
      <c r="AV79" s="12"/>
      <c r="AW79" s="13"/>
      <c r="AX79" s="12"/>
      <c r="AY79" s="13"/>
      <c r="AZ79" s="12"/>
      <c r="BA79" s="13"/>
      <c r="BB79" s="12"/>
      <c r="BC79" s="13"/>
      <c r="BD79" s="12"/>
      <c r="BE79" s="13"/>
      <c r="BF79" s="12"/>
      <c r="BG79" s="13"/>
      <c r="BH79" s="12"/>
      <c r="BI79" s="13"/>
      <c r="BJ79" s="12"/>
      <c r="BK79" s="13"/>
      <c r="BL79" s="12"/>
      <c r="BM79" s="13"/>
      <c r="BN79" s="12"/>
      <c r="BO79" s="13"/>
      <c r="BP79" s="12"/>
      <c r="BQ79" s="13"/>
      <c r="BR79" s="12"/>
      <c r="BS79" s="13"/>
      <c r="BT79" s="12"/>
      <c r="BU79" s="13"/>
      <c r="BV79" s="12"/>
      <c r="BW79" s="13"/>
      <c r="BX79" s="12"/>
      <c r="BY79" s="13"/>
      <c r="BZ79" s="12"/>
      <c r="CA79" s="13"/>
      <c r="CB79" s="12"/>
      <c r="CC79" s="13"/>
      <c r="CD79" s="12"/>
      <c r="CE79" s="13"/>
      <c r="CF79" s="12"/>
      <c r="CG79" s="13"/>
      <c r="CH79" s="12"/>
      <c r="CI79" s="13"/>
      <c r="CJ79" s="12"/>
      <c r="CK79" s="13"/>
      <c r="CL79" s="12"/>
      <c r="CM79" s="13"/>
      <c r="CN79" s="12"/>
      <c r="CO79" s="13"/>
      <c r="CP79" s="12"/>
      <c r="CQ79" s="13"/>
      <c r="CR79" s="12"/>
      <c r="CS79" s="13"/>
      <c r="CT79" s="12"/>
      <c r="CU79" s="13"/>
    </row>
    <row r="80" spans="1:99" ht="16.5" customHeight="1" x14ac:dyDescent="0.25">
      <c r="A80">
        <f t="shared" si="5"/>
        <v>9</v>
      </c>
      <c r="B80" s="4">
        <f t="shared" si="6"/>
        <v>7</v>
      </c>
      <c r="C80" s="97">
        <f>Calen!F83</f>
        <v>43730</v>
      </c>
      <c r="D80" s="12"/>
      <c r="E80" s="13"/>
      <c r="F80" s="12"/>
      <c r="G80" s="13"/>
      <c r="H80" s="12"/>
      <c r="I80" s="13"/>
      <c r="J80" s="12"/>
      <c r="K80" s="13"/>
      <c r="L80" s="12"/>
      <c r="M80" s="13"/>
      <c r="N80" s="12"/>
      <c r="O80" s="13"/>
      <c r="P80" s="12"/>
      <c r="Q80" s="13"/>
      <c r="R80" s="12"/>
      <c r="S80" s="13"/>
      <c r="T80" s="12"/>
      <c r="U80" s="13"/>
      <c r="V80" s="12"/>
      <c r="W80" s="13"/>
      <c r="X80" s="12"/>
      <c r="Y80" s="13"/>
      <c r="Z80" s="12"/>
      <c r="AA80" s="13"/>
      <c r="AB80" s="12"/>
      <c r="AC80" s="13"/>
      <c r="AD80" s="12"/>
      <c r="AE80" s="13"/>
      <c r="AF80" s="12"/>
      <c r="AG80" s="13"/>
      <c r="AH80" s="12"/>
      <c r="AI80" s="13"/>
      <c r="AJ80" s="12"/>
      <c r="AK80" s="13"/>
      <c r="AL80" s="12"/>
      <c r="AM80" s="13"/>
      <c r="AN80" s="12"/>
      <c r="AO80" s="13"/>
      <c r="AP80" s="12"/>
      <c r="AQ80" s="13"/>
      <c r="AR80" s="12"/>
      <c r="AS80" s="13"/>
      <c r="AT80" s="12"/>
      <c r="AU80" s="13"/>
      <c r="AV80" s="12"/>
      <c r="AW80" s="13"/>
      <c r="AX80" s="12"/>
      <c r="AY80" s="13"/>
      <c r="AZ80" s="12"/>
      <c r="BA80" s="13"/>
      <c r="BB80" s="12"/>
      <c r="BC80" s="13"/>
      <c r="BD80" s="12"/>
      <c r="BE80" s="13"/>
      <c r="BF80" s="12"/>
      <c r="BG80" s="13"/>
      <c r="BH80" s="12"/>
      <c r="BI80" s="13"/>
      <c r="BJ80" s="12"/>
      <c r="BK80" s="13"/>
      <c r="BL80" s="12"/>
      <c r="BM80" s="13"/>
      <c r="BN80" s="12"/>
      <c r="BO80" s="13"/>
      <c r="BP80" s="12"/>
      <c r="BQ80" s="13"/>
      <c r="BR80" s="12"/>
      <c r="BS80" s="13"/>
      <c r="BT80" s="12"/>
      <c r="BU80" s="13"/>
      <c r="BV80" s="12"/>
      <c r="BW80" s="13"/>
      <c r="BX80" s="12"/>
      <c r="BY80" s="13"/>
      <c r="BZ80" s="12"/>
      <c r="CA80" s="13"/>
      <c r="CB80" s="12"/>
      <c r="CC80" s="13"/>
      <c r="CD80" s="12"/>
      <c r="CE80" s="13"/>
      <c r="CF80" s="12"/>
      <c r="CG80" s="13"/>
      <c r="CH80" s="12"/>
      <c r="CI80" s="13"/>
      <c r="CJ80" s="12"/>
      <c r="CK80" s="13"/>
      <c r="CL80" s="12"/>
      <c r="CM80" s="13"/>
      <c r="CN80" s="12"/>
      <c r="CO80" s="13"/>
      <c r="CP80" s="12"/>
      <c r="CQ80" s="13"/>
      <c r="CR80" s="12"/>
      <c r="CS80" s="13"/>
      <c r="CT80" s="12"/>
      <c r="CU80" s="13"/>
    </row>
    <row r="81" spans="1:99" ht="16.5" customHeight="1" x14ac:dyDescent="0.25">
      <c r="A81">
        <f t="shared" si="5"/>
        <v>9</v>
      </c>
      <c r="B81" s="4">
        <f t="shared" si="6"/>
        <v>6</v>
      </c>
      <c r="C81" s="97">
        <f>Calen!F84</f>
        <v>43736</v>
      </c>
      <c r="D81" s="12"/>
      <c r="E81" s="13"/>
      <c r="F81" s="12"/>
      <c r="G81" s="13"/>
      <c r="H81" s="12"/>
      <c r="I81" s="13"/>
      <c r="J81" s="12"/>
      <c r="K81" s="13"/>
      <c r="L81" s="12"/>
      <c r="M81" s="13"/>
      <c r="N81" s="12"/>
      <c r="O81" s="13"/>
      <c r="P81" s="12"/>
      <c r="Q81" s="13"/>
      <c r="R81" s="12"/>
      <c r="S81" s="13"/>
      <c r="T81" s="12"/>
      <c r="U81" s="13"/>
      <c r="V81" s="12"/>
      <c r="W81" s="13"/>
      <c r="X81" s="12"/>
      <c r="Y81" s="13"/>
      <c r="Z81" s="12"/>
      <c r="AA81" s="13"/>
      <c r="AB81" s="12"/>
      <c r="AC81" s="13"/>
      <c r="AD81" s="12"/>
      <c r="AE81" s="13"/>
      <c r="AF81" s="12"/>
      <c r="AG81" s="13"/>
      <c r="AH81" s="12"/>
      <c r="AI81" s="13"/>
      <c r="AJ81" s="12"/>
      <c r="AK81" s="13"/>
      <c r="AL81" s="12"/>
      <c r="AM81" s="13"/>
      <c r="AN81" s="12"/>
      <c r="AO81" s="13"/>
      <c r="AP81" s="12"/>
      <c r="AQ81" s="13"/>
      <c r="AR81" s="12"/>
      <c r="AS81" s="13"/>
      <c r="AT81" s="12"/>
      <c r="AU81" s="13"/>
      <c r="AV81" s="12"/>
      <c r="AW81" s="13"/>
      <c r="AX81" s="12"/>
      <c r="AY81" s="13"/>
      <c r="AZ81" s="12"/>
      <c r="BA81" s="13"/>
      <c r="BB81" s="12"/>
      <c r="BC81" s="13"/>
      <c r="BD81" s="12"/>
      <c r="BE81" s="13"/>
      <c r="BF81" s="12"/>
      <c r="BG81" s="13"/>
      <c r="BH81" s="12"/>
      <c r="BI81" s="13"/>
      <c r="BJ81" s="12"/>
      <c r="BK81" s="13"/>
      <c r="BL81" s="12"/>
      <c r="BM81" s="13"/>
      <c r="BN81" s="12"/>
      <c r="BO81" s="13"/>
      <c r="BP81" s="12"/>
      <c r="BQ81" s="13"/>
      <c r="BR81" s="12"/>
      <c r="BS81" s="13"/>
      <c r="BT81" s="12"/>
      <c r="BU81" s="13"/>
      <c r="BV81" s="12"/>
      <c r="BW81" s="13"/>
      <c r="BX81" s="12"/>
      <c r="BY81" s="13"/>
      <c r="BZ81" s="12"/>
      <c r="CA81" s="13"/>
      <c r="CB81" s="12"/>
      <c r="CC81" s="13"/>
      <c r="CD81" s="12"/>
      <c r="CE81" s="13"/>
      <c r="CF81" s="12"/>
      <c r="CG81" s="13"/>
      <c r="CH81" s="12"/>
      <c r="CI81" s="13"/>
      <c r="CJ81" s="12"/>
      <c r="CK81" s="13"/>
      <c r="CL81" s="12"/>
      <c r="CM81" s="13"/>
      <c r="CN81" s="12"/>
      <c r="CO81" s="13"/>
      <c r="CP81" s="12"/>
      <c r="CQ81" s="13"/>
      <c r="CR81" s="12"/>
      <c r="CS81" s="13"/>
      <c r="CT81" s="12"/>
      <c r="CU81" s="13"/>
    </row>
    <row r="82" spans="1:99" ht="16.5" customHeight="1" x14ac:dyDescent="0.25">
      <c r="A82">
        <f t="shared" si="5"/>
        <v>9</v>
      </c>
      <c r="B82" s="4">
        <f t="shared" si="6"/>
        <v>7</v>
      </c>
      <c r="C82" s="97">
        <f>Calen!F85</f>
        <v>43737</v>
      </c>
      <c r="D82" s="12"/>
      <c r="E82" s="13"/>
      <c r="F82" s="12"/>
      <c r="G82" s="13"/>
      <c r="H82" s="12"/>
      <c r="I82" s="13"/>
      <c r="J82" s="12"/>
      <c r="K82" s="13"/>
      <c r="L82" s="12"/>
      <c r="M82" s="13"/>
      <c r="N82" s="12"/>
      <c r="O82" s="13"/>
      <c r="P82" s="12"/>
      <c r="Q82" s="13"/>
      <c r="R82" s="12"/>
      <c r="S82" s="13"/>
      <c r="T82" s="12"/>
      <c r="U82" s="13"/>
      <c r="V82" s="12"/>
      <c r="W82" s="13"/>
      <c r="X82" s="12"/>
      <c r="Y82" s="13"/>
      <c r="Z82" s="12"/>
      <c r="AA82" s="13"/>
      <c r="AB82" s="12"/>
      <c r="AC82" s="13"/>
      <c r="AD82" s="12"/>
      <c r="AE82" s="13"/>
      <c r="AF82" s="12"/>
      <c r="AG82" s="13"/>
      <c r="AH82" s="12"/>
      <c r="AI82" s="13"/>
      <c r="AJ82" s="12"/>
      <c r="AK82" s="13"/>
      <c r="AL82" s="12"/>
      <c r="AM82" s="13"/>
      <c r="AN82" s="12"/>
      <c r="AO82" s="13"/>
      <c r="AP82" s="12"/>
      <c r="AQ82" s="13"/>
      <c r="AR82" s="12"/>
      <c r="AS82" s="13"/>
      <c r="AT82" s="12"/>
      <c r="AU82" s="13"/>
      <c r="AV82" s="12"/>
      <c r="AW82" s="13"/>
      <c r="AX82" s="12"/>
      <c r="AY82" s="13"/>
      <c r="AZ82" s="12"/>
      <c r="BA82" s="13"/>
      <c r="BB82" s="12"/>
      <c r="BC82" s="13"/>
      <c r="BD82" s="12"/>
      <c r="BE82" s="13"/>
      <c r="BF82" s="12"/>
      <c r="BG82" s="13"/>
      <c r="BH82" s="12"/>
      <c r="BI82" s="13"/>
      <c r="BJ82" s="12"/>
      <c r="BK82" s="13"/>
      <c r="BL82" s="12"/>
      <c r="BM82" s="13"/>
      <c r="BN82" s="12"/>
      <c r="BO82" s="13"/>
      <c r="BP82" s="12"/>
      <c r="BQ82" s="13"/>
      <c r="BR82" s="12"/>
      <c r="BS82" s="13"/>
      <c r="BT82" s="12"/>
      <c r="BU82" s="13"/>
      <c r="BV82" s="12"/>
      <c r="BW82" s="13"/>
      <c r="BX82" s="12"/>
      <c r="BY82" s="13"/>
      <c r="BZ82" s="12"/>
      <c r="CA82" s="13"/>
      <c r="CB82" s="12"/>
      <c r="CC82" s="13"/>
      <c r="CD82" s="12"/>
      <c r="CE82" s="13"/>
      <c r="CF82" s="12"/>
      <c r="CG82" s="13"/>
      <c r="CH82" s="12"/>
      <c r="CI82" s="13"/>
      <c r="CJ82" s="12"/>
      <c r="CK82" s="13"/>
      <c r="CL82" s="12"/>
      <c r="CM82" s="13"/>
      <c r="CN82" s="12"/>
      <c r="CO82" s="13"/>
      <c r="CP82" s="12"/>
      <c r="CQ82" s="13"/>
      <c r="CR82" s="12"/>
      <c r="CS82" s="13"/>
      <c r="CT82" s="12"/>
      <c r="CU82" s="13"/>
    </row>
    <row r="83" spans="1:99" ht="16.5" customHeight="1" x14ac:dyDescent="0.25">
      <c r="A83">
        <f t="shared" si="5"/>
        <v>10</v>
      </c>
      <c r="B83" s="4">
        <f t="shared" si="6"/>
        <v>6</v>
      </c>
      <c r="C83" s="97">
        <f>Calen!F86</f>
        <v>43743</v>
      </c>
      <c r="D83" s="12"/>
      <c r="E83" s="13"/>
      <c r="F83" s="12"/>
      <c r="G83" s="13"/>
      <c r="H83" s="12"/>
      <c r="I83" s="13"/>
      <c r="J83" s="12"/>
      <c r="K83" s="13"/>
      <c r="L83" s="12"/>
      <c r="M83" s="13"/>
      <c r="N83" s="12"/>
      <c r="O83" s="13"/>
      <c r="P83" s="12"/>
      <c r="Q83" s="13"/>
      <c r="R83" s="12"/>
      <c r="S83" s="13"/>
      <c r="T83" s="12"/>
      <c r="U83" s="13"/>
      <c r="V83" s="12"/>
      <c r="W83" s="13"/>
      <c r="X83" s="12"/>
      <c r="Y83" s="13"/>
      <c r="Z83" s="12"/>
      <c r="AA83" s="13"/>
      <c r="AB83" s="12"/>
      <c r="AC83" s="13"/>
      <c r="AD83" s="12"/>
      <c r="AE83" s="13"/>
      <c r="AF83" s="12"/>
      <c r="AG83" s="13"/>
      <c r="AH83" s="12"/>
      <c r="AI83" s="13"/>
      <c r="AJ83" s="12"/>
      <c r="AK83" s="13"/>
      <c r="AL83" s="12"/>
      <c r="AM83" s="13"/>
      <c r="AN83" s="12"/>
      <c r="AO83" s="13"/>
      <c r="AP83" s="12"/>
      <c r="AQ83" s="13"/>
      <c r="AR83" s="12"/>
      <c r="AS83" s="13"/>
      <c r="AT83" s="12"/>
      <c r="AU83" s="13"/>
      <c r="AV83" s="12"/>
      <c r="AW83" s="13"/>
      <c r="AX83" s="12"/>
      <c r="AY83" s="13"/>
      <c r="AZ83" s="12"/>
      <c r="BA83" s="13"/>
      <c r="BB83" s="12"/>
      <c r="BC83" s="13"/>
      <c r="BD83" s="12"/>
      <c r="BE83" s="13"/>
      <c r="BF83" s="12"/>
      <c r="BG83" s="13"/>
      <c r="BH83" s="12"/>
      <c r="BI83" s="13"/>
      <c r="BJ83" s="12"/>
      <c r="BK83" s="13"/>
      <c r="BL83" s="12"/>
      <c r="BM83" s="13"/>
      <c r="BN83" s="12"/>
      <c r="BO83" s="13"/>
      <c r="BP83" s="12"/>
      <c r="BQ83" s="13"/>
      <c r="BR83" s="12"/>
      <c r="BS83" s="13"/>
      <c r="BT83" s="12"/>
      <c r="BU83" s="13"/>
      <c r="BV83" s="12"/>
      <c r="BW83" s="13"/>
      <c r="BX83" s="12"/>
      <c r="BY83" s="13"/>
      <c r="BZ83" s="12"/>
      <c r="CA83" s="13"/>
      <c r="CB83" s="12"/>
      <c r="CC83" s="13"/>
      <c r="CD83" s="12"/>
      <c r="CE83" s="13"/>
      <c r="CF83" s="12"/>
      <c r="CG83" s="13"/>
      <c r="CH83" s="12"/>
      <c r="CI83" s="13"/>
      <c r="CJ83" s="12"/>
      <c r="CK83" s="13"/>
      <c r="CL83" s="12"/>
      <c r="CM83" s="13"/>
      <c r="CN83" s="12"/>
      <c r="CO83" s="13"/>
      <c r="CP83" s="12"/>
      <c r="CQ83" s="13"/>
      <c r="CR83" s="12"/>
      <c r="CS83" s="13"/>
      <c r="CT83" s="12"/>
      <c r="CU83" s="13"/>
    </row>
    <row r="84" spans="1:99" ht="16.5" customHeight="1" x14ac:dyDescent="0.25">
      <c r="A84">
        <f t="shared" si="5"/>
        <v>10</v>
      </c>
      <c r="B84" s="4">
        <f t="shared" si="6"/>
        <v>7</v>
      </c>
      <c r="C84" s="97">
        <f>Calen!F87</f>
        <v>43744</v>
      </c>
      <c r="D84" s="12"/>
      <c r="E84" s="13"/>
      <c r="F84" s="12"/>
      <c r="G84" s="13"/>
      <c r="H84" s="12"/>
      <c r="I84" s="13"/>
      <c r="J84" s="12"/>
      <c r="K84" s="13"/>
      <c r="L84" s="12"/>
      <c r="M84" s="13"/>
      <c r="N84" s="12"/>
      <c r="O84" s="13"/>
      <c r="P84" s="12"/>
      <c r="Q84" s="13"/>
      <c r="R84" s="12"/>
      <c r="S84" s="13"/>
      <c r="T84" s="12"/>
      <c r="U84" s="13"/>
      <c r="V84" s="12"/>
      <c r="W84" s="13"/>
      <c r="X84" s="12"/>
      <c r="Y84" s="13"/>
      <c r="Z84" s="12"/>
      <c r="AA84" s="13"/>
      <c r="AB84" s="12"/>
      <c r="AC84" s="13"/>
      <c r="AD84" s="12"/>
      <c r="AE84" s="13"/>
      <c r="AF84" s="12"/>
      <c r="AG84" s="13"/>
      <c r="AH84" s="12"/>
      <c r="AI84" s="13"/>
      <c r="AJ84" s="12"/>
      <c r="AK84" s="13"/>
      <c r="AL84" s="12"/>
      <c r="AM84" s="13"/>
      <c r="AN84" s="12"/>
      <c r="AO84" s="13"/>
      <c r="AP84" s="12"/>
      <c r="AQ84" s="13"/>
      <c r="AR84" s="12"/>
      <c r="AS84" s="13"/>
      <c r="AT84" s="12"/>
      <c r="AU84" s="13"/>
      <c r="AV84" s="12"/>
      <c r="AW84" s="13"/>
      <c r="AX84" s="12"/>
      <c r="AY84" s="13"/>
      <c r="AZ84" s="12"/>
      <c r="BA84" s="13"/>
      <c r="BB84" s="12"/>
      <c r="BC84" s="13"/>
      <c r="BD84" s="12"/>
      <c r="BE84" s="13"/>
      <c r="BF84" s="12"/>
      <c r="BG84" s="13"/>
      <c r="BH84" s="12"/>
      <c r="BI84" s="13"/>
      <c r="BJ84" s="12"/>
      <c r="BK84" s="13"/>
      <c r="BL84" s="12"/>
      <c r="BM84" s="13"/>
      <c r="BN84" s="12"/>
      <c r="BO84" s="13"/>
      <c r="BP84" s="12"/>
      <c r="BQ84" s="13"/>
      <c r="BR84" s="12"/>
      <c r="BS84" s="13"/>
      <c r="BT84" s="12"/>
      <c r="BU84" s="13"/>
      <c r="BV84" s="12"/>
      <c r="BW84" s="13"/>
      <c r="BX84" s="12"/>
      <c r="BY84" s="13"/>
      <c r="BZ84" s="12"/>
      <c r="CA84" s="13"/>
      <c r="CB84" s="12"/>
      <c r="CC84" s="13"/>
      <c r="CD84" s="12"/>
      <c r="CE84" s="13"/>
      <c r="CF84" s="12"/>
      <c r="CG84" s="13"/>
      <c r="CH84" s="12"/>
      <c r="CI84" s="13"/>
      <c r="CJ84" s="12"/>
      <c r="CK84" s="13"/>
      <c r="CL84" s="12"/>
      <c r="CM84" s="13"/>
      <c r="CN84" s="12"/>
      <c r="CO84" s="13"/>
      <c r="CP84" s="12"/>
      <c r="CQ84" s="13"/>
      <c r="CR84" s="12"/>
      <c r="CS84" s="13"/>
      <c r="CT84" s="12"/>
      <c r="CU84" s="13"/>
    </row>
    <row r="85" spans="1:99" ht="16.5" customHeight="1" x14ac:dyDescent="0.25">
      <c r="A85">
        <f t="shared" si="5"/>
        <v>10</v>
      </c>
      <c r="B85" s="4">
        <f t="shared" si="6"/>
        <v>6</v>
      </c>
      <c r="C85" s="97">
        <f>Calen!F88</f>
        <v>43750</v>
      </c>
      <c r="D85" s="12"/>
      <c r="E85" s="13"/>
      <c r="F85" s="12"/>
      <c r="G85" s="13"/>
      <c r="H85" s="12"/>
      <c r="I85" s="13"/>
      <c r="J85" s="12"/>
      <c r="K85" s="13"/>
      <c r="L85" s="12"/>
      <c r="M85" s="13"/>
      <c r="N85" s="12"/>
      <c r="O85" s="13"/>
      <c r="P85" s="12"/>
      <c r="Q85" s="13"/>
      <c r="R85" s="12"/>
      <c r="S85" s="13"/>
      <c r="T85" s="12"/>
      <c r="U85" s="13"/>
      <c r="V85" s="12"/>
      <c r="W85" s="13"/>
      <c r="X85" s="12"/>
      <c r="Y85" s="13"/>
      <c r="Z85" s="12"/>
      <c r="AA85" s="13"/>
      <c r="AB85" s="12"/>
      <c r="AC85" s="13"/>
      <c r="AD85" s="12"/>
      <c r="AE85" s="13"/>
      <c r="AF85" s="12"/>
      <c r="AG85" s="13"/>
      <c r="AH85" s="12"/>
      <c r="AI85" s="13"/>
      <c r="AJ85" s="12"/>
      <c r="AK85" s="13"/>
      <c r="AL85" s="12"/>
      <c r="AM85" s="13"/>
      <c r="AN85" s="12"/>
      <c r="AO85" s="13"/>
      <c r="AP85" s="12"/>
      <c r="AQ85" s="13"/>
      <c r="AR85" s="12"/>
      <c r="AS85" s="13"/>
      <c r="AT85" s="12"/>
      <c r="AU85" s="13"/>
      <c r="AV85" s="12"/>
      <c r="AW85" s="13"/>
      <c r="AX85" s="12"/>
      <c r="AY85" s="13"/>
      <c r="AZ85" s="12"/>
      <c r="BA85" s="13"/>
      <c r="BB85" s="12"/>
      <c r="BC85" s="13"/>
      <c r="BD85" s="12"/>
      <c r="BE85" s="13"/>
      <c r="BF85" s="12"/>
      <c r="BG85" s="13"/>
      <c r="BH85" s="12"/>
      <c r="BI85" s="13"/>
      <c r="BJ85" s="12"/>
      <c r="BK85" s="13"/>
      <c r="BL85" s="12"/>
      <c r="BM85" s="13"/>
      <c r="BN85" s="12"/>
      <c r="BO85" s="13"/>
      <c r="BP85" s="12"/>
      <c r="BQ85" s="13"/>
      <c r="BR85" s="12"/>
      <c r="BS85" s="13"/>
      <c r="BT85" s="12"/>
      <c r="BU85" s="13"/>
      <c r="BV85" s="12"/>
      <c r="BW85" s="13"/>
      <c r="BX85" s="12"/>
      <c r="BY85" s="13"/>
      <c r="BZ85" s="12"/>
      <c r="CA85" s="13"/>
      <c r="CB85" s="12"/>
      <c r="CC85" s="13"/>
      <c r="CD85" s="12"/>
      <c r="CE85" s="13"/>
      <c r="CF85" s="12"/>
      <c r="CG85" s="13"/>
      <c r="CH85" s="12"/>
      <c r="CI85" s="13"/>
      <c r="CJ85" s="12"/>
      <c r="CK85" s="13"/>
      <c r="CL85" s="12"/>
      <c r="CM85" s="13"/>
      <c r="CN85" s="12"/>
      <c r="CO85" s="13"/>
      <c r="CP85" s="12"/>
      <c r="CQ85" s="13"/>
      <c r="CR85" s="12"/>
      <c r="CS85" s="13"/>
      <c r="CT85" s="12"/>
      <c r="CU85" s="13"/>
    </row>
    <row r="86" spans="1:99" ht="16.5" customHeight="1" x14ac:dyDescent="0.25">
      <c r="A86">
        <f t="shared" si="5"/>
        <v>10</v>
      </c>
      <c r="B86" s="4">
        <f t="shared" si="6"/>
        <v>7</v>
      </c>
      <c r="C86" s="97">
        <f>Calen!F89</f>
        <v>43751</v>
      </c>
      <c r="D86" s="12"/>
      <c r="E86" s="13"/>
      <c r="F86" s="12"/>
      <c r="G86" s="13"/>
      <c r="H86" s="12"/>
      <c r="I86" s="13"/>
      <c r="J86" s="12"/>
      <c r="K86" s="13"/>
      <c r="L86" s="12"/>
      <c r="M86" s="13"/>
      <c r="N86" s="12"/>
      <c r="O86" s="13"/>
      <c r="P86" s="12"/>
      <c r="Q86" s="13"/>
      <c r="R86" s="12"/>
      <c r="S86" s="13"/>
      <c r="T86" s="12"/>
      <c r="U86" s="13"/>
      <c r="V86" s="12"/>
      <c r="W86" s="13"/>
      <c r="X86" s="12"/>
      <c r="Y86" s="13"/>
      <c r="Z86" s="12"/>
      <c r="AA86" s="13"/>
      <c r="AB86" s="12"/>
      <c r="AC86" s="13"/>
      <c r="AD86" s="12"/>
      <c r="AE86" s="13"/>
      <c r="AF86" s="12"/>
      <c r="AG86" s="13"/>
      <c r="AH86" s="12"/>
      <c r="AI86" s="13"/>
      <c r="AJ86" s="12"/>
      <c r="AK86" s="13"/>
      <c r="AL86" s="12"/>
      <c r="AM86" s="13"/>
      <c r="AN86" s="12"/>
      <c r="AO86" s="13"/>
      <c r="AP86" s="12"/>
      <c r="AQ86" s="13"/>
      <c r="AR86" s="12"/>
      <c r="AS86" s="13"/>
      <c r="AT86" s="12"/>
      <c r="AU86" s="13"/>
      <c r="AV86" s="12"/>
      <c r="AW86" s="13"/>
      <c r="AX86" s="12"/>
      <c r="AY86" s="13"/>
      <c r="AZ86" s="12"/>
      <c r="BA86" s="13"/>
      <c r="BB86" s="12"/>
      <c r="BC86" s="13"/>
      <c r="BD86" s="12"/>
      <c r="BE86" s="13"/>
      <c r="BF86" s="12"/>
      <c r="BG86" s="13"/>
      <c r="BH86" s="12"/>
      <c r="BI86" s="13"/>
      <c r="BJ86" s="12"/>
      <c r="BK86" s="13"/>
      <c r="BL86" s="12"/>
      <c r="BM86" s="13"/>
      <c r="BN86" s="12"/>
      <c r="BO86" s="13"/>
      <c r="BP86" s="12"/>
      <c r="BQ86" s="13"/>
      <c r="BR86" s="12"/>
      <c r="BS86" s="13"/>
      <c r="BT86" s="12"/>
      <c r="BU86" s="13"/>
      <c r="BV86" s="12"/>
      <c r="BW86" s="13"/>
      <c r="BX86" s="12"/>
      <c r="BY86" s="13"/>
      <c r="BZ86" s="12"/>
      <c r="CA86" s="13"/>
      <c r="CB86" s="12"/>
      <c r="CC86" s="13"/>
      <c r="CD86" s="12"/>
      <c r="CE86" s="13"/>
      <c r="CF86" s="12"/>
      <c r="CG86" s="13"/>
      <c r="CH86" s="12"/>
      <c r="CI86" s="13"/>
      <c r="CJ86" s="12"/>
      <c r="CK86" s="13"/>
      <c r="CL86" s="12"/>
      <c r="CM86" s="13"/>
      <c r="CN86" s="12"/>
      <c r="CO86" s="13"/>
      <c r="CP86" s="12"/>
      <c r="CQ86" s="13"/>
      <c r="CR86" s="12"/>
      <c r="CS86" s="13"/>
      <c r="CT86" s="12"/>
      <c r="CU86" s="13"/>
    </row>
    <row r="87" spans="1:99" ht="16.5" customHeight="1" x14ac:dyDescent="0.25">
      <c r="A87">
        <f t="shared" si="5"/>
        <v>10</v>
      </c>
      <c r="B87" s="4">
        <f t="shared" si="6"/>
        <v>6</v>
      </c>
      <c r="C87" s="97">
        <f>Calen!F90</f>
        <v>43757</v>
      </c>
      <c r="D87" s="12"/>
      <c r="E87" s="13"/>
      <c r="F87" s="12"/>
      <c r="G87" s="13"/>
      <c r="H87" s="12"/>
      <c r="I87" s="13"/>
      <c r="J87" s="12"/>
      <c r="K87" s="13"/>
      <c r="L87" s="12"/>
      <c r="M87" s="13"/>
      <c r="N87" s="12"/>
      <c r="O87" s="13"/>
      <c r="P87" s="12"/>
      <c r="Q87" s="13"/>
      <c r="R87" s="12"/>
      <c r="S87" s="13"/>
      <c r="T87" s="12"/>
      <c r="U87" s="13"/>
      <c r="V87" s="12"/>
      <c r="W87" s="13"/>
      <c r="X87" s="12"/>
      <c r="Y87" s="13"/>
      <c r="Z87" s="12"/>
      <c r="AA87" s="13"/>
      <c r="AB87" s="12"/>
      <c r="AC87" s="13"/>
      <c r="AD87" s="12"/>
      <c r="AE87" s="13"/>
      <c r="AF87" s="12"/>
      <c r="AG87" s="13"/>
      <c r="AH87" s="12"/>
      <c r="AI87" s="13"/>
      <c r="AJ87" s="12"/>
      <c r="AK87" s="13"/>
      <c r="AL87" s="12"/>
      <c r="AM87" s="13"/>
      <c r="AN87" s="12"/>
      <c r="AO87" s="13"/>
      <c r="AP87" s="12"/>
      <c r="AQ87" s="13"/>
      <c r="AR87" s="12"/>
      <c r="AS87" s="13"/>
      <c r="AT87" s="12"/>
      <c r="AU87" s="13"/>
      <c r="AV87" s="12"/>
      <c r="AW87" s="13"/>
      <c r="AX87" s="12"/>
      <c r="AY87" s="13"/>
      <c r="AZ87" s="12"/>
      <c r="BA87" s="13"/>
      <c r="BB87" s="12"/>
      <c r="BC87" s="13"/>
      <c r="BD87" s="12"/>
      <c r="BE87" s="13"/>
      <c r="BF87" s="12"/>
      <c r="BG87" s="13"/>
      <c r="BH87" s="12"/>
      <c r="BI87" s="13"/>
      <c r="BJ87" s="12"/>
      <c r="BK87" s="13"/>
      <c r="BL87" s="12"/>
      <c r="BM87" s="13"/>
      <c r="BN87" s="12"/>
      <c r="BO87" s="13"/>
      <c r="BP87" s="12"/>
      <c r="BQ87" s="13"/>
      <c r="BR87" s="12"/>
      <c r="BS87" s="13"/>
      <c r="BT87" s="12"/>
      <c r="BU87" s="13"/>
      <c r="BV87" s="12"/>
      <c r="BW87" s="13"/>
      <c r="BX87" s="12"/>
      <c r="BY87" s="13"/>
      <c r="BZ87" s="12"/>
      <c r="CA87" s="13"/>
      <c r="CB87" s="12"/>
      <c r="CC87" s="13"/>
      <c r="CD87" s="12"/>
      <c r="CE87" s="13"/>
      <c r="CF87" s="12"/>
      <c r="CG87" s="13"/>
      <c r="CH87" s="12"/>
      <c r="CI87" s="13"/>
      <c r="CJ87" s="12"/>
      <c r="CK87" s="13"/>
      <c r="CL87" s="12"/>
      <c r="CM87" s="13"/>
      <c r="CN87" s="12"/>
      <c r="CO87" s="13"/>
      <c r="CP87" s="12"/>
      <c r="CQ87" s="13"/>
      <c r="CR87" s="12"/>
      <c r="CS87" s="13"/>
      <c r="CT87" s="12"/>
      <c r="CU87" s="13"/>
    </row>
    <row r="88" spans="1:99" ht="16.5" customHeight="1" x14ac:dyDescent="0.25">
      <c r="A88">
        <f t="shared" si="5"/>
        <v>10</v>
      </c>
      <c r="B88" s="4">
        <f t="shared" si="6"/>
        <v>7</v>
      </c>
      <c r="C88" s="97">
        <f>Calen!F91</f>
        <v>43758</v>
      </c>
      <c r="D88" s="12"/>
      <c r="E88" s="13"/>
      <c r="F88" s="12"/>
      <c r="G88" s="13"/>
      <c r="H88" s="12"/>
      <c r="I88" s="13"/>
      <c r="J88" s="12"/>
      <c r="K88" s="13"/>
      <c r="L88" s="12"/>
      <c r="M88" s="13"/>
      <c r="N88" s="12"/>
      <c r="O88" s="13"/>
      <c r="P88" s="12"/>
      <c r="Q88" s="13"/>
      <c r="R88" s="12"/>
      <c r="S88" s="13"/>
      <c r="T88" s="12"/>
      <c r="U88" s="13"/>
      <c r="V88" s="12"/>
      <c r="W88" s="13"/>
      <c r="X88" s="12"/>
      <c r="Y88" s="13"/>
      <c r="Z88" s="12"/>
      <c r="AA88" s="13"/>
      <c r="AB88" s="12"/>
      <c r="AC88" s="13"/>
      <c r="AD88" s="12"/>
      <c r="AE88" s="13"/>
      <c r="AF88" s="12"/>
      <c r="AG88" s="13"/>
      <c r="AH88" s="12"/>
      <c r="AI88" s="13"/>
      <c r="AJ88" s="12"/>
      <c r="AK88" s="13"/>
      <c r="AL88" s="12"/>
      <c r="AM88" s="13"/>
      <c r="AN88" s="12"/>
      <c r="AO88" s="13"/>
      <c r="AP88" s="12"/>
      <c r="AQ88" s="13"/>
      <c r="AR88" s="12"/>
      <c r="AS88" s="13"/>
      <c r="AT88" s="12"/>
      <c r="AU88" s="13"/>
      <c r="AV88" s="12"/>
      <c r="AW88" s="13"/>
      <c r="AX88" s="12"/>
      <c r="AY88" s="13"/>
      <c r="AZ88" s="12"/>
      <c r="BA88" s="13"/>
      <c r="BB88" s="12"/>
      <c r="BC88" s="13"/>
      <c r="BD88" s="12"/>
      <c r="BE88" s="13"/>
      <c r="BF88" s="12"/>
      <c r="BG88" s="13"/>
      <c r="BH88" s="12"/>
      <c r="BI88" s="13"/>
      <c r="BJ88" s="12"/>
      <c r="BK88" s="13"/>
      <c r="BL88" s="12"/>
      <c r="BM88" s="13"/>
      <c r="BN88" s="12"/>
      <c r="BO88" s="13"/>
      <c r="BP88" s="12"/>
      <c r="BQ88" s="13"/>
      <c r="BR88" s="12"/>
      <c r="BS88" s="13"/>
      <c r="BT88" s="12"/>
      <c r="BU88" s="13"/>
      <c r="BV88" s="12"/>
      <c r="BW88" s="13"/>
      <c r="BX88" s="12"/>
      <c r="BY88" s="13"/>
      <c r="BZ88" s="12"/>
      <c r="CA88" s="13"/>
      <c r="CB88" s="12"/>
      <c r="CC88" s="13"/>
      <c r="CD88" s="12"/>
      <c r="CE88" s="13"/>
      <c r="CF88" s="12"/>
      <c r="CG88" s="13"/>
      <c r="CH88" s="12"/>
      <c r="CI88" s="13"/>
      <c r="CJ88" s="12"/>
      <c r="CK88" s="13"/>
      <c r="CL88" s="12"/>
      <c r="CM88" s="13"/>
      <c r="CN88" s="12"/>
      <c r="CO88" s="13"/>
      <c r="CP88" s="12"/>
      <c r="CQ88" s="13"/>
      <c r="CR88" s="12"/>
      <c r="CS88" s="13"/>
      <c r="CT88" s="12"/>
      <c r="CU88" s="13"/>
    </row>
    <row r="89" spans="1:99" ht="16.5" customHeight="1" x14ac:dyDescent="0.25">
      <c r="A89">
        <f t="shared" si="5"/>
        <v>10</v>
      </c>
      <c r="B89" s="4">
        <f t="shared" si="6"/>
        <v>6</v>
      </c>
      <c r="C89" s="97">
        <f>Calen!F92</f>
        <v>43764</v>
      </c>
      <c r="D89" s="12"/>
      <c r="E89" s="13"/>
      <c r="F89" s="12"/>
      <c r="G89" s="13"/>
      <c r="H89" s="12"/>
      <c r="I89" s="13"/>
      <c r="J89" s="12"/>
      <c r="K89" s="13"/>
      <c r="L89" s="12"/>
      <c r="M89" s="13"/>
      <c r="N89" s="12"/>
      <c r="O89" s="13"/>
      <c r="P89" s="12"/>
      <c r="Q89" s="13"/>
      <c r="R89" s="12"/>
      <c r="S89" s="13"/>
      <c r="T89" s="12"/>
      <c r="U89" s="13"/>
      <c r="V89" s="12"/>
      <c r="W89" s="13"/>
      <c r="X89" s="12"/>
      <c r="Y89" s="13"/>
      <c r="Z89" s="12"/>
      <c r="AA89" s="13"/>
      <c r="AB89" s="12"/>
      <c r="AC89" s="13"/>
      <c r="AD89" s="12"/>
      <c r="AE89" s="13"/>
      <c r="AF89" s="12"/>
      <c r="AG89" s="13"/>
      <c r="AH89" s="12"/>
      <c r="AI89" s="13"/>
      <c r="AJ89" s="12"/>
      <c r="AK89" s="13"/>
      <c r="AL89" s="12"/>
      <c r="AM89" s="13"/>
      <c r="AN89" s="12"/>
      <c r="AO89" s="13"/>
      <c r="AP89" s="12"/>
      <c r="AQ89" s="13"/>
      <c r="AR89" s="12"/>
      <c r="AS89" s="13"/>
      <c r="AT89" s="12"/>
      <c r="AU89" s="13"/>
      <c r="AV89" s="12"/>
      <c r="AW89" s="13"/>
      <c r="AX89" s="12"/>
      <c r="AY89" s="13"/>
      <c r="AZ89" s="12"/>
      <c r="BA89" s="13"/>
      <c r="BB89" s="12"/>
      <c r="BC89" s="13"/>
      <c r="BD89" s="12"/>
      <c r="BE89" s="13"/>
      <c r="BF89" s="12"/>
      <c r="BG89" s="13"/>
      <c r="BH89" s="12"/>
      <c r="BI89" s="13"/>
      <c r="BJ89" s="12"/>
      <c r="BK89" s="13"/>
      <c r="BL89" s="12"/>
      <c r="BM89" s="13"/>
      <c r="BN89" s="12"/>
      <c r="BO89" s="13"/>
      <c r="BP89" s="12"/>
      <c r="BQ89" s="13"/>
      <c r="BR89" s="12"/>
      <c r="BS89" s="13"/>
      <c r="BT89" s="12"/>
      <c r="BU89" s="13"/>
      <c r="BV89" s="12"/>
      <c r="BW89" s="13"/>
      <c r="BX89" s="12"/>
      <c r="BY89" s="13"/>
      <c r="BZ89" s="12"/>
      <c r="CA89" s="13"/>
      <c r="CB89" s="12"/>
      <c r="CC89" s="13"/>
      <c r="CD89" s="12"/>
      <c r="CE89" s="13"/>
      <c r="CF89" s="12"/>
      <c r="CG89" s="13"/>
      <c r="CH89" s="12"/>
      <c r="CI89" s="13"/>
      <c r="CJ89" s="12"/>
      <c r="CK89" s="13"/>
      <c r="CL89" s="12"/>
      <c r="CM89" s="13"/>
      <c r="CN89" s="12"/>
      <c r="CO89" s="13"/>
      <c r="CP89" s="12"/>
      <c r="CQ89" s="13"/>
      <c r="CR89" s="12"/>
      <c r="CS89" s="13"/>
      <c r="CT89" s="12"/>
      <c r="CU89" s="13"/>
    </row>
    <row r="90" spans="1:99" ht="16.5" customHeight="1" x14ac:dyDescent="0.25">
      <c r="A90">
        <f t="shared" si="5"/>
        <v>10</v>
      </c>
      <c r="B90" s="4">
        <f t="shared" si="6"/>
        <v>7</v>
      </c>
      <c r="C90" s="97">
        <f>Calen!F93</f>
        <v>43765</v>
      </c>
      <c r="D90" s="12"/>
      <c r="E90" s="13"/>
      <c r="F90" s="12"/>
      <c r="G90" s="13"/>
      <c r="H90" s="12"/>
      <c r="I90" s="13"/>
      <c r="J90" s="12"/>
      <c r="K90" s="13"/>
      <c r="L90" s="12"/>
      <c r="M90" s="13"/>
      <c r="N90" s="12"/>
      <c r="O90" s="13"/>
      <c r="P90" s="12"/>
      <c r="Q90" s="13"/>
      <c r="R90" s="12"/>
      <c r="S90" s="13"/>
      <c r="T90" s="12"/>
      <c r="U90" s="13"/>
      <c r="V90" s="12"/>
      <c r="W90" s="13"/>
      <c r="X90" s="12"/>
      <c r="Y90" s="13"/>
      <c r="Z90" s="12"/>
      <c r="AA90" s="13"/>
      <c r="AB90" s="12"/>
      <c r="AC90" s="13"/>
      <c r="AD90" s="12"/>
      <c r="AE90" s="13"/>
      <c r="AF90" s="12"/>
      <c r="AG90" s="13"/>
      <c r="AH90" s="12"/>
      <c r="AI90" s="13"/>
      <c r="AJ90" s="12"/>
      <c r="AK90" s="13"/>
      <c r="AL90" s="12"/>
      <c r="AM90" s="13"/>
      <c r="AN90" s="12"/>
      <c r="AO90" s="13"/>
      <c r="AP90" s="12"/>
      <c r="AQ90" s="13"/>
      <c r="AR90" s="12"/>
      <c r="AS90" s="13"/>
      <c r="AT90" s="12"/>
      <c r="AU90" s="13"/>
      <c r="AV90" s="12"/>
      <c r="AW90" s="13"/>
      <c r="AX90" s="12"/>
      <c r="AY90" s="13"/>
      <c r="AZ90" s="12"/>
      <c r="BA90" s="13"/>
      <c r="BB90" s="12"/>
      <c r="BC90" s="13"/>
      <c r="BD90" s="12"/>
      <c r="BE90" s="13"/>
      <c r="BF90" s="12"/>
      <c r="BG90" s="13"/>
      <c r="BH90" s="12"/>
      <c r="BI90" s="13"/>
      <c r="BJ90" s="12"/>
      <c r="BK90" s="13"/>
      <c r="BL90" s="12"/>
      <c r="BM90" s="13"/>
      <c r="BN90" s="12"/>
      <c r="BO90" s="13"/>
      <c r="BP90" s="12"/>
      <c r="BQ90" s="13"/>
      <c r="BR90" s="12"/>
      <c r="BS90" s="13"/>
      <c r="BT90" s="12"/>
      <c r="BU90" s="13"/>
      <c r="BV90" s="12"/>
      <c r="BW90" s="13"/>
      <c r="BX90" s="12"/>
      <c r="BY90" s="13"/>
      <c r="BZ90" s="12"/>
      <c r="CA90" s="13"/>
      <c r="CB90" s="12"/>
      <c r="CC90" s="13"/>
      <c r="CD90" s="12"/>
      <c r="CE90" s="13"/>
      <c r="CF90" s="12"/>
      <c r="CG90" s="13"/>
      <c r="CH90" s="12"/>
      <c r="CI90" s="13"/>
      <c r="CJ90" s="12"/>
      <c r="CK90" s="13"/>
      <c r="CL90" s="12"/>
      <c r="CM90" s="13"/>
      <c r="CN90" s="12"/>
      <c r="CO90" s="13"/>
      <c r="CP90" s="12"/>
      <c r="CQ90" s="13"/>
      <c r="CR90" s="12"/>
      <c r="CS90" s="13"/>
      <c r="CT90" s="12"/>
      <c r="CU90" s="13"/>
    </row>
    <row r="91" spans="1:99" ht="16.5" customHeight="1" x14ac:dyDescent="0.25">
      <c r="A91">
        <f t="shared" si="5"/>
        <v>11</v>
      </c>
      <c r="B91" s="4">
        <f t="shared" si="6"/>
        <v>6</v>
      </c>
      <c r="C91" s="97">
        <f>Calen!F94</f>
        <v>43771</v>
      </c>
      <c r="D91" s="12"/>
      <c r="E91" s="13"/>
      <c r="F91" s="12"/>
      <c r="G91" s="13"/>
      <c r="H91" s="12"/>
      <c r="I91" s="13"/>
      <c r="J91" s="12"/>
      <c r="K91" s="13"/>
      <c r="L91" s="12"/>
      <c r="M91" s="13"/>
      <c r="N91" s="12"/>
      <c r="O91" s="13"/>
      <c r="P91" s="12"/>
      <c r="Q91" s="13"/>
      <c r="R91" s="12"/>
      <c r="S91" s="13"/>
      <c r="T91" s="12"/>
      <c r="U91" s="13"/>
      <c r="V91" s="12"/>
      <c r="W91" s="13"/>
      <c r="X91" s="12"/>
      <c r="Y91" s="13"/>
      <c r="Z91" s="12"/>
      <c r="AA91" s="13"/>
      <c r="AB91" s="12"/>
      <c r="AC91" s="13"/>
      <c r="AD91" s="12"/>
      <c r="AE91" s="13"/>
      <c r="AF91" s="12"/>
      <c r="AG91" s="13"/>
      <c r="AH91" s="12"/>
      <c r="AI91" s="13"/>
      <c r="AJ91" s="12"/>
      <c r="AK91" s="13"/>
      <c r="AL91" s="12"/>
      <c r="AM91" s="13"/>
      <c r="AN91" s="12"/>
      <c r="AO91" s="13"/>
      <c r="AP91" s="12"/>
      <c r="AQ91" s="13"/>
      <c r="AR91" s="12"/>
      <c r="AS91" s="13"/>
      <c r="AT91" s="12"/>
      <c r="AU91" s="13"/>
      <c r="AV91" s="12"/>
      <c r="AW91" s="13"/>
      <c r="AX91" s="12"/>
      <c r="AY91" s="13"/>
      <c r="AZ91" s="12"/>
      <c r="BA91" s="13"/>
      <c r="BB91" s="12"/>
      <c r="BC91" s="13"/>
      <c r="BD91" s="12"/>
      <c r="BE91" s="13"/>
      <c r="BF91" s="12"/>
      <c r="BG91" s="13"/>
      <c r="BH91" s="12"/>
      <c r="BI91" s="13"/>
      <c r="BJ91" s="12"/>
      <c r="BK91" s="13"/>
      <c r="BL91" s="12"/>
      <c r="BM91" s="13"/>
      <c r="BN91" s="12"/>
      <c r="BO91" s="13"/>
      <c r="BP91" s="12"/>
      <c r="BQ91" s="13"/>
      <c r="BR91" s="12"/>
      <c r="BS91" s="13"/>
      <c r="BT91" s="12"/>
      <c r="BU91" s="13"/>
      <c r="BV91" s="12"/>
      <c r="BW91" s="13"/>
      <c r="BX91" s="12"/>
      <c r="BY91" s="13"/>
      <c r="BZ91" s="12"/>
      <c r="CA91" s="13"/>
      <c r="CB91" s="12"/>
      <c r="CC91" s="13"/>
      <c r="CD91" s="12"/>
      <c r="CE91" s="13"/>
      <c r="CF91" s="12"/>
      <c r="CG91" s="13"/>
      <c r="CH91" s="12"/>
      <c r="CI91" s="13"/>
      <c r="CJ91" s="12"/>
      <c r="CK91" s="13"/>
      <c r="CL91" s="12"/>
      <c r="CM91" s="13"/>
      <c r="CN91" s="12"/>
      <c r="CO91" s="13"/>
      <c r="CP91" s="12"/>
      <c r="CQ91" s="13"/>
      <c r="CR91" s="12"/>
      <c r="CS91" s="13"/>
      <c r="CT91" s="12"/>
      <c r="CU91" s="13"/>
    </row>
    <row r="92" spans="1:99" ht="16.5" customHeight="1" x14ac:dyDescent="0.25">
      <c r="A92">
        <f t="shared" si="5"/>
        <v>11</v>
      </c>
      <c r="B92" s="4">
        <f t="shared" si="6"/>
        <v>7</v>
      </c>
      <c r="C92" s="97">
        <f>Calen!F95</f>
        <v>43772</v>
      </c>
      <c r="D92" s="12"/>
      <c r="E92" s="13"/>
      <c r="F92" s="12"/>
      <c r="G92" s="13"/>
      <c r="H92" s="12"/>
      <c r="I92" s="13"/>
      <c r="J92" s="12"/>
      <c r="K92" s="13"/>
      <c r="L92" s="12"/>
      <c r="M92" s="13"/>
      <c r="N92" s="12"/>
      <c r="O92" s="13"/>
      <c r="P92" s="12"/>
      <c r="Q92" s="13"/>
      <c r="R92" s="12"/>
      <c r="S92" s="13"/>
      <c r="T92" s="12"/>
      <c r="U92" s="13"/>
      <c r="V92" s="12"/>
      <c r="W92" s="13"/>
      <c r="X92" s="12"/>
      <c r="Y92" s="13"/>
      <c r="Z92" s="12"/>
      <c r="AA92" s="13"/>
      <c r="AB92" s="12"/>
      <c r="AC92" s="13"/>
      <c r="AD92" s="12"/>
      <c r="AE92" s="13"/>
      <c r="AF92" s="12"/>
      <c r="AG92" s="13"/>
      <c r="AH92" s="12"/>
      <c r="AI92" s="13"/>
      <c r="AJ92" s="12"/>
      <c r="AK92" s="13"/>
      <c r="AL92" s="12"/>
      <c r="AM92" s="13"/>
      <c r="AN92" s="12"/>
      <c r="AO92" s="13"/>
      <c r="AP92" s="12"/>
      <c r="AQ92" s="13"/>
      <c r="AR92" s="12"/>
      <c r="AS92" s="13"/>
      <c r="AT92" s="12"/>
      <c r="AU92" s="13"/>
      <c r="AV92" s="12"/>
      <c r="AW92" s="13"/>
      <c r="AX92" s="12"/>
      <c r="AY92" s="13"/>
      <c r="AZ92" s="12"/>
      <c r="BA92" s="13"/>
      <c r="BB92" s="12"/>
      <c r="BC92" s="13"/>
      <c r="BD92" s="12"/>
      <c r="BE92" s="13"/>
      <c r="BF92" s="12"/>
      <c r="BG92" s="13"/>
      <c r="BH92" s="12"/>
      <c r="BI92" s="13"/>
      <c r="BJ92" s="12"/>
      <c r="BK92" s="13"/>
      <c r="BL92" s="12"/>
      <c r="BM92" s="13"/>
      <c r="BN92" s="12"/>
      <c r="BO92" s="13"/>
      <c r="BP92" s="12"/>
      <c r="BQ92" s="13"/>
      <c r="BR92" s="12"/>
      <c r="BS92" s="13"/>
      <c r="BT92" s="12"/>
      <c r="BU92" s="13"/>
      <c r="BV92" s="12"/>
      <c r="BW92" s="13"/>
      <c r="BX92" s="12"/>
      <c r="BY92" s="13"/>
      <c r="BZ92" s="12"/>
      <c r="CA92" s="13"/>
      <c r="CB92" s="12"/>
      <c r="CC92" s="13"/>
      <c r="CD92" s="12"/>
      <c r="CE92" s="13"/>
      <c r="CF92" s="12"/>
      <c r="CG92" s="13"/>
      <c r="CH92" s="12"/>
      <c r="CI92" s="13"/>
      <c r="CJ92" s="12"/>
      <c r="CK92" s="13"/>
      <c r="CL92" s="12"/>
      <c r="CM92" s="13"/>
      <c r="CN92" s="12"/>
      <c r="CO92" s="13"/>
      <c r="CP92" s="12"/>
      <c r="CQ92" s="13"/>
      <c r="CR92" s="12"/>
      <c r="CS92" s="13"/>
      <c r="CT92" s="12"/>
      <c r="CU92" s="13"/>
    </row>
    <row r="93" spans="1:99" ht="16.5" customHeight="1" x14ac:dyDescent="0.25">
      <c r="A93">
        <f t="shared" si="5"/>
        <v>11</v>
      </c>
      <c r="B93" s="4">
        <f t="shared" si="6"/>
        <v>6</v>
      </c>
      <c r="C93" s="97">
        <f>Calen!F96</f>
        <v>43778</v>
      </c>
      <c r="D93" s="12"/>
      <c r="E93" s="13"/>
      <c r="F93" s="12"/>
      <c r="G93" s="13"/>
      <c r="H93" s="12"/>
      <c r="I93" s="13"/>
      <c r="J93" s="12"/>
      <c r="K93" s="13"/>
      <c r="L93" s="12"/>
      <c r="M93" s="13"/>
      <c r="N93" s="12"/>
      <c r="O93" s="13"/>
      <c r="P93" s="12"/>
      <c r="Q93" s="13"/>
      <c r="R93" s="12"/>
      <c r="S93" s="13"/>
      <c r="T93" s="12"/>
      <c r="U93" s="13"/>
      <c r="V93" s="12"/>
      <c r="W93" s="13"/>
      <c r="X93" s="12"/>
      <c r="Y93" s="13"/>
      <c r="Z93" s="12"/>
      <c r="AA93" s="13"/>
      <c r="AB93" s="12"/>
      <c r="AC93" s="13"/>
      <c r="AD93" s="12"/>
      <c r="AE93" s="13"/>
      <c r="AF93" s="12"/>
      <c r="AG93" s="13"/>
      <c r="AH93" s="12"/>
      <c r="AI93" s="13"/>
      <c r="AJ93" s="12"/>
      <c r="AK93" s="13"/>
      <c r="AL93" s="12"/>
      <c r="AM93" s="13"/>
      <c r="AN93" s="12"/>
      <c r="AO93" s="13"/>
      <c r="AP93" s="12"/>
      <c r="AQ93" s="13"/>
      <c r="AR93" s="12"/>
      <c r="AS93" s="13"/>
      <c r="AT93" s="12"/>
      <c r="AU93" s="13"/>
      <c r="AV93" s="12"/>
      <c r="AW93" s="13"/>
      <c r="AX93" s="12"/>
      <c r="AY93" s="13"/>
      <c r="AZ93" s="12"/>
      <c r="BA93" s="13"/>
      <c r="BB93" s="12"/>
      <c r="BC93" s="13"/>
      <c r="BD93" s="12"/>
      <c r="BE93" s="13"/>
      <c r="BF93" s="12"/>
      <c r="BG93" s="13"/>
      <c r="BH93" s="12"/>
      <c r="BI93" s="13"/>
      <c r="BJ93" s="12"/>
      <c r="BK93" s="13"/>
      <c r="BL93" s="12"/>
      <c r="BM93" s="13"/>
      <c r="BN93" s="12"/>
      <c r="BO93" s="13"/>
      <c r="BP93" s="12"/>
      <c r="BQ93" s="13"/>
      <c r="BR93" s="12"/>
      <c r="BS93" s="13"/>
      <c r="BT93" s="12"/>
      <c r="BU93" s="13"/>
      <c r="BV93" s="12"/>
      <c r="BW93" s="13"/>
      <c r="BX93" s="12"/>
      <c r="BY93" s="13"/>
      <c r="BZ93" s="12"/>
      <c r="CA93" s="13"/>
      <c r="CB93" s="12"/>
      <c r="CC93" s="13"/>
      <c r="CD93" s="12"/>
      <c r="CE93" s="13"/>
      <c r="CF93" s="12"/>
      <c r="CG93" s="13"/>
      <c r="CH93" s="12"/>
      <c r="CI93" s="13"/>
      <c r="CJ93" s="12"/>
      <c r="CK93" s="13"/>
      <c r="CL93" s="12"/>
      <c r="CM93" s="13"/>
      <c r="CN93" s="12"/>
      <c r="CO93" s="13"/>
      <c r="CP93" s="12"/>
      <c r="CQ93" s="13"/>
      <c r="CR93" s="12"/>
      <c r="CS93" s="13"/>
      <c r="CT93" s="12"/>
      <c r="CU93" s="13"/>
    </row>
    <row r="94" spans="1:99" ht="16.5" customHeight="1" x14ac:dyDescent="0.25">
      <c r="A94">
        <f t="shared" si="5"/>
        <v>11</v>
      </c>
      <c r="B94" s="4">
        <f t="shared" si="6"/>
        <v>7</v>
      </c>
      <c r="C94" s="97">
        <f>Calen!F97</f>
        <v>43779</v>
      </c>
      <c r="D94" s="12"/>
      <c r="E94" s="13"/>
      <c r="F94" s="12"/>
      <c r="G94" s="13"/>
      <c r="H94" s="12"/>
      <c r="I94" s="13"/>
      <c r="J94" s="12"/>
      <c r="K94" s="13"/>
      <c r="L94" s="12"/>
      <c r="M94" s="13"/>
      <c r="N94" s="12"/>
      <c r="O94" s="13"/>
      <c r="P94" s="12"/>
      <c r="Q94" s="13"/>
      <c r="R94" s="12"/>
      <c r="S94" s="13"/>
      <c r="T94" s="12"/>
      <c r="U94" s="13"/>
      <c r="V94" s="12"/>
      <c r="W94" s="13"/>
      <c r="X94" s="12"/>
      <c r="Y94" s="13"/>
      <c r="Z94" s="12"/>
      <c r="AA94" s="13"/>
      <c r="AB94" s="12"/>
      <c r="AC94" s="13"/>
      <c r="AD94" s="12"/>
      <c r="AE94" s="13"/>
      <c r="AF94" s="12"/>
      <c r="AG94" s="13"/>
      <c r="AH94" s="12"/>
      <c r="AI94" s="13"/>
      <c r="AJ94" s="12"/>
      <c r="AK94" s="13"/>
      <c r="AL94" s="12"/>
      <c r="AM94" s="13"/>
      <c r="AN94" s="12"/>
      <c r="AO94" s="13"/>
      <c r="AP94" s="12"/>
      <c r="AQ94" s="13"/>
      <c r="AR94" s="12"/>
      <c r="AS94" s="13"/>
      <c r="AT94" s="12"/>
      <c r="AU94" s="13"/>
      <c r="AV94" s="12"/>
      <c r="AW94" s="13"/>
      <c r="AX94" s="12"/>
      <c r="AY94" s="13"/>
      <c r="AZ94" s="12"/>
      <c r="BA94" s="13"/>
      <c r="BB94" s="12"/>
      <c r="BC94" s="13"/>
      <c r="BD94" s="12"/>
      <c r="BE94" s="13"/>
      <c r="BF94" s="12"/>
      <c r="BG94" s="13"/>
      <c r="BH94" s="12"/>
      <c r="BI94" s="13"/>
      <c r="BJ94" s="12"/>
      <c r="BK94" s="13"/>
      <c r="BL94" s="12"/>
      <c r="BM94" s="13"/>
      <c r="BN94" s="12"/>
      <c r="BO94" s="13"/>
      <c r="BP94" s="12"/>
      <c r="BQ94" s="13"/>
      <c r="BR94" s="12"/>
      <c r="BS94" s="13"/>
      <c r="BT94" s="12"/>
      <c r="BU94" s="13"/>
      <c r="BV94" s="12"/>
      <c r="BW94" s="13"/>
      <c r="BX94" s="12"/>
      <c r="BY94" s="13"/>
      <c r="BZ94" s="12"/>
      <c r="CA94" s="13"/>
      <c r="CB94" s="12"/>
      <c r="CC94" s="13"/>
      <c r="CD94" s="12"/>
      <c r="CE94" s="13"/>
      <c r="CF94" s="12"/>
      <c r="CG94" s="13"/>
      <c r="CH94" s="12"/>
      <c r="CI94" s="13"/>
      <c r="CJ94" s="12"/>
      <c r="CK94" s="13"/>
      <c r="CL94" s="12"/>
      <c r="CM94" s="13"/>
      <c r="CN94" s="12"/>
      <c r="CO94" s="13"/>
      <c r="CP94" s="12"/>
      <c r="CQ94" s="13"/>
      <c r="CR94" s="12"/>
      <c r="CS94" s="13"/>
      <c r="CT94" s="12"/>
      <c r="CU94" s="13"/>
    </row>
    <row r="95" spans="1:99" ht="16.5" customHeight="1" x14ac:dyDescent="0.25">
      <c r="A95">
        <f t="shared" si="5"/>
        <v>11</v>
      </c>
      <c r="B95" s="4">
        <f t="shared" si="6"/>
        <v>6</v>
      </c>
      <c r="C95" s="97">
        <f>Calen!F98</f>
        <v>43785</v>
      </c>
      <c r="D95" s="12"/>
      <c r="E95" s="13"/>
      <c r="F95" s="12"/>
      <c r="G95" s="13"/>
      <c r="H95" s="12"/>
      <c r="I95" s="13"/>
      <c r="J95" s="12"/>
      <c r="K95" s="13"/>
      <c r="L95" s="12"/>
      <c r="M95" s="13"/>
      <c r="N95" s="12"/>
      <c r="O95" s="13"/>
      <c r="P95" s="12"/>
      <c r="Q95" s="13"/>
      <c r="R95" s="12"/>
      <c r="S95" s="13"/>
      <c r="T95" s="12"/>
      <c r="U95" s="13"/>
      <c r="V95" s="12"/>
      <c r="W95" s="13"/>
      <c r="X95" s="12"/>
      <c r="Y95" s="13"/>
      <c r="Z95" s="12"/>
      <c r="AA95" s="13"/>
      <c r="AB95" s="12"/>
      <c r="AC95" s="13"/>
      <c r="AD95" s="12"/>
      <c r="AE95" s="13"/>
      <c r="AF95" s="12"/>
      <c r="AG95" s="13"/>
      <c r="AH95" s="12"/>
      <c r="AI95" s="13"/>
      <c r="AJ95" s="12"/>
      <c r="AK95" s="13"/>
      <c r="AL95" s="12"/>
      <c r="AM95" s="13"/>
      <c r="AN95" s="12"/>
      <c r="AO95" s="13"/>
      <c r="AP95" s="12"/>
      <c r="AQ95" s="13"/>
      <c r="AR95" s="12"/>
      <c r="AS95" s="13"/>
      <c r="AT95" s="12"/>
      <c r="AU95" s="13"/>
      <c r="AV95" s="12"/>
      <c r="AW95" s="13"/>
      <c r="AX95" s="12"/>
      <c r="AY95" s="13"/>
      <c r="AZ95" s="12"/>
      <c r="BA95" s="13"/>
      <c r="BB95" s="12"/>
      <c r="BC95" s="13"/>
      <c r="BD95" s="12"/>
      <c r="BE95" s="13"/>
      <c r="BF95" s="12"/>
      <c r="BG95" s="13"/>
      <c r="BH95" s="12"/>
      <c r="BI95" s="13"/>
      <c r="BJ95" s="12"/>
      <c r="BK95" s="13"/>
      <c r="BL95" s="12"/>
      <c r="BM95" s="13"/>
      <c r="BN95" s="12"/>
      <c r="BO95" s="13"/>
      <c r="BP95" s="12"/>
      <c r="BQ95" s="13"/>
      <c r="BR95" s="12"/>
      <c r="BS95" s="13"/>
      <c r="BT95" s="12"/>
      <c r="BU95" s="13"/>
      <c r="BV95" s="12"/>
      <c r="BW95" s="13"/>
      <c r="BX95" s="12"/>
      <c r="BY95" s="13"/>
      <c r="BZ95" s="12"/>
      <c r="CA95" s="13"/>
      <c r="CB95" s="12"/>
      <c r="CC95" s="13"/>
      <c r="CD95" s="12"/>
      <c r="CE95" s="13"/>
      <c r="CF95" s="12"/>
      <c r="CG95" s="13"/>
      <c r="CH95" s="12"/>
      <c r="CI95" s="13"/>
      <c r="CJ95" s="12"/>
      <c r="CK95" s="13"/>
      <c r="CL95" s="12"/>
      <c r="CM95" s="13"/>
      <c r="CN95" s="12"/>
      <c r="CO95" s="13"/>
      <c r="CP95" s="12"/>
      <c r="CQ95" s="13"/>
      <c r="CR95" s="12"/>
      <c r="CS95" s="13"/>
      <c r="CT95" s="12"/>
      <c r="CU95" s="13"/>
    </row>
    <row r="96" spans="1:99" ht="16.5" customHeight="1" x14ac:dyDescent="0.25">
      <c r="A96">
        <f t="shared" si="5"/>
        <v>11</v>
      </c>
      <c r="B96" s="4">
        <f t="shared" si="6"/>
        <v>7</v>
      </c>
      <c r="C96" s="97">
        <f>Calen!F99</f>
        <v>43786</v>
      </c>
      <c r="D96" s="12"/>
      <c r="E96" s="13"/>
      <c r="F96" s="12"/>
      <c r="G96" s="13"/>
      <c r="H96" s="12"/>
      <c r="I96" s="13"/>
      <c r="J96" s="12"/>
      <c r="K96" s="13"/>
      <c r="L96" s="12"/>
      <c r="M96" s="13"/>
      <c r="N96" s="12"/>
      <c r="O96" s="13"/>
      <c r="P96" s="12"/>
      <c r="Q96" s="13"/>
      <c r="R96" s="12"/>
      <c r="S96" s="13"/>
      <c r="T96" s="12"/>
      <c r="U96" s="13"/>
      <c r="V96" s="12"/>
      <c r="W96" s="13"/>
      <c r="X96" s="12"/>
      <c r="Y96" s="13"/>
      <c r="Z96" s="12"/>
      <c r="AA96" s="13"/>
      <c r="AB96" s="12"/>
      <c r="AC96" s="13"/>
      <c r="AD96" s="12"/>
      <c r="AE96" s="13"/>
      <c r="AF96" s="12"/>
      <c r="AG96" s="13"/>
      <c r="AH96" s="12"/>
      <c r="AI96" s="13"/>
      <c r="AJ96" s="12"/>
      <c r="AK96" s="13"/>
      <c r="AL96" s="12"/>
      <c r="AM96" s="13"/>
      <c r="AN96" s="12"/>
      <c r="AO96" s="13"/>
      <c r="AP96" s="12"/>
      <c r="AQ96" s="13"/>
      <c r="AR96" s="12"/>
      <c r="AS96" s="13"/>
      <c r="AT96" s="12"/>
      <c r="AU96" s="13"/>
      <c r="AV96" s="12"/>
      <c r="AW96" s="13"/>
      <c r="AX96" s="12"/>
      <c r="AY96" s="13"/>
      <c r="AZ96" s="12"/>
      <c r="BA96" s="13"/>
      <c r="BB96" s="12"/>
      <c r="BC96" s="13"/>
      <c r="BD96" s="12"/>
      <c r="BE96" s="13"/>
      <c r="BF96" s="12"/>
      <c r="BG96" s="13"/>
      <c r="BH96" s="12"/>
      <c r="BI96" s="13"/>
      <c r="BJ96" s="12"/>
      <c r="BK96" s="13"/>
      <c r="BL96" s="12"/>
      <c r="BM96" s="13"/>
      <c r="BN96" s="12"/>
      <c r="BO96" s="13"/>
      <c r="BP96" s="12"/>
      <c r="BQ96" s="13"/>
      <c r="BR96" s="12"/>
      <c r="BS96" s="13"/>
      <c r="BT96" s="12"/>
      <c r="BU96" s="13"/>
      <c r="BV96" s="12"/>
      <c r="BW96" s="13"/>
      <c r="BX96" s="12"/>
      <c r="BY96" s="13"/>
      <c r="BZ96" s="12"/>
      <c r="CA96" s="13"/>
      <c r="CB96" s="12"/>
      <c r="CC96" s="13"/>
      <c r="CD96" s="12"/>
      <c r="CE96" s="13"/>
      <c r="CF96" s="12"/>
      <c r="CG96" s="13"/>
      <c r="CH96" s="12"/>
      <c r="CI96" s="13"/>
      <c r="CJ96" s="12"/>
      <c r="CK96" s="13"/>
      <c r="CL96" s="12"/>
      <c r="CM96" s="13"/>
      <c r="CN96" s="12"/>
      <c r="CO96" s="13"/>
      <c r="CP96" s="12"/>
      <c r="CQ96" s="13"/>
      <c r="CR96" s="12"/>
      <c r="CS96" s="13"/>
      <c r="CT96" s="12"/>
      <c r="CU96" s="13"/>
    </row>
    <row r="97" spans="1:99" ht="16.5" customHeight="1" x14ac:dyDescent="0.25">
      <c r="A97">
        <f t="shared" si="5"/>
        <v>11</v>
      </c>
      <c r="B97" s="4">
        <f t="shared" si="6"/>
        <v>6</v>
      </c>
      <c r="C97" s="97">
        <f>Calen!F100</f>
        <v>43792</v>
      </c>
      <c r="D97" s="12"/>
      <c r="E97" s="13"/>
      <c r="F97" s="12"/>
      <c r="G97" s="13"/>
      <c r="H97" s="12"/>
      <c r="I97" s="13"/>
      <c r="J97" s="12"/>
      <c r="K97" s="13"/>
      <c r="L97" s="12"/>
      <c r="M97" s="13"/>
      <c r="N97" s="12"/>
      <c r="O97" s="13"/>
      <c r="P97" s="12"/>
      <c r="Q97" s="13"/>
      <c r="R97" s="12"/>
      <c r="S97" s="13"/>
      <c r="T97" s="12"/>
      <c r="U97" s="13"/>
      <c r="V97" s="12"/>
      <c r="W97" s="13"/>
      <c r="X97" s="12"/>
      <c r="Y97" s="13"/>
      <c r="Z97" s="12"/>
      <c r="AA97" s="13"/>
      <c r="AB97" s="12"/>
      <c r="AC97" s="13"/>
      <c r="AD97" s="12"/>
      <c r="AE97" s="13"/>
      <c r="AF97" s="12"/>
      <c r="AG97" s="13"/>
      <c r="AH97" s="12"/>
      <c r="AI97" s="13"/>
      <c r="AJ97" s="12"/>
      <c r="AK97" s="13"/>
      <c r="AL97" s="12"/>
      <c r="AM97" s="13"/>
      <c r="AN97" s="12"/>
      <c r="AO97" s="13"/>
      <c r="AP97" s="12"/>
      <c r="AQ97" s="13"/>
      <c r="AR97" s="12"/>
      <c r="AS97" s="13"/>
      <c r="AT97" s="12"/>
      <c r="AU97" s="13"/>
      <c r="AV97" s="12"/>
      <c r="AW97" s="13"/>
      <c r="AX97" s="12"/>
      <c r="AY97" s="13"/>
      <c r="AZ97" s="12"/>
      <c r="BA97" s="13"/>
      <c r="BB97" s="12"/>
      <c r="BC97" s="13"/>
      <c r="BD97" s="12"/>
      <c r="BE97" s="13"/>
      <c r="BF97" s="12"/>
      <c r="BG97" s="13"/>
      <c r="BH97" s="12"/>
      <c r="BI97" s="13"/>
      <c r="BJ97" s="12"/>
      <c r="BK97" s="13"/>
      <c r="BL97" s="12"/>
      <c r="BM97" s="13"/>
      <c r="BN97" s="12"/>
      <c r="BO97" s="13"/>
      <c r="BP97" s="12"/>
      <c r="BQ97" s="13"/>
      <c r="BR97" s="12"/>
      <c r="BS97" s="13"/>
      <c r="BT97" s="12"/>
      <c r="BU97" s="13"/>
      <c r="BV97" s="12"/>
      <c r="BW97" s="13"/>
      <c r="BX97" s="12"/>
      <c r="BY97" s="13"/>
      <c r="BZ97" s="12"/>
      <c r="CA97" s="13"/>
      <c r="CB97" s="12"/>
      <c r="CC97" s="13"/>
      <c r="CD97" s="12"/>
      <c r="CE97" s="13"/>
      <c r="CF97" s="12"/>
      <c r="CG97" s="13"/>
      <c r="CH97" s="12"/>
      <c r="CI97" s="13"/>
      <c r="CJ97" s="12"/>
      <c r="CK97" s="13"/>
      <c r="CL97" s="12"/>
      <c r="CM97" s="13"/>
      <c r="CN97" s="12"/>
      <c r="CO97" s="13"/>
      <c r="CP97" s="12"/>
      <c r="CQ97" s="13"/>
      <c r="CR97" s="12"/>
      <c r="CS97" s="13"/>
      <c r="CT97" s="12"/>
      <c r="CU97" s="13"/>
    </row>
    <row r="98" spans="1:99" ht="16.5" customHeight="1" x14ac:dyDescent="0.25">
      <c r="A98">
        <f t="shared" si="5"/>
        <v>11</v>
      </c>
      <c r="B98" s="4">
        <f t="shared" si="6"/>
        <v>7</v>
      </c>
      <c r="C98" s="97">
        <f>Calen!F101</f>
        <v>43793</v>
      </c>
      <c r="D98" s="12"/>
      <c r="E98" s="13"/>
      <c r="F98" s="12"/>
      <c r="G98" s="13"/>
      <c r="H98" s="12"/>
      <c r="I98" s="13"/>
      <c r="J98" s="12"/>
      <c r="K98" s="13"/>
      <c r="L98" s="12"/>
      <c r="M98" s="13"/>
      <c r="N98" s="12"/>
      <c r="O98" s="13"/>
      <c r="P98" s="12"/>
      <c r="Q98" s="13"/>
      <c r="R98" s="12"/>
      <c r="S98" s="13"/>
      <c r="T98" s="12"/>
      <c r="U98" s="13"/>
      <c r="V98" s="12"/>
      <c r="W98" s="13"/>
      <c r="X98" s="12"/>
      <c r="Y98" s="13"/>
      <c r="Z98" s="12"/>
      <c r="AA98" s="13"/>
      <c r="AB98" s="12"/>
      <c r="AC98" s="13"/>
      <c r="AD98" s="12"/>
      <c r="AE98" s="13"/>
      <c r="AF98" s="12"/>
      <c r="AG98" s="13"/>
      <c r="AH98" s="12"/>
      <c r="AI98" s="13"/>
      <c r="AJ98" s="12"/>
      <c r="AK98" s="13"/>
      <c r="AL98" s="12"/>
      <c r="AM98" s="13"/>
      <c r="AN98" s="12"/>
      <c r="AO98" s="13"/>
      <c r="AP98" s="12"/>
      <c r="AQ98" s="13"/>
      <c r="AR98" s="12"/>
      <c r="AS98" s="13"/>
      <c r="AT98" s="12"/>
      <c r="AU98" s="13"/>
      <c r="AV98" s="12"/>
      <c r="AW98" s="13"/>
      <c r="AX98" s="12"/>
      <c r="AY98" s="13"/>
      <c r="AZ98" s="12"/>
      <c r="BA98" s="13"/>
      <c r="BB98" s="12"/>
      <c r="BC98" s="13"/>
      <c r="BD98" s="12"/>
      <c r="BE98" s="13"/>
      <c r="BF98" s="12"/>
      <c r="BG98" s="13"/>
      <c r="BH98" s="12"/>
      <c r="BI98" s="13"/>
      <c r="BJ98" s="12"/>
      <c r="BK98" s="13"/>
      <c r="BL98" s="12"/>
      <c r="BM98" s="13"/>
      <c r="BN98" s="12"/>
      <c r="BO98" s="13"/>
      <c r="BP98" s="12"/>
      <c r="BQ98" s="13"/>
      <c r="BR98" s="12"/>
      <c r="BS98" s="13"/>
      <c r="BT98" s="12"/>
      <c r="BU98" s="13"/>
      <c r="BV98" s="12"/>
      <c r="BW98" s="13"/>
      <c r="BX98" s="12"/>
      <c r="BY98" s="13"/>
      <c r="BZ98" s="12"/>
      <c r="CA98" s="13"/>
      <c r="CB98" s="12"/>
      <c r="CC98" s="13"/>
      <c r="CD98" s="12"/>
      <c r="CE98" s="13"/>
      <c r="CF98" s="12"/>
      <c r="CG98" s="13"/>
      <c r="CH98" s="12"/>
      <c r="CI98" s="13"/>
      <c r="CJ98" s="12"/>
      <c r="CK98" s="13"/>
      <c r="CL98" s="12"/>
      <c r="CM98" s="13"/>
      <c r="CN98" s="12"/>
      <c r="CO98" s="13"/>
      <c r="CP98" s="12"/>
      <c r="CQ98" s="13"/>
      <c r="CR98" s="12"/>
      <c r="CS98" s="13"/>
      <c r="CT98" s="12"/>
      <c r="CU98" s="13"/>
    </row>
    <row r="99" spans="1:99" ht="16.5" customHeight="1" x14ac:dyDescent="0.25">
      <c r="A99">
        <f t="shared" si="5"/>
        <v>11</v>
      </c>
      <c r="B99" s="4">
        <f t="shared" si="6"/>
        <v>6</v>
      </c>
      <c r="C99" s="97">
        <f>Calen!F102</f>
        <v>43799</v>
      </c>
      <c r="D99" s="12"/>
      <c r="E99" s="13"/>
      <c r="F99" s="12"/>
      <c r="G99" s="13"/>
      <c r="H99" s="12"/>
      <c r="I99" s="13"/>
      <c r="J99" s="12"/>
      <c r="K99" s="13"/>
      <c r="L99" s="12"/>
      <c r="M99" s="13"/>
      <c r="N99" s="12"/>
      <c r="O99" s="13"/>
      <c r="P99" s="12"/>
      <c r="Q99" s="13"/>
      <c r="R99" s="12"/>
      <c r="S99" s="13"/>
      <c r="T99" s="12"/>
      <c r="U99" s="13"/>
      <c r="V99" s="12"/>
      <c r="W99" s="13"/>
      <c r="X99" s="12"/>
      <c r="Y99" s="13"/>
      <c r="Z99" s="12"/>
      <c r="AA99" s="13"/>
      <c r="AB99" s="12"/>
      <c r="AC99" s="13"/>
      <c r="AD99" s="12"/>
      <c r="AE99" s="13"/>
      <c r="AF99" s="12"/>
      <c r="AG99" s="13"/>
      <c r="AH99" s="12"/>
      <c r="AI99" s="13"/>
      <c r="AJ99" s="12"/>
      <c r="AK99" s="13"/>
      <c r="AL99" s="12"/>
      <c r="AM99" s="13"/>
      <c r="AN99" s="12"/>
      <c r="AO99" s="13"/>
      <c r="AP99" s="12"/>
      <c r="AQ99" s="13"/>
      <c r="AR99" s="12"/>
      <c r="AS99" s="13"/>
      <c r="AT99" s="12"/>
      <c r="AU99" s="13"/>
      <c r="AV99" s="12"/>
      <c r="AW99" s="13"/>
      <c r="AX99" s="12"/>
      <c r="AY99" s="13"/>
      <c r="AZ99" s="12"/>
      <c r="BA99" s="13"/>
      <c r="BB99" s="12"/>
      <c r="BC99" s="13"/>
      <c r="BD99" s="12"/>
      <c r="BE99" s="13"/>
      <c r="BF99" s="12"/>
      <c r="BG99" s="13"/>
      <c r="BH99" s="12"/>
      <c r="BI99" s="13"/>
      <c r="BJ99" s="12"/>
      <c r="BK99" s="13"/>
      <c r="BL99" s="12"/>
      <c r="BM99" s="13"/>
      <c r="BN99" s="12"/>
      <c r="BO99" s="13"/>
      <c r="BP99" s="12"/>
      <c r="BQ99" s="13"/>
      <c r="BR99" s="12"/>
      <c r="BS99" s="13"/>
      <c r="BT99" s="12"/>
      <c r="BU99" s="13"/>
      <c r="BV99" s="12"/>
      <c r="BW99" s="13"/>
      <c r="BX99" s="12"/>
      <c r="BY99" s="13"/>
      <c r="BZ99" s="12"/>
      <c r="CA99" s="13"/>
      <c r="CB99" s="12"/>
      <c r="CC99" s="13"/>
      <c r="CD99" s="12"/>
      <c r="CE99" s="13"/>
      <c r="CF99" s="12"/>
      <c r="CG99" s="13"/>
      <c r="CH99" s="12"/>
      <c r="CI99" s="13"/>
      <c r="CJ99" s="12"/>
      <c r="CK99" s="13"/>
      <c r="CL99" s="12"/>
      <c r="CM99" s="13"/>
      <c r="CN99" s="12"/>
      <c r="CO99" s="13"/>
      <c r="CP99" s="12"/>
      <c r="CQ99" s="13"/>
      <c r="CR99" s="12"/>
      <c r="CS99" s="13"/>
      <c r="CT99" s="12"/>
      <c r="CU99" s="13"/>
    </row>
    <row r="100" spans="1:99" ht="16.5" customHeight="1" x14ac:dyDescent="0.25">
      <c r="A100">
        <f t="shared" si="5"/>
        <v>12</v>
      </c>
      <c r="B100" s="4">
        <f t="shared" si="6"/>
        <v>7</v>
      </c>
      <c r="C100" s="97">
        <f>Calen!F103</f>
        <v>43800</v>
      </c>
      <c r="D100" s="12"/>
      <c r="E100" s="13"/>
      <c r="F100" s="12"/>
      <c r="G100" s="13"/>
      <c r="H100" s="12"/>
      <c r="I100" s="13"/>
      <c r="J100" s="12"/>
      <c r="K100" s="13"/>
      <c r="L100" s="12"/>
      <c r="M100" s="13"/>
      <c r="N100" s="12"/>
      <c r="O100" s="13"/>
      <c r="P100" s="12"/>
      <c r="Q100" s="13"/>
      <c r="R100" s="12"/>
      <c r="S100" s="13"/>
      <c r="T100" s="12"/>
      <c r="U100" s="13"/>
      <c r="V100" s="12"/>
      <c r="W100" s="13"/>
      <c r="X100" s="12"/>
      <c r="Y100" s="13"/>
      <c r="Z100" s="12"/>
      <c r="AA100" s="13"/>
      <c r="AB100" s="12"/>
      <c r="AC100" s="13"/>
      <c r="AD100" s="12"/>
      <c r="AE100" s="13"/>
      <c r="AF100" s="12"/>
      <c r="AG100" s="13"/>
      <c r="AH100" s="12"/>
      <c r="AI100" s="13"/>
      <c r="AJ100" s="12"/>
      <c r="AK100" s="13"/>
      <c r="AL100" s="12"/>
      <c r="AM100" s="13"/>
      <c r="AN100" s="12"/>
      <c r="AO100" s="13"/>
      <c r="AP100" s="12"/>
      <c r="AQ100" s="13"/>
      <c r="AR100" s="12"/>
      <c r="AS100" s="13"/>
      <c r="AT100" s="12"/>
      <c r="AU100" s="13"/>
      <c r="AV100" s="12"/>
      <c r="AW100" s="13"/>
      <c r="AX100" s="12"/>
      <c r="AY100" s="13"/>
      <c r="AZ100" s="12"/>
      <c r="BA100" s="13"/>
      <c r="BB100" s="12"/>
      <c r="BC100" s="13"/>
      <c r="BD100" s="12"/>
      <c r="BE100" s="13"/>
      <c r="BF100" s="12"/>
      <c r="BG100" s="13"/>
      <c r="BH100" s="12"/>
      <c r="BI100" s="13"/>
      <c r="BJ100" s="12"/>
      <c r="BK100" s="13"/>
      <c r="BL100" s="12"/>
      <c r="BM100" s="13"/>
      <c r="BN100" s="12"/>
      <c r="BO100" s="13"/>
      <c r="BP100" s="12"/>
      <c r="BQ100" s="13"/>
      <c r="BR100" s="12"/>
      <c r="BS100" s="13"/>
      <c r="BT100" s="12"/>
      <c r="BU100" s="13"/>
      <c r="BV100" s="12"/>
      <c r="BW100" s="13"/>
      <c r="BX100" s="12"/>
      <c r="BY100" s="13"/>
      <c r="BZ100" s="12"/>
      <c r="CA100" s="13"/>
      <c r="CB100" s="12"/>
      <c r="CC100" s="13"/>
      <c r="CD100" s="12"/>
      <c r="CE100" s="13"/>
      <c r="CF100" s="12"/>
      <c r="CG100" s="13"/>
      <c r="CH100" s="12"/>
      <c r="CI100" s="13"/>
      <c r="CJ100" s="12"/>
      <c r="CK100" s="13"/>
      <c r="CL100" s="12"/>
      <c r="CM100" s="13"/>
      <c r="CN100" s="12"/>
      <c r="CO100" s="13"/>
      <c r="CP100" s="12"/>
      <c r="CQ100" s="13"/>
      <c r="CR100" s="12"/>
      <c r="CS100" s="13"/>
      <c r="CT100" s="12"/>
      <c r="CU100" s="13"/>
    </row>
    <row r="101" spans="1:99" ht="16.5" customHeight="1" x14ac:dyDescent="0.25">
      <c r="A101">
        <f t="shared" si="5"/>
        <v>12</v>
      </c>
      <c r="B101" s="4">
        <f t="shared" si="6"/>
        <v>6</v>
      </c>
      <c r="C101" s="97">
        <f>Calen!F104</f>
        <v>43806</v>
      </c>
      <c r="D101" s="12"/>
      <c r="E101" s="13"/>
      <c r="F101" s="12"/>
      <c r="G101" s="13"/>
      <c r="H101" s="12"/>
      <c r="I101" s="13"/>
      <c r="J101" s="12"/>
      <c r="K101" s="13"/>
      <c r="L101" s="12"/>
      <c r="M101" s="13"/>
      <c r="N101" s="12"/>
      <c r="O101" s="13"/>
      <c r="P101" s="12"/>
      <c r="Q101" s="13"/>
      <c r="R101" s="12"/>
      <c r="S101" s="13"/>
      <c r="T101" s="12"/>
      <c r="U101" s="13"/>
      <c r="V101" s="12"/>
      <c r="W101" s="13"/>
      <c r="X101" s="12"/>
      <c r="Y101" s="13"/>
      <c r="Z101" s="12"/>
      <c r="AA101" s="13"/>
      <c r="AB101" s="12"/>
      <c r="AC101" s="13"/>
      <c r="AD101" s="12"/>
      <c r="AE101" s="13"/>
      <c r="AF101" s="12"/>
      <c r="AG101" s="13"/>
      <c r="AH101" s="12"/>
      <c r="AI101" s="13"/>
      <c r="AJ101" s="12"/>
      <c r="AK101" s="13"/>
      <c r="AL101" s="12"/>
      <c r="AM101" s="13"/>
      <c r="AN101" s="12"/>
      <c r="AO101" s="13"/>
      <c r="AP101" s="12"/>
      <c r="AQ101" s="13"/>
      <c r="AR101" s="12"/>
      <c r="AS101" s="13"/>
      <c r="AT101" s="12"/>
      <c r="AU101" s="13"/>
      <c r="AV101" s="12"/>
      <c r="AW101" s="13"/>
      <c r="AX101" s="12"/>
      <c r="AY101" s="13"/>
      <c r="AZ101" s="12"/>
      <c r="BA101" s="13"/>
      <c r="BB101" s="12"/>
      <c r="BC101" s="13"/>
      <c r="BD101" s="12"/>
      <c r="BE101" s="13"/>
      <c r="BF101" s="12"/>
      <c r="BG101" s="13"/>
      <c r="BH101" s="12"/>
      <c r="BI101" s="13"/>
      <c r="BJ101" s="12"/>
      <c r="BK101" s="13"/>
      <c r="BL101" s="12"/>
      <c r="BM101" s="13"/>
      <c r="BN101" s="12"/>
      <c r="BO101" s="13"/>
      <c r="BP101" s="12"/>
      <c r="BQ101" s="13"/>
      <c r="BR101" s="12"/>
      <c r="BS101" s="13"/>
      <c r="BT101" s="12"/>
      <c r="BU101" s="13"/>
      <c r="BV101" s="12"/>
      <c r="BW101" s="13"/>
      <c r="BX101" s="12"/>
      <c r="BY101" s="13"/>
      <c r="BZ101" s="12"/>
      <c r="CA101" s="13"/>
      <c r="CB101" s="12"/>
      <c r="CC101" s="13"/>
      <c r="CD101" s="12"/>
      <c r="CE101" s="13"/>
      <c r="CF101" s="12"/>
      <c r="CG101" s="13"/>
      <c r="CH101" s="12"/>
      <c r="CI101" s="13"/>
      <c r="CJ101" s="12"/>
      <c r="CK101" s="13"/>
      <c r="CL101" s="12"/>
      <c r="CM101" s="13"/>
      <c r="CN101" s="12"/>
      <c r="CO101" s="13"/>
      <c r="CP101" s="12"/>
      <c r="CQ101" s="13"/>
      <c r="CR101" s="12"/>
      <c r="CS101" s="13"/>
      <c r="CT101" s="12"/>
      <c r="CU101" s="13"/>
    </row>
    <row r="102" spans="1:99" ht="16.5" customHeight="1" x14ac:dyDescent="0.25">
      <c r="A102">
        <f t="shared" si="5"/>
        <v>12</v>
      </c>
      <c r="B102" s="4">
        <f t="shared" si="6"/>
        <v>7</v>
      </c>
      <c r="C102" s="97">
        <f>Calen!F105</f>
        <v>43807</v>
      </c>
      <c r="D102" s="12"/>
      <c r="E102" s="13"/>
      <c r="F102" s="12"/>
      <c r="G102" s="13"/>
      <c r="H102" s="12"/>
      <c r="I102" s="13"/>
      <c r="J102" s="12"/>
      <c r="K102" s="13"/>
      <c r="L102" s="12"/>
      <c r="M102" s="13"/>
      <c r="N102" s="12"/>
      <c r="O102" s="13"/>
      <c r="P102" s="12"/>
      <c r="Q102" s="13"/>
      <c r="R102" s="12"/>
      <c r="S102" s="13"/>
      <c r="T102" s="12"/>
      <c r="U102" s="13"/>
      <c r="V102" s="12"/>
      <c r="W102" s="13"/>
      <c r="X102" s="12"/>
      <c r="Y102" s="13"/>
      <c r="Z102" s="12"/>
      <c r="AA102" s="13"/>
      <c r="AB102" s="12"/>
      <c r="AC102" s="13"/>
      <c r="AD102" s="12"/>
      <c r="AE102" s="13"/>
      <c r="AF102" s="12"/>
      <c r="AG102" s="13"/>
      <c r="AH102" s="12"/>
      <c r="AI102" s="13"/>
      <c r="AJ102" s="12"/>
      <c r="AK102" s="13"/>
      <c r="AL102" s="12"/>
      <c r="AM102" s="13"/>
      <c r="AN102" s="12"/>
      <c r="AO102" s="13"/>
      <c r="AP102" s="12"/>
      <c r="AQ102" s="13"/>
      <c r="AR102" s="12"/>
      <c r="AS102" s="13"/>
      <c r="AT102" s="12"/>
      <c r="AU102" s="13"/>
      <c r="AV102" s="12"/>
      <c r="AW102" s="13"/>
      <c r="AX102" s="12"/>
      <c r="AY102" s="13"/>
      <c r="AZ102" s="12"/>
      <c r="BA102" s="13"/>
      <c r="BB102" s="12"/>
      <c r="BC102" s="13"/>
      <c r="BD102" s="12"/>
      <c r="BE102" s="13"/>
      <c r="BF102" s="12"/>
      <c r="BG102" s="13"/>
      <c r="BH102" s="12"/>
      <c r="BI102" s="13"/>
      <c r="BJ102" s="12"/>
      <c r="BK102" s="13"/>
      <c r="BL102" s="12"/>
      <c r="BM102" s="13"/>
      <c r="BN102" s="12"/>
      <c r="BO102" s="13"/>
      <c r="BP102" s="12"/>
      <c r="BQ102" s="13"/>
      <c r="BR102" s="12"/>
      <c r="BS102" s="13"/>
      <c r="BT102" s="12"/>
      <c r="BU102" s="13"/>
      <c r="BV102" s="12"/>
      <c r="BW102" s="13"/>
      <c r="BX102" s="12"/>
      <c r="BY102" s="13"/>
      <c r="BZ102" s="12"/>
      <c r="CA102" s="13"/>
      <c r="CB102" s="12"/>
      <c r="CC102" s="13"/>
      <c r="CD102" s="12"/>
      <c r="CE102" s="13"/>
      <c r="CF102" s="12"/>
      <c r="CG102" s="13"/>
      <c r="CH102" s="12"/>
      <c r="CI102" s="13"/>
      <c r="CJ102" s="12"/>
      <c r="CK102" s="13"/>
      <c r="CL102" s="12"/>
      <c r="CM102" s="13"/>
      <c r="CN102" s="12"/>
      <c r="CO102" s="13"/>
      <c r="CP102" s="12"/>
      <c r="CQ102" s="13"/>
      <c r="CR102" s="12"/>
      <c r="CS102" s="13"/>
      <c r="CT102" s="12"/>
      <c r="CU102" s="13"/>
    </row>
    <row r="103" spans="1:99" ht="16.5" customHeight="1" x14ac:dyDescent="0.25">
      <c r="A103">
        <f t="shared" si="5"/>
        <v>12</v>
      </c>
      <c r="B103" s="4">
        <f t="shared" si="6"/>
        <v>6</v>
      </c>
      <c r="C103" s="97">
        <f>Calen!F106</f>
        <v>43813</v>
      </c>
      <c r="D103" s="12"/>
      <c r="E103" s="13"/>
      <c r="F103" s="12"/>
      <c r="G103" s="13"/>
      <c r="H103" s="12"/>
      <c r="I103" s="13"/>
      <c r="J103" s="12"/>
      <c r="K103" s="13"/>
      <c r="L103" s="12"/>
      <c r="M103" s="13"/>
      <c r="N103" s="12"/>
      <c r="O103" s="13"/>
      <c r="P103" s="12"/>
      <c r="Q103" s="13"/>
      <c r="R103" s="12"/>
      <c r="S103" s="13"/>
      <c r="T103" s="12"/>
      <c r="U103" s="13"/>
      <c r="V103" s="12"/>
      <c r="W103" s="13"/>
      <c r="X103" s="12"/>
      <c r="Y103" s="13"/>
      <c r="Z103" s="12"/>
      <c r="AA103" s="13"/>
      <c r="AB103" s="12"/>
      <c r="AC103" s="13"/>
      <c r="AD103" s="12"/>
      <c r="AE103" s="13"/>
      <c r="AF103" s="12"/>
      <c r="AG103" s="13"/>
      <c r="AH103" s="12"/>
      <c r="AI103" s="13"/>
      <c r="AJ103" s="12"/>
      <c r="AK103" s="13"/>
      <c r="AL103" s="12"/>
      <c r="AM103" s="13"/>
      <c r="AN103" s="12"/>
      <c r="AO103" s="13"/>
      <c r="AP103" s="12"/>
      <c r="AQ103" s="13"/>
      <c r="AR103" s="12"/>
      <c r="AS103" s="13"/>
      <c r="AT103" s="12"/>
      <c r="AU103" s="13"/>
      <c r="AV103" s="12"/>
      <c r="AW103" s="13"/>
      <c r="AX103" s="12"/>
      <c r="AY103" s="13"/>
      <c r="AZ103" s="12"/>
      <c r="BA103" s="13"/>
      <c r="BB103" s="12"/>
      <c r="BC103" s="13"/>
      <c r="BD103" s="12"/>
      <c r="BE103" s="13"/>
      <c r="BF103" s="12"/>
      <c r="BG103" s="13"/>
      <c r="BH103" s="12"/>
      <c r="BI103" s="13"/>
      <c r="BJ103" s="12"/>
      <c r="BK103" s="13"/>
      <c r="BL103" s="12"/>
      <c r="BM103" s="13"/>
      <c r="BN103" s="12"/>
      <c r="BO103" s="13"/>
      <c r="BP103" s="12"/>
      <c r="BQ103" s="13"/>
      <c r="BR103" s="12"/>
      <c r="BS103" s="13"/>
      <c r="BT103" s="12"/>
      <c r="BU103" s="13"/>
      <c r="BV103" s="12"/>
      <c r="BW103" s="13"/>
      <c r="BX103" s="12"/>
      <c r="BY103" s="13"/>
      <c r="BZ103" s="12"/>
      <c r="CA103" s="13"/>
      <c r="CB103" s="12"/>
      <c r="CC103" s="13"/>
      <c r="CD103" s="12"/>
      <c r="CE103" s="13"/>
      <c r="CF103" s="12"/>
      <c r="CG103" s="13"/>
      <c r="CH103" s="12"/>
      <c r="CI103" s="13"/>
      <c r="CJ103" s="12"/>
      <c r="CK103" s="13"/>
      <c r="CL103" s="12"/>
      <c r="CM103" s="13"/>
      <c r="CN103" s="12"/>
      <c r="CO103" s="13"/>
      <c r="CP103" s="12"/>
      <c r="CQ103" s="13"/>
      <c r="CR103" s="12"/>
      <c r="CS103" s="13"/>
      <c r="CT103" s="12"/>
      <c r="CU103" s="13"/>
    </row>
    <row r="104" spans="1:99" ht="16.5" customHeight="1" x14ac:dyDescent="0.25">
      <c r="A104">
        <f t="shared" si="5"/>
        <v>12</v>
      </c>
      <c r="B104" s="4">
        <f t="shared" si="6"/>
        <v>7</v>
      </c>
      <c r="C104" s="97">
        <f>Calen!F107</f>
        <v>43814</v>
      </c>
      <c r="D104" s="12"/>
      <c r="E104" s="13"/>
      <c r="F104" s="12"/>
      <c r="G104" s="13"/>
      <c r="H104" s="12"/>
      <c r="I104" s="13"/>
      <c r="J104" s="12"/>
      <c r="K104" s="13"/>
      <c r="L104" s="12"/>
      <c r="M104" s="13"/>
      <c r="N104" s="12"/>
      <c r="O104" s="13"/>
      <c r="P104" s="12"/>
      <c r="Q104" s="13"/>
      <c r="R104" s="12"/>
      <c r="S104" s="13"/>
      <c r="T104" s="12"/>
      <c r="U104" s="13"/>
      <c r="V104" s="12"/>
      <c r="W104" s="13"/>
      <c r="X104" s="12"/>
      <c r="Y104" s="13"/>
      <c r="Z104" s="12"/>
      <c r="AA104" s="13"/>
      <c r="AB104" s="12"/>
      <c r="AC104" s="13"/>
      <c r="AD104" s="12"/>
      <c r="AE104" s="13"/>
      <c r="AF104" s="12"/>
      <c r="AG104" s="13"/>
      <c r="AH104" s="12"/>
      <c r="AI104" s="13"/>
      <c r="AJ104" s="12"/>
      <c r="AK104" s="13"/>
      <c r="AL104" s="12"/>
      <c r="AM104" s="13"/>
      <c r="AN104" s="12"/>
      <c r="AO104" s="13"/>
      <c r="AP104" s="12"/>
      <c r="AQ104" s="13"/>
      <c r="AR104" s="12"/>
      <c r="AS104" s="13"/>
      <c r="AT104" s="12"/>
      <c r="AU104" s="13"/>
      <c r="AV104" s="12"/>
      <c r="AW104" s="13"/>
      <c r="AX104" s="12"/>
      <c r="AY104" s="13"/>
      <c r="AZ104" s="12"/>
      <c r="BA104" s="13"/>
      <c r="BB104" s="12"/>
      <c r="BC104" s="13"/>
      <c r="BD104" s="12"/>
      <c r="BE104" s="13"/>
      <c r="BF104" s="12"/>
      <c r="BG104" s="13"/>
      <c r="BH104" s="12"/>
      <c r="BI104" s="13"/>
      <c r="BJ104" s="12"/>
      <c r="BK104" s="13"/>
      <c r="BL104" s="12"/>
      <c r="BM104" s="13"/>
      <c r="BN104" s="12"/>
      <c r="BO104" s="13"/>
      <c r="BP104" s="12"/>
      <c r="BQ104" s="13"/>
      <c r="BR104" s="12"/>
      <c r="BS104" s="13"/>
      <c r="BT104" s="12"/>
      <c r="BU104" s="13"/>
      <c r="BV104" s="12"/>
      <c r="BW104" s="13"/>
      <c r="BX104" s="12"/>
      <c r="BY104" s="13"/>
      <c r="BZ104" s="12"/>
      <c r="CA104" s="13"/>
      <c r="CB104" s="12"/>
      <c r="CC104" s="13"/>
      <c r="CD104" s="12"/>
      <c r="CE104" s="13"/>
      <c r="CF104" s="12"/>
      <c r="CG104" s="13"/>
      <c r="CH104" s="12"/>
      <c r="CI104" s="13"/>
      <c r="CJ104" s="12"/>
      <c r="CK104" s="13"/>
      <c r="CL104" s="12"/>
      <c r="CM104" s="13"/>
      <c r="CN104" s="12"/>
      <c r="CO104" s="13"/>
      <c r="CP104" s="12"/>
      <c r="CQ104" s="13"/>
      <c r="CR104" s="12"/>
      <c r="CS104" s="13"/>
      <c r="CT104" s="12"/>
      <c r="CU104" s="13"/>
    </row>
    <row r="105" spans="1:99" ht="16.5" customHeight="1" x14ac:dyDescent="0.25">
      <c r="A105">
        <f t="shared" si="5"/>
        <v>12</v>
      </c>
      <c r="B105" s="4">
        <f t="shared" si="6"/>
        <v>6</v>
      </c>
      <c r="C105" s="97">
        <f>Calen!F108</f>
        <v>43820</v>
      </c>
      <c r="D105" s="12"/>
      <c r="E105" s="13"/>
      <c r="F105" s="12"/>
      <c r="G105" s="13"/>
      <c r="H105" s="12"/>
      <c r="I105" s="13"/>
      <c r="J105" s="12"/>
      <c r="K105" s="13"/>
      <c r="L105" s="12"/>
      <c r="M105" s="13"/>
      <c r="N105" s="12"/>
      <c r="O105" s="13"/>
      <c r="P105" s="12"/>
      <c r="Q105" s="13"/>
      <c r="R105" s="12"/>
      <c r="S105" s="13"/>
      <c r="T105" s="12"/>
      <c r="U105" s="13"/>
      <c r="V105" s="12"/>
      <c r="W105" s="13"/>
      <c r="X105" s="12"/>
      <c r="Y105" s="13"/>
      <c r="Z105" s="12"/>
      <c r="AA105" s="13"/>
      <c r="AB105" s="12"/>
      <c r="AC105" s="13"/>
      <c r="AD105" s="12"/>
      <c r="AE105" s="13"/>
      <c r="AF105" s="12"/>
      <c r="AG105" s="13"/>
      <c r="AH105" s="12"/>
      <c r="AI105" s="13"/>
      <c r="AJ105" s="12"/>
      <c r="AK105" s="13"/>
      <c r="AL105" s="12"/>
      <c r="AM105" s="13"/>
      <c r="AN105" s="12"/>
      <c r="AO105" s="13"/>
      <c r="AP105" s="12"/>
      <c r="AQ105" s="13"/>
      <c r="AR105" s="12"/>
      <c r="AS105" s="13"/>
      <c r="AT105" s="12"/>
      <c r="AU105" s="13"/>
      <c r="AV105" s="12"/>
      <c r="AW105" s="13"/>
      <c r="AX105" s="12"/>
      <c r="AY105" s="13"/>
      <c r="AZ105" s="12"/>
      <c r="BA105" s="13"/>
      <c r="BB105" s="12"/>
      <c r="BC105" s="13"/>
      <c r="BD105" s="12"/>
      <c r="BE105" s="13"/>
      <c r="BF105" s="12"/>
      <c r="BG105" s="13"/>
      <c r="BH105" s="12"/>
      <c r="BI105" s="13"/>
      <c r="BJ105" s="12"/>
      <c r="BK105" s="13"/>
      <c r="BL105" s="12"/>
      <c r="BM105" s="13"/>
      <c r="BN105" s="12"/>
      <c r="BO105" s="13"/>
      <c r="BP105" s="12"/>
      <c r="BQ105" s="13"/>
      <c r="BR105" s="12"/>
      <c r="BS105" s="13"/>
      <c r="BT105" s="12"/>
      <c r="BU105" s="13"/>
      <c r="BV105" s="12"/>
      <c r="BW105" s="13"/>
      <c r="BX105" s="12"/>
      <c r="BY105" s="13"/>
      <c r="BZ105" s="12"/>
      <c r="CA105" s="13"/>
      <c r="CB105" s="12"/>
      <c r="CC105" s="13"/>
      <c r="CD105" s="12"/>
      <c r="CE105" s="13"/>
      <c r="CF105" s="12"/>
      <c r="CG105" s="13"/>
      <c r="CH105" s="12"/>
      <c r="CI105" s="13"/>
      <c r="CJ105" s="12"/>
      <c r="CK105" s="13"/>
      <c r="CL105" s="12"/>
      <c r="CM105" s="13"/>
      <c r="CN105" s="12"/>
      <c r="CO105" s="13"/>
      <c r="CP105" s="12"/>
      <c r="CQ105" s="13"/>
      <c r="CR105" s="12"/>
      <c r="CS105" s="13"/>
      <c r="CT105" s="12"/>
      <c r="CU105" s="13"/>
    </row>
    <row r="106" spans="1:99" ht="16.5" customHeight="1" x14ac:dyDescent="0.25">
      <c r="A106">
        <f t="shared" si="5"/>
        <v>12</v>
      </c>
      <c r="B106" s="4">
        <f t="shared" si="6"/>
        <v>7</v>
      </c>
      <c r="C106" s="97">
        <f>Calen!F109</f>
        <v>43821</v>
      </c>
      <c r="D106" s="12"/>
      <c r="E106" s="13"/>
      <c r="F106" s="12"/>
      <c r="G106" s="13"/>
      <c r="H106" s="12"/>
      <c r="I106" s="13"/>
      <c r="J106" s="12"/>
      <c r="K106" s="13"/>
      <c r="L106" s="12"/>
      <c r="M106" s="13"/>
      <c r="N106" s="12"/>
      <c r="O106" s="13"/>
      <c r="P106" s="12"/>
      <c r="Q106" s="13"/>
      <c r="R106" s="12"/>
      <c r="S106" s="13"/>
      <c r="T106" s="12"/>
      <c r="U106" s="13"/>
      <c r="V106" s="12"/>
      <c r="W106" s="13"/>
      <c r="X106" s="12"/>
      <c r="Y106" s="13"/>
      <c r="Z106" s="12"/>
      <c r="AA106" s="13"/>
      <c r="AB106" s="12"/>
      <c r="AC106" s="13"/>
      <c r="AD106" s="12"/>
      <c r="AE106" s="13"/>
      <c r="AF106" s="12"/>
      <c r="AG106" s="13"/>
      <c r="AH106" s="12"/>
      <c r="AI106" s="13"/>
      <c r="AJ106" s="12"/>
      <c r="AK106" s="13"/>
      <c r="AL106" s="12"/>
      <c r="AM106" s="13"/>
      <c r="AN106" s="12"/>
      <c r="AO106" s="13"/>
      <c r="AP106" s="12"/>
      <c r="AQ106" s="13"/>
      <c r="AR106" s="12"/>
      <c r="AS106" s="13"/>
      <c r="AT106" s="12"/>
      <c r="AU106" s="13"/>
      <c r="AV106" s="12"/>
      <c r="AW106" s="13"/>
      <c r="AX106" s="12"/>
      <c r="AY106" s="13"/>
      <c r="AZ106" s="12"/>
      <c r="BA106" s="13"/>
      <c r="BB106" s="12"/>
      <c r="BC106" s="13"/>
      <c r="BD106" s="12"/>
      <c r="BE106" s="13"/>
      <c r="BF106" s="12"/>
      <c r="BG106" s="13"/>
      <c r="BH106" s="12"/>
      <c r="BI106" s="13"/>
      <c r="BJ106" s="12"/>
      <c r="BK106" s="13"/>
      <c r="BL106" s="12"/>
      <c r="BM106" s="13"/>
      <c r="BN106" s="12"/>
      <c r="BO106" s="13"/>
      <c r="BP106" s="12"/>
      <c r="BQ106" s="13"/>
      <c r="BR106" s="12"/>
      <c r="BS106" s="13"/>
      <c r="BT106" s="12"/>
      <c r="BU106" s="13"/>
      <c r="BV106" s="12"/>
      <c r="BW106" s="13"/>
      <c r="BX106" s="12"/>
      <c r="BY106" s="13"/>
      <c r="BZ106" s="12"/>
      <c r="CA106" s="13"/>
      <c r="CB106" s="12"/>
      <c r="CC106" s="13"/>
      <c r="CD106" s="12"/>
      <c r="CE106" s="13"/>
      <c r="CF106" s="12"/>
      <c r="CG106" s="13"/>
      <c r="CH106" s="12"/>
      <c r="CI106" s="13"/>
      <c r="CJ106" s="12"/>
      <c r="CK106" s="13"/>
      <c r="CL106" s="12"/>
      <c r="CM106" s="13"/>
      <c r="CN106" s="12"/>
      <c r="CO106" s="13"/>
      <c r="CP106" s="12"/>
      <c r="CQ106" s="13"/>
      <c r="CR106" s="12"/>
      <c r="CS106" s="13"/>
      <c r="CT106" s="12"/>
      <c r="CU106" s="13"/>
    </row>
    <row r="107" spans="1:99" ht="16.5" customHeight="1" x14ac:dyDescent="0.25">
      <c r="A107">
        <f t="shared" si="5"/>
        <v>12</v>
      </c>
      <c r="B107" s="4">
        <f t="shared" si="6"/>
        <v>6</v>
      </c>
      <c r="C107" s="97">
        <f>Calen!F110</f>
        <v>43827</v>
      </c>
      <c r="D107" s="12"/>
      <c r="E107" s="13"/>
      <c r="F107" s="12"/>
      <c r="G107" s="13"/>
      <c r="H107" s="12"/>
      <c r="I107" s="13"/>
      <c r="J107" s="12"/>
      <c r="K107" s="13"/>
      <c r="L107" s="12"/>
      <c r="M107" s="13"/>
      <c r="N107" s="12"/>
      <c r="O107" s="13"/>
      <c r="P107" s="12"/>
      <c r="Q107" s="13"/>
      <c r="R107" s="12"/>
      <c r="S107" s="13"/>
      <c r="T107" s="12"/>
      <c r="U107" s="13"/>
      <c r="V107" s="12"/>
      <c r="W107" s="13"/>
      <c r="X107" s="12"/>
      <c r="Y107" s="13"/>
      <c r="Z107" s="12"/>
      <c r="AA107" s="13"/>
      <c r="AB107" s="12"/>
      <c r="AC107" s="13"/>
      <c r="AD107" s="12"/>
      <c r="AE107" s="13"/>
      <c r="AF107" s="12"/>
      <c r="AG107" s="13"/>
      <c r="AH107" s="12"/>
      <c r="AI107" s="13"/>
      <c r="AJ107" s="12"/>
      <c r="AK107" s="13"/>
      <c r="AL107" s="12"/>
      <c r="AM107" s="13"/>
      <c r="AN107" s="12"/>
      <c r="AO107" s="13"/>
      <c r="AP107" s="12"/>
      <c r="AQ107" s="13"/>
      <c r="AR107" s="12"/>
      <c r="AS107" s="13"/>
      <c r="AT107" s="12"/>
      <c r="AU107" s="13"/>
      <c r="AV107" s="12"/>
      <c r="AW107" s="13"/>
      <c r="AX107" s="12"/>
      <c r="AY107" s="13"/>
      <c r="AZ107" s="12"/>
      <c r="BA107" s="13"/>
      <c r="BB107" s="12"/>
      <c r="BC107" s="13"/>
      <c r="BD107" s="12"/>
      <c r="BE107" s="13"/>
      <c r="BF107" s="12"/>
      <c r="BG107" s="13"/>
      <c r="BH107" s="12"/>
      <c r="BI107" s="13"/>
      <c r="BJ107" s="12"/>
      <c r="BK107" s="13"/>
      <c r="BL107" s="12"/>
      <c r="BM107" s="13"/>
      <c r="BN107" s="12"/>
      <c r="BO107" s="13"/>
      <c r="BP107" s="12"/>
      <c r="BQ107" s="13"/>
      <c r="BR107" s="12"/>
      <c r="BS107" s="13"/>
      <c r="BT107" s="12"/>
      <c r="BU107" s="13"/>
      <c r="BV107" s="12"/>
      <c r="BW107" s="13"/>
      <c r="BX107" s="12"/>
      <c r="BY107" s="13"/>
      <c r="BZ107" s="12"/>
      <c r="CA107" s="13"/>
      <c r="CB107" s="12"/>
      <c r="CC107" s="13"/>
      <c r="CD107" s="12"/>
      <c r="CE107" s="13"/>
      <c r="CF107" s="12"/>
      <c r="CG107" s="13"/>
      <c r="CH107" s="12"/>
      <c r="CI107" s="13"/>
      <c r="CJ107" s="12"/>
      <c r="CK107" s="13"/>
      <c r="CL107" s="12"/>
      <c r="CM107" s="13"/>
      <c r="CN107" s="12"/>
      <c r="CO107" s="13"/>
      <c r="CP107" s="12"/>
      <c r="CQ107" s="13"/>
      <c r="CR107" s="12"/>
      <c r="CS107" s="13"/>
      <c r="CT107" s="12"/>
      <c r="CU107" s="13"/>
    </row>
    <row r="108" spans="1:99" ht="16.5" customHeight="1" x14ac:dyDescent="0.25">
      <c r="A108">
        <f t="shared" si="5"/>
        <v>12</v>
      </c>
      <c r="B108" s="4">
        <f t="shared" si="6"/>
        <v>7</v>
      </c>
      <c r="C108" s="97">
        <f>Calen!F111</f>
        <v>43828</v>
      </c>
      <c r="D108" s="12"/>
      <c r="E108" s="13"/>
      <c r="F108" s="12"/>
      <c r="G108" s="13"/>
      <c r="H108" s="12"/>
      <c r="I108" s="13"/>
      <c r="J108" s="12"/>
      <c r="K108" s="13"/>
      <c r="L108" s="12"/>
      <c r="M108" s="13"/>
      <c r="N108" s="12"/>
      <c r="O108" s="13"/>
      <c r="P108" s="12"/>
      <c r="Q108" s="13"/>
      <c r="R108" s="12"/>
      <c r="S108" s="13"/>
      <c r="T108" s="12"/>
      <c r="U108" s="13"/>
      <c r="V108" s="12"/>
      <c r="W108" s="13"/>
      <c r="X108" s="12"/>
      <c r="Y108" s="13"/>
      <c r="Z108" s="12"/>
      <c r="AA108" s="13"/>
      <c r="AB108" s="12"/>
      <c r="AC108" s="13"/>
      <c r="AD108" s="12"/>
      <c r="AE108" s="13"/>
      <c r="AF108" s="12"/>
      <c r="AG108" s="13"/>
      <c r="AH108" s="12"/>
      <c r="AI108" s="13"/>
      <c r="AJ108" s="12"/>
      <c r="AK108" s="13"/>
      <c r="AL108" s="12"/>
      <c r="AM108" s="13"/>
      <c r="AN108" s="12"/>
      <c r="AO108" s="13"/>
      <c r="AP108" s="12"/>
      <c r="AQ108" s="13"/>
      <c r="AR108" s="12"/>
      <c r="AS108" s="13"/>
      <c r="AT108" s="12"/>
      <c r="AU108" s="13"/>
      <c r="AV108" s="12"/>
      <c r="AW108" s="13"/>
      <c r="AX108" s="12"/>
      <c r="AY108" s="13"/>
      <c r="AZ108" s="12"/>
      <c r="BA108" s="13"/>
      <c r="BB108" s="12"/>
      <c r="BC108" s="13"/>
      <c r="BD108" s="12"/>
      <c r="BE108" s="13"/>
      <c r="BF108" s="12"/>
      <c r="BG108" s="13"/>
      <c r="BH108" s="12"/>
      <c r="BI108" s="13"/>
      <c r="BJ108" s="12"/>
      <c r="BK108" s="13"/>
      <c r="BL108" s="12"/>
      <c r="BM108" s="13"/>
      <c r="BN108" s="12"/>
      <c r="BO108" s="13"/>
      <c r="BP108" s="12"/>
      <c r="BQ108" s="13"/>
      <c r="BR108" s="12"/>
      <c r="BS108" s="13"/>
      <c r="BT108" s="12"/>
      <c r="BU108" s="13"/>
      <c r="BV108" s="12"/>
      <c r="BW108" s="13"/>
      <c r="BX108" s="12"/>
      <c r="BY108" s="13"/>
      <c r="BZ108" s="12"/>
      <c r="CA108" s="13"/>
      <c r="CB108" s="12"/>
      <c r="CC108" s="13"/>
      <c r="CD108" s="12"/>
      <c r="CE108" s="13"/>
      <c r="CF108" s="12"/>
      <c r="CG108" s="13"/>
      <c r="CH108" s="12"/>
      <c r="CI108" s="13"/>
      <c r="CJ108" s="12"/>
      <c r="CK108" s="13"/>
      <c r="CL108" s="12"/>
      <c r="CM108" s="13"/>
      <c r="CN108" s="12"/>
      <c r="CO108" s="13"/>
      <c r="CP108" s="12"/>
      <c r="CQ108" s="13"/>
      <c r="CR108" s="12"/>
      <c r="CS108" s="13"/>
      <c r="CT108" s="12"/>
      <c r="CU108" s="13"/>
    </row>
    <row r="109" spans="1:99" ht="16.5" customHeight="1" x14ac:dyDescent="0.25">
      <c r="A109">
        <f t="shared" si="5"/>
        <v>1</v>
      </c>
      <c r="B109" s="4">
        <f t="shared" si="6"/>
        <v>6</v>
      </c>
      <c r="C109" s="97">
        <f>Calen!F112</f>
        <v>43834</v>
      </c>
      <c r="D109" s="12"/>
      <c r="E109" s="13"/>
      <c r="F109" s="12"/>
      <c r="G109" s="13"/>
      <c r="H109" s="12"/>
      <c r="I109" s="13"/>
      <c r="J109" s="12"/>
      <c r="K109" s="13"/>
      <c r="L109" s="12"/>
      <c r="M109" s="13"/>
      <c r="N109" s="12"/>
      <c r="O109" s="13"/>
      <c r="P109" s="12"/>
      <c r="Q109" s="13"/>
      <c r="R109" s="12"/>
      <c r="S109" s="13"/>
      <c r="T109" s="12"/>
      <c r="U109" s="13"/>
      <c r="V109" s="12"/>
      <c r="W109" s="13"/>
      <c r="X109" s="12"/>
      <c r="Y109" s="13"/>
      <c r="Z109" s="12"/>
      <c r="AA109" s="13"/>
      <c r="AB109" s="12"/>
      <c r="AC109" s="13"/>
      <c r="AD109" s="12"/>
      <c r="AE109" s="13"/>
      <c r="AF109" s="12"/>
      <c r="AG109" s="13"/>
      <c r="AH109" s="12"/>
      <c r="AI109" s="13"/>
      <c r="AJ109" s="12"/>
      <c r="AK109" s="13"/>
      <c r="AL109" s="12"/>
      <c r="AM109" s="13"/>
      <c r="AN109" s="12"/>
      <c r="AO109" s="13"/>
      <c r="AP109" s="12"/>
      <c r="AQ109" s="13"/>
      <c r="AR109" s="12"/>
      <c r="AS109" s="13"/>
      <c r="AT109" s="12"/>
      <c r="AU109" s="13"/>
      <c r="AV109" s="12"/>
      <c r="AW109" s="13"/>
      <c r="AX109" s="12"/>
      <c r="AY109" s="13"/>
      <c r="AZ109" s="12"/>
      <c r="BA109" s="13"/>
      <c r="BB109" s="12"/>
      <c r="BC109" s="13"/>
      <c r="BD109" s="12"/>
      <c r="BE109" s="13"/>
      <c r="BF109" s="12"/>
      <c r="BG109" s="13"/>
      <c r="BH109" s="12"/>
      <c r="BI109" s="13"/>
      <c r="BJ109" s="12"/>
      <c r="BK109" s="13"/>
      <c r="BL109" s="12"/>
      <c r="BM109" s="13"/>
      <c r="BN109" s="12"/>
      <c r="BO109" s="13"/>
      <c r="BP109" s="12"/>
      <c r="BQ109" s="13"/>
      <c r="BR109" s="12"/>
      <c r="BS109" s="13"/>
      <c r="BT109" s="12"/>
      <c r="BU109" s="13"/>
      <c r="BV109" s="12"/>
      <c r="BW109" s="13"/>
      <c r="BX109" s="12"/>
      <c r="BY109" s="13"/>
      <c r="BZ109" s="12"/>
      <c r="CA109" s="13"/>
      <c r="CB109" s="12"/>
      <c r="CC109" s="13"/>
      <c r="CD109" s="12"/>
      <c r="CE109" s="13"/>
      <c r="CF109" s="12"/>
      <c r="CG109" s="13"/>
      <c r="CH109" s="12"/>
      <c r="CI109" s="13"/>
      <c r="CJ109" s="12"/>
      <c r="CK109" s="13"/>
      <c r="CL109" s="12"/>
      <c r="CM109" s="13"/>
      <c r="CN109" s="12"/>
      <c r="CO109" s="13"/>
      <c r="CP109" s="12"/>
      <c r="CQ109" s="13"/>
      <c r="CR109" s="12"/>
      <c r="CS109" s="13"/>
      <c r="CT109" s="12"/>
      <c r="CU109" s="13"/>
    </row>
    <row r="110" spans="1:99" ht="16.5" customHeight="1" x14ac:dyDescent="0.25">
      <c r="A110">
        <f t="shared" si="5"/>
        <v>1</v>
      </c>
      <c r="B110" s="4">
        <f t="shared" si="6"/>
        <v>7</v>
      </c>
      <c r="C110" s="97">
        <f>Calen!F113</f>
        <v>43835</v>
      </c>
      <c r="D110" s="12"/>
      <c r="E110" s="13"/>
      <c r="F110" s="12"/>
      <c r="G110" s="13"/>
      <c r="H110" s="12"/>
      <c r="I110" s="13"/>
      <c r="J110" s="12"/>
      <c r="K110" s="13"/>
      <c r="L110" s="12"/>
      <c r="M110" s="13"/>
      <c r="N110" s="12"/>
      <c r="O110" s="13"/>
      <c r="P110" s="12"/>
      <c r="Q110" s="13"/>
      <c r="R110" s="12"/>
      <c r="S110" s="13"/>
      <c r="T110" s="12"/>
      <c r="U110" s="13"/>
      <c r="V110" s="12"/>
      <c r="W110" s="13"/>
      <c r="X110" s="12"/>
      <c r="Y110" s="13"/>
      <c r="Z110" s="12"/>
      <c r="AA110" s="13"/>
      <c r="AB110" s="12"/>
      <c r="AC110" s="13"/>
      <c r="AD110" s="12"/>
      <c r="AE110" s="13"/>
      <c r="AF110" s="12"/>
      <c r="AG110" s="13"/>
      <c r="AH110" s="12"/>
      <c r="AI110" s="13"/>
      <c r="AJ110" s="12"/>
      <c r="AK110" s="13"/>
      <c r="AL110" s="12"/>
      <c r="AM110" s="13"/>
      <c r="AN110" s="12"/>
      <c r="AO110" s="13"/>
      <c r="AP110" s="12"/>
      <c r="AQ110" s="13"/>
      <c r="AR110" s="12"/>
      <c r="AS110" s="13"/>
      <c r="AT110" s="12"/>
      <c r="AU110" s="13"/>
      <c r="AV110" s="12"/>
      <c r="AW110" s="13"/>
      <c r="AX110" s="12"/>
      <c r="AY110" s="13"/>
      <c r="AZ110" s="12"/>
      <c r="BA110" s="13"/>
      <c r="BB110" s="12"/>
      <c r="BC110" s="13"/>
      <c r="BD110" s="12"/>
      <c r="BE110" s="13"/>
      <c r="BF110" s="12"/>
      <c r="BG110" s="13"/>
      <c r="BH110" s="12"/>
      <c r="BI110" s="13"/>
      <c r="BJ110" s="12"/>
      <c r="BK110" s="13"/>
      <c r="BL110" s="12"/>
      <c r="BM110" s="13"/>
      <c r="BN110" s="12"/>
      <c r="BO110" s="13"/>
      <c r="BP110" s="12"/>
      <c r="BQ110" s="13"/>
      <c r="BR110" s="12"/>
      <c r="BS110" s="13"/>
      <c r="BT110" s="12"/>
      <c r="BU110" s="13"/>
      <c r="BV110" s="12"/>
      <c r="BW110" s="13"/>
      <c r="BX110" s="12"/>
      <c r="BY110" s="13"/>
      <c r="BZ110" s="12"/>
      <c r="CA110" s="13"/>
      <c r="CB110" s="12"/>
      <c r="CC110" s="13"/>
      <c r="CD110" s="12"/>
      <c r="CE110" s="13"/>
      <c r="CF110" s="12"/>
      <c r="CG110" s="13"/>
      <c r="CH110" s="12"/>
      <c r="CI110" s="13"/>
      <c r="CJ110" s="12"/>
      <c r="CK110" s="13"/>
      <c r="CL110" s="12"/>
      <c r="CM110" s="13"/>
      <c r="CN110" s="12"/>
      <c r="CO110" s="13"/>
      <c r="CP110" s="12"/>
      <c r="CQ110" s="13"/>
      <c r="CR110" s="12"/>
      <c r="CS110" s="13"/>
      <c r="CT110" s="12"/>
      <c r="CU110" s="13"/>
    </row>
    <row r="111" spans="1:99" ht="16.5" customHeight="1" x14ac:dyDescent="0.25">
      <c r="A111" t="e">
        <f t="shared" si="5"/>
        <v>#VALUE!</v>
      </c>
      <c r="B111" s="4" t="e">
        <f t="shared" si="6"/>
        <v>#VALUE!</v>
      </c>
      <c r="C111" s="97" t="str">
        <f>Calen!F114</f>
        <v/>
      </c>
      <c r="D111" s="12"/>
      <c r="E111" s="13"/>
      <c r="F111" s="12"/>
      <c r="G111" s="13"/>
      <c r="H111" s="12"/>
      <c r="I111" s="13"/>
      <c r="J111" s="12"/>
      <c r="K111" s="13"/>
      <c r="L111" s="12"/>
      <c r="M111" s="13"/>
      <c r="N111" s="12"/>
      <c r="O111" s="13"/>
      <c r="P111" s="12"/>
      <c r="Q111" s="13"/>
      <c r="R111" s="12"/>
      <c r="S111" s="13"/>
      <c r="T111" s="12"/>
      <c r="U111" s="13"/>
      <c r="V111" s="12"/>
      <c r="W111" s="13"/>
      <c r="X111" s="12"/>
      <c r="Y111" s="13"/>
      <c r="Z111" s="12"/>
      <c r="AA111" s="13"/>
      <c r="AB111" s="12"/>
      <c r="AC111" s="13"/>
      <c r="AD111" s="12"/>
      <c r="AE111" s="13"/>
      <c r="AF111" s="12"/>
      <c r="AG111" s="13"/>
      <c r="AH111" s="12"/>
      <c r="AI111" s="13"/>
      <c r="AJ111" s="12"/>
      <c r="AK111" s="13"/>
      <c r="AL111" s="12"/>
      <c r="AM111" s="13"/>
      <c r="AN111" s="12"/>
      <c r="AO111" s="13"/>
      <c r="AP111" s="12"/>
      <c r="AQ111" s="13"/>
      <c r="AR111" s="12"/>
      <c r="AS111" s="13"/>
      <c r="AT111" s="12"/>
      <c r="AU111" s="13"/>
      <c r="AV111" s="12"/>
      <c r="AW111" s="13"/>
      <c r="AX111" s="12"/>
      <c r="AY111" s="13"/>
      <c r="AZ111" s="12"/>
      <c r="BA111" s="13"/>
      <c r="BB111" s="12"/>
      <c r="BC111" s="13"/>
      <c r="BD111" s="12"/>
      <c r="BE111" s="13"/>
      <c r="BF111" s="12"/>
      <c r="BG111" s="13"/>
      <c r="BH111" s="12"/>
      <c r="BI111" s="13"/>
      <c r="BJ111" s="12"/>
      <c r="BK111" s="13"/>
      <c r="BL111" s="12"/>
      <c r="BM111" s="13"/>
      <c r="BN111" s="12"/>
      <c r="BO111" s="13"/>
      <c r="BP111" s="12"/>
      <c r="BQ111" s="13"/>
      <c r="BR111" s="12"/>
      <c r="BS111" s="13"/>
      <c r="BT111" s="12"/>
      <c r="BU111" s="13"/>
      <c r="BV111" s="12"/>
      <c r="BW111" s="13"/>
      <c r="BX111" s="12"/>
      <c r="BY111" s="13"/>
      <c r="BZ111" s="12"/>
      <c r="CA111" s="13"/>
      <c r="CB111" s="12"/>
      <c r="CC111" s="13"/>
      <c r="CD111" s="12"/>
      <c r="CE111" s="13"/>
      <c r="CF111" s="12"/>
      <c r="CG111" s="13"/>
      <c r="CH111" s="12"/>
      <c r="CI111" s="13"/>
      <c r="CJ111" s="12"/>
      <c r="CK111" s="13"/>
      <c r="CL111" s="12"/>
      <c r="CM111" s="13"/>
      <c r="CN111" s="12"/>
      <c r="CO111" s="13"/>
      <c r="CP111" s="12"/>
      <c r="CQ111" s="13"/>
      <c r="CR111" s="12"/>
      <c r="CS111" s="13"/>
      <c r="CT111" s="12"/>
      <c r="CU111" s="13"/>
    </row>
    <row r="112" spans="1:99" ht="16.5" customHeight="1" x14ac:dyDescent="0.25">
      <c r="A112" t="e">
        <f t="shared" si="5"/>
        <v>#VALUE!</v>
      </c>
      <c r="B112" s="4" t="e">
        <f t="shared" si="6"/>
        <v>#VALUE!</v>
      </c>
      <c r="C112" s="97" t="str">
        <f>Calen!F115</f>
        <v/>
      </c>
      <c r="D112" s="12"/>
      <c r="E112" s="13"/>
      <c r="F112" s="12"/>
      <c r="G112" s="13"/>
      <c r="H112" s="12"/>
      <c r="I112" s="13"/>
      <c r="J112" s="12"/>
      <c r="K112" s="13"/>
      <c r="L112" s="12"/>
      <c r="M112" s="13"/>
      <c r="N112" s="12"/>
      <c r="O112" s="13"/>
      <c r="P112" s="12"/>
      <c r="Q112" s="13"/>
      <c r="R112" s="12"/>
      <c r="S112" s="13"/>
      <c r="T112" s="12"/>
      <c r="U112" s="13"/>
      <c r="V112" s="12"/>
      <c r="W112" s="13"/>
      <c r="X112" s="12"/>
      <c r="Y112" s="13"/>
      <c r="Z112" s="12"/>
      <c r="AA112" s="13"/>
      <c r="AB112" s="12"/>
      <c r="AC112" s="13"/>
      <c r="AD112" s="12"/>
      <c r="AE112" s="13"/>
      <c r="AF112" s="12"/>
      <c r="AG112" s="13"/>
      <c r="AH112" s="12"/>
      <c r="AI112" s="13"/>
      <c r="AJ112" s="12"/>
      <c r="AK112" s="13"/>
      <c r="AL112" s="12"/>
      <c r="AM112" s="13"/>
      <c r="AN112" s="12"/>
      <c r="AO112" s="13"/>
      <c r="AP112" s="12"/>
      <c r="AQ112" s="13"/>
      <c r="AR112" s="12"/>
      <c r="AS112" s="13"/>
      <c r="AT112" s="12"/>
      <c r="AU112" s="13"/>
      <c r="AV112" s="12"/>
      <c r="AW112" s="13"/>
      <c r="AX112" s="12"/>
      <c r="AY112" s="13"/>
      <c r="AZ112" s="12"/>
      <c r="BA112" s="13"/>
      <c r="BB112" s="12"/>
      <c r="BC112" s="13"/>
      <c r="BD112" s="12"/>
      <c r="BE112" s="13"/>
      <c r="BF112" s="12"/>
      <c r="BG112" s="13"/>
      <c r="BH112" s="12"/>
      <c r="BI112" s="13"/>
      <c r="BJ112" s="12"/>
      <c r="BK112" s="13"/>
      <c r="BL112" s="12"/>
      <c r="BM112" s="13"/>
      <c r="BN112" s="12"/>
      <c r="BO112" s="13"/>
      <c r="BP112" s="12"/>
      <c r="BQ112" s="13"/>
      <c r="BR112" s="12"/>
      <c r="BS112" s="13"/>
      <c r="BT112" s="12"/>
      <c r="BU112" s="13"/>
      <c r="BV112" s="12"/>
      <c r="BW112" s="13"/>
      <c r="BX112" s="12"/>
      <c r="BY112" s="13"/>
      <c r="BZ112" s="12"/>
      <c r="CA112" s="13"/>
      <c r="CB112" s="12"/>
      <c r="CC112" s="13"/>
      <c r="CD112" s="12"/>
      <c r="CE112" s="13"/>
      <c r="CF112" s="12"/>
      <c r="CG112" s="13"/>
      <c r="CH112" s="12"/>
      <c r="CI112" s="13"/>
      <c r="CJ112" s="12"/>
      <c r="CK112" s="13"/>
      <c r="CL112" s="12"/>
      <c r="CM112" s="13"/>
      <c r="CN112" s="12"/>
      <c r="CO112" s="13"/>
      <c r="CP112" s="12"/>
      <c r="CQ112" s="13"/>
      <c r="CR112" s="12"/>
      <c r="CS112" s="13"/>
      <c r="CT112" s="12"/>
      <c r="CU112" s="13"/>
    </row>
    <row r="113" spans="1:99" ht="16.5" customHeight="1" x14ac:dyDescent="0.25">
      <c r="A113" t="e">
        <f t="shared" si="5"/>
        <v>#VALUE!</v>
      </c>
      <c r="B113" s="4" t="e">
        <f t="shared" si="6"/>
        <v>#VALUE!</v>
      </c>
      <c r="C113" s="97" t="str">
        <f>Calen!F116</f>
        <v/>
      </c>
      <c r="D113" s="12"/>
      <c r="E113" s="13"/>
      <c r="F113" s="12"/>
      <c r="G113" s="13"/>
      <c r="H113" s="12"/>
      <c r="I113" s="13"/>
      <c r="J113" s="12"/>
      <c r="K113" s="13"/>
      <c r="L113" s="12"/>
      <c r="M113" s="13"/>
      <c r="N113" s="12"/>
      <c r="O113" s="13"/>
      <c r="P113" s="12"/>
      <c r="Q113" s="13"/>
      <c r="R113" s="12"/>
      <c r="S113" s="13"/>
      <c r="T113" s="12"/>
      <c r="U113" s="13"/>
      <c r="V113" s="12"/>
      <c r="W113" s="13"/>
      <c r="X113" s="12"/>
      <c r="Y113" s="13"/>
      <c r="Z113" s="12"/>
      <c r="AA113" s="13"/>
      <c r="AB113" s="12"/>
      <c r="AC113" s="13"/>
      <c r="AD113" s="12"/>
      <c r="AE113" s="13"/>
      <c r="AF113" s="12"/>
      <c r="AG113" s="13"/>
      <c r="AH113" s="12"/>
      <c r="AI113" s="13"/>
      <c r="AJ113" s="12"/>
      <c r="AK113" s="13"/>
      <c r="AL113" s="12"/>
      <c r="AM113" s="13"/>
      <c r="AN113" s="12"/>
      <c r="AO113" s="13"/>
      <c r="AP113" s="12"/>
      <c r="AQ113" s="13"/>
      <c r="AR113" s="12"/>
      <c r="AS113" s="13"/>
      <c r="AT113" s="12"/>
      <c r="AU113" s="13"/>
      <c r="AV113" s="12"/>
      <c r="AW113" s="13"/>
      <c r="AX113" s="12"/>
      <c r="AY113" s="13"/>
      <c r="AZ113" s="12"/>
      <c r="BA113" s="13"/>
      <c r="BB113" s="12"/>
      <c r="BC113" s="13"/>
      <c r="BD113" s="12"/>
      <c r="BE113" s="13"/>
      <c r="BF113" s="12"/>
      <c r="BG113" s="13"/>
      <c r="BH113" s="12"/>
      <c r="BI113" s="13"/>
      <c r="BJ113" s="12"/>
      <c r="BK113" s="13"/>
      <c r="BL113" s="12"/>
      <c r="BM113" s="13"/>
      <c r="BN113" s="12"/>
      <c r="BO113" s="13"/>
      <c r="BP113" s="12"/>
      <c r="BQ113" s="13"/>
      <c r="BR113" s="12"/>
      <c r="BS113" s="13"/>
      <c r="BT113" s="12"/>
      <c r="BU113" s="13"/>
      <c r="BV113" s="12"/>
      <c r="BW113" s="13"/>
      <c r="BX113" s="12"/>
      <c r="BY113" s="13"/>
      <c r="BZ113" s="12"/>
      <c r="CA113" s="13"/>
      <c r="CB113" s="12"/>
      <c r="CC113" s="13"/>
      <c r="CD113" s="12"/>
      <c r="CE113" s="13"/>
      <c r="CF113" s="12"/>
      <c r="CG113" s="13"/>
      <c r="CH113" s="12"/>
      <c r="CI113" s="13"/>
      <c r="CJ113" s="12"/>
      <c r="CK113" s="13"/>
      <c r="CL113" s="12"/>
      <c r="CM113" s="13"/>
      <c r="CN113" s="12"/>
      <c r="CO113" s="13"/>
      <c r="CP113" s="12"/>
      <c r="CQ113" s="13"/>
      <c r="CR113" s="12"/>
      <c r="CS113" s="13"/>
      <c r="CT113" s="12"/>
      <c r="CU113" s="13"/>
    </row>
    <row r="114" spans="1:99" ht="16.5" customHeight="1" x14ac:dyDescent="0.25">
      <c r="A114" t="e">
        <f t="shared" si="5"/>
        <v>#VALUE!</v>
      </c>
      <c r="B114" s="4" t="e">
        <f t="shared" si="6"/>
        <v>#VALUE!</v>
      </c>
      <c r="C114" s="97" t="str">
        <f>Calen!F117</f>
        <v/>
      </c>
      <c r="D114" s="12"/>
      <c r="E114" s="13"/>
      <c r="F114" s="12"/>
      <c r="G114" s="13"/>
      <c r="H114" s="12"/>
      <c r="I114" s="13"/>
      <c r="J114" s="12"/>
      <c r="K114" s="13"/>
      <c r="L114" s="12"/>
      <c r="M114" s="13"/>
      <c r="N114" s="12"/>
      <c r="O114" s="13"/>
      <c r="P114" s="12"/>
      <c r="Q114" s="13"/>
      <c r="R114" s="12"/>
      <c r="S114" s="13"/>
      <c r="T114" s="12"/>
      <c r="U114" s="13"/>
      <c r="V114" s="12"/>
      <c r="W114" s="13"/>
      <c r="X114" s="12"/>
      <c r="Y114" s="13"/>
      <c r="Z114" s="12"/>
      <c r="AA114" s="13"/>
      <c r="AB114" s="12"/>
      <c r="AC114" s="13"/>
      <c r="AD114" s="12"/>
      <c r="AE114" s="13"/>
      <c r="AF114" s="12"/>
      <c r="AG114" s="13"/>
      <c r="AH114" s="12"/>
      <c r="AI114" s="13"/>
      <c r="AJ114" s="12"/>
      <c r="AK114" s="13"/>
      <c r="AL114" s="12"/>
      <c r="AM114" s="13"/>
      <c r="AN114" s="12"/>
      <c r="AO114" s="13"/>
      <c r="AP114" s="12"/>
      <c r="AQ114" s="13"/>
      <c r="AR114" s="12"/>
      <c r="AS114" s="13"/>
      <c r="AT114" s="12"/>
      <c r="AU114" s="13"/>
      <c r="AV114" s="12"/>
      <c r="AW114" s="13"/>
      <c r="AX114" s="12"/>
      <c r="AY114" s="13"/>
      <c r="AZ114" s="12"/>
      <c r="BA114" s="13"/>
      <c r="BB114" s="12"/>
      <c r="BC114" s="13"/>
      <c r="BD114" s="12"/>
      <c r="BE114" s="13"/>
      <c r="BF114" s="12"/>
      <c r="BG114" s="13"/>
      <c r="BH114" s="12"/>
      <c r="BI114" s="13"/>
      <c r="BJ114" s="12"/>
      <c r="BK114" s="13"/>
      <c r="BL114" s="12"/>
      <c r="BM114" s="13"/>
      <c r="BN114" s="12"/>
      <c r="BO114" s="13"/>
      <c r="BP114" s="12"/>
      <c r="BQ114" s="13"/>
      <c r="BR114" s="12"/>
      <c r="BS114" s="13"/>
      <c r="BT114" s="12"/>
      <c r="BU114" s="13"/>
      <c r="BV114" s="12"/>
      <c r="BW114" s="13"/>
      <c r="BX114" s="12"/>
      <c r="BY114" s="13"/>
      <c r="BZ114" s="12"/>
      <c r="CA114" s="13"/>
      <c r="CB114" s="12"/>
      <c r="CC114" s="13"/>
      <c r="CD114" s="12"/>
      <c r="CE114" s="13"/>
      <c r="CF114" s="12"/>
      <c r="CG114" s="13"/>
      <c r="CH114" s="12"/>
      <c r="CI114" s="13"/>
      <c r="CJ114" s="12"/>
      <c r="CK114" s="13"/>
      <c r="CL114" s="12"/>
      <c r="CM114" s="13"/>
      <c r="CN114" s="12"/>
      <c r="CO114" s="13"/>
      <c r="CP114" s="12"/>
      <c r="CQ114" s="13"/>
      <c r="CR114" s="12"/>
      <c r="CS114" s="13"/>
      <c r="CT114" s="12"/>
      <c r="CU114" s="13"/>
    </row>
    <row r="115" spans="1:99" ht="16.5" customHeight="1" x14ac:dyDescent="0.25">
      <c r="A115" t="e">
        <f t="shared" si="5"/>
        <v>#VALUE!</v>
      </c>
      <c r="B115" s="4" t="e">
        <f t="shared" si="6"/>
        <v>#VALUE!</v>
      </c>
      <c r="C115" s="97" t="str">
        <f>Calen!F118</f>
        <v/>
      </c>
      <c r="D115" s="12"/>
      <c r="E115" s="13"/>
      <c r="F115" s="12"/>
      <c r="G115" s="13"/>
      <c r="H115" s="12"/>
      <c r="I115" s="13"/>
      <c r="J115" s="12"/>
      <c r="K115" s="13"/>
      <c r="L115" s="12"/>
      <c r="M115" s="13"/>
      <c r="N115" s="12"/>
      <c r="O115" s="13"/>
      <c r="P115" s="12"/>
      <c r="Q115" s="13"/>
      <c r="R115" s="12"/>
      <c r="S115" s="13"/>
      <c r="T115" s="12"/>
      <c r="U115" s="13"/>
      <c r="V115" s="12"/>
      <c r="W115" s="13"/>
      <c r="X115" s="12"/>
      <c r="Y115" s="13"/>
      <c r="Z115" s="12"/>
      <c r="AA115" s="13"/>
      <c r="AB115" s="12"/>
      <c r="AC115" s="13"/>
      <c r="AD115" s="12"/>
      <c r="AE115" s="13"/>
      <c r="AF115" s="12"/>
      <c r="AG115" s="13"/>
      <c r="AH115" s="12"/>
      <c r="AI115" s="13"/>
      <c r="AJ115" s="12"/>
      <c r="AK115" s="13"/>
      <c r="AL115" s="12"/>
      <c r="AM115" s="13"/>
      <c r="AN115" s="12"/>
      <c r="AO115" s="13"/>
      <c r="AP115" s="12"/>
      <c r="AQ115" s="13"/>
      <c r="AR115" s="12"/>
      <c r="AS115" s="13"/>
      <c r="AT115" s="12"/>
      <c r="AU115" s="13"/>
      <c r="AV115" s="12"/>
      <c r="AW115" s="13"/>
      <c r="AX115" s="12"/>
      <c r="AY115" s="13"/>
      <c r="AZ115" s="12"/>
      <c r="BA115" s="13"/>
      <c r="BB115" s="12"/>
      <c r="BC115" s="13"/>
      <c r="BD115" s="12"/>
      <c r="BE115" s="13"/>
      <c r="BF115" s="12"/>
      <c r="BG115" s="13"/>
      <c r="BH115" s="12"/>
      <c r="BI115" s="13"/>
      <c r="BJ115" s="12"/>
      <c r="BK115" s="13"/>
      <c r="BL115" s="12"/>
      <c r="BM115" s="13"/>
      <c r="BN115" s="12"/>
      <c r="BO115" s="13"/>
      <c r="BP115" s="12"/>
      <c r="BQ115" s="13"/>
      <c r="BR115" s="12"/>
      <c r="BS115" s="13"/>
      <c r="BT115" s="12"/>
      <c r="BU115" s="13"/>
      <c r="BV115" s="12"/>
      <c r="BW115" s="13"/>
      <c r="BX115" s="12"/>
      <c r="BY115" s="13"/>
      <c r="BZ115" s="12"/>
      <c r="CA115" s="13"/>
      <c r="CB115" s="12"/>
      <c r="CC115" s="13"/>
      <c r="CD115" s="12"/>
      <c r="CE115" s="13"/>
      <c r="CF115" s="12"/>
      <c r="CG115" s="13"/>
      <c r="CH115" s="12"/>
      <c r="CI115" s="13"/>
      <c r="CJ115" s="12"/>
      <c r="CK115" s="13"/>
      <c r="CL115" s="12"/>
      <c r="CM115" s="13"/>
      <c r="CN115" s="12"/>
      <c r="CO115" s="13"/>
      <c r="CP115" s="12"/>
      <c r="CQ115" s="13"/>
      <c r="CR115" s="12"/>
      <c r="CS115" s="13"/>
      <c r="CT115" s="12"/>
      <c r="CU115" s="13"/>
    </row>
    <row r="116" spans="1:99" ht="16.5" customHeight="1" x14ac:dyDescent="0.25">
      <c r="A116" t="e">
        <f t="shared" si="5"/>
        <v>#VALUE!</v>
      </c>
      <c r="B116" s="4" t="e">
        <f t="shared" si="6"/>
        <v>#VALUE!</v>
      </c>
      <c r="C116" s="97" t="str">
        <f>Calen!F119</f>
        <v/>
      </c>
      <c r="D116" s="12"/>
      <c r="E116" s="13"/>
      <c r="F116" s="12"/>
      <c r="G116" s="13"/>
      <c r="H116" s="12"/>
      <c r="I116" s="13"/>
      <c r="J116" s="12"/>
      <c r="K116" s="13"/>
      <c r="L116" s="12"/>
      <c r="M116" s="13"/>
      <c r="N116" s="12"/>
      <c r="O116" s="13"/>
      <c r="P116" s="12"/>
      <c r="Q116" s="13"/>
      <c r="R116" s="12"/>
      <c r="S116" s="13"/>
      <c r="T116" s="12"/>
      <c r="U116" s="13"/>
      <c r="V116" s="12"/>
      <c r="W116" s="13"/>
      <c r="X116" s="12"/>
      <c r="Y116" s="13"/>
      <c r="Z116" s="12"/>
      <c r="AA116" s="13"/>
      <c r="AB116" s="12"/>
      <c r="AC116" s="13"/>
      <c r="AD116" s="12"/>
      <c r="AE116" s="13"/>
      <c r="AF116" s="12"/>
      <c r="AG116" s="13"/>
      <c r="AH116" s="12"/>
      <c r="AI116" s="13"/>
      <c r="AJ116" s="12"/>
      <c r="AK116" s="13"/>
      <c r="AL116" s="12"/>
      <c r="AM116" s="13"/>
      <c r="AN116" s="12"/>
      <c r="AO116" s="13"/>
      <c r="AP116" s="12"/>
      <c r="AQ116" s="13"/>
      <c r="AR116" s="12"/>
      <c r="AS116" s="13"/>
      <c r="AT116" s="12"/>
      <c r="AU116" s="13"/>
      <c r="AV116" s="12"/>
      <c r="AW116" s="13"/>
      <c r="AX116" s="12"/>
      <c r="AY116" s="13"/>
      <c r="AZ116" s="12"/>
      <c r="BA116" s="13"/>
      <c r="BB116" s="12"/>
      <c r="BC116" s="13"/>
      <c r="BD116" s="12"/>
      <c r="BE116" s="13"/>
      <c r="BF116" s="12"/>
      <c r="BG116" s="13"/>
      <c r="BH116" s="12"/>
      <c r="BI116" s="13"/>
      <c r="BJ116" s="12"/>
      <c r="BK116" s="13"/>
      <c r="BL116" s="12"/>
      <c r="BM116" s="13"/>
      <c r="BN116" s="12"/>
      <c r="BO116" s="13"/>
      <c r="BP116" s="12"/>
      <c r="BQ116" s="13"/>
      <c r="BR116" s="12"/>
      <c r="BS116" s="13"/>
      <c r="BT116" s="12"/>
      <c r="BU116" s="13"/>
      <c r="BV116" s="12"/>
      <c r="BW116" s="13"/>
      <c r="BX116" s="12"/>
      <c r="BY116" s="13"/>
      <c r="BZ116" s="12"/>
      <c r="CA116" s="13"/>
      <c r="CB116" s="12"/>
      <c r="CC116" s="13"/>
      <c r="CD116" s="12"/>
      <c r="CE116" s="13"/>
      <c r="CF116" s="12"/>
      <c r="CG116" s="13"/>
      <c r="CH116" s="12"/>
      <c r="CI116" s="13"/>
      <c r="CJ116" s="12"/>
      <c r="CK116" s="13"/>
      <c r="CL116" s="12"/>
      <c r="CM116" s="13"/>
      <c r="CN116" s="12"/>
      <c r="CO116" s="13"/>
      <c r="CP116" s="12"/>
      <c r="CQ116" s="13"/>
      <c r="CR116" s="12"/>
      <c r="CS116" s="13"/>
      <c r="CT116" s="12"/>
      <c r="CU116" s="13"/>
    </row>
    <row r="117" spans="1:99" ht="16.5" customHeight="1" x14ac:dyDescent="0.25">
      <c r="A117" t="e">
        <f t="shared" si="5"/>
        <v>#VALUE!</v>
      </c>
      <c r="B117" s="4" t="e">
        <f t="shared" si="6"/>
        <v>#VALUE!</v>
      </c>
      <c r="C117" s="97" t="str">
        <f>Calen!F120</f>
        <v/>
      </c>
      <c r="D117" s="12"/>
      <c r="E117" s="13"/>
      <c r="F117" s="12"/>
      <c r="G117" s="13"/>
      <c r="H117" s="12"/>
      <c r="I117" s="13"/>
      <c r="J117" s="12"/>
      <c r="K117" s="13"/>
      <c r="L117" s="12"/>
      <c r="M117" s="13"/>
      <c r="N117" s="12"/>
      <c r="O117" s="13"/>
      <c r="P117" s="12"/>
      <c r="Q117" s="13"/>
      <c r="R117" s="12"/>
      <c r="S117" s="13"/>
      <c r="T117" s="12"/>
      <c r="U117" s="13"/>
      <c r="V117" s="12"/>
      <c r="W117" s="13"/>
      <c r="X117" s="12"/>
      <c r="Y117" s="13"/>
      <c r="Z117" s="12"/>
      <c r="AA117" s="13"/>
      <c r="AB117" s="12"/>
      <c r="AC117" s="13"/>
      <c r="AD117" s="12"/>
      <c r="AE117" s="13"/>
      <c r="AF117" s="12"/>
      <c r="AG117" s="13"/>
      <c r="AH117" s="12"/>
      <c r="AI117" s="13"/>
      <c r="AJ117" s="12"/>
      <c r="AK117" s="13"/>
      <c r="AL117" s="12"/>
      <c r="AM117" s="13"/>
      <c r="AN117" s="12"/>
      <c r="AO117" s="13"/>
      <c r="AP117" s="12"/>
      <c r="AQ117" s="13"/>
      <c r="AR117" s="12"/>
      <c r="AS117" s="13"/>
      <c r="AT117" s="12"/>
      <c r="AU117" s="13"/>
      <c r="AV117" s="12"/>
      <c r="AW117" s="13"/>
      <c r="AX117" s="12"/>
      <c r="AY117" s="13"/>
      <c r="AZ117" s="12"/>
      <c r="BA117" s="13"/>
      <c r="BB117" s="12"/>
      <c r="BC117" s="13"/>
      <c r="BD117" s="12"/>
      <c r="BE117" s="13"/>
      <c r="BF117" s="12"/>
      <c r="BG117" s="13"/>
      <c r="BH117" s="12"/>
      <c r="BI117" s="13"/>
      <c r="BJ117" s="12"/>
      <c r="BK117" s="13"/>
      <c r="BL117" s="12"/>
      <c r="BM117" s="13"/>
      <c r="BN117" s="12"/>
      <c r="BO117" s="13"/>
      <c r="BP117" s="12"/>
      <c r="BQ117" s="13"/>
      <c r="BR117" s="12"/>
      <c r="BS117" s="13"/>
      <c r="BT117" s="12"/>
      <c r="BU117" s="13"/>
      <c r="BV117" s="12"/>
      <c r="BW117" s="13"/>
      <c r="BX117" s="12"/>
      <c r="BY117" s="13"/>
      <c r="BZ117" s="12"/>
      <c r="CA117" s="13"/>
      <c r="CB117" s="12"/>
      <c r="CC117" s="13"/>
      <c r="CD117" s="12"/>
      <c r="CE117" s="13"/>
      <c r="CF117" s="12"/>
      <c r="CG117" s="13"/>
      <c r="CH117" s="12"/>
      <c r="CI117" s="13"/>
      <c r="CJ117" s="12"/>
      <c r="CK117" s="13"/>
      <c r="CL117" s="12"/>
      <c r="CM117" s="13"/>
      <c r="CN117" s="12"/>
      <c r="CO117" s="13"/>
      <c r="CP117" s="12"/>
      <c r="CQ117" s="13"/>
      <c r="CR117" s="12"/>
      <c r="CS117" s="13"/>
      <c r="CT117" s="12"/>
      <c r="CU117" s="13"/>
    </row>
    <row r="118" spans="1:99" ht="16.5" customHeight="1" x14ac:dyDescent="0.25">
      <c r="A118" t="e">
        <f t="shared" si="5"/>
        <v>#VALUE!</v>
      </c>
      <c r="B118" s="4" t="e">
        <f t="shared" si="6"/>
        <v>#VALUE!</v>
      </c>
      <c r="C118" s="97" t="str">
        <f>Calen!F121</f>
        <v/>
      </c>
      <c r="D118" s="12"/>
      <c r="E118" s="13"/>
      <c r="F118" s="12"/>
      <c r="G118" s="13"/>
      <c r="H118" s="12"/>
      <c r="I118" s="13"/>
      <c r="J118" s="12"/>
      <c r="K118" s="13"/>
      <c r="L118" s="12"/>
      <c r="M118" s="13"/>
      <c r="N118" s="12"/>
      <c r="O118" s="13"/>
      <c r="P118" s="12"/>
      <c r="Q118" s="13"/>
      <c r="R118" s="12"/>
      <c r="S118" s="13"/>
      <c r="T118" s="12"/>
      <c r="U118" s="13"/>
      <c r="V118" s="12"/>
      <c r="W118" s="13"/>
      <c r="X118" s="12"/>
      <c r="Y118" s="13"/>
      <c r="Z118" s="12"/>
      <c r="AA118" s="13"/>
      <c r="AB118" s="12"/>
      <c r="AC118" s="13"/>
      <c r="AD118" s="12"/>
      <c r="AE118" s="13"/>
      <c r="AF118" s="12"/>
      <c r="AG118" s="13"/>
      <c r="AH118" s="12"/>
      <c r="AI118" s="13"/>
      <c r="AJ118" s="12"/>
      <c r="AK118" s="13"/>
      <c r="AL118" s="12"/>
      <c r="AM118" s="13"/>
      <c r="AN118" s="12"/>
      <c r="AO118" s="13"/>
      <c r="AP118" s="12"/>
      <c r="AQ118" s="13"/>
      <c r="AR118" s="12"/>
      <c r="AS118" s="13"/>
      <c r="AT118" s="12"/>
      <c r="AU118" s="13"/>
      <c r="AV118" s="12"/>
      <c r="AW118" s="13"/>
      <c r="AX118" s="12"/>
      <c r="AY118" s="13"/>
      <c r="AZ118" s="12"/>
      <c r="BA118" s="13"/>
      <c r="BB118" s="12"/>
      <c r="BC118" s="13"/>
      <c r="BD118" s="12"/>
      <c r="BE118" s="13"/>
      <c r="BF118" s="12"/>
      <c r="BG118" s="13"/>
      <c r="BH118" s="12"/>
      <c r="BI118" s="13"/>
      <c r="BJ118" s="12"/>
      <c r="BK118" s="13"/>
      <c r="BL118" s="12"/>
      <c r="BM118" s="13"/>
      <c r="BN118" s="12"/>
      <c r="BO118" s="13"/>
      <c r="BP118" s="12"/>
      <c r="BQ118" s="13"/>
      <c r="BR118" s="12"/>
      <c r="BS118" s="13"/>
      <c r="BT118" s="12"/>
      <c r="BU118" s="13"/>
      <c r="BV118" s="12"/>
      <c r="BW118" s="13"/>
      <c r="BX118" s="12"/>
      <c r="BY118" s="13"/>
      <c r="BZ118" s="12"/>
      <c r="CA118" s="13"/>
      <c r="CB118" s="12"/>
      <c r="CC118" s="13"/>
      <c r="CD118" s="12"/>
      <c r="CE118" s="13"/>
      <c r="CF118" s="12"/>
      <c r="CG118" s="13"/>
      <c r="CH118" s="12"/>
      <c r="CI118" s="13"/>
      <c r="CJ118" s="12"/>
      <c r="CK118" s="13"/>
      <c r="CL118" s="12"/>
      <c r="CM118" s="13"/>
      <c r="CN118" s="12"/>
      <c r="CO118" s="13"/>
      <c r="CP118" s="12"/>
      <c r="CQ118" s="13"/>
      <c r="CR118" s="12"/>
      <c r="CS118" s="13"/>
      <c r="CT118" s="12"/>
      <c r="CU118" s="13"/>
    </row>
    <row r="119" spans="1:99" ht="16.5" customHeight="1" x14ac:dyDescent="0.25">
      <c r="A119" t="e">
        <f t="shared" si="5"/>
        <v>#VALUE!</v>
      </c>
      <c r="B119" s="4" t="e">
        <f t="shared" si="6"/>
        <v>#VALUE!</v>
      </c>
      <c r="C119" s="97" t="str">
        <f>Calen!F122</f>
        <v/>
      </c>
      <c r="D119" s="12"/>
      <c r="E119" s="13"/>
      <c r="F119" s="12"/>
      <c r="G119" s="13"/>
      <c r="H119" s="12"/>
      <c r="I119" s="13"/>
      <c r="J119" s="12"/>
      <c r="K119" s="13"/>
      <c r="L119" s="12"/>
      <c r="M119" s="13"/>
      <c r="N119" s="12"/>
      <c r="O119" s="13"/>
      <c r="P119" s="12"/>
      <c r="Q119" s="13"/>
      <c r="R119" s="12"/>
      <c r="S119" s="13"/>
      <c r="T119" s="12"/>
      <c r="U119" s="13"/>
      <c r="V119" s="12"/>
      <c r="W119" s="13"/>
      <c r="X119" s="12"/>
      <c r="Y119" s="13"/>
      <c r="Z119" s="12"/>
      <c r="AA119" s="13"/>
      <c r="AB119" s="12"/>
      <c r="AC119" s="13"/>
      <c r="AD119" s="12"/>
      <c r="AE119" s="13"/>
      <c r="AF119" s="12"/>
      <c r="AG119" s="13"/>
      <c r="AH119" s="12"/>
      <c r="AI119" s="13"/>
      <c r="AJ119" s="12"/>
      <c r="AK119" s="13"/>
      <c r="AL119" s="12"/>
      <c r="AM119" s="13"/>
      <c r="AN119" s="12"/>
      <c r="AO119" s="13"/>
      <c r="AP119" s="12"/>
      <c r="AQ119" s="13"/>
      <c r="AR119" s="12"/>
      <c r="AS119" s="13"/>
      <c r="AT119" s="12"/>
      <c r="AU119" s="13"/>
      <c r="AV119" s="12"/>
      <c r="AW119" s="13"/>
      <c r="AX119" s="12"/>
      <c r="AY119" s="13"/>
      <c r="AZ119" s="12"/>
      <c r="BA119" s="13"/>
      <c r="BB119" s="12"/>
      <c r="BC119" s="13"/>
      <c r="BD119" s="12"/>
      <c r="BE119" s="13"/>
      <c r="BF119" s="12"/>
      <c r="BG119" s="13"/>
      <c r="BH119" s="12"/>
      <c r="BI119" s="13"/>
      <c r="BJ119" s="12"/>
      <c r="BK119" s="13"/>
      <c r="BL119" s="12"/>
      <c r="BM119" s="13"/>
      <c r="BN119" s="12"/>
      <c r="BO119" s="13"/>
      <c r="BP119" s="12"/>
      <c r="BQ119" s="13"/>
      <c r="BR119" s="12"/>
      <c r="BS119" s="13"/>
      <c r="BT119" s="12"/>
      <c r="BU119" s="13"/>
      <c r="BV119" s="12"/>
      <c r="BW119" s="13"/>
      <c r="BX119" s="12"/>
      <c r="BY119" s="13"/>
      <c r="BZ119" s="12"/>
      <c r="CA119" s="13"/>
      <c r="CB119" s="12"/>
      <c r="CC119" s="13"/>
      <c r="CD119" s="12"/>
      <c r="CE119" s="13"/>
      <c r="CF119" s="12"/>
      <c r="CG119" s="13"/>
      <c r="CH119" s="12"/>
      <c r="CI119" s="13"/>
      <c r="CJ119" s="12"/>
      <c r="CK119" s="13"/>
      <c r="CL119" s="12"/>
      <c r="CM119" s="13"/>
      <c r="CN119" s="12"/>
      <c r="CO119" s="13"/>
      <c r="CP119" s="12"/>
      <c r="CQ119" s="13"/>
      <c r="CR119" s="12"/>
      <c r="CS119" s="13"/>
      <c r="CT119" s="12"/>
      <c r="CU119" s="13"/>
    </row>
    <row r="120" spans="1:99" ht="16.5" customHeight="1" x14ac:dyDescent="0.25">
      <c r="A120" t="e">
        <f t="shared" si="5"/>
        <v>#VALUE!</v>
      </c>
      <c r="B120" s="4" t="e">
        <f t="shared" si="6"/>
        <v>#VALUE!</v>
      </c>
      <c r="C120" s="97" t="str">
        <f>Calen!F123</f>
        <v/>
      </c>
      <c r="D120" s="12"/>
      <c r="E120" s="13"/>
      <c r="F120" s="12"/>
      <c r="G120" s="13"/>
      <c r="H120" s="12"/>
      <c r="I120" s="13"/>
      <c r="J120" s="12"/>
      <c r="K120" s="13"/>
      <c r="L120" s="12"/>
      <c r="M120" s="13"/>
      <c r="N120" s="12"/>
      <c r="O120" s="13"/>
      <c r="P120" s="12"/>
      <c r="Q120" s="13"/>
      <c r="R120" s="12"/>
      <c r="S120" s="13"/>
      <c r="T120" s="12"/>
      <c r="U120" s="13"/>
      <c r="V120" s="12"/>
      <c r="W120" s="13"/>
      <c r="X120" s="12"/>
      <c r="Y120" s="13"/>
      <c r="Z120" s="12"/>
      <c r="AA120" s="13"/>
      <c r="AB120" s="12"/>
      <c r="AC120" s="13"/>
      <c r="AD120" s="12"/>
      <c r="AE120" s="13"/>
      <c r="AF120" s="12"/>
      <c r="AG120" s="13"/>
      <c r="AH120" s="12"/>
      <c r="AI120" s="13"/>
      <c r="AJ120" s="12"/>
      <c r="AK120" s="13"/>
      <c r="AL120" s="12"/>
      <c r="AM120" s="13"/>
      <c r="AN120" s="12"/>
      <c r="AO120" s="13"/>
      <c r="AP120" s="12"/>
      <c r="AQ120" s="13"/>
      <c r="AR120" s="12"/>
      <c r="AS120" s="13"/>
      <c r="AT120" s="12"/>
      <c r="AU120" s="13"/>
      <c r="AV120" s="12"/>
      <c r="AW120" s="13"/>
      <c r="AX120" s="12"/>
      <c r="AY120" s="13"/>
      <c r="AZ120" s="12"/>
      <c r="BA120" s="13"/>
      <c r="BB120" s="12"/>
      <c r="BC120" s="13"/>
      <c r="BD120" s="12"/>
      <c r="BE120" s="13"/>
      <c r="BF120" s="12"/>
      <c r="BG120" s="13"/>
      <c r="BH120" s="12"/>
      <c r="BI120" s="13"/>
      <c r="BJ120" s="12"/>
      <c r="BK120" s="13"/>
      <c r="BL120" s="12"/>
      <c r="BM120" s="13"/>
      <c r="BN120" s="12"/>
      <c r="BO120" s="13"/>
      <c r="BP120" s="12"/>
      <c r="BQ120" s="13"/>
      <c r="BR120" s="12"/>
      <c r="BS120" s="13"/>
      <c r="BT120" s="12"/>
      <c r="BU120" s="13"/>
      <c r="BV120" s="12"/>
      <c r="BW120" s="13"/>
      <c r="BX120" s="12"/>
      <c r="BY120" s="13"/>
      <c r="BZ120" s="12"/>
      <c r="CA120" s="13"/>
      <c r="CB120" s="12"/>
      <c r="CC120" s="13"/>
      <c r="CD120" s="12"/>
      <c r="CE120" s="13"/>
      <c r="CF120" s="12"/>
      <c r="CG120" s="13"/>
      <c r="CH120" s="12"/>
      <c r="CI120" s="13"/>
      <c r="CJ120" s="12"/>
      <c r="CK120" s="13"/>
      <c r="CL120" s="12"/>
      <c r="CM120" s="13"/>
      <c r="CN120" s="12"/>
      <c r="CO120" s="13"/>
      <c r="CP120" s="12"/>
      <c r="CQ120" s="13"/>
      <c r="CR120" s="12"/>
      <c r="CS120" s="13"/>
      <c r="CT120" s="12"/>
      <c r="CU120" s="13"/>
    </row>
    <row r="121" spans="1:99" ht="16.5" customHeight="1" x14ac:dyDescent="0.25">
      <c r="A121" t="e">
        <f t="shared" si="5"/>
        <v>#VALUE!</v>
      </c>
      <c r="B121" s="4" t="e">
        <f t="shared" si="6"/>
        <v>#VALUE!</v>
      </c>
      <c r="C121" s="97" t="str">
        <f>Calen!F124</f>
        <v/>
      </c>
      <c r="D121" s="12"/>
      <c r="E121" s="13"/>
      <c r="F121" s="12"/>
      <c r="G121" s="13"/>
      <c r="H121" s="12"/>
      <c r="I121" s="13"/>
      <c r="J121" s="12"/>
      <c r="K121" s="13"/>
      <c r="L121" s="12"/>
      <c r="M121" s="13"/>
      <c r="N121" s="12"/>
      <c r="O121" s="13"/>
      <c r="P121" s="12"/>
      <c r="Q121" s="13"/>
      <c r="R121" s="12"/>
      <c r="S121" s="13"/>
      <c r="T121" s="12"/>
      <c r="U121" s="13"/>
      <c r="V121" s="12"/>
      <c r="W121" s="13"/>
      <c r="X121" s="12"/>
      <c r="Y121" s="13"/>
      <c r="Z121" s="12"/>
      <c r="AA121" s="13"/>
      <c r="AB121" s="12"/>
      <c r="AC121" s="13"/>
      <c r="AD121" s="12"/>
      <c r="AE121" s="13"/>
      <c r="AF121" s="12"/>
      <c r="AG121" s="13"/>
      <c r="AH121" s="12"/>
      <c r="AI121" s="13"/>
      <c r="AJ121" s="12"/>
      <c r="AK121" s="13"/>
      <c r="AL121" s="12"/>
      <c r="AM121" s="13"/>
      <c r="AN121" s="12"/>
      <c r="AO121" s="13"/>
      <c r="AP121" s="12"/>
      <c r="AQ121" s="13"/>
      <c r="AR121" s="12"/>
      <c r="AS121" s="13"/>
      <c r="AT121" s="12"/>
      <c r="AU121" s="13"/>
      <c r="AV121" s="12"/>
      <c r="AW121" s="13"/>
      <c r="AX121" s="12"/>
      <c r="AY121" s="13"/>
      <c r="AZ121" s="12"/>
      <c r="BA121" s="13"/>
      <c r="BB121" s="12"/>
      <c r="BC121" s="13"/>
      <c r="BD121" s="12"/>
      <c r="BE121" s="13"/>
      <c r="BF121" s="12"/>
      <c r="BG121" s="13"/>
      <c r="BH121" s="12"/>
      <c r="BI121" s="13"/>
      <c r="BJ121" s="12"/>
      <c r="BK121" s="13"/>
      <c r="BL121" s="12"/>
      <c r="BM121" s="13"/>
      <c r="BN121" s="12"/>
      <c r="BO121" s="13"/>
      <c r="BP121" s="12"/>
      <c r="BQ121" s="13"/>
      <c r="BR121" s="12"/>
      <c r="BS121" s="13"/>
      <c r="BT121" s="12"/>
      <c r="BU121" s="13"/>
      <c r="BV121" s="12"/>
      <c r="BW121" s="13"/>
      <c r="BX121" s="12"/>
      <c r="BY121" s="13"/>
      <c r="BZ121" s="12"/>
      <c r="CA121" s="13"/>
      <c r="CB121" s="12"/>
      <c r="CC121" s="13"/>
      <c r="CD121" s="12"/>
      <c r="CE121" s="13"/>
      <c r="CF121" s="12"/>
      <c r="CG121" s="13"/>
      <c r="CH121" s="12"/>
      <c r="CI121" s="13"/>
      <c r="CJ121" s="12"/>
      <c r="CK121" s="13"/>
      <c r="CL121" s="12"/>
      <c r="CM121" s="13"/>
      <c r="CN121" s="12"/>
      <c r="CO121" s="13"/>
      <c r="CP121" s="12"/>
      <c r="CQ121" s="13"/>
      <c r="CR121" s="12"/>
      <c r="CS121" s="13"/>
      <c r="CT121" s="12"/>
      <c r="CU121" s="13"/>
    </row>
    <row r="122" spans="1:99" ht="16.5" customHeight="1" x14ac:dyDescent="0.25">
      <c r="A122" t="e">
        <f t="shared" si="5"/>
        <v>#VALUE!</v>
      </c>
      <c r="B122" s="4" t="e">
        <f t="shared" si="6"/>
        <v>#VALUE!</v>
      </c>
      <c r="C122" s="97" t="str">
        <f>Calen!F125</f>
        <v/>
      </c>
      <c r="D122" s="12"/>
      <c r="E122" s="13"/>
      <c r="F122" s="12"/>
      <c r="G122" s="13"/>
      <c r="H122" s="12"/>
      <c r="I122" s="13"/>
      <c r="J122" s="12"/>
      <c r="K122" s="13"/>
      <c r="L122" s="12"/>
      <c r="M122" s="13"/>
      <c r="N122" s="12"/>
      <c r="O122" s="13"/>
      <c r="P122" s="12"/>
      <c r="Q122" s="13"/>
      <c r="R122" s="12"/>
      <c r="S122" s="13"/>
      <c r="T122" s="12"/>
      <c r="U122" s="13"/>
      <c r="V122" s="12"/>
      <c r="W122" s="13"/>
      <c r="X122" s="12"/>
      <c r="Y122" s="13"/>
      <c r="Z122" s="12"/>
      <c r="AA122" s="13"/>
      <c r="AB122" s="12"/>
      <c r="AC122" s="13"/>
      <c r="AD122" s="12"/>
      <c r="AE122" s="13"/>
      <c r="AF122" s="12"/>
      <c r="AG122" s="13"/>
      <c r="AH122" s="12"/>
      <c r="AI122" s="13"/>
      <c r="AJ122" s="12"/>
      <c r="AK122" s="13"/>
      <c r="AL122" s="12"/>
      <c r="AM122" s="13"/>
      <c r="AN122" s="12"/>
      <c r="AO122" s="13"/>
      <c r="AP122" s="12"/>
      <c r="AQ122" s="13"/>
      <c r="AR122" s="12"/>
      <c r="AS122" s="13"/>
      <c r="AT122" s="12"/>
      <c r="AU122" s="13"/>
      <c r="AV122" s="12"/>
      <c r="AW122" s="13"/>
      <c r="AX122" s="12"/>
      <c r="AY122" s="13"/>
      <c r="AZ122" s="12"/>
      <c r="BA122" s="13"/>
      <c r="BB122" s="12"/>
      <c r="BC122" s="13"/>
      <c r="BD122" s="12"/>
      <c r="BE122" s="13"/>
      <c r="BF122" s="12"/>
      <c r="BG122" s="13"/>
      <c r="BH122" s="12"/>
      <c r="BI122" s="13"/>
      <c r="BJ122" s="12"/>
      <c r="BK122" s="13"/>
      <c r="BL122" s="12"/>
      <c r="BM122" s="13"/>
      <c r="BN122" s="12"/>
      <c r="BO122" s="13"/>
      <c r="BP122" s="12"/>
      <c r="BQ122" s="13"/>
      <c r="BR122" s="12"/>
      <c r="BS122" s="13"/>
      <c r="BT122" s="12"/>
      <c r="BU122" s="13"/>
      <c r="BV122" s="12"/>
      <c r="BW122" s="13"/>
      <c r="BX122" s="12"/>
      <c r="BY122" s="13"/>
      <c r="BZ122" s="12"/>
      <c r="CA122" s="13"/>
      <c r="CB122" s="12"/>
      <c r="CC122" s="13"/>
      <c r="CD122" s="12"/>
      <c r="CE122" s="13"/>
      <c r="CF122" s="12"/>
      <c r="CG122" s="13"/>
      <c r="CH122" s="12"/>
      <c r="CI122" s="13"/>
      <c r="CJ122" s="12"/>
      <c r="CK122" s="13"/>
      <c r="CL122" s="12"/>
      <c r="CM122" s="13"/>
      <c r="CN122" s="12"/>
      <c r="CO122" s="13"/>
      <c r="CP122" s="12"/>
      <c r="CQ122" s="13"/>
      <c r="CR122" s="12"/>
      <c r="CS122" s="13"/>
      <c r="CT122" s="12"/>
      <c r="CU122" s="13"/>
    </row>
    <row r="123" spans="1:99" ht="16.5" customHeight="1" x14ac:dyDescent="0.25">
      <c r="A123" t="e">
        <f t="shared" si="5"/>
        <v>#VALUE!</v>
      </c>
      <c r="B123" s="4" t="e">
        <f t="shared" si="6"/>
        <v>#VALUE!</v>
      </c>
      <c r="C123" s="97" t="str">
        <f>Calen!F126</f>
        <v/>
      </c>
      <c r="D123" s="12"/>
      <c r="E123" s="13"/>
      <c r="F123" s="12"/>
      <c r="G123" s="13"/>
      <c r="H123" s="12"/>
      <c r="I123" s="13"/>
      <c r="J123" s="12"/>
      <c r="K123" s="13"/>
      <c r="L123" s="12"/>
      <c r="M123" s="13"/>
      <c r="N123" s="12"/>
      <c r="O123" s="13"/>
      <c r="P123" s="12"/>
      <c r="Q123" s="13"/>
      <c r="R123" s="12"/>
      <c r="S123" s="13"/>
      <c r="T123" s="12"/>
      <c r="U123" s="13"/>
      <c r="V123" s="12"/>
      <c r="W123" s="13"/>
      <c r="X123" s="12"/>
      <c r="Y123" s="13"/>
      <c r="Z123" s="12"/>
      <c r="AA123" s="13"/>
      <c r="AB123" s="12"/>
      <c r="AC123" s="13"/>
      <c r="AD123" s="12"/>
      <c r="AE123" s="13"/>
      <c r="AF123" s="12"/>
      <c r="AG123" s="13"/>
      <c r="AH123" s="12"/>
      <c r="AI123" s="13"/>
      <c r="AJ123" s="12"/>
      <c r="AK123" s="13"/>
      <c r="AL123" s="12"/>
      <c r="AM123" s="13"/>
      <c r="AN123" s="12"/>
      <c r="AO123" s="13"/>
      <c r="AP123" s="12"/>
      <c r="AQ123" s="13"/>
      <c r="AR123" s="12"/>
      <c r="AS123" s="13"/>
      <c r="AT123" s="12"/>
      <c r="AU123" s="13"/>
      <c r="AV123" s="12"/>
      <c r="AW123" s="13"/>
      <c r="AX123" s="12"/>
      <c r="AY123" s="13"/>
      <c r="AZ123" s="12"/>
      <c r="BA123" s="13"/>
      <c r="BB123" s="12"/>
      <c r="BC123" s="13"/>
      <c r="BD123" s="12"/>
      <c r="BE123" s="13"/>
      <c r="BF123" s="12"/>
      <c r="BG123" s="13"/>
      <c r="BH123" s="12"/>
      <c r="BI123" s="13"/>
      <c r="BJ123" s="12"/>
      <c r="BK123" s="13"/>
      <c r="BL123" s="12"/>
      <c r="BM123" s="13"/>
      <c r="BN123" s="12"/>
      <c r="BO123" s="13"/>
      <c r="BP123" s="12"/>
      <c r="BQ123" s="13"/>
      <c r="BR123" s="12"/>
      <c r="BS123" s="13"/>
      <c r="BT123" s="12"/>
      <c r="BU123" s="13"/>
      <c r="BV123" s="12"/>
      <c r="BW123" s="13"/>
      <c r="BX123" s="12"/>
      <c r="BY123" s="13"/>
      <c r="BZ123" s="12"/>
      <c r="CA123" s="13"/>
      <c r="CB123" s="12"/>
      <c r="CC123" s="13"/>
      <c r="CD123" s="12"/>
      <c r="CE123" s="13"/>
      <c r="CF123" s="12"/>
      <c r="CG123" s="13"/>
      <c r="CH123" s="12"/>
      <c r="CI123" s="13"/>
      <c r="CJ123" s="12"/>
      <c r="CK123" s="13"/>
      <c r="CL123" s="12"/>
      <c r="CM123" s="13"/>
      <c r="CN123" s="12"/>
      <c r="CO123" s="13"/>
      <c r="CP123" s="12"/>
      <c r="CQ123" s="13"/>
      <c r="CR123" s="12"/>
      <c r="CS123" s="13"/>
      <c r="CT123" s="12"/>
      <c r="CU123" s="13"/>
    </row>
    <row r="124" spans="1:99" ht="16.5" customHeight="1" x14ac:dyDescent="0.25">
      <c r="A124" t="e">
        <f t="shared" si="5"/>
        <v>#VALUE!</v>
      </c>
      <c r="B124" s="4" t="e">
        <f t="shared" si="6"/>
        <v>#VALUE!</v>
      </c>
      <c r="C124" s="97" t="str">
        <f>Calen!F127</f>
        <v/>
      </c>
      <c r="D124" s="12"/>
      <c r="E124" s="13"/>
      <c r="F124" s="12"/>
      <c r="G124" s="13"/>
      <c r="H124" s="12"/>
      <c r="I124" s="13"/>
      <c r="J124" s="12"/>
      <c r="K124" s="13"/>
      <c r="L124" s="12"/>
      <c r="M124" s="13"/>
      <c r="N124" s="12"/>
      <c r="O124" s="13"/>
      <c r="P124" s="12"/>
      <c r="Q124" s="13"/>
      <c r="R124" s="12"/>
      <c r="S124" s="13"/>
      <c r="T124" s="12"/>
      <c r="U124" s="13"/>
      <c r="V124" s="12"/>
      <c r="W124" s="13"/>
      <c r="X124" s="12"/>
      <c r="Y124" s="13"/>
      <c r="Z124" s="12"/>
      <c r="AA124" s="13"/>
      <c r="AB124" s="12"/>
      <c r="AC124" s="13"/>
      <c r="AD124" s="12"/>
      <c r="AE124" s="13"/>
      <c r="AF124" s="12"/>
      <c r="AG124" s="13"/>
      <c r="AH124" s="12"/>
      <c r="AI124" s="13"/>
      <c r="AJ124" s="12"/>
      <c r="AK124" s="13"/>
      <c r="AL124" s="12"/>
      <c r="AM124" s="13"/>
      <c r="AN124" s="12"/>
      <c r="AO124" s="13"/>
      <c r="AP124" s="12"/>
      <c r="AQ124" s="13"/>
      <c r="AR124" s="12"/>
      <c r="AS124" s="13"/>
      <c r="AT124" s="12"/>
      <c r="AU124" s="13"/>
      <c r="AV124" s="12"/>
      <c r="AW124" s="13"/>
      <c r="AX124" s="12"/>
      <c r="AY124" s="13"/>
      <c r="AZ124" s="12"/>
      <c r="BA124" s="13"/>
      <c r="BB124" s="12"/>
      <c r="BC124" s="13"/>
      <c r="BD124" s="12"/>
      <c r="BE124" s="13"/>
      <c r="BF124" s="12"/>
      <c r="BG124" s="13"/>
      <c r="BH124" s="12"/>
      <c r="BI124" s="13"/>
      <c r="BJ124" s="12"/>
      <c r="BK124" s="13"/>
      <c r="BL124" s="12"/>
      <c r="BM124" s="13"/>
      <c r="BN124" s="12"/>
      <c r="BO124" s="13"/>
      <c r="BP124" s="12"/>
      <c r="BQ124" s="13"/>
      <c r="BR124" s="12"/>
      <c r="BS124" s="13"/>
      <c r="BT124" s="12"/>
      <c r="BU124" s="13"/>
      <c r="BV124" s="12"/>
      <c r="BW124" s="13"/>
      <c r="BX124" s="12"/>
      <c r="BY124" s="13"/>
      <c r="BZ124" s="12"/>
      <c r="CA124" s="13"/>
      <c r="CB124" s="12"/>
      <c r="CC124" s="13"/>
      <c r="CD124" s="12"/>
      <c r="CE124" s="13"/>
      <c r="CF124" s="12"/>
      <c r="CG124" s="13"/>
      <c r="CH124" s="12"/>
      <c r="CI124" s="13"/>
      <c r="CJ124" s="12"/>
      <c r="CK124" s="13"/>
      <c r="CL124" s="12"/>
      <c r="CM124" s="13"/>
      <c r="CN124" s="12"/>
      <c r="CO124" s="13"/>
      <c r="CP124" s="12"/>
      <c r="CQ124" s="13"/>
      <c r="CR124" s="12"/>
      <c r="CS124" s="13"/>
      <c r="CT124" s="12"/>
      <c r="CU124" s="13"/>
    </row>
    <row r="125" spans="1:99" ht="16.5" customHeight="1" x14ac:dyDescent="0.25">
      <c r="A125" t="e">
        <f t="shared" si="5"/>
        <v>#VALUE!</v>
      </c>
      <c r="B125" s="4" t="e">
        <f t="shared" si="6"/>
        <v>#VALUE!</v>
      </c>
      <c r="C125" s="97" t="str">
        <f>Calen!F128</f>
        <v/>
      </c>
      <c r="D125" s="12"/>
      <c r="E125" s="13"/>
      <c r="F125" s="12"/>
      <c r="G125" s="13"/>
      <c r="H125" s="12"/>
      <c r="I125" s="13"/>
      <c r="J125" s="12"/>
      <c r="K125" s="13"/>
      <c r="L125" s="12"/>
      <c r="M125" s="13"/>
      <c r="N125" s="12"/>
      <c r="O125" s="13"/>
      <c r="P125" s="12"/>
      <c r="Q125" s="13"/>
      <c r="R125" s="12"/>
      <c r="S125" s="13"/>
      <c r="T125" s="12"/>
      <c r="U125" s="13"/>
      <c r="V125" s="12"/>
      <c r="W125" s="13"/>
      <c r="X125" s="12"/>
      <c r="Y125" s="13"/>
      <c r="Z125" s="12"/>
      <c r="AA125" s="13"/>
      <c r="AB125" s="12"/>
      <c r="AC125" s="13"/>
      <c r="AD125" s="12"/>
      <c r="AE125" s="13"/>
      <c r="AF125" s="12"/>
      <c r="AG125" s="13"/>
      <c r="AH125" s="12"/>
      <c r="AI125" s="13"/>
      <c r="AJ125" s="12"/>
      <c r="AK125" s="13"/>
      <c r="AL125" s="12"/>
      <c r="AM125" s="13"/>
      <c r="AN125" s="12"/>
      <c r="AO125" s="13"/>
      <c r="AP125" s="12"/>
      <c r="AQ125" s="13"/>
      <c r="AR125" s="12"/>
      <c r="AS125" s="13"/>
      <c r="AT125" s="12"/>
      <c r="AU125" s="13"/>
      <c r="AV125" s="12"/>
      <c r="AW125" s="13"/>
      <c r="AX125" s="12"/>
      <c r="AY125" s="13"/>
      <c r="AZ125" s="12"/>
      <c r="BA125" s="13"/>
      <c r="BB125" s="12"/>
      <c r="BC125" s="13"/>
      <c r="BD125" s="12"/>
      <c r="BE125" s="13"/>
      <c r="BF125" s="12"/>
      <c r="BG125" s="13"/>
      <c r="BH125" s="12"/>
      <c r="BI125" s="13"/>
      <c r="BJ125" s="12"/>
      <c r="BK125" s="13"/>
      <c r="BL125" s="12"/>
      <c r="BM125" s="13"/>
      <c r="BN125" s="12"/>
      <c r="BO125" s="13"/>
      <c r="BP125" s="12"/>
      <c r="BQ125" s="13"/>
      <c r="BR125" s="12"/>
      <c r="BS125" s="13"/>
      <c r="BT125" s="12"/>
      <c r="BU125" s="13"/>
      <c r="BV125" s="12"/>
      <c r="BW125" s="13"/>
      <c r="BX125" s="12"/>
      <c r="BY125" s="13"/>
      <c r="BZ125" s="12"/>
      <c r="CA125" s="13"/>
      <c r="CB125" s="12"/>
      <c r="CC125" s="13"/>
      <c r="CD125" s="12"/>
      <c r="CE125" s="13"/>
      <c r="CF125" s="12"/>
      <c r="CG125" s="13"/>
      <c r="CH125" s="12"/>
      <c r="CI125" s="13"/>
      <c r="CJ125" s="12"/>
      <c r="CK125" s="13"/>
      <c r="CL125" s="12"/>
      <c r="CM125" s="13"/>
      <c r="CN125" s="12"/>
      <c r="CO125" s="13"/>
      <c r="CP125" s="12"/>
      <c r="CQ125" s="13"/>
      <c r="CR125" s="12"/>
      <c r="CS125" s="13"/>
      <c r="CT125" s="12"/>
      <c r="CU125" s="13"/>
    </row>
    <row r="126" spans="1:99" ht="16.5" customHeight="1" x14ac:dyDescent="0.25">
      <c r="A126" t="e">
        <f t="shared" si="5"/>
        <v>#VALUE!</v>
      </c>
      <c r="B126" s="4" t="e">
        <f t="shared" si="6"/>
        <v>#VALUE!</v>
      </c>
      <c r="C126" s="97" t="str">
        <f>Calen!F129</f>
        <v/>
      </c>
      <c r="D126" s="12"/>
      <c r="E126" s="13"/>
      <c r="F126" s="12"/>
      <c r="G126" s="13"/>
      <c r="H126" s="12"/>
      <c r="I126" s="13"/>
      <c r="J126" s="12"/>
      <c r="K126" s="13"/>
      <c r="L126" s="12"/>
      <c r="M126" s="13"/>
      <c r="N126" s="12"/>
      <c r="O126" s="13"/>
      <c r="P126" s="12"/>
      <c r="Q126" s="13"/>
      <c r="R126" s="12"/>
      <c r="S126" s="13"/>
      <c r="T126" s="12"/>
      <c r="U126" s="13"/>
      <c r="V126" s="12"/>
      <c r="W126" s="13"/>
      <c r="X126" s="12"/>
      <c r="Y126" s="13"/>
      <c r="Z126" s="12"/>
      <c r="AA126" s="13"/>
      <c r="AB126" s="12"/>
      <c r="AC126" s="13"/>
      <c r="AD126" s="12"/>
      <c r="AE126" s="13"/>
      <c r="AF126" s="12"/>
      <c r="AG126" s="13"/>
      <c r="AH126" s="12"/>
      <c r="AI126" s="13"/>
      <c r="AJ126" s="12"/>
      <c r="AK126" s="13"/>
      <c r="AL126" s="12"/>
      <c r="AM126" s="13"/>
      <c r="AN126" s="12"/>
      <c r="AO126" s="13"/>
      <c r="AP126" s="12"/>
      <c r="AQ126" s="13"/>
      <c r="AR126" s="12"/>
      <c r="AS126" s="13"/>
      <c r="AT126" s="12"/>
      <c r="AU126" s="13"/>
      <c r="AV126" s="12"/>
      <c r="AW126" s="13"/>
      <c r="AX126" s="12"/>
      <c r="AY126" s="13"/>
      <c r="AZ126" s="12"/>
      <c r="BA126" s="13"/>
      <c r="BB126" s="12"/>
      <c r="BC126" s="13"/>
      <c r="BD126" s="12"/>
      <c r="BE126" s="13"/>
      <c r="BF126" s="12"/>
      <c r="BG126" s="13"/>
      <c r="BH126" s="12"/>
      <c r="BI126" s="13"/>
      <c r="BJ126" s="12"/>
      <c r="BK126" s="13"/>
      <c r="BL126" s="12"/>
      <c r="BM126" s="13"/>
      <c r="BN126" s="12"/>
      <c r="BO126" s="13"/>
      <c r="BP126" s="12"/>
      <c r="BQ126" s="13"/>
      <c r="BR126" s="12"/>
      <c r="BS126" s="13"/>
      <c r="BT126" s="12"/>
      <c r="BU126" s="13"/>
      <c r="BV126" s="12"/>
      <c r="BW126" s="13"/>
      <c r="BX126" s="12"/>
      <c r="BY126" s="13"/>
      <c r="BZ126" s="12"/>
      <c r="CA126" s="13"/>
      <c r="CB126" s="12"/>
      <c r="CC126" s="13"/>
      <c r="CD126" s="12"/>
      <c r="CE126" s="13"/>
      <c r="CF126" s="12"/>
      <c r="CG126" s="13"/>
      <c r="CH126" s="12"/>
      <c r="CI126" s="13"/>
      <c r="CJ126" s="12"/>
      <c r="CK126" s="13"/>
      <c r="CL126" s="12"/>
      <c r="CM126" s="13"/>
      <c r="CN126" s="12"/>
      <c r="CO126" s="13"/>
      <c r="CP126" s="12"/>
      <c r="CQ126" s="13"/>
      <c r="CR126" s="12"/>
      <c r="CS126" s="13"/>
      <c r="CT126" s="12"/>
      <c r="CU126" s="13"/>
    </row>
    <row r="127" spans="1:99" ht="16.5" customHeight="1" x14ac:dyDescent="0.25">
      <c r="A127" t="e">
        <f t="shared" si="5"/>
        <v>#VALUE!</v>
      </c>
      <c r="B127" s="4" t="e">
        <f t="shared" si="6"/>
        <v>#VALUE!</v>
      </c>
      <c r="C127" s="97" t="str">
        <f>Calen!F130</f>
        <v/>
      </c>
      <c r="D127" s="12"/>
      <c r="E127" s="13"/>
      <c r="F127" s="12"/>
      <c r="G127" s="13"/>
      <c r="H127" s="12"/>
      <c r="I127" s="13"/>
      <c r="J127" s="12"/>
      <c r="K127" s="13"/>
      <c r="L127" s="12"/>
      <c r="M127" s="13"/>
      <c r="N127" s="12"/>
      <c r="O127" s="13"/>
      <c r="P127" s="12"/>
      <c r="Q127" s="13"/>
      <c r="R127" s="12"/>
      <c r="S127" s="13"/>
      <c r="T127" s="12"/>
      <c r="U127" s="13"/>
      <c r="V127" s="12"/>
      <c r="W127" s="13"/>
      <c r="X127" s="12"/>
      <c r="Y127" s="13"/>
      <c r="Z127" s="12"/>
      <c r="AA127" s="13"/>
      <c r="AB127" s="12"/>
      <c r="AC127" s="13"/>
      <c r="AD127" s="12"/>
      <c r="AE127" s="13"/>
      <c r="AF127" s="12"/>
      <c r="AG127" s="13"/>
      <c r="AH127" s="12"/>
      <c r="AI127" s="13"/>
      <c r="AJ127" s="12"/>
      <c r="AK127" s="13"/>
      <c r="AL127" s="12"/>
      <c r="AM127" s="13"/>
      <c r="AN127" s="12"/>
      <c r="AO127" s="13"/>
      <c r="AP127" s="12"/>
      <c r="AQ127" s="13"/>
      <c r="AR127" s="12"/>
      <c r="AS127" s="13"/>
      <c r="AT127" s="12"/>
      <c r="AU127" s="13"/>
      <c r="AV127" s="12"/>
      <c r="AW127" s="13"/>
      <c r="AX127" s="12"/>
      <c r="AY127" s="13"/>
      <c r="AZ127" s="12"/>
      <c r="BA127" s="13"/>
      <c r="BB127" s="12"/>
      <c r="BC127" s="13"/>
      <c r="BD127" s="12"/>
      <c r="BE127" s="13"/>
      <c r="BF127" s="12"/>
      <c r="BG127" s="13"/>
      <c r="BH127" s="12"/>
      <c r="BI127" s="13"/>
      <c r="BJ127" s="12"/>
      <c r="BK127" s="13"/>
      <c r="BL127" s="12"/>
      <c r="BM127" s="13"/>
      <c r="BN127" s="12"/>
      <c r="BO127" s="13"/>
      <c r="BP127" s="12"/>
      <c r="BQ127" s="13"/>
      <c r="BR127" s="12"/>
      <c r="BS127" s="13"/>
      <c r="BT127" s="12"/>
      <c r="BU127" s="13"/>
      <c r="BV127" s="12"/>
      <c r="BW127" s="13"/>
      <c r="BX127" s="12"/>
      <c r="BY127" s="13"/>
      <c r="BZ127" s="12"/>
      <c r="CA127" s="13"/>
      <c r="CB127" s="12"/>
      <c r="CC127" s="13"/>
      <c r="CD127" s="12"/>
      <c r="CE127" s="13"/>
      <c r="CF127" s="12"/>
      <c r="CG127" s="13"/>
      <c r="CH127" s="12"/>
      <c r="CI127" s="13"/>
      <c r="CJ127" s="12"/>
      <c r="CK127" s="13"/>
      <c r="CL127" s="12"/>
      <c r="CM127" s="13"/>
      <c r="CN127" s="12"/>
      <c r="CO127" s="13"/>
      <c r="CP127" s="12"/>
      <c r="CQ127" s="13"/>
      <c r="CR127" s="12"/>
      <c r="CS127" s="13"/>
      <c r="CT127" s="12"/>
      <c r="CU127" s="13"/>
    </row>
    <row r="128" spans="1:99" ht="16.5" customHeight="1" x14ac:dyDescent="0.25">
      <c r="A128" t="e">
        <f t="shared" si="5"/>
        <v>#VALUE!</v>
      </c>
      <c r="B128" s="4" t="e">
        <f t="shared" si="6"/>
        <v>#VALUE!</v>
      </c>
      <c r="C128" s="97" t="str">
        <f>Calen!F131</f>
        <v/>
      </c>
      <c r="D128" s="12"/>
      <c r="E128" s="13"/>
      <c r="F128" s="12"/>
      <c r="G128" s="13"/>
      <c r="H128" s="12"/>
      <c r="I128" s="13"/>
      <c r="J128" s="12"/>
      <c r="K128" s="13"/>
      <c r="L128" s="12"/>
      <c r="M128" s="13"/>
      <c r="N128" s="12"/>
      <c r="O128" s="13"/>
      <c r="P128" s="12"/>
      <c r="Q128" s="13"/>
      <c r="R128" s="12"/>
      <c r="S128" s="13"/>
      <c r="T128" s="12"/>
      <c r="U128" s="13"/>
      <c r="V128" s="12"/>
      <c r="W128" s="13"/>
      <c r="X128" s="12"/>
      <c r="Y128" s="13"/>
      <c r="Z128" s="12"/>
      <c r="AA128" s="13"/>
      <c r="AB128" s="12"/>
      <c r="AC128" s="13"/>
      <c r="AD128" s="12"/>
      <c r="AE128" s="13"/>
      <c r="AF128" s="12"/>
      <c r="AG128" s="13"/>
      <c r="AH128" s="12"/>
      <c r="AI128" s="13"/>
      <c r="AJ128" s="12"/>
      <c r="AK128" s="13"/>
      <c r="AL128" s="12"/>
      <c r="AM128" s="13"/>
      <c r="AN128" s="12"/>
      <c r="AO128" s="13"/>
      <c r="AP128" s="12"/>
      <c r="AQ128" s="13"/>
      <c r="AR128" s="12"/>
      <c r="AS128" s="13"/>
      <c r="AT128" s="12"/>
      <c r="AU128" s="13"/>
      <c r="AV128" s="12"/>
      <c r="AW128" s="13"/>
      <c r="AX128" s="12"/>
      <c r="AY128" s="13"/>
      <c r="AZ128" s="12"/>
      <c r="BA128" s="13"/>
      <c r="BB128" s="12"/>
      <c r="BC128" s="13"/>
      <c r="BD128" s="12"/>
      <c r="BE128" s="13"/>
      <c r="BF128" s="12"/>
      <c r="BG128" s="13"/>
      <c r="BH128" s="12"/>
      <c r="BI128" s="13"/>
      <c r="BJ128" s="12"/>
      <c r="BK128" s="13"/>
      <c r="BL128" s="12"/>
      <c r="BM128" s="13"/>
      <c r="BN128" s="12"/>
      <c r="BO128" s="13"/>
      <c r="BP128" s="12"/>
      <c r="BQ128" s="13"/>
      <c r="BR128" s="12"/>
      <c r="BS128" s="13"/>
      <c r="BT128" s="12"/>
      <c r="BU128" s="13"/>
      <c r="BV128" s="12"/>
      <c r="BW128" s="13"/>
      <c r="BX128" s="12"/>
      <c r="BY128" s="13"/>
      <c r="BZ128" s="12"/>
      <c r="CA128" s="13"/>
      <c r="CB128" s="12"/>
      <c r="CC128" s="13"/>
      <c r="CD128" s="12"/>
      <c r="CE128" s="13"/>
      <c r="CF128" s="12"/>
      <c r="CG128" s="13"/>
      <c r="CH128" s="12"/>
      <c r="CI128" s="13"/>
      <c r="CJ128" s="12"/>
      <c r="CK128" s="13"/>
      <c r="CL128" s="12"/>
      <c r="CM128" s="13"/>
      <c r="CN128" s="12"/>
      <c r="CO128" s="13"/>
      <c r="CP128" s="12"/>
      <c r="CQ128" s="13"/>
      <c r="CR128" s="12"/>
      <c r="CS128" s="13"/>
      <c r="CT128" s="12"/>
      <c r="CU128" s="13"/>
    </row>
    <row r="129" spans="1:99" ht="16.5" customHeight="1" x14ac:dyDescent="0.25">
      <c r="A129" t="e">
        <f t="shared" si="5"/>
        <v>#VALUE!</v>
      </c>
      <c r="B129" s="4" t="e">
        <f t="shared" si="6"/>
        <v>#VALUE!</v>
      </c>
      <c r="C129" s="97" t="str">
        <f>Calen!F132</f>
        <v/>
      </c>
      <c r="D129" s="12"/>
      <c r="E129" s="13"/>
      <c r="F129" s="12"/>
      <c r="G129" s="13"/>
      <c r="H129" s="12"/>
      <c r="I129" s="13"/>
      <c r="J129" s="12"/>
      <c r="K129" s="13"/>
      <c r="L129" s="12"/>
      <c r="M129" s="13"/>
      <c r="N129" s="12"/>
      <c r="O129" s="13"/>
      <c r="P129" s="12"/>
      <c r="Q129" s="13"/>
      <c r="R129" s="12"/>
      <c r="S129" s="13"/>
      <c r="T129" s="12"/>
      <c r="U129" s="13"/>
      <c r="V129" s="12"/>
      <c r="W129" s="13"/>
      <c r="X129" s="12"/>
      <c r="Y129" s="13"/>
      <c r="Z129" s="12"/>
      <c r="AA129" s="13"/>
      <c r="AB129" s="12"/>
      <c r="AC129" s="13"/>
      <c r="AD129" s="12"/>
      <c r="AE129" s="13"/>
      <c r="AF129" s="12"/>
      <c r="AG129" s="13"/>
      <c r="AH129" s="12"/>
      <c r="AI129" s="13"/>
      <c r="AJ129" s="12"/>
      <c r="AK129" s="13"/>
      <c r="AL129" s="12"/>
      <c r="AM129" s="13"/>
      <c r="AN129" s="12"/>
      <c r="AO129" s="13"/>
      <c r="AP129" s="12"/>
      <c r="AQ129" s="13"/>
      <c r="AR129" s="12"/>
      <c r="AS129" s="13"/>
      <c r="AT129" s="12"/>
      <c r="AU129" s="13"/>
      <c r="AV129" s="12"/>
      <c r="AW129" s="13"/>
      <c r="AX129" s="12"/>
      <c r="AY129" s="13"/>
      <c r="AZ129" s="12"/>
      <c r="BA129" s="13"/>
      <c r="BB129" s="12"/>
      <c r="BC129" s="13"/>
      <c r="BD129" s="12"/>
      <c r="BE129" s="13"/>
      <c r="BF129" s="12"/>
      <c r="BG129" s="13"/>
      <c r="BH129" s="12"/>
      <c r="BI129" s="13"/>
      <c r="BJ129" s="12"/>
      <c r="BK129" s="13"/>
      <c r="BL129" s="12"/>
      <c r="BM129" s="13"/>
      <c r="BN129" s="12"/>
      <c r="BO129" s="13"/>
      <c r="BP129" s="12"/>
      <c r="BQ129" s="13"/>
      <c r="BR129" s="12"/>
      <c r="BS129" s="13"/>
      <c r="BT129" s="12"/>
      <c r="BU129" s="13"/>
      <c r="BV129" s="12"/>
      <c r="BW129" s="13"/>
      <c r="BX129" s="12"/>
      <c r="BY129" s="13"/>
      <c r="BZ129" s="12"/>
      <c r="CA129" s="13"/>
      <c r="CB129" s="12"/>
      <c r="CC129" s="13"/>
      <c r="CD129" s="12"/>
      <c r="CE129" s="13"/>
      <c r="CF129" s="12"/>
      <c r="CG129" s="13"/>
      <c r="CH129" s="12"/>
      <c r="CI129" s="13"/>
      <c r="CJ129" s="12"/>
      <c r="CK129" s="13"/>
      <c r="CL129" s="12"/>
      <c r="CM129" s="13"/>
      <c r="CN129" s="12"/>
      <c r="CO129" s="13"/>
      <c r="CP129" s="12"/>
      <c r="CQ129" s="13"/>
      <c r="CR129" s="12"/>
      <c r="CS129" s="13"/>
      <c r="CT129" s="12"/>
      <c r="CU129" s="13"/>
    </row>
    <row r="130" spans="1:99" ht="16.5" customHeight="1" x14ac:dyDescent="0.25">
      <c r="A130" t="e">
        <f t="shared" si="5"/>
        <v>#VALUE!</v>
      </c>
      <c r="B130" s="4" t="e">
        <f t="shared" si="6"/>
        <v>#VALUE!</v>
      </c>
      <c r="C130" s="97" t="str">
        <f>Calen!F133</f>
        <v/>
      </c>
      <c r="D130" s="12"/>
      <c r="E130" s="13"/>
      <c r="F130" s="12"/>
      <c r="G130" s="13"/>
      <c r="H130" s="12"/>
      <c r="I130" s="13"/>
      <c r="J130" s="12"/>
      <c r="K130" s="13"/>
      <c r="L130" s="12"/>
      <c r="M130" s="13"/>
      <c r="N130" s="12"/>
      <c r="O130" s="13"/>
      <c r="P130" s="12"/>
      <c r="Q130" s="13"/>
      <c r="R130" s="12"/>
      <c r="S130" s="13"/>
      <c r="T130" s="12"/>
      <c r="U130" s="13"/>
      <c r="V130" s="12"/>
      <c r="W130" s="13"/>
      <c r="X130" s="12"/>
      <c r="Y130" s="13"/>
      <c r="Z130" s="12"/>
      <c r="AA130" s="13"/>
      <c r="AB130" s="12"/>
      <c r="AC130" s="13"/>
      <c r="AD130" s="12"/>
      <c r="AE130" s="13"/>
      <c r="AF130" s="12"/>
      <c r="AG130" s="13"/>
      <c r="AH130" s="12"/>
      <c r="AI130" s="13"/>
      <c r="AJ130" s="12"/>
      <c r="AK130" s="13"/>
      <c r="AL130" s="12"/>
      <c r="AM130" s="13"/>
      <c r="AN130" s="12"/>
      <c r="AO130" s="13"/>
      <c r="AP130" s="12"/>
      <c r="AQ130" s="13"/>
      <c r="AR130" s="12"/>
      <c r="AS130" s="13"/>
      <c r="AT130" s="12"/>
      <c r="AU130" s="13"/>
      <c r="AV130" s="12"/>
      <c r="AW130" s="13"/>
      <c r="AX130" s="12"/>
      <c r="AY130" s="13"/>
      <c r="AZ130" s="12"/>
      <c r="BA130" s="13"/>
      <c r="BB130" s="12"/>
      <c r="BC130" s="13"/>
      <c r="BD130" s="12"/>
      <c r="BE130" s="13"/>
      <c r="BF130" s="12"/>
      <c r="BG130" s="13"/>
      <c r="BH130" s="12"/>
      <c r="BI130" s="13"/>
      <c r="BJ130" s="12"/>
      <c r="BK130" s="13"/>
      <c r="BL130" s="12"/>
      <c r="BM130" s="13"/>
      <c r="BN130" s="12"/>
      <c r="BO130" s="13"/>
      <c r="BP130" s="12"/>
      <c r="BQ130" s="13"/>
      <c r="BR130" s="12"/>
      <c r="BS130" s="13"/>
      <c r="BT130" s="12"/>
      <c r="BU130" s="13"/>
      <c r="BV130" s="12"/>
      <c r="BW130" s="13"/>
      <c r="BX130" s="12"/>
      <c r="BY130" s="13"/>
      <c r="BZ130" s="12"/>
      <c r="CA130" s="13"/>
      <c r="CB130" s="12"/>
      <c r="CC130" s="13"/>
      <c r="CD130" s="12"/>
      <c r="CE130" s="13"/>
      <c r="CF130" s="12"/>
      <c r="CG130" s="13"/>
      <c r="CH130" s="12"/>
      <c r="CI130" s="13"/>
      <c r="CJ130" s="12"/>
      <c r="CK130" s="13"/>
      <c r="CL130" s="12"/>
      <c r="CM130" s="13"/>
      <c r="CN130" s="12"/>
      <c r="CO130" s="13"/>
      <c r="CP130" s="12"/>
      <c r="CQ130" s="13"/>
      <c r="CR130" s="12"/>
      <c r="CS130" s="13"/>
      <c r="CT130" s="12"/>
      <c r="CU130" s="13"/>
    </row>
    <row r="131" spans="1:99" ht="16.5" customHeight="1" x14ac:dyDescent="0.25">
      <c r="A131" t="e">
        <f t="shared" si="5"/>
        <v>#VALUE!</v>
      </c>
      <c r="B131" s="4" t="e">
        <f t="shared" si="6"/>
        <v>#VALUE!</v>
      </c>
      <c r="C131" s="97" t="str">
        <f>Calen!F134</f>
        <v/>
      </c>
      <c r="D131" s="12"/>
      <c r="E131" s="13"/>
      <c r="F131" s="12"/>
      <c r="G131" s="13"/>
      <c r="H131" s="12"/>
      <c r="I131" s="13"/>
      <c r="J131" s="12"/>
      <c r="K131" s="13"/>
      <c r="L131" s="12"/>
      <c r="M131" s="13"/>
      <c r="N131" s="12"/>
      <c r="O131" s="13"/>
      <c r="P131" s="12"/>
      <c r="Q131" s="13"/>
      <c r="R131" s="12"/>
      <c r="S131" s="13"/>
      <c r="T131" s="12"/>
      <c r="U131" s="13"/>
      <c r="V131" s="12"/>
      <c r="W131" s="13"/>
      <c r="X131" s="12"/>
      <c r="Y131" s="13"/>
      <c r="Z131" s="12"/>
      <c r="AA131" s="13"/>
      <c r="AB131" s="12"/>
      <c r="AC131" s="13"/>
      <c r="AD131" s="12"/>
      <c r="AE131" s="13"/>
      <c r="AF131" s="12"/>
      <c r="AG131" s="13"/>
      <c r="AH131" s="12"/>
      <c r="AI131" s="13"/>
      <c r="AJ131" s="12"/>
      <c r="AK131" s="13"/>
      <c r="AL131" s="12"/>
      <c r="AM131" s="13"/>
      <c r="AN131" s="12"/>
      <c r="AO131" s="13"/>
      <c r="AP131" s="12"/>
      <c r="AQ131" s="13"/>
      <c r="AR131" s="12"/>
      <c r="AS131" s="13"/>
      <c r="AT131" s="12"/>
      <c r="AU131" s="13"/>
      <c r="AV131" s="12"/>
      <c r="AW131" s="13"/>
      <c r="AX131" s="12"/>
      <c r="AY131" s="13"/>
      <c r="AZ131" s="12"/>
      <c r="BA131" s="13"/>
      <c r="BB131" s="12"/>
      <c r="BC131" s="13"/>
      <c r="BD131" s="12"/>
      <c r="BE131" s="13"/>
      <c r="BF131" s="12"/>
      <c r="BG131" s="13"/>
      <c r="BH131" s="12"/>
      <c r="BI131" s="13"/>
      <c r="BJ131" s="12"/>
      <c r="BK131" s="13"/>
      <c r="BL131" s="12"/>
      <c r="BM131" s="13"/>
      <c r="BN131" s="12"/>
      <c r="BO131" s="13"/>
      <c r="BP131" s="12"/>
      <c r="BQ131" s="13"/>
      <c r="BR131" s="12"/>
      <c r="BS131" s="13"/>
      <c r="BT131" s="12"/>
      <c r="BU131" s="13"/>
      <c r="BV131" s="12"/>
      <c r="BW131" s="13"/>
      <c r="BX131" s="12"/>
      <c r="BY131" s="13"/>
      <c r="BZ131" s="12"/>
      <c r="CA131" s="13"/>
      <c r="CB131" s="12"/>
      <c r="CC131" s="13"/>
      <c r="CD131" s="12"/>
      <c r="CE131" s="13"/>
      <c r="CF131" s="12"/>
      <c r="CG131" s="13"/>
      <c r="CH131" s="12"/>
      <c r="CI131" s="13"/>
      <c r="CJ131" s="12"/>
      <c r="CK131" s="13"/>
      <c r="CL131" s="12"/>
      <c r="CM131" s="13"/>
      <c r="CN131" s="12"/>
      <c r="CO131" s="13"/>
      <c r="CP131" s="12"/>
      <c r="CQ131" s="13"/>
      <c r="CR131" s="12"/>
      <c r="CS131" s="13"/>
      <c r="CT131" s="12"/>
      <c r="CU131" s="13"/>
    </row>
    <row r="132" spans="1:99" ht="16.5" customHeight="1" x14ac:dyDescent="0.25">
      <c r="A132" t="e">
        <f t="shared" si="5"/>
        <v>#VALUE!</v>
      </c>
      <c r="B132" s="4" t="e">
        <f t="shared" si="6"/>
        <v>#VALUE!</v>
      </c>
      <c r="C132" s="97" t="str">
        <f>Calen!F135</f>
        <v/>
      </c>
      <c r="D132" s="12"/>
      <c r="E132" s="13"/>
      <c r="F132" s="12"/>
      <c r="G132" s="13"/>
      <c r="H132" s="12"/>
      <c r="I132" s="13"/>
      <c r="J132" s="12"/>
      <c r="K132" s="13"/>
      <c r="L132" s="12"/>
      <c r="M132" s="13"/>
      <c r="N132" s="12"/>
      <c r="O132" s="13"/>
      <c r="P132" s="12"/>
      <c r="Q132" s="13"/>
      <c r="R132" s="12"/>
      <c r="S132" s="13"/>
      <c r="T132" s="12"/>
      <c r="U132" s="13"/>
      <c r="V132" s="12"/>
      <c r="W132" s="13"/>
      <c r="X132" s="12"/>
      <c r="Y132" s="13"/>
      <c r="Z132" s="12"/>
      <c r="AA132" s="13"/>
      <c r="AB132" s="12"/>
      <c r="AC132" s="13"/>
      <c r="AD132" s="12"/>
      <c r="AE132" s="13"/>
      <c r="AF132" s="12"/>
      <c r="AG132" s="13"/>
      <c r="AH132" s="12"/>
      <c r="AI132" s="13"/>
      <c r="AJ132" s="12"/>
      <c r="AK132" s="13"/>
      <c r="AL132" s="12"/>
      <c r="AM132" s="13"/>
      <c r="AN132" s="12"/>
      <c r="AO132" s="13"/>
      <c r="AP132" s="12"/>
      <c r="AQ132" s="13"/>
      <c r="AR132" s="12"/>
      <c r="AS132" s="13"/>
      <c r="AT132" s="12"/>
      <c r="AU132" s="13"/>
      <c r="AV132" s="12"/>
      <c r="AW132" s="13"/>
      <c r="AX132" s="12"/>
      <c r="AY132" s="13"/>
      <c r="AZ132" s="12"/>
      <c r="BA132" s="13"/>
      <c r="BB132" s="12"/>
      <c r="BC132" s="13"/>
      <c r="BD132" s="12"/>
      <c r="BE132" s="13"/>
      <c r="BF132" s="12"/>
      <c r="BG132" s="13"/>
      <c r="BH132" s="12"/>
      <c r="BI132" s="13"/>
      <c r="BJ132" s="12"/>
      <c r="BK132" s="13"/>
      <c r="BL132" s="12"/>
      <c r="BM132" s="13"/>
      <c r="BN132" s="12"/>
      <c r="BO132" s="13"/>
      <c r="BP132" s="12"/>
      <c r="BQ132" s="13"/>
      <c r="BR132" s="12"/>
      <c r="BS132" s="13"/>
      <c r="BT132" s="12"/>
      <c r="BU132" s="13"/>
      <c r="BV132" s="12"/>
      <c r="BW132" s="13"/>
      <c r="BX132" s="12"/>
      <c r="BY132" s="13"/>
      <c r="BZ132" s="12"/>
      <c r="CA132" s="13"/>
      <c r="CB132" s="12"/>
      <c r="CC132" s="13"/>
      <c r="CD132" s="12"/>
      <c r="CE132" s="13"/>
      <c r="CF132" s="12"/>
      <c r="CG132" s="13"/>
      <c r="CH132" s="12"/>
      <c r="CI132" s="13"/>
      <c r="CJ132" s="12"/>
      <c r="CK132" s="13"/>
      <c r="CL132" s="12"/>
      <c r="CM132" s="13"/>
      <c r="CN132" s="12"/>
      <c r="CO132" s="13"/>
      <c r="CP132" s="12"/>
      <c r="CQ132" s="13"/>
      <c r="CR132" s="12"/>
      <c r="CS132" s="13"/>
      <c r="CT132" s="12"/>
      <c r="CU132" s="13"/>
    </row>
    <row r="133" spans="1:99" ht="16.5" customHeight="1" x14ac:dyDescent="0.25">
      <c r="A133" t="e">
        <f t="shared" si="5"/>
        <v>#VALUE!</v>
      </c>
      <c r="B133" s="4" t="e">
        <f t="shared" si="6"/>
        <v>#VALUE!</v>
      </c>
      <c r="C133" s="97" t="str">
        <f>Calen!F136</f>
        <v/>
      </c>
      <c r="D133" s="12"/>
      <c r="E133" s="13"/>
      <c r="F133" s="12"/>
      <c r="G133" s="13"/>
      <c r="H133" s="12"/>
      <c r="I133" s="13"/>
      <c r="J133" s="12"/>
      <c r="K133" s="13"/>
      <c r="L133" s="12"/>
      <c r="M133" s="13"/>
      <c r="N133" s="12"/>
      <c r="O133" s="13"/>
      <c r="P133" s="12"/>
      <c r="Q133" s="13"/>
      <c r="R133" s="12"/>
      <c r="S133" s="13"/>
      <c r="T133" s="12"/>
      <c r="U133" s="13"/>
      <c r="V133" s="12"/>
      <c r="W133" s="13"/>
      <c r="X133" s="12"/>
      <c r="Y133" s="13"/>
      <c r="Z133" s="12"/>
      <c r="AA133" s="13"/>
      <c r="AB133" s="12"/>
      <c r="AC133" s="13"/>
      <c r="AD133" s="12"/>
      <c r="AE133" s="13"/>
      <c r="AF133" s="12"/>
      <c r="AG133" s="13"/>
      <c r="AH133" s="12"/>
      <c r="AI133" s="13"/>
      <c r="AJ133" s="12"/>
      <c r="AK133" s="13"/>
      <c r="AL133" s="12"/>
      <c r="AM133" s="13"/>
      <c r="AN133" s="12"/>
      <c r="AO133" s="13"/>
      <c r="AP133" s="12"/>
      <c r="AQ133" s="13"/>
      <c r="AR133" s="12"/>
      <c r="AS133" s="13"/>
      <c r="AT133" s="12"/>
      <c r="AU133" s="13"/>
      <c r="AV133" s="12"/>
      <c r="AW133" s="13"/>
      <c r="AX133" s="12"/>
      <c r="AY133" s="13"/>
      <c r="AZ133" s="12"/>
      <c r="BA133" s="13"/>
      <c r="BB133" s="12"/>
      <c r="BC133" s="13"/>
      <c r="BD133" s="12"/>
      <c r="BE133" s="13"/>
      <c r="BF133" s="12"/>
      <c r="BG133" s="13"/>
      <c r="BH133" s="12"/>
      <c r="BI133" s="13"/>
      <c r="BJ133" s="12"/>
      <c r="BK133" s="13"/>
      <c r="BL133" s="12"/>
      <c r="BM133" s="13"/>
      <c r="BN133" s="12"/>
      <c r="BO133" s="13"/>
      <c r="BP133" s="12"/>
      <c r="BQ133" s="13"/>
      <c r="BR133" s="12"/>
      <c r="BS133" s="13"/>
      <c r="BT133" s="12"/>
      <c r="BU133" s="13"/>
      <c r="BV133" s="12"/>
      <c r="BW133" s="13"/>
      <c r="BX133" s="12"/>
      <c r="BY133" s="13"/>
      <c r="BZ133" s="12"/>
      <c r="CA133" s="13"/>
      <c r="CB133" s="12"/>
      <c r="CC133" s="13"/>
      <c r="CD133" s="12"/>
      <c r="CE133" s="13"/>
      <c r="CF133" s="12"/>
      <c r="CG133" s="13"/>
      <c r="CH133" s="12"/>
      <c r="CI133" s="13"/>
      <c r="CJ133" s="12"/>
      <c r="CK133" s="13"/>
      <c r="CL133" s="12"/>
      <c r="CM133" s="13"/>
      <c r="CN133" s="12"/>
      <c r="CO133" s="13"/>
      <c r="CP133" s="12"/>
      <c r="CQ133" s="13"/>
      <c r="CR133" s="12"/>
      <c r="CS133" s="13"/>
      <c r="CT133" s="12"/>
      <c r="CU133" s="13"/>
    </row>
    <row r="134" spans="1:99" ht="16.5" customHeight="1" x14ac:dyDescent="0.25">
      <c r="A134" t="e">
        <f t="shared" ref="A134:A197" si="7">MONTH(C134)</f>
        <v>#VALUE!</v>
      </c>
      <c r="B134" s="4" t="e">
        <f t="shared" ref="B134:B197" si="8">WEEKDAY(C134,2)</f>
        <v>#VALUE!</v>
      </c>
      <c r="C134" s="97" t="str">
        <f>Calen!F137</f>
        <v/>
      </c>
      <c r="D134" s="12"/>
      <c r="E134" s="13"/>
      <c r="F134" s="12"/>
      <c r="G134" s="13"/>
      <c r="H134" s="12"/>
      <c r="I134" s="13"/>
      <c r="J134" s="12"/>
      <c r="K134" s="13"/>
      <c r="L134" s="12"/>
      <c r="M134" s="13"/>
      <c r="N134" s="12"/>
      <c r="O134" s="13"/>
      <c r="P134" s="12"/>
      <c r="Q134" s="13"/>
      <c r="R134" s="12"/>
      <c r="S134" s="13"/>
      <c r="T134" s="12"/>
      <c r="U134" s="13"/>
      <c r="V134" s="12"/>
      <c r="W134" s="13"/>
      <c r="X134" s="12"/>
      <c r="Y134" s="13"/>
      <c r="Z134" s="12"/>
      <c r="AA134" s="13"/>
      <c r="AB134" s="12"/>
      <c r="AC134" s="13"/>
      <c r="AD134" s="12"/>
      <c r="AE134" s="13"/>
      <c r="AF134" s="12"/>
      <c r="AG134" s="13"/>
      <c r="AH134" s="12"/>
      <c r="AI134" s="13"/>
      <c r="AJ134" s="12"/>
      <c r="AK134" s="13"/>
      <c r="AL134" s="12"/>
      <c r="AM134" s="13"/>
      <c r="AN134" s="12"/>
      <c r="AO134" s="13"/>
      <c r="AP134" s="12"/>
      <c r="AQ134" s="13"/>
      <c r="AR134" s="12"/>
      <c r="AS134" s="13"/>
      <c r="AT134" s="12"/>
      <c r="AU134" s="13"/>
      <c r="AV134" s="12"/>
      <c r="AW134" s="13"/>
      <c r="AX134" s="12"/>
      <c r="AY134" s="13"/>
      <c r="AZ134" s="12"/>
      <c r="BA134" s="13"/>
      <c r="BB134" s="12"/>
      <c r="BC134" s="13"/>
      <c r="BD134" s="12"/>
      <c r="BE134" s="13"/>
      <c r="BF134" s="12"/>
      <c r="BG134" s="13"/>
      <c r="BH134" s="12"/>
      <c r="BI134" s="13"/>
      <c r="BJ134" s="12"/>
      <c r="BK134" s="13"/>
      <c r="BL134" s="12"/>
      <c r="BM134" s="13"/>
      <c r="BN134" s="12"/>
      <c r="BO134" s="13"/>
      <c r="BP134" s="12"/>
      <c r="BQ134" s="13"/>
      <c r="BR134" s="12"/>
      <c r="BS134" s="13"/>
      <c r="BT134" s="12"/>
      <c r="BU134" s="13"/>
      <c r="BV134" s="12"/>
      <c r="BW134" s="13"/>
      <c r="BX134" s="12"/>
      <c r="BY134" s="13"/>
      <c r="BZ134" s="12"/>
      <c r="CA134" s="13"/>
      <c r="CB134" s="12"/>
      <c r="CC134" s="13"/>
      <c r="CD134" s="12"/>
      <c r="CE134" s="13"/>
      <c r="CF134" s="12"/>
      <c r="CG134" s="13"/>
      <c r="CH134" s="12"/>
      <c r="CI134" s="13"/>
      <c r="CJ134" s="12"/>
      <c r="CK134" s="13"/>
      <c r="CL134" s="12"/>
      <c r="CM134" s="13"/>
      <c r="CN134" s="12"/>
      <c r="CO134" s="13"/>
      <c r="CP134" s="12"/>
      <c r="CQ134" s="13"/>
      <c r="CR134" s="12"/>
      <c r="CS134" s="13"/>
      <c r="CT134" s="12"/>
      <c r="CU134" s="13"/>
    </row>
    <row r="135" spans="1:99" ht="16.5" customHeight="1" x14ac:dyDescent="0.25">
      <c r="A135" t="e">
        <f t="shared" si="7"/>
        <v>#VALUE!</v>
      </c>
      <c r="B135" s="4" t="e">
        <f t="shared" si="8"/>
        <v>#VALUE!</v>
      </c>
      <c r="C135" s="97" t="str">
        <f>Calen!F138</f>
        <v/>
      </c>
      <c r="D135" s="12"/>
      <c r="E135" s="13"/>
      <c r="F135" s="12"/>
      <c r="G135" s="13"/>
      <c r="H135" s="12"/>
      <c r="I135" s="13"/>
      <c r="J135" s="12"/>
      <c r="K135" s="13"/>
      <c r="L135" s="12"/>
      <c r="M135" s="13"/>
      <c r="N135" s="12"/>
      <c r="O135" s="13"/>
      <c r="P135" s="12"/>
      <c r="Q135" s="13"/>
      <c r="R135" s="12"/>
      <c r="S135" s="13"/>
      <c r="T135" s="12"/>
      <c r="U135" s="13"/>
      <c r="V135" s="12"/>
      <c r="W135" s="13"/>
      <c r="X135" s="12"/>
      <c r="Y135" s="13"/>
      <c r="Z135" s="12"/>
      <c r="AA135" s="13"/>
      <c r="AB135" s="12"/>
      <c r="AC135" s="13"/>
      <c r="AD135" s="12"/>
      <c r="AE135" s="13"/>
      <c r="AF135" s="12"/>
      <c r="AG135" s="13"/>
      <c r="AH135" s="12"/>
      <c r="AI135" s="13"/>
      <c r="AJ135" s="12"/>
      <c r="AK135" s="13"/>
      <c r="AL135" s="12"/>
      <c r="AM135" s="13"/>
      <c r="AN135" s="12"/>
      <c r="AO135" s="13"/>
      <c r="AP135" s="12"/>
      <c r="AQ135" s="13"/>
      <c r="AR135" s="12"/>
      <c r="AS135" s="13"/>
      <c r="AT135" s="12"/>
      <c r="AU135" s="13"/>
      <c r="AV135" s="12"/>
      <c r="AW135" s="13"/>
      <c r="AX135" s="12"/>
      <c r="AY135" s="13"/>
      <c r="AZ135" s="12"/>
      <c r="BA135" s="13"/>
      <c r="BB135" s="12"/>
      <c r="BC135" s="13"/>
      <c r="BD135" s="12"/>
      <c r="BE135" s="13"/>
      <c r="BF135" s="12"/>
      <c r="BG135" s="13"/>
      <c r="BH135" s="12"/>
      <c r="BI135" s="13"/>
      <c r="BJ135" s="12"/>
      <c r="BK135" s="13"/>
      <c r="BL135" s="12"/>
      <c r="BM135" s="13"/>
      <c r="BN135" s="12"/>
      <c r="BO135" s="13"/>
      <c r="BP135" s="12"/>
      <c r="BQ135" s="13"/>
      <c r="BR135" s="12"/>
      <c r="BS135" s="13"/>
      <c r="BT135" s="12"/>
      <c r="BU135" s="13"/>
      <c r="BV135" s="12"/>
      <c r="BW135" s="13"/>
      <c r="BX135" s="12"/>
      <c r="BY135" s="13"/>
      <c r="BZ135" s="12"/>
      <c r="CA135" s="13"/>
      <c r="CB135" s="12"/>
      <c r="CC135" s="13"/>
      <c r="CD135" s="12"/>
      <c r="CE135" s="13"/>
      <c r="CF135" s="12"/>
      <c r="CG135" s="13"/>
      <c r="CH135" s="12"/>
      <c r="CI135" s="13"/>
      <c r="CJ135" s="12"/>
      <c r="CK135" s="13"/>
      <c r="CL135" s="12"/>
      <c r="CM135" s="13"/>
      <c r="CN135" s="12"/>
      <c r="CO135" s="13"/>
      <c r="CP135" s="12"/>
      <c r="CQ135" s="13"/>
      <c r="CR135" s="12"/>
      <c r="CS135" s="13"/>
      <c r="CT135" s="12"/>
      <c r="CU135" s="13"/>
    </row>
    <row r="136" spans="1:99" ht="16.5" customHeight="1" x14ac:dyDescent="0.25">
      <c r="A136" t="e">
        <f t="shared" si="7"/>
        <v>#VALUE!</v>
      </c>
      <c r="B136" s="4" t="e">
        <f t="shared" si="8"/>
        <v>#VALUE!</v>
      </c>
      <c r="C136" s="97" t="str">
        <f>Calen!F139</f>
        <v/>
      </c>
      <c r="D136" s="12"/>
      <c r="E136" s="13"/>
      <c r="F136" s="12"/>
      <c r="G136" s="13"/>
      <c r="H136" s="12"/>
      <c r="I136" s="13"/>
      <c r="J136" s="12"/>
      <c r="K136" s="13"/>
      <c r="L136" s="12"/>
      <c r="M136" s="13"/>
      <c r="N136" s="12"/>
      <c r="O136" s="13"/>
      <c r="P136" s="12"/>
      <c r="Q136" s="13"/>
      <c r="R136" s="12"/>
      <c r="S136" s="13"/>
      <c r="T136" s="12"/>
      <c r="U136" s="13"/>
      <c r="V136" s="12"/>
      <c r="W136" s="13"/>
      <c r="X136" s="12"/>
      <c r="Y136" s="13"/>
      <c r="Z136" s="12"/>
      <c r="AA136" s="13"/>
      <c r="AB136" s="12"/>
      <c r="AC136" s="13"/>
      <c r="AD136" s="12"/>
      <c r="AE136" s="13"/>
      <c r="AF136" s="12"/>
      <c r="AG136" s="13"/>
      <c r="AH136" s="12"/>
      <c r="AI136" s="13"/>
      <c r="AJ136" s="12"/>
      <c r="AK136" s="13"/>
      <c r="AL136" s="12"/>
      <c r="AM136" s="13"/>
      <c r="AN136" s="12"/>
      <c r="AO136" s="13"/>
      <c r="AP136" s="12"/>
      <c r="AQ136" s="13"/>
      <c r="AR136" s="12"/>
      <c r="AS136" s="13"/>
      <c r="AT136" s="12"/>
      <c r="AU136" s="13"/>
      <c r="AV136" s="12"/>
      <c r="AW136" s="13"/>
      <c r="AX136" s="12"/>
      <c r="AY136" s="13"/>
      <c r="AZ136" s="12"/>
      <c r="BA136" s="13"/>
      <c r="BB136" s="12"/>
      <c r="BC136" s="13"/>
      <c r="BD136" s="12"/>
      <c r="BE136" s="13"/>
      <c r="BF136" s="12"/>
      <c r="BG136" s="13"/>
      <c r="BH136" s="12"/>
      <c r="BI136" s="13"/>
      <c r="BJ136" s="12"/>
      <c r="BK136" s="13"/>
      <c r="BL136" s="12"/>
      <c r="BM136" s="13"/>
      <c r="BN136" s="12"/>
      <c r="BO136" s="13"/>
      <c r="BP136" s="12"/>
      <c r="BQ136" s="13"/>
      <c r="BR136" s="12"/>
      <c r="BS136" s="13"/>
      <c r="BT136" s="12"/>
      <c r="BU136" s="13"/>
      <c r="BV136" s="12"/>
      <c r="BW136" s="13"/>
      <c r="BX136" s="12"/>
      <c r="BY136" s="13"/>
      <c r="BZ136" s="12"/>
      <c r="CA136" s="13"/>
      <c r="CB136" s="12"/>
      <c r="CC136" s="13"/>
      <c r="CD136" s="12"/>
      <c r="CE136" s="13"/>
      <c r="CF136" s="12"/>
      <c r="CG136" s="13"/>
      <c r="CH136" s="12"/>
      <c r="CI136" s="13"/>
      <c r="CJ136" s="12"/>
      <c r="CK136" s="13"/>
      <c r="CL136" s="12"/>
      <c r="CM136" s="13"/>
      <c r="CN136" s="12"/>
      <c r="CO136" s="13"/>
      <c r="CP136" s="12"/>
      <c r="CQ136" s="13"/>
      <c r="CR136" s="12"/>
      <c r="CS136" s="13"/>
      <c r="CT136" s="12"/>
      <c r="CU136" s="13"/>
    </row>
    <row r="137" spans="1:99" ht="16.5" customHeight="1" x14ac:dyDescent="0.25">
      <c r="A137" t="e">
        <f t="shared" si="7"/>
        <v>#VALUE!</v>
      </c>
      <c r="B137" s="4" t="e">
        <f t="shared" si="8"/>
        <v>#VALUE!</v>
      </c>
      <c r="C137" s="97" t="str">
        <f>Calen!F140</f>
        <v/>
      </c>
      <c r="D137" s="12"/>
      <c r="E137" s="13"/>
      <c r="F137" s="12"/>
      <c r="G137" s="13"/>
      <c r="H137" s="12"/>
      <c r="I137" s="13"/>
      <c r="J137" s="12"/>
      <c r="K137" s="13"/>
      <c r="L137" s="12"/>
      <c r="M137" s="13"/>
      <c r="N137" s="12"/>
      <c r="O137" s="13"/>
      <c r="P137" s="12"/>
      <c r="Q137" s="13"/>
      <c r="R137" s="12"/>
      <c r="S137" s="13"/>
      <c r="T137" s="12"/>
      <c r="U137" s="13"/>
      <c r="V137" s="12"/>
      <c r="W137" s="13"/>
      <c r="X137" s="12"/>
      <c r="Y137" s="13"/>
      <c r="Z137" s="12"/>
      <c r="AA137" s="13"/>
      <c r="AB137" s="12"/>
      <c r="AC137" s="13"/>
      <c r="AD137" s="12"/>
      <c r="AE137" s="13"/>
      <c r="AF137" s="12"/>
      <c r="AG137" s="13"/>
      <c r="AH137" s="12"/>
      <c r="AI137" s="13"/>
      <c r="AJ137" s="12"/>
      <c r="AK137" s="13"/>
      <c r="AL137" s="12"/>
      <c r="AM137" s="13"/>
      <c r="AN137" s="12"/>
      <c r="AO137" s="13"/>
      <c r="AP137" s="12"/>
      <c r="AQ137" s="13"/>
      <c r="AR137" s="12"/>
      <c r="AS137" s="13"/>
      <c r="AT137" s="12"/>
      <c r="AU137" s="13"/>
      <c r="AV137" s="12"/>
      <c r="AW137" s="13"/>
      <c r="AX137" s="12"/>
      <c r="AY137" s="13"/>
      <c r="AZ137" s="12"/>
      <c r="BA137" s="13"/>
      <c r="BB137" s="12"/>
      <c r="BC137" s="13"/>
      <c r="BD137" s="12"/>
      <c r="BE137" s="13"/>
      <c r="BF137" s="12"/>
      <c r="BG137" s="13"/>
      <c r="BH137" s="12"/>
      <c r="BI137" s="13"/>
      <c r="BJ137" s="12"/>
      <c r="BK137" s="13"/>
      <c r="BL137" s="12"/>
      <c r="BM137" s="13"/>
      <c r="BN137" s="12"/>
      <c r="BO137" s="13"/>
      <c r="BP137" s="12"/>
      <c r="BQ137" s="13"/>
      <c r="BR137" s="12"/>
      <c r="BS137" s="13"/>
      <c r="BT137" s="12"/>
      <c r="BU137" s="13"/>
      <c r="BV137" s="12"/>
      <c r="BW137" s="13"/>
      <c r="BX137" s="12"/>
      <c r="BY137" s="13"/>
      <c r="BZ137" s="12"/>
      <c r="CA137" s="13"/>
      <c r="CB137" s="12"/>
      <c r="CC137" s="13"/>
      <c r="CD137" s="12"/>
      <c r="CE137" s="13"/>
      <c r="CF137" s="12"/>
      <c r="CG137" s="13"/>
      <c r="CH137" s="12"/>
      <c r="CI137" s="13"/>
      <c r="CJ137" s="12"/>
      <c r="CK137" s="13"/>
      <c r="CL137" s="12"/>
      <c r="CM137" s="13"/>
      <c r="CN137" s="12"/>
      <c r="CO137" s="13"/>
      <c r="CP137" s="12"/>
      <c r="CQ137" s="13"/>
      <c r="CR137" s="12"/>
      <c r="CS137" s="13"/>
      <c r="CT137" s="12"/>
      <c r="CU137" s="13"/>
    </row>
    <row r="138" spans="1:99" ht="16.5" customHeight="1" x14ac:dyDescent="0.25">
      <c r="A138" t="e">
        <f t="shared" si="7"/>
        <v>#VALUE!</v>
      </c>
      <c r="B138" s="4" t="e">
        <f t="shared" si="8"/>
        <v>#VALUE!</v>
      </c>
      <c r="C138" s="97" t="str">
        <f>Calen!F141</f>
        <v/>
      </c>
      <c r="D138" s="12"/>
      <c r="E138" s="13"/>
      <c r="F138" s="12"/>
      <c r="G138" s="13"/>
      <c r="H138" s="12"/>
      <c r="I138" s="13"/>
      <c r="J138" s="12"/>
      <c r="K138" s="13"/>
      <c r="L138" s="12"/>
      <c r="M138" s="13"/>
      <c r="N138" s="12"/>
      <c r="O138" s="13"/>
      <c r="P138" s="12"/>
      <c r="Q138" s="13"/>
      <c r="R138" s="12"/>
      <c r="S138" s="13"/>
      <c r="T138" s="12"/>
      <c r="U138" s="13"/>
      <c r="V138" s="12"/>
      <c r="W138" s="13"/>
      <c r="X138" s="12"/>
      <c r="Y138" s="13"/>
      <c r="Z138" s="12"/>
      <c r="AA138" s="13"/>
      <c r="AB138" s="12"/>
      <c r="AC138" s="13"/>
      <c r="AD138" s="12"/>
      <c r="AE138" s="13"/>
      <c r="AF138" s="12"/>
      <c r="AG138" s="13"/>
      <c r="AH138" s="12"/>
      <c r="AI138" s="13"/>
      <c r="AJ138" s="12"/>
      <c r="AK138" s="13"/>
      <c r="AL138" s="12"/>
      <c r="AM138" s="13"/>
      <c r="AN138" s="12"/>
      <c r="AO138" s="13"/>
      <c r="AP138" s="12"/>
      <c r="AQ138" s="13"/>
      <c r="AR138" s="12"/>
      <c r="AS138" s="13"/>
      <c r="AT138" s="12"/>
      <c r="AU138" s="13"/>
      <c r="AV138" s="12"/>
      <c r="AW138" s="13"/>
      <c r="AX138" s="12"/>
      <c r="AY138" s="13"/>
      <c r="AZ138" s="12"/>
      <c r="BA138" s="13"/>
      <c r="BB138" s="12"/>
      <c r="BC138" s="13"/>
      <c r="BD138" s="12"/>
      <c r="BE138" s="13"/>
      <c r="BF138" s="12"/>
      <c r="BG138" s="13"/>
      <c r="BH138" s="12"/>
      <c r="BI138" s="13"/>
      <c r="BJ138" s="12"/>
      <c r="BK138" s="13"/>
      <c r="BL138" s="12"/>
      <c r="BM138" s="13"/>
      <c r="BN138" s="12"/>
      <c r="BO138" s="13"/>
      <c r="BP138" s="12"/>
      <c r="BQ138" s="13"/>
      <c r="BR138" s="12"/>
      <c r="BS138" s="13"/>
      <c r="BT138" s="12"/>
      <c r="BU138" s="13"/>
      <c r="BV138" s="12"/>
      <c r="BW138" s="13"/>
      <c r="BX138" s="12"/>
      <c r="BY138" s="13"/>
      <c r="BZ138" s="12"/>
      <c r="CA138" s="13"/>
      <c r="CB138" s="12"/>
      <c r="CC138" s="13"/>
      <c r="CD138" s="12"/>
      <c r="CE138" s="13"/>
      <c r="CF138" s="12"/>
      <c r="CG138" s="13"/>
      <c r="CH138" s="12"/>
      <c r="CI138" s="13"/>
      <c r="CJ138" s="12"/>
      <c r="CK138" s="13"/>
      <c r="CL138" s="12"/>
      <c r="CM138" s="13"/>
      <c r="CN138" s="12"/>
      <c r="CO138" s="13"/>
      <c r="CP138" s="12"/>
      <c r="CQ138" s="13"/>
      <c r="CR138" s="12"/>
      <c r="CS138" s="13"/>
      <c r="CT138" s="12"/>
      <c r="CU138" s="13"/>
    </row>
    <row r="139" spans="1:99" ht="16.5" customHeight="1" x14ac:dyDescent="0.25">
      <c r="A139" t="e">
        <f t="shared" si="7"/>
        <v>#VALUE!</v>
      </c>
      <c r="B139" s="4" t="e">
        <f t="shared" si="8"/>
        <v>#VALUE!</v>
      </c>
      <c r="C139" s="97" t="str">
        <f>Calen!F142</f>
        <v/>
      </c>
      <c r="D139" s="12"/>
      <c r="E139" s="13"/>
      <c r="F139" s="12"/>
      <c r="G139" s="13"/>
      <c r="H139" s="12"/>
      <c r="I139" s="13"/>
      <c r="J139" s="12"/>
      <c r="K139" s="13"/>
      <c r="L139" s="12"/>
      <c r="M139" s="13"/>
      <c r="N139" s="12"/>
      <c r="O139" s="13"/>
      <c r="P139" s="12"/>
      <c r="Q139" s="13"/>
      <c r="R139" s="12"/>
      <c r="S139" s="13"/>
      <c r="T139" s="12"/>
      <c r="U139" s="13"/>
      <c r="V139" s="12"/>
      <c r="W139" s="13"/>
      <c r="X139" s="12"/>
      <c r="Y139" s="13"/>
      <c r="Z139" s="12"/>
      <c r="AA139" s="13"/>
      <c r="AB139" s="12"/>
      <c r="AC139" s="13"/>
      <c r="AD139" s="12"/>
      <c r="AE139" s="13"/>
      <c r="AF139" s="12"/>
      <c r="AG139" s="13"/>
      <c r="AH139" s="12"/>
      <c r="AI139" s="13"/>
      <c r="AJ139" s="12"/>
      <c r="AK139" s="13"/>
      <c r="AL139" s="12"/>
      <c r="AM139" s="13"/>
      <c r="AN139" s="12"/>
      <c r="AO139" s="13"/>
      <c r="AP139" s="12"/>
      <c r="AQ139" s="13"/>
      <c r="AR139" s="12"/>
      <c r="AS139" s="13"/>
      <c r="AT139" s="12"/>
      <c r="AU139" s="13"/>
      <c r="AV139" s="12"/>
      <c r="AW139" s="13"/>
      <c r="AX139" s="12"/>
      <c r="AY139" s="13"/>
      <c r="AZ139" s="12"/>
      <c r="BA139" s="13"/>
      <c r="BB139" s="12"/>
      <c r="BC139" s="13"/>
      <c r="BD139" s="12"/>
      <c r="BE139" s="13"/>
      <c r="BF139" s="12"/>
      <c r="BG139" s="13"/>
      <c r="BH139" s="12"/>
      <c r="BI139" s="13"/>
      <c r="BJ139" s="12"/>
      <c r="BK139" s="13"/>
      <c r="BL139" s="12"/>
      <c r="BM139" s="13"/>
      <c r="BN139" s="12"/>
      <c r="BO139" s="13"/>
      <c r="BP139" s="12"/>
      <c r="BQ139" s="13"/>
      <c r="BR139" s="12"/>
      <c r="BS139" s="13"/>
      <c r="BT139" s="12"/>
      <c r="BU139" s="13"/>
      <c r="BV139" s="12"/>
      <c r="BW139" s="13"/>
      <c r="BX139" s="12"/>
      <c r="BY139" s="13"/>
      <c r="BZ139" s="12"/>
      <c r="CA139" s="13"/>
      <c r="CB139" s="12"/>
      <c r="CC139" s="13"/>
      <c r="CD139" s="12"/>
      <c r="CE139" s="13"/>
      <c r="CF139" s="12"/>
      <c r="CG139" s="13"/>
      <c r="CH139" s="12"/>
      <c r="CI139" s="13"/>
      <c r="CJ139" s="12"/>
      <c r="CK139" s="13"/>
      <c r="CL139" s="12"/>
      <c r="CM139" s="13"/>
      <c r="CN139" s="12"/>
      <c r="CO139" s="13"/>
      <c r="CP139" s="12"/>
      <c r="CQ139" s="13"/>
      <c r="CR139" s="12"/>
      <c r="CS139" s="13"/>
      <c r="CT139" s="12"/>
      <c r="CU139" s="13"/>
    </row>
    <row r="140" spans="1:99" ht="16.5" customHeight="1" x14ac:dyDescent="0.25">
      <c r="A140" t="e">
        <f t="shared" si="7"/>
        <v>#VALUE!</v>
      </c>
      <c r="B140" s="4" t="e">
        <f t="shared" si="8"/>
        <v>#VALUE!</v>
      </c>
      <c r="C140" s="97" t="str">
        <f>Calen!F143</f>
        <v/>
      </c>
      <c r="D140" s="12"/>
      <c r="E140" s="13"/>
      <c r="F140" s="12"/>
      <c r="G140" s="13"/>
      <c r="H140" s="12"/>
      <c r="I140" s="13"/>
      <c r="J140" s="12"/>
      <c r="K140" s="13"/>
      <c r="L140" s="12"/>
      <c r="M140" s="13"/>
      <c r="N140" s="12"/>
      <c r="O140" s="13"/>
      <c r="P140" s="12"/>
      <c r="Q140" s="13"/>
      <c r="R140" s="12"/>
      <c r="S140" s="13"/>
      <c r="T140" s="12"/>
      <c r="U140" s="13"/>
      <c r="V140" s="12"/>
      <c r="W140" s="13"/>
      <c r="X140" s="12"/>
      <c r="Y140" s="13"/>
      <c r="Z140" s="12"/>
      <c r="AA140" s="13"/>
      <c r="AB140" s="12"/>
      <c r="AC140" s="13"/>
      <c r="AD140" s="12"/>
      <c r="AE140" s="13"/>
      <c r="AF140" s="12"/>
      <c r="AG140" s="13"/>
      <c r="AH140" s="12"/>
      <c r="AI140" s="13"/>
      <c r="AJ140" s="12"/>
      <c r="AK140" s="13"/>
      <c r="AL140" s="12"/>
      <c r="AM140" s="13"/>
      <c r="AN140" s="12"/>
      <c r="AO140" s="13"/>
      <c r="AP140" s="12"/>
      <c r="AQ140" s="13"/>
      <c r="AR140" s="12"/>
      <c r="AS140" s="13"/>
      <c r="AT140" s="12"/>
      <c r="AU140" s="13"/>
      <c r="AV140" s="12"/>
      <c r="AW140" s="13"/>
      <c r="AX140" s="12"/>
      <c r="AY140" s="13"/>
      <c r="AZ140" s="12"/>
      <c r="BA140" s="13"/>
      <c r="BB140" s="12"/>
      <c r="BC140" s="13"/>
      <c r="BD140" s="12"/>
      <c r="BE140" s="13"/>
      <c r="BF140" s="12"/>
      <c r="BG140" s="13"/>
      <c r="BH140" s="12"/>
      <c r="BI140" s="13"/>
      <c r="BJ140" s="12"/>
      <c r="BK140" s="13"/>
      <c r="BL140" s="12"/>
      <c r="BM140" s="13"/>
      <c r="BN140" s="12"/>
      <c r="BO140" s="13"/>
      <c r="BP140" s="12"/>
      <c r="BQ140" s="13"/>
      <c r="BR140" s="12"/>
      <c r="BS140" s="13"/>
      <c r="BT140" s="12"/>
      <c r="BU140" s="13"/>
      <c r="BV140" s="12"/>
      <c r="BW140" s="13"/>
      <c r="BX140" s="12"/>
      <c r="BY140" s="13"/>
      <c r="BZ140" s="12"/>
      <c r="CA140" s="13"/>
      <c r="CB140" s="12"/>
      <c r="CC140" s="13"/>
      <c r="CD140" s="12"/>
      <c r="CE140" s="13"/>
      <c r="CF140" s="12"/>
      <c r="CG140" s="13"/>
      <c r="CH140" s="12"/>
      <c r="CI140" s="13"/>
      <c r="CJ140" s="12"/>
      <c r="CK140" s="13"/>
      <c r="CL140" s="12"/>
      <c r="CM140" s="13"/>
      <c r="CN140" s="12"/>
      <c r="CO140" s="13"/>
      <c r="CP140" s="12"/>
      <c r="CQ140" s="13"/>
      <c r="CR140" s="12"/>
      <c r="CS140" s="13"/>
      <c r="CT140" s="12"/>
      <c r="CU140" s="13"/>
    </row>
    <row r="141" spans="1:99" ht="16.5" customHeight="1" x14ac:dyDescent="0.25">
      <c r="A141" t="e">
        <f t="shared" si="7"/>
        <v>#VALUE!</v>
      </c>
      <c r="B141" s="4" t="e">
        <f t="shared" si="8"/>
        <v>#VALUE!</v>
      </c>
      <c r="C141" s="97" t="str">
        <f>Calen!F144</f>
        <v/>
      </c>
      <c r="D141" s="12"/>
      <c r="E141" s="13"/>
      <c r="F141" s="12"/>
      <c r="G141" s="13"/>
      <c r="H141" s="12"/>
      <c r="I141" s="13"/>
      <c r="J141" s="12"/>
      <c r="K141" s="13"/>
      <c r="L141" s="12"/>
      <c r="M141" s="13"/>
      <c r="N141" s="12"/>
      <c r="O141" s="13"/>
      <c r="P141" s="12"/>
      <c r="Q141" s="13"/>
      <c r="R141" s="12"/>
      <c r="S141" s="13"/>
      <c r="T141" s="12"/>
      <c r="U141" s="13"/>
      <c r="V141" s="12"/>
      <c r="W141" s="13"/>
      <c r="X141" s="12"/>
      <c r="Y141" s="13"/>
      <c r="Z141" s="12"/>
      <c r="AA141" s="13"/>
      <c r="AB141" s="12"/>
      <c r="AC141" s="13"/>
      <c r="AD141" s="12"/>
      <c r="AE141" s="13"/>
      <c r="AF141" s="12"/>
      <c r="AG141" s="13"/>
      <c r="AH141" s="12"/>
      <c r="AI141" s="13"/>
      <c r="AJ141" s="12"/>
      <c r="AK141" s="13"/>
      <c r="AL141" s="12"/>
      <c r="AM141" s="13"/>
      <c r="AN141" s="12"/>
      <c r="AO141" s="13"/>
      <c r="AP141" s="12"/>
      <c r="AQ141" s="13"/>
      <c r="AR141" s="12"/>
      <c r="AS141" s="13"/>
      <c r="AT141" s="12"/>
      <c r="AU141" s="13"/>
      <c r="AV141" s="12"/>
      <c r="AW141" s="13"/>
      <c r="AX141" s="12"/>
      <c r="AY141" s="13"/>
      <c r="AZ141" s="12"/>
      <c r="BA141" s="13"/>
      <c r="BB141" s="12"/>
      <c r="BC141" s="13"/>
      <c r="BD141" s="12"/>
      <c r="BE141" s="13"/>
      <c r="BF141" s="12"/>
      <c r="BG141" s="13"/>
      <c r="BH141" s="12"/>
      <c r="BI141" s="13"/>
      <c r="BJ141" s="12"/>
      <c r="BK141" s="13"/>
      <c r="BL141" s="12"/>
      <c r="BM141" s="13"/>
      <c r="BN141" s="12"/>
      <c r="BO141" s="13"/>
      <c r="BP141" s="12"/>
      <c r="BQ141" s="13"/>
      <c r="BR141" s="12"/>
      <c r="BS141" s="13"/>
      <c r="BT141" s="12"/>
      <c r="BU141" s="13"/>
      <c r="BV141" s="12"/>
      <c r="BW141" s="13"/>
      <c r="BX141" s="12"/>
      <c r="BY141" s="13"/>
      <c r="BZ141" s="12"/>
      <c r="CA141" s="13"/>
      <c r="CB141" s="12"/>
      <c r="CC141" s="13"/>
      <c r="CD141" s="12"/>
      <c r="CE141" s="13"/>
      <c r="CF141" s="12"/>
      <c r="CG141" s="13"/>
      <c r="CH141" s="12"/>
      <c r="CI141" s="13"/>
      <c r="CJ141" s="12"/>
      <c r="CK141" s="13"/>
      <c r="CL141" s="12"/>
      <c r="CM141" s="13"/>
      <c r="CN141" s="12"/>
      <c r="CO141" s="13"/>
      <c r="CP141" s="12"/>
      <c r="CQ141" s="13"/>
      <c r="CR141" s="12"/>
      <c r="CS141" s="13"/>
      <c r="CT141" s="12"/>
      <c r="CU141" s="13"/>
    </row>
    <row r="142" spans="1:99" ht="16.5" customHeight="1" x14ac:dyDescent="0.25">
      <c r="A142" t="e">
        <f t="shared" si="7"/>
        <v>#VALUE!</v>
      </c>
      <c r="B142" s="4" t="e">
        <f t="shared" si="8"/>
        <v>#VALUE!</v>
      </c>
      <c r="C142" s="97" t="str">
        <f>Calen!F145</f>
        <v/>
      </c>
      <c r="D142" s="12"/>
      <c r="E142" s="13"/>
      <c r="F142" s="12"/>
      <c r="G142" s="13"/>
      <c r="H142" s="12"/>
      <c r="I142" s="13"/>
      <c r="J142" s="12"/>
      <c r="K142" s="13"/>
      <c r="L142" s="12"/>
      <c r="M142" s="13"/>
      <c r="N142" s="12"/>
      <c r="O142" s="13"/>
      <c r="P142" s="12"/>
      <c r="Q142" s="13"/>
      <c r="R142" s="12"/>
      <c r="S142" s="13"/>
      <c r="T142" s="12"/>
      <c r="U142" s="13"/>
      <c r="V142" s="12"/>
      <c r="W142" s="13"/>
      <c r="X142" s="12"/>
      <c r="Y142" s="13"/>
      <c r="Z142" s="12"/>
      <c r="AA142" s="13"/>
      <c r="AB142" s="12"/>
      <c r="AC142" s="13"/>
      <c r="AD142" s="12"/>
      <c r="AE142" s="13"/>
      <c r="AF142" s="12"/>
      <c r="AG142" s="13"/>
      <c r="AH142" s="12"/>
      <c r="AI142" s="13"/>
      <c r="AJ142" s="12"/>
      <c r="AK142" s="13"/>
      <c r="AL142" s="12"/>
      <c r="AM142" s="13"/>
      <c r="AN142" s="12"/>
      <c r="AO142" s="13"/>
      <c r="AP142" s="12"/>
      <c r="AQ142" s="13"/>
      <c r="AR142" s="12"/>
      <c r="AS142" s="13"/>
      <c r="AT142" s="12"/>
      <c r="AU142" s="13"/>
      <c r="AV142" s="12"/>
      <c r="AW142" s="13"/>
      <c r="AX142" s="12"/>
      <c r="AY142" s="13"/>
      <c r="AZ142" s="12"/>
      <c r="BA142" s="13"/>
      <c r="BB142" s="12"/>
      <c r="BC142" s="13"/>
      <c r="BD142" s="12"/>
      <c r="BE142" s="13"/>
      <c r="BF142" s="12"/>
      <c r="BG142" s="13"/>
      <c r="BH142" s="12"/>
      <c r="BI142" s="13"/>
      <c r="BJ142" s="12"/>
      <c r="BK142" s="13"/>
      <c r="BL142" s="12"/>
      <c r="BM142" s="13"/>
      <c r="BN142" s="12"/>
      <c r="BO142" s="13"/>
      <c r="BP142" s="12"/>
      <c r="BQ142" s="13"/>
      <c r="BR142" s="12"/>
      <c r="BS142" s="13"/>
      <c r="BT142" s="12"/>
      <c r="BU142" s="13"/>
      <c r="BV142" s="12"/>
      <c r="BW142" s="13"/>
      <c r="BX142" s="12"/>
      <c r="BY142" s="13"/>
      <c r="BZ142" s="12"/>
      <c r="CA142" s="13"/>
      <c r="CB142" s="12"/>
      <c r="CC142" s="13"/>
      <c r="CD142" s="12"/>
      <c r="CE142" s="13"/>
      <c r="CF142" s="12"/>
      <c r="CG142" s="13"/>
      <c r="CH142" s="12"/>
      <c r="CI142" s="13"/>
      <c r="CJ142" s="12"/>
      <c r="CK142" s="13"/>
      <c r="CL142" s="12"/>
      <c r="CM142" s="13"/>
      <c r="CN142" s="12"/>
      <c r="CO142" s="13"/>
      <c r="CP142" s="12"/>
      <c r="CQ142" s="13"/>
      <c r="CR142" s="12"/>
      <c r="CS142" s="13"/>
      <c r="CT142" s="12"/>
      <c r="CU142" s="13"/>
    </row>
    <row r="143" spans="1:99" ht="16.5" customHeight="1" x14ac:dyDescent="0.25">
      <c r="A143" t="e">
        <f t="shared" si="7"/>
        <v>#VALUE!</v>
      </c>
      <c r="B143" s="4" t="e">
        <f t="shared" si="8"/>
        <v>#VALUE!</v>
      </c>
      <c r="C143" s="97" t="str">
        <f>Calen!F146</f>
        <v/>
      </c>
      <c r="D143" s="12"/>
      <c r="E143" s="13"/>
      <c r="F143" s="12"/>
      <c r="G143" s="13"/>
      <c r="H143" s="12"/>
      <c r="I143" s="13"/>
      <c r="J143" s="12"/>
      <c r="K143" s="13"/>
      <c r="L143" s="12"/>
      <c r="M143" s="13"/>
      <c r="N143" s="12"/>
      <c r="O143" s="13"/>
      <c r="P143" s="12"/>
      <c r="Q143" s="13"/>
      <c r="R143" s="12"/>
      <c r="S143" s="13"/>
      <c r="T143" s="12"/>
      <c r="U143" s="13"/>
      <c r="V143" s="12"/>
      <c r="W143" s="13"/>
      <c r="X143" s="12"/>
      <c r="Y143" s="13"/>
      <c r="Z143" s="12"/>
      <c r="AA143" s="13"/>
      <c r="AB143" s="12"/>
      <c r="AC143" s="13"/>
      <c r="AD143" s="12"/>
      <c r="AE143" s="13"/>
      <c r="AF143" s="12"/>
      <c r="AG143" s="13"/>
      <c r="AH143" s="12"/>
      <c r="AI143" s="13"/>
      <c r="AJ143" s="12"/>
      <c r="AK143" s="13"/>
      <c r="AL143" s="12"/>
      <c r="AM143" s="13"/>
      <c r="AN143" s="12"/>
      <c r="AO143" s="13"/>
      <c r="AP143" s="12"/>
      <c r="AQ143" s="13"/>
      <c r="AR143" s="12"/>
      <c r="AS143" s="13"/>
      <c r="AT143" s="12"/>
      <c r="AU143" s="13"/>
      <c r="AV143" s="12"/>
      <c r="AW143" s="13"/>
      <c r="AX143" s="12"/>
      <c r="AY143" s="13"/>
      <c r="AZ143" s="12"/>
      <c r="BA143" s="13"/>
      <c r="BB143" s="12"/>
      <c r="BC143" s="13"/>
      <c r="BD143" s="12"/>
      <c r="BE143" s="13"/>
      <c r="BF143" s="12"/>
      <c r="BG143" s="13"/>
      <c r="BH143" s="12"/>
      <c r="BI143" s="13"/>
      <c r="BJ143" s="12"/>
      <c r="BK143" s="13"/>
      <c r="BL143" s="12"/>
      <c r="BM143" s="13"/>
      <c r="BN143" s="12"/>
      <c r="BO143" s="13"/>
      <c r="BP143" s="12"/>
      <c r="BQ143" s="13"/>
      <c r="BR143" s="12"/>
      <c r="BS143" s="13"/>
      <c r="BT143" s="12"/>
      <c r="BU143" s="13"/>
      <c r="BV143" s="12"/>
      <c r="BW143" s="13"/>
      <c r="BX143" s="12"/>
      <c r="BY143" s="13"/>
      <c r="BZ143" s="12"/>
      <c r="CA143" s="13"/>
      <c r="CB143" s="12"/>
      <c r="CC143" s="13"/>
      <c r="CD143" s="12"/>
      <c r="CE143" s="13"/>
      <c r="CF143" s="12"/>
      <c r="CG143" s="13"/>
      <c r="CH143" s="12"/>
      <c r="CI143" s="13"/>
      <c r="CJ143" s="12"/>
      <c r="CK143" s="13"/>
      <c r="CL143" s="12"/>
      <c r="CM143" s="13"/>
      <c r="CN143" s="12"/>
      <c r="CO143" s="13"/>
      <c r="CP143" s="12"/>
      <c r="CQ143" s="13"/>
      <c r="CR143" s="12"/>
      <c r="CS143" s="13"/>
      <c r="CT143" s="12"/>
      <c r="CU143" s="13"/>
    </row>
    <row r="144" spans="1:99" ht="16.5" customHeight="1" x14ac:dyDescent="0.25">
      <c r="A144" t="e">
        <f t="shared" si="7"/>
        <v>#VALUE!</v>
      </c>
      <c r="B144" s="4" t="e">
        <f t="shared" si="8"/>
        <v>#VALUE!</v>
      </c>
      <c r="C144" s="97" t="str">
        <f>Calen!F147</f>
        <v/>
      </c>
      <c r="D144" s="12"/>
      <c r="E144" s="13"/>
      <c r="F144" s="12"/>
      <c r="G144" s="13"/>
      <c r="H144" s="12"/>
      <c r="I144" s="13"/>
      <c r="J144" s="12"/>
      <c r="K144" s="13"/>
      <c r="L144" s="12"/>
      <c r="M144" s="13"/>
      <c r="N144" s="12"/>
      <c r="O144" s="13"/>
      <c r="P144" s="12"/>
      <c r="Q144" s="13"/>
      <c r="R144" s="12"/>
      <c r="S144" s="13"/>
      <c r="T144" s="12"/>
      <c r="U144" s="13"/>
      <c r="V144" s="12"/>
      <c r="W144" s="13"/>
      <c r="X144" s="12"/>
      <c r="Y144" s="13"/>
      <c r="Z144" s="12"/>
      <c r="AA144" s="13"/>
      <c r="AB144" s="12"/>
      <c r="AC144" s="13"/>
      <c r="AD144" s="12"/>
      <c r="AE144" s="13"/>
      <c r="AF144" s="12"/>
      <c r="AG144" s="13"/>
      <c r="AH144" s="12"/>
      <c r="AI144" s="13"/>
      <c r="AJ144" s="12"/>
      <c r="AK144" s="13"/>
      <c r="AL144" s="12"/>
      <c r="AM144" s="13"/>
      <c r="AN144" s="12"/>
      <c r="AO144" s="13"/>
      <c r="AP144" s="12"/>
      <c r="AQ144" s="13"/>
      <c r="AR144" s="12"/>
      <c r="AS144" s="13"/>
      <c r="AT144" s="12"/>
      <c r="AU144" s="13"/>
      <c r="AV144" s="12"/>
      <c r="AW144" s="13"/>
      <c r="AX144" s="12"/>
      <c r="AY144" s="13"/>
      <c r="AZ144" s="12"/>
      <c r="BA144" s="13"/>
      <c r="BB144" s="12"/>
      <c r="BC144" s="13"/>
      <c r="BD144" s="12"/>
      <c r="BE144" s="13"/>
      <c r="BF144" s="12"/>
      <c r="BG144" s="13"/>
      <c r="BH144" s="12"/>
      <c r="BI144" s="13"/>
      <c r="BJ144" s="12"/>
      <c r="BK144" s="13"/>
      <c r="BL144" s="12"/>
      <c r="BM144" s="13"/>
      <c r="BN144" s="12"/>
      <c r="BO144" s="13"/>
      <c r="BP144" s="12"/>
      <c r="BQ144" s="13"/>
      <c r="BR144" s="12"/>
      <c r="BS144" s="13"/>
      <c r="BT144" s="12"/>
      <c r="BU144" s="13"/>
      <c r="BV144" s="12"/>
      <c r="BW144" s="13"/>
      <c r="BX144" s="12"/>
      <c r="BY144" s="13"/>
      <c r="BZ144" s="12"/>
      <c r="CA144" s="13"/>
      <c r="CB144" s="12"/>
      <c r="CC144" s="13"/>
      <c r="CD144" s="12"/>
      <c r="CE144" s="13"/>
      <c r="CF144" s="12"/>
      <c r="CG144" s="13"/>
      <c r="CH144" s="12"/>
      <c r="CI144" s="13"/>
      <c r="CJ144" s="12"/>
      <c r="CK144" s="13"/>
      <c r="CL144" s="12"/>
      <c r="CM144" s="13"/>
      <c r="CN144" s="12"/>
      <c r="CO144" s="13"/>
      <c r="CP144" s="12"/>
      <c r="CQ144" s="13"/>
      <c r="CR144" s="12"/>
      <c r="CS144" s="13"/>
      <c r="CT144" s="12"/>
      <c r="CU144" s="13"/>
    </row>
    <row r="145" spans="1:99" ht="16.5" customHeight="1" x14ac:dyDescent="0.25">
      <c r="A145" t="e">
        <f t="shared" si="7"/>
        <v>#VALUE!</v>
      </c>
      <c r="B145" s="4" t="e">
        <f t="shared" si="8"/>
        <v>#VALUE!</v>
      </c>
      <c r="C145" s="97" t="str">
        <f>Calen!F148</f>
        <v/>
      </c>
      <c r="D145" s="12"/>
      <c r="E145" s="13"/>
      <c r="F145" s="12"/>
      <c r="G145" s="13"/>
      <c r="H145" s="12"/>
      <c r="I145" s="13"/>
      <c r="J145" s="12"/>
      <c r="K145" s="13"/>
      <c r="L145" s="12"/>
      <c r="M145" s="13"/>
      <c r="N145" s="12"/>
      <c r="O145" s="13"/>
      <c r="P145" s="12"/>
      <c r="Q145" s="13"/>
      <c r="R145" s="12"/>
      <c r="S145" s="13"/>
      <c r="T145" s="12"/>
      <c r="U145" s="13"/>
      <c r="V145" s="12"/>
      <c r="W145" s="13"/>
      <c r="X145" s="12"/>
      <c r="Y145" s="13"/>
      <c r="Z145" s="12"/>
      <c r="AA145" s="13"/>
      <c r="AB145" s="12"/>
      <c r="AC145" s="13"/>
      <c r="AD145" s="12"/>
      <c r="AE145" s="13"/>
      <c r="AF145" s="12"/>
      <c r="AG145" s="13"/>
      <c r="AH145" s="12"/>
      <c r="AI145" s="13"/>
      <c r="AJ145" s="12"/>
      <c r="AK145" s="13"/>
      <c r="AL145" s="12"/>
      <c r="AM145" s="13"/>
      <c r="AN145" s="12"/>
      <c r="AO145" s="13"/>
      <c r="AP145" s="12"/>
      <c r="AQ145" s="13"/>
      <c r="AR145" s="12"/>
      <c r="AS145" s="13"/>
      <c r="AT145" s="12"/>
      <c r="AU145" s="13"/>
      <c r="AV145" s="12"/>
      <c r="AW145" s="13"/>
      <c r="AX145" s="12"/>
      <c r="AY145" s="13"/>
      <c r="AZ145" s="12"/>
      <c r="BA145" s="13"/>
      <c r="BB145" s="12"/>
      <c r="BC145" s="13"/>
      <c r="BD145" s="12"/>
      <c r="BE145" s="13"/>
      <c r="BF145" s="12"/>
      <c r="BG145" s="13"/>
      <c r="BH145" s="12"/>
      <c r="BI145" s="13"/>
      <c r="BJ145" s="12"/>
      <c r="BK145" s="13"/>
      <c r="BL145" s="12"/>
      <c r="BM145" s="13"/>
      <c r="BN145" s="12"/>
      <c r="BO145" s="13"/>
      <c r="BP145" s="12"/>
      <c r="BQ145" s="13"/>
      <c r="BR145" s="12"/>
      <c r="BS145" s="13"/>
      <c r="BT145" s="12"/>
      <c r="BU145" s="13"/>
      <c r="BV145" s="12"/>
      <c r="BW145" s="13"/>
      <c r="BX145" s="12"/>
      <c r="BY145" s="13"/>
      <c r="BZ145" s="12"/>
      <c r="CA145" s="13"/>
      <c r="CB145" s="12"/>
      <c r="CC145" s="13"/>
      <c r="CD145" s="12"/>
      <c r="CE145" s="13"/>
      <c r="CF145" s="12"/>
      <c r="CG145" s="13"/>
      <c r="CH145" s="12"/>
      <c r="CI145" s="13"/>
      <c r="CJ145" s="12"/>
      <c r="CK145" s="13"/>
      <c r="CL145" s="12"/>
      <c r="CM145" s="13"/>
      <c r="CN145" s="12"/>
      <c r="CO145" s="13"/>
      <c r="CP145" s="12"/>
      <c r="CQ145" s="13"/>
      <c r="CR145" s="12"/>
      <c r="CS145" s="13"/>
      <c r="CT145" s="12"/>
      <c r="CU145" s="13"/>
    </row>
    <row r="146" spans="1:99" ht="16.5" customHeight="1" x14ac:dyDescent="0.25">
      <c r="A146" t="e">
        <f t="shared" si="7"/>
        <v>#VALUE!</v>
      </c>
      <c r="B146" s="4" t="e">
        <f t="shared" si="8"/>
        <v>#VALUE!</v>
      </c>
      <c r="C146" s="97" t="str">
        <f>Calen!F149</f>
        <v/>
      </c>
      <c r="D146" s="12"/>
      <c r="E146" s="13"/>
      <c r="F146" s="12"/>
      <c r="G146" s="13"/>
      <c r="H146" s="12"/>
      <c r="I146" s="13"/>
      <c r="J146" s="12"/>
      <c r="K146" s="13"/>
      <c r="L146" s="12"/>
      <c r="M146" s="13"/>
      <c r="N146" s="12"/>
      <c r="O146" s="13"/>
      <c r="P146" s="12"/>
      <c r="Q146" s="13"/>
      <c r="R146" s="12"/>
      <c r="S146" s="13"/>
      <c r="T146" s="12"/>
      <c r="U146" s="13"/>
      <c r="V146" s="12"/>
      <c r="W146" s="13"/>
      <c r="X146" s="12"/>
      <c r="Y146" s="13"/>
      <c r="Z146" s="12"/>
      <c r="AA146" s="13"/>
      <c r="AB146" s="12"/>
      <c r="AC146" s="13"/>
      <c r="AD146" s="12"/>
      <c r="AE146" s="13"/>
      <c r="AF146" s="12"/>
      <c r="AG146" s="13"/>
      <c r="AH146" s="12"/>
      <c r="AI146" s="13"/>
      <c r="AJ146" s="12"/>
      <c r="AK146" s="13"/>
      <c r="AL146" s="12"/>
      <c r="AM146" s="13"/>
      <c r="AN146" s="12"/>
      <c r="AO146" s="13"/>
      <c r="AP146" s="12"/>
      <c r="AQ146" s="13"/>
      <c r="AR146" s="12"/>
      <c r="AS146" s="13"/>
      <c r="AT146" s="12"/>
      <c r="AU146" s="13"/>
      <c r="AV146" s="12"/>
      <c r="AW146" s="13"/>
      <c r="AX146" s="12"/>
      <c r="AY146" s="13"/>
      <c r="AZ146" s="12"/>
      <c r="BA146" s="13"/>
      <c r="BB146" s="12"/>
      <c r="BC146" s="13"/>
      <c r="BD146" s="12"/>
      <c r="BE146" s="13"/>
      <c r="BF146" s="12"/>
      <c r="BG146" s="13"/>
      <c r="BH146" s="12"/>
      <c r="BI146" s="13"/>
      <c r="BJ146" s="12"/>
      <c r="BK146" s="13"/>
      <c r="BL146" s="12"/>
      <c r="BM146" s="13"/>
      <c r="BN146" s="12"/>
      <c r="BO146" s="13"/>
      <c r="BP146" s="12"/>
      <c r="BQ146" s="13"/>
      <c r="BR146" s="12"/>
      <c r="BS146" s="13"/>
      <c r="BT146" s="12"/>
      <c r="BU146" s="13"/>
      <c r="BV146" s="12"/>
      <c r="BW146" s="13"/>
      <c r="BX146" s="12"/>
      <c r="BY146" s="13"/>
      <c r="BZ146" s="12"/>
      <c r="CA146" s="13"/>
      <c r="CB146" s="12"/>
      <c r="CC146" s="13"/>
      <c r="CD146" s="12"/>
      <c r="CE146" s="13"/>
      <c r="CF146" s="12"/>
      <c r="CG146" s="13"/>
      <c r="CH146" s="12"/>
      <c r="CI146" s="13"/>
      <c r="CJ146" s="12"/>
      <c r="CK146" s="13"/>
      <c r="CL146" s="12"/>
      <c r="CM146" s="13"/>
      <c r="CN146" s="12"/>
      <c r="CO146" s="13"/>
      <c r="CP146" s="12"/>
      <c r="CQ146" s="13"/>
      <c r="CR146" s="12"/>
      <c r="CS146" s="13"/>
      <c r="CT146" s="12"/>
      <c r="CU146" s="13"/>
    </row>
    <row r="147" spans="1:99" ht="16.5" customHeight="1" x14ac:dyDescent="0.25">
      <c r="A147" t="e">
        <f t="shared" si="7"/>
        <v>#VALUE!</v>
      </c>
      <c r="B147" s="4" t="e">
        <f t="shared" si="8"/>
        <v>#VALUE!</v>
      </c>
      <c r="C147" s="97" t="str">
        <f>Calen!F150</f>
        <v/>
      </c>
      <c r="D147" s="12"/>
      <c r="E147" s="13"/>
      <c r="F147" s="12"/>
      <c r="G147" s="13"/>
      <c r="H147" s="12"/>
      <c r="I147" s="13"/>
      <c r="J147" s="12"/>
      <c r="K147" s="13"/>
      <c r="L147" s="12"/>
      <c r="M147" s="13"/>
      <c r="N147" s="12"/>
      <c r="O147" s="13"/>
      <c r="P147" s="12"/>
      <c r="Q147" s="13"/>
      <c r="R147" s="12"/>
      <c r="S147" s="13"/>
      <c r="T147" s="12"/>
      <c r="U147" s="13"/>
      <c r="V147" s="12"/>
      <c r="W147" s="13"/>
      <c r="X147" s="12"/>
      <c r="Y147" s="13"/>
      <c r="Z147" s="12"/>
      <c r="AA147" s="13"/>
      <c r="AB147" s="12"/>
      <c r="AC147" s="13"/>
      <c r="AD147" s="12"/>
      <c r="AE147" s="13"/>
      <c r="AF147" s="12"/>
      <c r="AG147" s="13"/>
      <c r="AH147" s="12"/>
      <c r="AI147" s="13"/>
      <c r="AJ147" s="12"/>
      <c r="AK147" s="13"/>
      <c r="AL147" s="12"/>
      <c r="AM147" s="13"/>
      <c r="AN147" s="12"/>
      <c r="AO147" s="13"/>
      <c r="AP147" s="12"/>
      <c r="AQ147" s="13"/>
      <c r="AR147" s="12"/>
      <c r="AS147" s="13"/>
      <c r="AT147" s="12"/>
      <c r="AU147" s="13"/>
      <c r="AV147" s="12"/>
      <c r="AW147" s="13"/>
      <c r="AX147" s="12"/>
      <c r="AY147" s="13"/>
      <c r="AZ147" s="12"/>
      <c r="BA147" s="13"/>
      <c r="BB147" s="12"/>
      <c r="BC147" s="13"/>
      <c r="BD147" s="12"/>
      <c r="BE147" s="13"/>
      <c r="BF147" s="12"/>
      <c r="BG147" s="13"/>
      <c r="BH147" s="12"/>
      <c r="BI147" s="13"/>
      <c r="BJ147" s="12"/>
      <c r="BK147" s="13"/>
      <c r="BL147" s="12"/>
      <c r="BM147" s="13"/>
      <c r="BN147" s="12"/>
      <c r="BO147" s="13"/>
      <c r="BP147" s="12"/>
      <c r="BQ147" s="13"/>
      <c r="BR147" s="12"/>
      <c r="BS147" s="13"/>
      <c r="BT147" s="12"/>
      <c r="BU147" s="13"/>
      <c r="BV147" s="12"/>
      <c r="BW147" s="13"/>
      <c r="BX147" s="12"/>
      <c r="BY147" s="13"/>
      <c r="BZ147" s="12"/>
      <c r="CA147" s="13"/>
      <c r="CB147" s="12"/>
      <c r="CC147" s="13"/>
      <c r="CD147" s="12"/>
      <c r="CE147" s="13"/>
      <c r="CF147" s="12"/>
      <c r="CG147" s="13"/>
      <c r="CH147" s="12"/>
      <c r="CI147" s="13"/>
      <c r="CJ147" s="12"/>
      <c r="CK147" s="13"/>
      <c r="CL147" s="12"/>
      <c r="CM147" s="13"/>
      <c r="CN147" s="12"/>
      <c r="CO147" s="13"/>
      <c r="CP147" s="12"/>
      <c r="CQ147" s="13"/>
      <c r="CR147" s="12"/>
      <c r="CS147" s="13"/>
      <c r="CT147" s="12"/>
      <c r="CU147" s="13"/>
    </row>
    <row r="148" spans="1:99" ht="16.5" customHeight="1" x14ac:dyDescent="0.25">
      <c r="A148" t="e">
        <f t="shared" si="7"/>
        <v>#VALUE!</v>
      </c>
      <c r="B148" s="4" t="e">
        <f t="shared" si="8"/>
        <v>#VALUE!</v>
      </c>
      <c r="C148" s="97" t="str">
        <f>Calen!F151</f>
        <v/>
      </c>
      <c r="D148" s="12"/>
      <c r="E148" s="13"/>
      <c r="F148" s="12"/>
      <c r="G148" s="13"/>
      <c r="H148" s="12"/>
      <c r="I148" s="13"/>
      <c r="J148" s="12"/>
      <c r="K148" s="13"/>
      <c r="L148" s="12"/>
      <c r="M148" s="13"/>
      <c r="N148" s="12"/>
      <c r="O148" s="13"/>
      <c r="P148" s="12"/>
      <c r="Q148" s="13"/>
      <c r="R148" s="12"/>
      <c r="S148" s="13"/>
      <c r="T148" s="12"/>
      <c r="U148" s="13"/>
      <c r="V148" s="12"/>
      <c r="W148" s="13"/>
      <c r="X148" s="12"/>
      <c r="Y148" s="13"/>
      <c r="Z148" s="12"/>
      <c r="AA148" s="13"/>
      <c r="AB148" s="12"/>
      <c r="AC148" s="13"/>
      <c r="AD148" s="12"/>
      <c r="AE148" s="13"/>
      <c r="AF148" s="12"/>
      <c r="AG148" s="13"/>
      <c r="AH148" s="12"/>
      <c r="AI148" s="13"/>
      <c r="AJ148" s="12"/>
      <c r="AK148" s="13"/>
      <c r="AL148" s="12"/>
      <c r="AM148" s="13"/>
      <c r="AN148" s="12"/>
      <c r="AO148" s="13"/>
      <c r="AP148" s="12"/>
      <c r="AQ148" s="13"/>
      <c r="AR148" s="12"/>
      <c r="AS148" s="13"/>
      <c r="AT148" s="12"/>
      <c r="AU148" s="13"/>
      <c r="AV148" s="12"/>
      <c r="AW148" s="13"/>
      <c r="AX148" s="12"/>
      <c r="AY148" s="13"/>
      <c r="AZ148" s="12"/>
      <c r="BA148" s="13"/>
      <c r="BB148" s="12"/>
      <c r="BC148" s="13"/>
      <c r="BD148" s="12"/>
      <c r="BE148" s="13"/>
      <c r="BF148" s="12"/>
      <c r="BG148" s="13"/>
      <c r="BH148" s="12"/>
      <c r="BI148" s="13"/>
      <c r="BJ148" s="12"/>
      <c r="BK148" s="13"/>
      <c r="BL148" s="12"/>
      <c r="BM148" s="13"/>
      <c r="BN148" s="12"/>
      <c r="BO148" s="13"/>
      <c r="BP148" s="12"/>
      <c r="BQ148" s="13"/>
      <c r="BR148" s="12"/>
      <c r="BS148" s="13"/>
      <c r="BT148" s="12"/>
      <c r="BU148" s="13"/>
      <c r="BV148" s="12"/>
      <c r="BW148" s="13"/>
      <c r="BX148" s="12"/>
      <c r="BY148" s="13"/>
      <c r="BZ148" s="12"/>
      <c r="CA148" s="13"/>
      <c r="CB148" s="12"/>
      <c r="CC148" s="13"/>
      <c r="CD148" s="12"/>
      <c r="CE148" s="13"/>
      <c r="CF148" s="12"/>
      <c r="CG148" s="13"/>
      <c r="CH148" s="12"/>
      <c r="CI148" s="13"/>
      <c r="CJ148" s="12"/>
      <c r="CK148" s="13"/>
      <c r="CL148" s="12"/>
      <c r="CM148" s="13"/>
      <c r="CN148" s="12"/>
      <c r="CO148" s="13"/>
      <c r="CP148" s="12"/>
      <c r="CQ148" s="13"/>
      <c r="CR148" s="12"/>
      <c r="CS148" s="13"/>
      <c r="CT148" s="12"/>
      <c r="CU148" s="13"/>
    </row>
    <row r="149" spans="1:99" ht="16.5" customHeight="1" x14ac:dyDescent="0.25">
      <c r="A149" t="e">
        <f t="shared" si="7"/>
        <v>#VALUE!</v>
      </c>
      <c r="B149" s="4" t="e">
        <f t="shared" si="8"/>
        <v>#VALUE!</v>
      </c>
      <c r="C149" s="97" t="str">
        <f>Calen!F152</f>
        <v/>
      </c>
      <c r="D149" s="12"/>
      <c r="E149" s="13"/>
      <c r="F149" s="12"/>
      <c r="G149" s="13"/>
      <c r="H149" s="12"/>
      <c r="I149" s="13"/>
      <c r="J149" s="12"/>
      <c r="K149" s="13"/>
      <c r="L149" s="12"/>
      <c r="M149" s="13"/>
      <c r="N149" s="12"/>
      <c r="O149" s="13"/>
      <c r="P149" s="12"/>
      <c r="Q149" s="13"/>
      <c r="R149" s="12"/>
      <c r="S149" s="13"/>
      <c r="T149" s="12"/>
      <c r="U149" s="13"/>
      <c r="V149" s="12"/>
      <c r="W149" s="13"/>
      <c r="X149" s="12"/>
      <c r="Y149" s="13"/>
      <c r="Z149" s="12"/>
      <c r="AA149" s="13"/>
      <c r="AB149" s="12"/>
      <c r="AC149" s="13"/>
      <c r="AD149" s="12"/>
      <c r="AE149" s="13"/>
      <c r="AF149" s="12"/>
      <c r="AG149" s="13"/>
      <c r="AH149" s="12"/>
      <c r="AI149" s="13"/>
      <c r="AJ149" s="12"/>
      <c r="AK149" s="13"/>
      <c r="AL149" s="12"/>
      <c r="AM149" s="13"/>
      <c r="AN149" s="12"/>
      <c r="AO149" s="13"/>
      <c r="AP149" s="12"/>
      <c r="AQ149" s="13"/>
      <c r="AR149" s="12"/>
      <c r="AS149" s="13"/>
      <c r="AT149" s="12"/>
      <c r="AU149" s="13"/>
      <c r="AV149" s="12"/>
      <c r="AW149" s="13"/>
      <c r="AX149" s="12"/>
      <c r="AY149" s="13"/>
      <c r="AZ149" s="12"/>
      <c r="BA149" s="13"/>
      <c r="BB149" s="12"/>
      <c r="BC149" s="13"/>
      <c r="BD149" s="12"/>
      <c r="BE149" s="13"/>
      <c r="BF149" s="12"/>
      <c r="BG149" s="13"/>
      <c r="BH149" s="12"/>
      <c r="BI149" s="13"/>
      <c r="BJ149" s="12"/>
      <c r="BK149" s="13"/>
      <c r="BL149" s="12"/>
      <c r="BM149" s="13"/>
      <c r="BN149" s="12"/>
      <c r="BO149" s="13"/>
      <c r="BP149" s="12"/>
      <c r="BQ149" s="13"/>
      <c r="BR149" s="12"/>
      <c r="BS149" s="13"/>
      <c r="BT149" s="12"/>
      <c r="BU149" s="13"/>
      <c r="BV149" s="12"/>
      <c r="BW149" s="13"/>
      <c r="BX149" s="12"/>
      <c r="BY149" s="13"/>
      <c r="BZ149" s="12"/>
      <c r="CA149" s="13"/>
      <c r="CB149" s="12"/>
      <c r="CC149" s="13"/>
      <c r="CD149" s="12"/>
      <c r="CE149" s="13"/>
      <c r="CF149" s="12"/>
      <c r="CG149" s="13"/>
      <c r="CH149" s="12"/>
      <c r="CI149" s="13"/>
      <c r="CJ149" s="12"/>
      <c r="CK149" s="13"/>
      <c r="CL149" s="12"/>
      <c r="CM149" s="13"/>
      <c r="CN149" s="12"/>
      <c r="CO149" s="13"/>
      <c r="CP149" s="12"/>
      <c r="CQ149" s="13"/>
      <c r="CR149" s="12"/>
      <c r="CS149" s="13"/>
      <c r="CT149" s="12"/>
      <c r="CU149" s="13"/>
    </row>
    <row r="150" spans="1:99" ht="16.5" customHeight="1" x14ac:dyDescent="0.25">
      <c r="A150" t="e">
        <f t="shared" si="7"/>
        <v>#VALUE!</v>
      </c>
      <c r="B150" s="4" t="e">
        <f t="shared" si="8"/>
        <v>#VALUE!</v>
      </c>
      <c r="C150" s="97" t="str">
        <f>Calen!F153</f>
        <v/>
      </c>
      <c r="D150" s="12"/>
      <c r="E150" s="13"/>
      <c r="F150" s="12"/>
      <c r="G150" s="13"/>
      <c r="H150" s="12"/>
      <c r="I150" s="13"/>
      <c r="J150" s="12"/>
      <c r="K150" s="13"/>
      <c r="L150" s="12"/>
      <c r="M150" s="13"/>
      <c r="N150" s="12"/>
      <c r="O150" s="13"/>
      <c r="P150" s="12"/>
      <c r="Q150" s="13"/>
      <c r="R150" s="12"/>
      <c r="S150" s="13"/>
      <c r="T150" s="12"/>
      <c r="U150" s="13"/>
      <c r="V150" s="12"/>
      <c r="W150" s="13"/>
      <c r="X150" s="12"/>
      <c r="Y150" s="13"/>
      <c r="Z150" s="12"/>
      <c r="AA150" s="13"/>
      <c r="AB150" s="12"/>
      <c r="AC150" s="13"/>
      <c r="AD150" s="12"/>
      <c r="AE150" s="13"/>
      <c r="AF150" s="12"/>
      <c r="AG150" s="13"/>
      <c r="AH150" s="12"/>
      <c r="AI150" s="13"/>
      <c r="AJ150" s="12"/>
      <c r="AK150" s="13"/>
      <c r="AL150" s="12"/>
      <c r="AM150" s="13"/>
      <c r="AN150" s="12"/>
      <c r="AO150" s="13"/>
      <c r="AP150" s="12"/>
      <c r="AQ150" s="13"/>
      <c r="AR150" s="12"/>
      <c r="AS150" s="13"/>
      <c r="AT150" s="12"/>
      <c r="AU150" s="13"/>
      <c r="AV150" s="12"/>
      <c r="AW150" s="13"/>
      <c r="AX150" s="12"/>
      <c r="AY150" s="13"/>
      <c r="AZ150" s="12"/>
      <c r="BA150" s="13"/>
      <c r="BB150" s="12"/>
      <c r="BC150" s="13"/>
      <c r="BD150" s="12"/>
      <c r="BE150" s="13"/>
      <c r="BF150" s="12"/>
      <c r="BG150" s="13"/>
      <c r="BH150" s="12"/>
      <c r="BI150" s="13"/>
      <c r="BJ150" s="12"/>
      <c r="BK150" s="13"/>
      <c r="BL150" s="12"/>
      <c r="BM150" s="13"/>
      <c r="BN150" s="12"/>
      <c r="BO150" s="13"/>
      <c r="BP150" s="12"/>
      <c r="BQ150" s="13"/>
      <c r="BR150" s="12"/>
      <c r="BS150" s="13"/>
      <c r="BT150" s="12"/>
      <c r="BU150" s="13"/>
      <c r="BV150" s="12"/>
      <c r="BW150" s="13"/>
      <c r="BX150" s="12"/>
      <c r="BY150" s="13"/>
      <c r="BZ150" s="12"/>
      <c r="CA150" s="13"/>
      <c r="CB150" s="12"/>
      <c r="CC150" s="13"/>
      <c r="CD150" s="12"/>
      <c r="CE150" s="13"/>
      <c r="CF150" s="12"/>
      <c r="CG150" s="13"/>
      <c r="CH150" s="12"/>
      <c r="CI150" s="13"/>
      <c r="CJ150" s="12"/>
      <c r="CK150" s="13"/>
      <c r="CL150" s="12"/>
      <c r="CM150" s="13"/>
      <c r="CN150" s="12"/>
      <c r="CO150" s="13"/>
      <c r="CP150" s="12"/>
      <c r="CQ150" s="13"/>
      <c r="CR150" s="12"/>
      <c r="CS150" s="13"/>
      <c r="CT150" s="12"/>
      <c r="CU150" s="13"/>
    </row>
    <row r="151" spans="1:99" ht="16.5" customHeight="1" x14ac:dyDescent="0.25">
      <c r="A151" t="e">
        <f t="shared" si="7"/>
        <v>#VALUE!</v>
      </c>
      <c r="B151" s="4" t="e">
        <f t="shared" si="8"/>
        <v>#VALUE!</v>
      </c>
      <c r="C151" s="97" t="str">
        <f>Calen!F154</f>
        <v/>
      </c>
      <c r="D151" s="12"/>
      <c r="E151" s="13"/>
      <c r="F151" s="12"/>
      <c r="G151" s="13"/>
      <c r="H151" s="12"/>
      <c r="I151" s="13"/>
      <c r="J151" s="12"/>
      <c r="K151" s="13"/>
      <c r="L151" s="12"/>
      <c r="M151" s="13"/>
      <c r="N151" s="12"/>
      <c r="O151" s="13"/>
      <c r="P151" s="12"/>
      <c r="Q151" s="13"/>
      <c r="R151" s="12"/>
      <c r="S151" s="13"/>
      <c r="T151" s="12"/>
      <c r="U151" s="13"/>
      <c r="V151" s="12"/>
      <c r="W151" s="13"/>
      <c r="X151" s="12"/>
      <c r="Y151" s="13"/>
      <c r="Z151" s="12"/>
      <c r="AA151" s="13"/>
      <c r="AB151" s="12"/>
      <c r="AC151" s="13"/>
      <c r="AD151" s="12"/>
      <c r="AE151" s="13"/>
      <c r="AF151" s="12"/>
      <c r="AG151" s="13"/>
      <c r="AH151" s="12"/>
      <c r="AI151" s="13"/>
      <c r="AJ151" s="12"/>
      <c r="AK151" s="13"/>
      <c r="AL151" s="12"/>
      <c r="AM151" s="13"/>
      <c r="AN151" s="12"/>
      <c r="AO151" s="13"/>
      <c r="AP151" s="12"/>
      <c r="AQ151" s="13"/>
      <c r="AR151" s="12"/>
      <c r="AS151" s="13"/>
      <c r="AT151" s="12"/>
      <c r="AU151" s="13"/>
      <c r="AV151" s="12"/>
      <c r="AW151" s="13"/>
      <c r="AX151" s="12"/>
      <c r="AY151" s="13"/>
      <c r="AZ151" s="12"/>
      <c r="BA151" s="13"/>
      <c r="BB151" s="12"/>
      <c r="BC151" s="13"/>
      <c r="BD151" s="12"/>
      <c r="BE151" s="13"/>
      <c r="BF151" s="12"/>
      <c r="BG151" s="13"/>
      <c r="BH151" s="12"/>
      <c r="BI151" s="13"/>
      <c r="BJ151" s="12"/>
      <c r="BK151" s="13"/>
      <c r="BL151" s="12"/>
      <c r="BM151" s="13"/>
      <c r="BN151" s="12"/>
      <c r="BO151" s="13"/>
      <c r="BP151" s="12"/>
      <c r="BQ151" s="13"/>
      <c r="BR151" s="12"/>
      <c r="BS151" s="13"/>
      <c r="BT151" s="12"/>
      <c r="BU151" s="13"/>
      <c r="BV151" s="12"/>
      <c r="BW151" s="13"/>
      <c r="BX151" s="12"/>
      <c r="BY151" s="13"/>
      <c r="BZ151" s="12"/>
      <c r="CA151" s="13"/>
      <c r="CB151" s="12"/>
      <c r="CC151" s="13"/>
      <c r="CD151" s="12"/>
      <c r="CE151" s="13"/>
      <c r="CF151" s="12"/>
      <c r="CG151" s="13"/>
      <c r="CH151" s="12"/>
      <c r="CI151" s="13"/>
      <c r="CJ151" s="12"/>
      <c r="CK151" s="13"/>
      <c r="CL151" s="12"/>
      <c r="CM151" s="13"/>
      <c r="CN151" s="12"/>
      <c r="CO151" s="13"/>
      <c r="CP151" s="12"/>
      <c r="CQ151" s="13"/>
      <c r="CR151" s="12"/>
      <c r="CS151" s="13"/>
      <c r="CT151" s="12"/>
      <c r="CU151" s="13"/>
    </row>
    <row r="152" spans="1:99" ht="16.5" customHeight="1" x14ac:dyDescent="0.25">
      <c r="A152" t="e">
        <f t="shared" si="7"/>
        <v>#VALUE!</v>
      </c>
      <c r="B152" s="4" t="e">
        <f t="shared" si="8"/>
        <v>#VALUE!</v>
      </c>
      <c r="C152" s="97" t="str">
        <f>Calen!F155</f>
        <v/>
      </c>
      <c r="D152" s="12"/>
      <c r="E152" s="13"/>
      <c r="F152" s="12"/>
      <c r="G152" s="13"/>
      <c r="H152" s="12"/>
      <c r="I152" s="13"/>
      <c r="J152" s="12"/>
      <c r="K152" s="13"/>
      <c r="L152" s="12"/>
      <c r="M152" s="13"/>
      <c r="N152" s="12"/>
      <c r="O152" s="13"/>
      <c r="P152" s="12"/>
      <c r="Q152" s="13"/>
      <c r="R152" s="12"/>
      <c r="S152" s="13"/>
      <c r="T152" s="12"/>
      <c r="U152" s="13"/>
      <c r="V152" s="12"/>
      <c r="W152" s="13"/>
      <c r="X152" s="12"/>
      <c r="Y152" s="13"/>
      <c r="Z152" s="12"/>
      <c r="AA152" s="13"/>
      <c r="AB152" s="12"/>
      <c r="AC152" s="13"/>
      <c r="AD152" s="12"/>
      <c r="AE152" s="13"/>
      <c r="AF152" s="12"/>
      <c r="AG152" s="13"/>
      <c r="AH152" s="12"/>
      <c r="AI152" s="13"/>
      <c r="AJ152" s="12"/>
      <c r="AK152" s="13"/>
      <c r="AL152" s="12"/>
      <c r="AM152" s="13"/>
      <c r="AN152" s="12"/>
      <c r="AO152" s="13"/>
      <c r="AP152" s="12"/>
      <c r="AQ152" s="13"/>
      <c r="AR152" s="12"/>
      <c r="AS152" s="13"/>
      <c r="AT152" s="12"/>
      <c r="AU152" s="13"/>
      <c r="AV152" s="12"/>
      <c r="AW152" s="13"/>
      <c r="AX152" s="12"/>
      <c r="AY152" s="13"/>
      <c r="AZ152" s="12"/>
      <c r="BA152" s="13"/>
      <c r="BB152" s="12"/>
      <c r="BC152" s="13"/>
      <c r="BD152" s="12"/>
      <c r="BE152" s="13"/>
      <c r="BF152" s="12"/>
      <c r="BG152" s="13"/>
      <c r="BH152" s="12"/>
      <c r="BI152" s="13"/>
      <c r="BJ152" s="12"/>
      <c r="BK152" s="13"/>
      <c r="BL152" s="12"/>
      <c r="BM152" s="13"/>
      <c r="BN152" s="12"/>
      <c r="BO152" s="13"/>
      <c r="BP152" s="12"/>
      <c r="BQ152" s="13"/>
      <c r="BR152" s="12"/>
      <c r="BS152" s="13"/>
      <c r="BT152" s="12"/>
      <c r="BU152" s="13"/>
      <c r="BV152" s="12"/>
      <c r="BW152" s="13"/>
      <c r="BX152" s="12"/>
      <c r="BY152" s="13"/>
      <c r="BZ152" s="12"/>
      <c r="CA152" s="13"/>
      <c r="CB152" s="12"/>
      <c r="CC152" s="13"/>
      <c r="CD152" s="12"/>
      <c r="CE152" s="13"/>
      <c r="CF152" s="12"/>
      <c r="CG152" s="13"/>
      <c r="CH152" s="12"/>
      <c r="CI152" s="13"/>
      <c r="CJ152" s="12"/>
      <c r="CK152" s="13"/>
      <c r="CL152" s="12"/>
      <c r="CM152" s="13"/>
      <c r="CN152" s="12"/>
      <c r="CO152" s="13"/>
      <c r="CP152" s="12"/>
      <c r="CQ152" s="13"/>
      <c r="CR152" s="12"/>
      <c r="CS152" s="13"/>
      <c r="CT152" s="12"/>
      <c r="CU152" s="13"/>
    </row>
    <row r="153" spans="1:99" ht="16.5" customHeight="1" x14ac:dyDescent="0.25">
      <c r="A153" t="e">
        <f t="shared" si="7"/>
        <v>#VALUE!</v>
      </c>
      <c r="B153" s="4" t="e">
        <f t="shared" si="8"/>
        <v>#VALUE!</v>
      </c>
      <c r="C153" s="97" t="str">
        <f>Calen!F156</f>
        <v/>
      </c>
      <c r="D153" s="12"/>
      <c r="E153" s="13"/>
      <c r="F153" s="12"/>
      <c r="G153" s="13"/>
      <c r="H153" s="12"/>
      <c r="I153" s="13"/>
      <c r="J153" s="12"/>
      <c r="K153" s="13"/>
      <c r="L153" s="12"/>
      <c r="M153" s="13"/>
      <c r="N153" s="12"/>
      <c r="O153" s="13"/>
      <c r="P153" s="12"/>
      <c r="Q153" s="13"/>
      <c r="R153" s="12"/>
      <c r="S153" s="13"/>
      <c r="T153" s="12"/>
      <c r="U153" s="13"/>
      <c r="V153" s="12"/>
      <c r="W153" s="13"/>
      <c r="X153" s="12"/>
      <c r="Y153" s="13"/>
      <c r="Z153" s="12"/>
      <c r="AA153" s="13"/>
      <c r="AB153" s="12"/>
      <c r="AC153" s="13"/>
      <c r="AD153" s="12"/>
      <c r="AE153" s="13"/>
      <c r="AF153" s="12"/>
      <c r="AG153" s="13"/>
      <c r="AH153" s="12"/>
      <c r="AI153" s="13"/>
      <c r="AJ153" s="12"/>
      <c r="AK153" s="13"/>
      <c r="AL153" s="12"/>
      <c r="AM153" s="13"/>
      <c r="AN153" s="12"/>
      <c r="AO153" s="13"/>
      <c r="AP153" s="12"/>
      <c r="AQ153" s="13"/>
      <c r="AR153" s="12"/>
      <c r="AS153" s="13"/>
      <c r="AT153" s="12"/>
      <c r="AU153" s="13"/>
      <c r="AV153" s="12"/>
      <c r="AW153" s="13"/>
      <c r="AX153" s="12"/>
      <c r="AY153" s="13"/>
      <c r="AZ153" s="12"/>
      <c r="BA153" s="13"/>
      <c r="BB153" s="12"/>
      <c r="BC153" s="13"/>
      <c r="BD153" s="12"/>
      <c r="BE153" s="13"/>
      <c r="BF153" s="12"/>
      <c r="BG153" s="13"/>
      <c r="BH153" s="12"/>
      <c r="BI153" s="13"/>
      <c r="BJ153" s="12"/>
      <c r="BK153" s="13"/>
      <c r="BL153" s="12"/>
      <c r="BM153" s="13"/>
      <c r="BN153" s="12"/>
      <c r="BO153" s="13"/>
      <c r="BP153" s="12"/>
      <c r="BQ153" s="13"/>
      <c r="BR153" s="12"/>
      <c r="BS153" s="13"/>
      <c r="BT153" s="12"/>
      <c r="BU153" s="13"/>
      <c r="BV153" s="12"/>
      <c r="BW153" s="13"/>
      <c r="BX153" s="12"/>
      <c r="BY153" s="13"/>
      <c r="BZ153" s="12"/>
      <c r="CA153" s="13"/>
      <c r="CB153" s="12"/>
      <c r="CC153" s="13"/>
      <c r="CD153" s="12"/>
      <c r="CE153" s="13"/>
      <c r="CF153" s="12"/>
      <c r="CG153" s="13"/>
      <c r="CH153" s="12"/>
      <c r="CI153" s="13"/>
      <c r="CJ153" s="12"/>
      <c r="CK153" s="13"/>
      <c r="CL153" s="12"/>
      <c r="CM153" s="13"/>
      <c r="CN153" s="12"/>
      <c r="CO153" s="13"/>
      <c r="CP153" s="12"/>
      <c r="CQ153" s="13"/>
      <c r="CR153" s="12"/>
      <c r="CS153" s="13"/>
      <c r="CT153" s="12"/>
      <c r="CU153" s="13"/>
    </row>
    <row r="154" spans="1:99" ht="16.5" customHeight="1" x14ac:dyDescent="0.25">
      <c r="A154" t="e">
        <f t="shared" si="7"/>
        <v>#VALUE!</v>
      </c>
      <c r="B154" s="4" t="e">
        <f t="shared" si="8"/>
        <v>#VALUE!</v>
      </c>
      <c r="C154" s="97" t="str">
        <f>Calen!F157</f>
        <v/>
      </c>
      <c r="D154" s="12"/>
      <c r="E154" s="13"/>
      <c r="F154" s="12"/>
      <c r="G154" s="13"/>
      <c r="H154" s="12"/>
      <c r="I154" s="13"/>
      <c r="J154" s="12"/>
      <c r="K154" s="13"/>
      <c r="L154" s="12"/>
      <c r="M154" s="13"/>
      <c r="N154" s="12"/>
      <c r="O154" s="13"/>
      <c r="P154" s="12"/>
      <c r="Q154" s="13"/>
      <c r="R154" s="12"/>
      <c r="S154" s="13"/>
      <c r="T154" s="12"/>
      <c r="U154" s="13"/>
      <c r="V154" s="12"/>
      <c r="W154" s="13"/>
      <c r="X154" s="12"/>
      <c r="Y154" s="13"/>
      <c r="Z154" s="12"/>
      <c r="AA154" s="13"/>
      <c r="AB154" s="12"/>
      <c r="AC154" s="13"/>
      <c r="AD154" s="12"/>
      <c r="AE154" s="13"/>
      <c r="AF154" s="12"/>
      <c r="AG154" s="13"/>
      <c r="AH154" s="12"/>
      <c r="AI154" s="13"/>
      <c r="AJ154" s="12"/>
      <c r="AK154" s="13"/>
      <c r="AL154" s="12"/>
      <c r="AM154" s="13"/>
      <c r="AN154" s="12"/>
      <c r="AO154" s="13"/>
      <c r="AP154" s="12"/>
      <c r="AQ154" s="13"/>
      <c r="AR154" s="12"/>
      <c r="AS154" s="13"/>
      <c r="AT154" s="12"/>
      <c r="AU154" s="13"/>
      <c r="AV154" s="12"/>
      <c r="AW154" s="13"/>
      <c r="AX154" s="12"/>
      <c r="AY154" s="13"/>
      <c r="AZ154" s="12"/>
      <c r="BA154" s="13"/>
      <c r="BB154" s="12"/>
      <c r="BC154" s="13"/>
      <c r="BD154" s="12"/>
      <c r="BE154" s="13"/>
      <c r="BF154" s="12"/>
      <c r="BG154" s="13"/>
      <c r="BH154" s="12"/>
      <c r="BI154" s="13"/>
      <c r="BJ154" s="12"/>
      <c r="BK154" s="13"/>
      <c r="BL154" s="12"/>
      <c r="BM154" s="13"/>
      <c r="BN154" s="12"/>
      <c r="BO154" s="13"/>
      <c r="BP154" s="12"/>
      <c r="BQ154" s="13"/>
      <c r="BR154" s="12"/>
      <c r="BS154" s="13"/>
      <c r="BT154" s="12"/>
      <c r="BU154" s="13"/>
      <c r="BV154" s="12"/>
      <c r="BW154" s="13"/>
      <c r="BX154" s="12"/>
      <c r="BY154" s="13"/>
      <c r="BZ154" s="12"/>
      <c r="CA154" s="13"/>
      <c r="CB154" s="12"/>
      <c r="CC154" s="13"/>
      <c r="CD154" s="12"/>
      <c r="CE154" s="13"/>
      <c r="CF154" s="12"/>
      <c r="CG154" s="13"/>
      <c r="CH154" s="12"/>
      <c r="CI154" s="13"/>
      <c r="CJ154" s="12"/>
      <c r="CK154" s="13"/>
      <c r="CL154" s="12"/>
      <c r="CM154" s="13"/>
      <c r="CN154" s="12"/>
      <c r="CO154" s="13"/>
      <c r="CP154" s="12"/>
      <c r="CQ154" s="13"/>
      <c r="CR154" s="12"/>
      <c r="CS154" s="13"/>
      <c r="CT154" s="12"/>
      <c r="CU154" s="13"/>
    </row>
    <row r="155" spans="1:99" ht="16.5" customHeight="1" x14ac:dyDescent="0.25">
      <c r="A155" t="e">
        <f t="shared" si="7"/>
        <v>#VALUE!</v>
      </c>
      <c r="B155" s="4" t="e">
        <f t="shared" si="8"/>
        <v>#VALUE!</v>
      </c>
      <c r="C155" s="97" t="str">
        <f>Calen!F158</f>
        <v/>
      </c>
      <c r="D155" s="12"/>
      <c r="E155" s="13"/>
      <c r="F155" s="12"/>
      <c r="G155" s="13"/>
      <c r="H155" s="12"/>
      <c r="I155" s="13"/>
      <c r="J155" s="12"/>
      <c r="K155" s="13"/>
      <c r="L155" s="12"/>
      <c r="M155" s="13"/>
      <c r="N155" s="12"/>
      <c r="O155" s="13"/>
      <c r="P155" s="12"/>
      <c r="Q155" s="13"/>
      <c r="R155" s="12"/>
      <c r="S155" s="13"/>
      <c r="T155" s="12"/>
      <c r="U155" s="13"/>
      <c r="V155" s="12"/>
      <c r="W155" s="13"/>
      <c r="X155" s="12"/>
      <c r="Y155" s="13"/>
      <c r="Z155" s="12"/>
      <c r="AA155" s="13"/>
      <c r="AB155" s="12"/>
      <c r="AC155" s="13"/>
      <c r="AD155" s="12"/>
      <c r="AE155" s="13"/>
      <c r="AF155" s="12"/>
      <c r="AG155" s="13"/>
      <c r="AH155" s="12"/>
      <c r="AI155" s="13"/>
      <c r="AJ155" s="12"/>
      <c r="AK155" s="13"/>
      <c r="AL155" s="12"/>
      <c r="AM155" s="13"/>
      <c r="AN155" s="12"/>
      <c r="AO155" s="13"/>
      <c r="AP155" s="12"/>
      <c r="AQ155" s="13"/>
      <c r="AR155" s="12"/>
      <c r="AS155" s="13"/>
      <c r="AT155" s="12"/>
      <c r="AU155" s="13"/>
      <c r="AV155" s="12"/>
      <c r="AW155" s="13"/>
      <c r="AX155" s="12"/>
      <c r="AY155" s="13"/>
      <c r="AZ155" s="12"/>
      <c r="BA155" s="13"/>
      <c r="BB155" s="12"/>
      <c r="BC155" s="13"/>
      <c r="BD155" s="12"/>
      <c r="BE155" s="13"/>
      <c r="BF155" s="12"/>
      <c r="BG155" s="13"/>
      <c r="BH155" s="12"/>
      <c r="BI155" s="13"/>
      <c r="BJ155" s="12"/>
      <c r="BK155" s="13"/>
      <c r="BL155" s="12"/>
      <c r="BM155" s="13"/>
      <c r="BN155" s="12"/>
      <c r="BO155" s="13"/>
      <c r="BP155" s="12"/>
      <c r="BQ155" s="13"/>
      <c r="BR155" s="12"/>
      <c r="BS155" s="13"/>
      <c r="BT155" s="12"/>
      <c r="BU155" s="13"/>
      <c r="BV155" s="12"/>
      <c r="BW155" s="13"/>
      <c r="BX155" s="12"/>
      <c r="BY155" s="13"/>
      <c r="BZ155" s="12"/>
      <c r="CA155" s="13"/>
      <c r="CB155" s="12"/>
      <c r="CC155" s="13"/>
      <c r="CD155" s="12"/>
      <c r="CE155" s="13"/>
      <c r="CF155" s="12"/>
      <c r="CG155" s="13"/>
      <c r="CH155" s="12"/>
      <c r="CI155" s="13"/>
      <c r="CJ155" s="12"/>
      <c r="CK155" s="13"/>
      <c r="CL155" s="12"/>
      <c r="CM155" s="13"/>
      <c r="CN155" s="12"/>
      <c r="CO155" s="13"/>
      <c r="CP155" s="12"/>
      <c r="CQ155" s="13"/>
      <c r="CR155" s="12"/>
      <c r="CS155" s="13"/>
      <c r="CT155" s="12"/>
      <c r="CU155" s="13"/>
    </row>
    <row r="156" spans="1:99" ht="16.5" customHeight="1" x14ac:dyDescent="0.25">
      <c r="A156" t="e">
        <f t="shared" si="7"/>
        <v>#VALUE!</v>
      </c>
      <c r="B156" s="4" t="e">
        <f t="shared" si="8"/>
        <v>#VALUE!</v>
      </c>
      <c r="C156" s="97" t="str">
        <f>Calen!F159</f>
        <v/>
      </c>
      <c r="D156" s="12"/>
      <c r="E156" s="13"/>
      <c r="F156" s="12"/>
      <c r="G156" s="13"/>
      <c r="H156" s="12"/>
      <c r="I156" s="13"/>
      <c r="J156" s="12"/>
      <c r="K156" s="13"/>
      <c r="L156" s="12"/>
      <c r="M156" s="13"/>
      <c r="N156" s="12"/>
      <c r="O156" s="13"/>
      <c r="P156" s="12"/>
      <c r="Q156" s="13"/>
      <c r="R156" s="12"/>
      <c r="S156" s="13"/>
      <c r="T156" s="12"/>
      <c r="U156" s="13"/>
      <c r="V156" s="12"/>
      <c r="W156" s="13"/>
      <c r="X156" s="12"/>
      <c r="Y156" s="13"/>
      <c r="Z156" s="12"/>
      <c r="AA156" s="13"/>
      <c r="AB156" s="12"/>
      <c r="AC156" s="13"/>
      <c r="AD156" s="12"/>
      <c r="AE156" s="13"/>
      <c r="AF156" s="12"/>
      <c r="AG156" s="13"/>
      <c r="AH156" s="12"/>
      <c r="AI156" s="13"/>
      <c r="AJ156" s="12"/>
      <c r="AK156" s="13"/>
      <c r="AL156" s="12"/>
      <c r="AM156" s="13"/>
      <c r="AN156" s="12"/>
      <c r="AO156" s="13"/>
      <c r="AP156" s="12"/>
      <c r="AQ156" s="13"/>
      <c r="AR156" s="12"/>
      <c r="AS156" s="13"/>
      <c r="AT156" s="12"/>
      <c r="AU156" s="13"/>
      <c r="AV156" s="12"/>
      <c r="AW156" s="13"/>
      <c r="AX156" s="12"/>
      <c r="AY156" s="13"/>
      <c r="AZ156" s="12"/>
      <c r="BA156" s="13"/>
      <c r="BB156" s="12"/>
      <c r="BC156" s="13"/>
      <c r="BD156" s="12"/>
      <c r="BE156" s="13"/>
      <c r="BF156" s="12"/>
      <c r="BG156" s="13"/>
      <c r="BH156" s="12"/>
      <c r="BI156" s="13"/>
      <c r="BJ156" s="12"/>
      <c r="BK156" s="13"/>
      <c r="BL156" s="12"/>
      <c r="BM156" s="13"/>
      <c r="BN156" s="12"/>
      <c r="BO156" s="13"/>
      <c r="BP156" s="12"/>
      <c r="BQ156" s="13"/>
      <c r="BR156" s="12"/>
      <c r="BS156" s="13"/>
      <c r="BT156" s="12"/>
      <c r="BU156" s="13"/>
      <c r="BV156" s="12"/>
      <c r="BW156" s="13"/>
      <c r="BX156" s="12"/>
      <c r="BY156" s="13"/>
      <c r="BZ156" s="12"/>
      <c r="CA156" s="13"/>
      <c r="CB156" s="12"/>
      <c r="CC156" s="13"/>
      <c r="CD156" s="12"/>
      <c r="CE156" s="13"/>
      <c r="CF156" s="12"/>
      <c r="CG156" s="13"/>
      <c r="CH156" s="12"/>
      <c r="CI156" s="13"/>
      <c r="CJ156" s="12"/>
      <c r="CK156" s="13"/>
      <c r="CL156" s="12"/>
      <c r="CM156" s="13"/>
      <c r="CN156" s="12"/>
      <c r="CO156" s="13"/>
      <c r="CP156" s="12"/>
      <c r="CQ156" s="13"/>
      <c r="CR156" s="12"/>
      <c r="CS156" s="13"/>
      <c r="CT156" s="12"/>
      <c r="CU156" s="13"/>
    </row>
    <row r="157" spans="1:99" ht="16.5" customHeight="1" x14ac:dyDescent="0.25">
      <c r="A157" t="e">
        <f t="shared" si="7"/>
        <v>#VALUE!</v>
      </c>
      <c r="B157" s="4" t="e">
        <f t="shared" si="8"/>
        <v>#VALUE!</v>
      </c>
      <c r="C157" s="97" t="str">
        <f>Calen!F160</f>
        <v/>
      </c>
      <c r="D157" s="12"/>
      <c r="E157" s="13"/>
      <c r="F157" s="12"/>
      <c r="G157" s="13"/>
      <c r="H157" s="12"/>
      <c r="I157" s="13"/>
      <c r="J157" s="12"/>
      <c r="K157" s="13"/>
      <c r="L157" s="12"/>
      <c r="M157" s="13"/>
      <c r="N157" s="12"/>
      <c r="O157" s="13"/>
      <c r="P157" s="12"/>
      <c r="Q157" s="13"/>
      <c r="R157" s="12"/>
      <c r="S157" s="13"/>
      <c r="T157" s="12"/>
      <c r="U157" s="13"/>
      <c r="V157" s="12"/>
      <c r="W157" s="13"/>
      <c r="X157" s="12"/>
      <c r="Y157" s="13"/>
      <c r="Z157" s="12"/>
      <c r="AA157" s="13"/>
      <c r="AB157" s="12"/>
      <c r="AC157" s="13"/>
      <c r="AD157" s="12"/>
      <c r="AE157" s="13"/>
      <c r="AF157" s="12"/>
      <c r="AG157" s="13"/>
      <c r="AH157" s="12"/>
      <c r="AI157" s="13"/>
      <c r="AJ157" s="12"/>
      <c r="AK157" s="13"/>
      <c r="AL157" s="12"/>
      <c r="AM157" s="13"/>
      <c r="AN157" s="12"/>
      <c r="AO157" s="13"/>
      <c r="AP157" s="12"/>
      <c r="AQ157" s="13"/>
      <c r="AR157" s="12"/>
      <c r="AS157" s="13"/>
      <c r="AT157" s="12"/>
      <c r="AU157" s="13"/>
      <c r="AV157" s="12"/>
      <c r="AW157" s="13"/>
      <c r="AX157" s="12"/>
      <c r="AY157" s="13"/>
      <c r="AZ157" s="12"/>
      <c r="BA157" s="13"/>
      <c r="BB157" s="12"/>
      <c r="BC157" s="13"/>
      <c r="BD157" s="12"/>
      <c r="BE157" s="13"/>
      <c r="BF157" s="12"/>
      <c r="BG157" s="13"/>
      <c r="BH157" s="12"/>
      <c r="BI157" s="13"/>
      <c r="BJ157" s="12"/>
      <c r="BK157" s="13"/>
      <c r="BL157" s="12"/>
      <c r="BM157" s="13"/>
      <c r="BN157" s="12"/>
      <c r="BO157" s="13"/>
      <c r="BP157" s="12"/>
      <c r="BQ157" s="13"/>
      <c r="BR157" s="12"/>
      <c r="BS157" s="13"/>
      <c r="BT157" s="12"/>
      <c r="BU157" s="13"/>
      <c r="BV157" s="12"/>
      <c r="BW157" s="13"/>
      <c r="BX157" s="12"/>
      <c r="BY157" s="13"/>
      <c r="BZ157" s="12"/>
      <c r="CA157" s="13"/>
      <c r="CB157" s="12"/>
      <c r="CC157" s="13"/>
      <c r="CD157" s="12"/>
      <c r="CE157" s="13"/>
      <c r="CF157" s="12"/>
      <c r="CG157" s="13"/>
      <c r="CH157" s="12"/>
      <c r="CI157" s="13"/>
      <c r="CJ157" s="12"/>
      <c r="CK157" s="13"/>
      <c r="CL157" s="12"/>
      <c r="CM157" s="13"/>
      <c r="CN157" s="12"/>
      <c r="CO157" s="13"/>
      <c r="CP157" s="12"/>
      <c r="CQ157" s="13"/>
      <c r="CR157" s="12"/>
      <c r="CS157" s="13"/>
      <c r="CT157" s="12"/>
      <c r="CU157" s="13"/>
    </row>
    <row r="158" spans="1:99" ht="16.5" customHeight="1" x14ac:dyDescent="0.25">
      <c r="A158" t="e">
        <f t="shared" si="7"/>
        <v>#VALUE!</v>
      </c>
      <c r="B158" s="4" t="e">
        <f t="shared" si="8"/>
        <v>#VALUE!</v>
      </c>
      <c r="C158" s="97" t="str">
        <f>Calen!F161</f>
        <v/>
      </c>
      <c r="D158" s="12"/>
      <c r="E158" s="13"/>
      <c r="F158" s="12"/>
      <c r="G158" s="13"/>
      <c r="H158" s="12"/>
      <c r="I158" s="13"/>
      <c r="J158" s="12"/>
      <c r="K158" s="13"/>
      <c r="L158" s="12"/>
      <c r="M158" s="13"/>
      <c r="N158" s="12"/>
      <c r="O158" s="13"/>
      <c r="P158" s="12"/>
      <c r="Q158" s="13"/>
      <c r="R158" s="12"/>
      <c r="S158" s="13"/>
      <c r="T158" s="12"/>
      <c r="U158" s="13"/>
      <c r="V158" s="12"/>
      <c r="W158" s="13"/>
      <c r="X158" s="12"/>
      <c r="Y158" s="13"/>
      <c r="Z158" s="12"/>
      <c r="AA158" s="13"/>
      <c r="AB158" s="12"/>
      <c r="AC158" s="13"/>
      <c r="AD158" s="12"/>
      <c r="AE158" s="13"/>
      <c r="AF158" s="12"/>
      <c r="AG158" s="13"/>
      <c r="AH158" s="12"/>
      <c r="AI158" s="13"/>
      <c r="AJ158" s="12"/>
      <c r="AK158" s="13"/>
      <c r="AL158" s="12"/>
      <c r="AM158" s="13"/>
      <c r="AN158" s="12"/>
      <c r="AO158" s="13"/>
      <c r="AP158" s="12"/>
      <c r="AQ158" s="13"/>
      <c r="AR158" s="12"/>
      <c r="AS158" s="13"/>
      <c r="AT158" s="12"/>
      <c r="AU158" s="13"/>
      <c r="AV158" s="12"/>
      <c r="AW158" s="13"/>
      <c r="AX158" s="12"/>
      <c r="AY158" s="13"/>
      <c r="AZ158" s="12"/>
      <c r="BA158" s="13"/>
      <c r="BB158" s="12"/>
      <c r="BC158" s="13"/>
      <c r="BD158" s="12"/>
      <c r="BE158" s="13"/>
      <c r="BF158" s="12"/>
      <c r="BG158" s="13"/>
      <c r="BH158" s="12"/>
      <c r="BI158" s="13"/>
      <c r="BJ158" s="12"/>
      <c r="BK158" s="13"/>
      <c r="BL158" s="12"/>
      <c r="BM158" s="13"/>
      <c r="BN158" s="12"/>
      <c r="BO158" s="13"/>
      <c r="BP158" s="12"/>
      <c r="BQ158" s="13"/>
      <c r="BR158" s="12"/>
      <c r="BS158" s="13"/>
      <c r="BT158" s="12"/>
      <c r="BU158" s="13"/>
      <c r="BV158" s="12"/>
      <c r="BW158" s="13"/>
      <c r="BX158" s="12"/>
      <c r="BY158" s="13"/>
      <c r="BZ158" s="12"/>
      <c r="CA158" s="13"/>
      <c r="CB158" s="12"/>
      <c r="CC158" s="13"/>
      <c r="CD158" s="12"/>
      <c r="CE158" s="13"/>
      <c r="CF158" s="12"/>
      <c r="CG158" s="13"/>
      <c r="CH158" s="12"/>
      <c r="CI158" s="13"/>
      <c r="CJ158" s="12"/>
      <c r="CK158" s="13"/>
      <c r="CL158" s="12"/>
      <c r="CM158" s="13"/>
      <c r="CN158" s="12"/>
      <c r="CO158" s="13"/>
      <c r="CP158" s="12"/>
      <c r="CQ158" s="13"/>
      <c r="CR158" s="12"/>
      <c r="CS158" s="13"/>
      <c r="CT158" s="12"/>
      <c r="CU158" s="13"/>
    </row>
    <row r="159" spans="1:99" ht="16.5" customHeight="1" x14ac:dyDescent="0.25">
      <c r="A159" t="e">
        <f t="shared" si="7"/>
        <v>#VALUE!</v>
      </c>
      <c r="B159" s="4" t="e">
        <f t="shared" si="8"/>
        <v>#VALUE!</v>
      </c>
      <c r="C159" s="97" t="str">
        <f>Calen!F162</f>
        <v/>
      </c>
      <c r="D159" s="12"/>
      <c r="E159" s="13"/>
      <c r="F159" s="12"/>
      <c r="G159" s="13"/>
      <c r="H159" s="12"/>
      <c r="I159" s="13"/>
      <c r="J159" s="12"/>
      <c r="K159" s="13"/>
      <c r="L159" s="12"/>
      <c r="M159" s="13"/>
      <c r="N159" s="12"/>
      <c r="O159" s="13"/>
      <c r="P159" s="12"/>
      <c r="Q159" s="13"/>
      <c r="R159" s="12"/>
      <c r="S159" s="13"/>
      <c r="T159" s="12"/>
      <c r="U159" s="13"/>
      <c r="V159" s="12"/>
      <c r="W159" s="13"/>
      <c r="X159" s="12"/>
      <c r="Y159" s="13"/>
      <c r="Z159" s="12"/>
      <c r="AA159" s="13"/>
      <c r="AB159" s="12"/>
      <c r="AC159" s="13"/>
      <c r="AD159" s="12"/>
      <c r="AE159" s="13"/>
      <c r="AF159" s="12"/>
      <c r="AG159" s="13"/>
      <c r="AH159" s="12"/>
      <c r="AI159" s="13"/>
      <c r="AJ159" s="12"/>
      <c r="AK159" s="13"/>
      <c r="AL159" s="12"/>
      <c r="AM159" s="13"/>
      <c r="AN159" s="12"/>
      <c r="AO159" s="13"/>
      <c r="AP159" s="12"/>
      <c r="AQ159" s="13"/>
      <c r="AR159" s="12"/>
      <c r="AS159" s="13"/>
      <c r="AT159" s="12"/>
      <c r="AU159" s="13"/>
      <c r="AV159" s="12"/>
      <c r="AW159" s="13"/>
      <c r="AX159" s="12"/>
      <c r="AY159" s="13"/>
      <c r="AZ159" s="12"/>
      <c r="BA159" s="13"/>
      <c r="BB159" s="12"/>
      <c r="BC159" s="13"/>
      <c r="BD159" s="12"/>
      <c r="BE159" s="13"/>
      <c r="BF159" s="12"/>
      <c r="BG159" s="13"/>
      <c r="BH159" s="12"/>
      <c r="BI159" s="13"/>
      <c r="BJ159" s="12"/>
      <c r="BK159" s="13"/>
      <c r="BL159" s="12"/>
      <c r="BM159" s="13"/>
      <c r="BN159" s="12"/>
      <c r="BO159" s="13"/>
      <c r="BP159" s="12"/>
      <c r="BQ159" s="13"/>
      <c r="BR159" s="12"/>
      <c r="BS159" s="13"/>
      <c r="BT159" s="12"/>
      <c r="BU159" s="13"/>
      <c r="BV159" s="12"/>
      <c r="BW159" s="13"/>
      <c r="BX159" s="12"/>
      <c r="BY159" s="13"/>
      <c r="BZ159" s="12"/>
      <c r="CA159" s="13"/>
      <c r="CB159" s="12"/>
      <c r="CC159" s="13"/>
      <c r="CD159" s="12"/>
      <c r="CE159" s="13"/>
      <c r="CF159" s="12"/>
      <c r="CG159" s="13"/>
      <c r="CH159" s="12"/>
      <c r="CI159" s="13"/>
      <c r="CJ159" s="12"/>
      <c r="CK159" s="13"/>
      <c r="CL159" s="12"/>
      <c r="CM159" s="13"/>
      <c r="CN159" s="12"/>
      <c r="CO159" s="13"/>
      <c r="CP159" s="12"/>
      <c r="CQ159" s="13"/>
      <c r="CR159" s="12"/>
      <c r="CS159" s="13"/>
      <c r="CT159" s="12"/>
      <c r="CU159" s="13"/>
    </row>
    <row r="160" spans="1:99" ht="16.5" customHeight="1" x14ac:dyDescent="0.25">
      <c r="A160" t="e">
        <f t="shared" si="7"/>
        <v>#VALUE!</v>
      </c>
      <c r="B160" s="4" t="e">
        <f t="shared" si="8"/>
        <v>#VALUE!</v>
      </c>
      <c r="C160" s="97" t="str">
        <f>Calen!F163</f>
        <v/>
      </c>
      <c r="D160" s="12"/>
      <c r="E160" s="13"/>
      <c r="F160" s="12"/>
      <c r="G160" s="13"/>
      <c r="H160" s="12"/>
      <c r="I160" s="13"/>
      <c r="J160" s="12"/>
      <c r="K160" s="13"/>
      <c r="L160" s="12"/>
      <c r="M160" s="13"/>
      <c r="N160" s="12"/>
      <c r="O160" s="13"/>
      <c r="P160" s="12"/>
      <c r="Q160" s="13"/>
      <c r="R160" s="12"/>
      <c r="S160" s="13"/>
      <c r="T160" s="12"/>
      <c r="U160" s="13"/>
      <c r="V160" s="12"/>
      <c r="W160" s="13"/>
      <c r="X160" s="12"/>
      <c r="Y160" s="13"/>
      <c r="Z160" s="12"/>
      <c r="AA160" s="13"/>
      <c r="AB160" s="12"/>
      <c r="AC160" s="13"/>
      <c r="AD160" s="12"/>
      <c r="AE160" s="13"/>
      <c r="AF160" s="12"/>
      <c r="AG160" s="13"/>
      <c r="AH160" s="12"/>
      <c r="AI160" s="13"/>
      <c r="AJ160" s="12"/>
      <c r="AK160" s="13"/>
      <c r="AL160" s="12"/>
      <c r="AM160" s="13"/>
      <c r="AN160" s="12"/>
      <c r="AO160" s="13"/>
      <c r="AP160" s="12"/>
      <c r="AQ160" s="13"/>
      <c r="AR160" s="12"/>
      <c r="AS160" s="13"/>
      <c r="AT160" s="12"/>
      <c r="AU160" s="13"/>
      <c r="AV160" s="12"/>
      <c r="AW160" s="13"/>
      <c r="AX160" s="12"/>
      <c r="AY160" s="13"/>
      <c r="AZ160" s="12"/>
      <c r="BA160" s="13"/>
      <c r="BB160" s="12"/>
      <c r="BC160" s="13"/>
      <c r="BD160" s="12"/>
      <c r="BE160" s="13"/>
      <c r="BF160" s="12"/>
      <c r="BG160" s="13"/>
      <c r="BH160" s="12"/>
      <c r="BI160" s="13"/>
      <c r="BJ160" s="12"/>
      <c r="BK160" s="13"/>
      <c r="BL160" s="12"/>
      <c r="BM160" s="13"/>
      <c r="BN160" s="12"/>
      <c r="BO160" s="13"/>
      <c r="BP160" s="12"/>
      <c r="BQ160" s="13"/>
      <c r="BR160" s="12"/>
      <c r="BS160" s="13"/>
      <c r="BT160" s="12"/>
      <c r="BU160" s="13"/>
      <c r="BV160" s="12"/>
      <c r="BW160" s="13"/>
      <c r="BX160" s="12"/>
      <c r="BY160" s="13"/>
      <c r="BZ160" s="12"/>
      <c r="CA160" s="13"/>
      <c r="CB160" s="12"/>
      <c r="CC160" s="13"/>
      <c r="CD160" s="12"/>
      <c r="CE160" s="13"/>
      <c r="CF160" s="12"/>
      <c r="CG160" s="13"/>
      <c r="CH160" s="12"/>
      <c r="CI160" s="13"/>
      <c r="CJ160" s="12"/>
      <c r="CK160" s="13"/>
      <c r="CL160" s="12"/>
      <c r="CM160" s="13"/>
      <c r="CN160" s="12"/>
      <c r="CO160" s="13"/>
      <c r="CP160" s="12"/>
      <c r="CQ160" s="13"/>
      <c r="CR160" s="12"/>
      <c r="CS160" s="13"/>
      <c r="CT160" s="12"/>
      <c r="CU160" s="13"/>
    </row>
    <row r="161" spans="1:99" ht="16.5" customHeight="1" x14ac:dyDescent="0.25">
      <c r="A161" t="e">
        <f t="shared" si="7"/>
        <v>#VALUE!</v>
      </c>
      <c r="B161" s="4" t="e">
        <f t="shared" si="8"/>
        <v>#VALUE!</v>
      </c>
      <c r="C161" s="97" t="str">
        <f>Calen!F164</f>
        <v/>
      </c>
      <c r="D161" s="12"/>
      <c r="E161" s="13"/>
      <c r="F161" s="12"/>
      <c r="G161" s="13"/>
      <c r="H161" s="12"/>
      <c r="I161" s="13"/>
      <c r="J161" s="12"/>
      <c r="K161" s="13"/>
      <c r="L161" s="12"/>
      <c r="M161" s="13"/>
      <c r="N161" s="12"/>
      <c r="O161" s="13"/>
      <c r="P161" s="12"/>
      <c r="Q161" s="13"/>
      <c r="R161" s="12"/>
      <c r="S161" s="13"/>
      <c r="T161" s="12"/>
      <c r="U161" s="13"/>
      <c r="V161" s="12"/>
      <c r="W161" s="13"/>
      <c r="X161" s="12"/>
      <c r="Y161" s="13"/>
      <c r="Z161" s="12"/>
      <c r="AA161" s="13"/>
      <c r="AB161" s="12"/>
      <c r="AC161" s="13"/>
      <c r="AD161" s="12"/>
      <c r="AE161" s="13"/>
      <c r="AF161" s="12"/>
      <c r="AG161" s="13"/>
      <c r="AH161" s="12"/>
      <c r="AI161" s="13"/>
      <c r="AJ161" s="12"/>
      <c r="AK161" s="13"/>
      <c r="AL161" s="12"/>
      <c r="AM161" s="13"/>
      <c r="AN161" s="12"/>
      <c r="AO161" s="13"/>
      <c r="AP161" s="12"/>
      <c r="AQ161" s="13"/>
      <c r="AR161" s="12"/>
      <c r="AS161" s="13"/>
      <c r="AT161" s="12"/>
      <c r="AU161" s="13"/>
      <c r="AV161" s="12"/>
      <c r="AW161" s="13"/>
      <c r="AX161" s="12"/>
      <c r="AY161" s="13"/>
      <c r="AZ161" s="12"/>
      <c r="BA161" s="13"/>
      <c r="BB161" s="12"/>
      <c r="BC161" s="13"/>
      <c r="BD161" s="12"/>
      <c r="BE161" s="13"/>
      <c r="BF161" s="12"/>
      <c r="BG161" s="13"/>
      <c r="BH161" s="12"/>
      <c r="BI161" s="13"/>
      <c r="BJ161" s="12"/>
      <c r="BK161" s="13"/>
      <c r="BL161" s="12"/>
      <c r="BM161" s="13"/>
      <c r="BN161" s="12"/>
      <c r="BO161" s="13"/>
      <c r="BP161" s="12"/>
      <c r="BQ161" s="13"/>
      <c r="BR161" s="12"/>
      <c r="BS161" s="13"/>
      <c r="BT161" s="12"/>
      <c r="BU161" s="13"/>
      <c r="BV161" s="12"/>
      <c r="BW161" s="13"/>
      <c r="BX161" s="12"/>
      <c r="BY161" s="13"/>
      <c r="BZ161" s="12"/>
      <c r="CA161" s="13"/>
      <c r="CB161" s="12"/>
      <c r="CC161" s="13"/>
      <c r="CD161" s="12"/>
      <c r="CE161" s="13"/>
      <c r="CF161" s="12"/>
      <c r="CG161" s="13"/>
      <c r="CH161" s="12"/>
      <c r="CI161" s="13"/>
      <c r="CJ161" s="12"/>
      <c r="CK161" s="13"/>
      <c r="CL161" s="12"/>
      <c r="CM161" s="13"/>
      <c r="CN161" s="12"/>
      <c r="CO161" s="13"/>
      <c r="CP161" s="12"/>
      <c r="CQ161" s="13"/>
      <c r="CR161" s="12"/>
      <c r="CS161" s="13"/>
      <c r="CT161" s="12"/>
      <c r="CU161" s="13"/>
    </row>
    <row r="162" spans="1:99" ht="16.5" customHeight="1" x14ac:dyDescent="0.25">
      <c r="A162" t="e">
        <f t="shared" si="7"/>
        <v>#VALUE!</v>
      </c>
      <c r="B162" s="4" t="e">
        <f t="shared" si="8"/>
        <v>#VALUE!</v>
      </c>
      <c r="C162" s="97" t="str">
        <f>Calen!F165</f>
        <v/>
      </c>
      <c r="D162" s="12"/>
      <c r="E162" s="13"/>
      <c r="F162" s="12"/>
      <c r="G162" s="13"/>
      <c r="H162" s="12"/>
      <c r="I162" s="13"/>
      <c r="J162" s="12"/>
      <c r="K162" s="13"/>
      <c r="L162" s="12"/>
      <c r="M162" s="13"/>
      <c r="N162" s="12"/>
      <c r="O162" s="13"/>
      <c r="P162" s="12"/>
      <c r="Q162" s="13"/>
      <c r="R162" s="12"/>
      <c r="S162" s="13"/>
      <c r="T162" s="12"/>
      <c r="U162" s="13"/>
      <c r="V162" s="12"/>
      <c r="W162" s="13"/>
      <c r="X162" s="12"/>
      <c r="Y162" s="13"/>
      <c r="Z162" s="12"/>
      <c r="AA162" s="13"/>
      <c r="AB162" s="12"/>
      <c r="AC162" s="13"/>
      <c r="AD162" s="12"/>
      <c r="AE162" s="13"/>
      <c r="AF162" s="12"/>
      <c r="AG162" s="13"/>
      <c r="AH162" s="12"/>
      <c r="AI162" s="13"/>
      <c r="AJ162" s="12"/>
      <c r="AK162" s="13"/>
      <c r="AL162" s="12"/>
      <c r="AM162" s="13"/>
      <c r="AN162" s="12"/>
      <c r="AO162" s="13"/>
      <c r="AP162" s="12"/>
      <c r="AQ162" s="13"/>
      <c r="AR162" s="12"/>
      <c r="AS162" s="13"/>
      <c r="AT162" s="12"/>
      <c r="AU162" s="13"/>
      <c r="AV162" s="12"/>
      <c r="AW162" s="13"/>
      <c r="AX162" s="12"/>
      <c r="AY162" s="13"/>
      <c r="AZ162" s="12"/>
      <c r="BA162" s="13"/>
      <c r="BB162" s="12"/>
      <c r="BC162" s="13"/>
      <c r="BD162" s="12"/>
      <c r="BE162" s="13"/>
      <c r="BF162" s="12"/>
      <c r="BG162" s="13"/>
      <c r="BH162" s="12"/>
      <c r="BI162" s="13"/>
      <c r="BJ162" s="12"/>
      <c r="BK162" s="13"/>
      <c r="BL162" s="12"/>
      <c r="BM162" s="13"/>
      <c r="BN162" s="12"/>
      <c r="BO162" s="13"/>
      <c r="BP162" s="12"/>
      <c r="BQ162" s="13"/>
      <c r="BR162" s="12"/>
      <c r="BS162" s="13"/>
      <c r="BT162" s="12"/>
      <c r="BU162" s="13"/>
      <c r="BV162" s="12"/>
      <c r="BW162" s="13"/>
      <c r="BX162" s="12"/>
      <c r="BY162" s="13"/>
      <c r="BZ162" s="12"/>
      <c r="CA162" s="13"/>
      <c r="CB162" s="12"/>
      <c r="CC162" s="13"/>
      <c r="CD162" s="12"/>
      <c r="CE162" s="13"/>
      <c r="CF162" s="12"/>
      <c r="CG162" s="13"/>
      <c r="CH162" s="12"/>
      <c r="CI162" s="13"/>
      <c r="CJ162" s="12"/>
      <c r="CK162" s="13"/>
      <c r="CL162" s="12"/>
      <c r="CM162" s="13"/>
      <c r="CN162" s="12"/>
      <c r="CO162" s="13"/>
      <c r="CP162" s="12"/>
      <c r="CQ162" s="13"/>
      <c r="CR162" s="12"/>
      <c r="CS162" s="13"/>
      <c r="CT162" s="12"/>
      <c r="CU162" s="13"/>
    </row>
    <row r="163" spans="1:99" ht="16.5" customHeight="1" x14ac:dyDescent="0.25">
      <c r="A163" t="e">
        <f t="shared" si="7"/>
        <v>#VALUE!</v>
      </c>
      <c r="B163" s="4" t="e">
        <f t="shared" si="8"/>
        <v>#VALUE!</v>
      </c>
      <c r="C163" s="97" t="str">
        <f>Calen!F166</f>
        <v/>
      </c>
      <c r="D163" s="12"/>
      <c r="E163" s="13"/>
      <c r="F163" s="12"/>
      <c r="G163" s="13"/>
      <c r="H163" s="12"/>
      <c r="I163" s="13"/>
      <c r="J163" s="12"/>
      <c r="K163" s="13"/>
      <c r="L163" s="12"/>
      <c r="M163" s="13"/>
      <c r="N163" s="12"/>
      <c r="O163" s="13"/>
      <c r="P163" s="12"/>
      <c r="Q163" s="13"/>
      <c r="R163" s="12"/>
      <c r="S163" s="13"/>
      <c r="T163" s="12"/>
      <c r="U163" s="13"/>
      <c r="V163" s="12"/>
      <c r="W163" s="13"/>
      <c r="X163" s="12"/>
      <c r="Y163" s="13"/>
      <c r="Z163" s="12"/>
      <c r="AA163" s="13"/>
      <c r="AB163" s="12"/>
      <c r="AC163" s="13"/>
      <c r="AD163" s="12"/>
      <c r="AE163" s="13"/>
      <c r="AF163" s="12"/>
      <c r="AG163" s="13"/>
      <c r="AH163" s="12"/>
      <c r="AI163" s="13"/>
      <c r="AJ163" s="12"/>
      <c r="AK163" s="13"/>
      <c r="AL163" s="12"/>
      <c r="AM163" s="13"/>
      <c r="AN163" s="12"/>
      <c r="AO163" s="13"/>
      <c r="AP163" s="12"/>
      <c r="AQ163" s="13"/>
      <c r="AR163" s="12"/>
      <c r="AS163" s="13"/>
      <c r="AT163" s="12"/>
      <c r="AU163" s="13"/>
      <c r="AV163" s="12"/>
      <c r="AW163" s="13"/>
      <c r="AX163" s="12"/>
      <c r="AY163" s="13"/>
      <c r="AZ163" s="12"/>
      <c r="BA163" s="13"/>
      <c r="BB163" s="12"/>
      <c r="BC163" s="13"/>
      <c r="BD163" s="12"/>
      <c r="BE163" s="13"/>
      <c r="BF163" s="12"/>
      <c r="BG163" s="13"/>
      <c r="BH163" s="12"/>
      <c r="BI163" s="13"/>
      <c r="BJ163" s="12"/>
      <c r="BK163" s="13"/>
      <c r="BL163" s="12"/>
      <c r="BM163" s="13"/>
      <c r="BN163" s="12"/>
      <c r="BO163" s="13"/>
      <c r="BP163" s="12"/>
      <c r="BQ163" s="13"/>
      <c r="BR163" s="12"/>
      <c r="BS163" s="13"/>
      <c r="BT163" s="12"/>
      <c r="BU163" s="13"/>
      <c r="BV163" s="12"/>
      <c r="BW163" s="13"/>
      <c r="BX163" s="12"/>
      <c r="BY163" s="13"/>
      <c r="BZ163" s="12"/>
      <c r="CA163" s="13"/>
      <c r="CB163" s="12"/>
      <c r="CC163" s="13"/>
      <c r="CD163" s="12"/>
      <c r="CE163" s="13"/>
      <c r="CF163" s="12"/>
      <c r="CG163" s="13"/>
      <c r="CH163" s="12"/>
      <c r="CI163" s="13"/>
      <c r="CJ163" s="12"/>
      <c r="CK163" s="13"/>
      <c r="CL163" s="12"/>
      <c r="CM163" s="13"/>
      <c r="CN163" s="12"/>
      <c r="CO163" s="13"/>
      <c r="CP163" s="12"/>
      <c r="CQ163" s="13"/>
      <c r="CR163" s="12"/>
      <c r="CS163" s="13"/>
      <c r="CT163" s="12"/>
      <c r="CU163" s="13"/>
    </row>
    <row r="164" spans="1:99" ht="16.5" customHeight="1" x14ac:dyDescent="0.25">
      <c r="A164" t="e">
        <f t="shared" si="7"/>
        <v>#VALUE!</v>
      </c>
      <c r="B164" s="4" t="e">
        <f t="shared" si="8"/>
        <v>#VALUE!</v>
      </c>
      <c r="C164" s="97" t="str">
        <f>Calen!F167</f>
        <v/>
      </c>
      <c r="D164" s="12"/>
      <c r="E164" s="13"/>
      <c r="F164" s="12"/>
      <c r="G164" s="13"/>
      <c r="H164" s="12"/>
      <c r="I164" s="13"/>
      <c r="J164" s="12"/>
      <c r="K164" s="13"/>
      <c r="L164" s="12"/>
      <c r="M164" s="13"/>
      <c r="N164" s="12"/>
      <c r="O164" s="13"/>
      <c r="P164" s="12"/>
      <c r="Q164" s="13"/>
      <c r="R164" s="12"/>
      <c r="S164" s="13"/>
      <c r="T164" s="12"/>
      <c r="U164" s="13"/>
      <c r="V164" s="12"/>
      <c r="W164" s="13"/>
      <c r="X164" s="12"/>
      <c r="Y164" s="13"/>
      <c r="Z164" s="12"/>
      <c r="AA164" s="13"/>
      <c r="AB164" s="12"/>
      <c r="AC164" s="13"/>
      <c r="AD164" s="12"/>
      <c r="AE164" s="13"/>
      <c r="AF164" s="12"/>
      <c r="AG164" s="13"/>
      <c r="AH164" s="12"/>
      <c r="AI164" s="13"/>
      <c r="AJ164" s="12"/>
      <c r="AK164" s="13"/>
      <c r="AL164" s="12"/>
      <c r="AM164" s="13"/>
      <c r="AN164" s="12"/>
      <c r="AO164" s="13"/>
      <c r="AP164" s="12"/>
      <c r="AQ164" s="13"/>
      <c r="AR164" s="12"/>
      <c r="AS164" s="13"/>
      <c r="AT164" s="12"/>
      <c r="AU164" s="13"/>
      <c r="AV164" s="12"/>
      <c r="AW164" s="13"/>
      <c r="AX164" s="12"/>
      <c r="AY164" s="13"/>
      <c r="AZ164" s="12"/>
      <c r="BA164" s="13"/>
      <c r="BB164" s="12"/>
      <c r="BC164" s="13"/>
      <c r="BD164" s="12"/>
      <c r="BE164" s="13"/>
      <c r="BF164" s="12"/>
      <c r="BG164" s="13"/>
      <c r="BH164" s="12"/>
      <c r="BI164" s="13"/>
      <c r="BJ164" s="12"/>
      <c r="BK164" s="13"/>
      <c r="BL164" s="12"/>
      <c r="BM164" s="13"/>
      <c r="BN164" s="12"/>
      <c r="BO164" s="13"/>
      <c r="BP164" s="12"/>
      <c r="BQ164" s="13"/>
      <c r="BR164" s="12"/>
      <c r="BS164" s="13"/>
      <c r="BT164" s="12"/>
      <c r="BU164" s="13"/>
      <c r="BV164" s="12"/>
      <c r="BW164" s="13"/>
      <c r="BX164" s="12"/>
      <c r="BY164" s="13"/>
      <c r="BZ164" s="12"/>
      <c r="CA164" s="13"/>
      <c r="CB164" s="12"/>
      <c r="CC164" s="13"/>
      <c r="CD164" s="12"/>
      <c r="CE164" s="13"/>
      <c r="CF164" s="12"/>
      <c r="CG164" s="13"/>
      <c r="CH164" s="12"/>
      <c r="CI164" s="13"/>
      <c r="CJ164" s="12"/>
      <c r="CK164" s="13"/>
      <c r="CL164" s="12"/>
      <c r="CM164" s="13"/>
      <c r="CN164" s="12"/>
      <c r="CO164" s="13"/>
      <c r="CP164" s="12"/>
      <c r="CQ164" s="13"/>
      <c r="CR164" s="12"/>
      <c r="CS164" s="13"/>
      <c r="CT164" s="12"/>
      <c r="CU164" s="13"/>
    </row>
    <row r="165" spans="1:99" ht="16.5" customHeight="1" x14ac:dyDescent="0.25">
      <c r="A165" t="e">
        <f t="shared" si="7"/>
        <v>#VALUE!</v>
      </c>
      <c r="B165" s="4" t="e">
        <f t="shared" si="8"/>
        <v>#VALUE!</v>
      </c>
      <c r="C165" s="97" t="str">
        <f>Calen!F168</f>
        <v/>
      </c>
      <c r="D165" s="12"/>
      <c r="E165" s="13"/>
      <c r="F165" s="12"/>
      <c r="G165" s="13"/>
      <c r="H165" s="12"/>
      <c r="I165" s="13"/>
      <c r="J165" s="12"/>
      <c r="K165" s="13"/>
      <c r="L165" s="12"/>
      <c r="M165" s="13"/>
      <c r="N165" s="12"/>
      <c r="O165" s="13"/>
      <c r="P165" s="12"/>
      <c r="Q165" s="13"/>
      <c r="R165" s="12"/>
      <c r="S165" s="13"/>
      <c r="T165" s="12"/>
      <c r="U165" s="13"/>
      <c r="V165" s="12"/>
      <c r="W165" s="13"/>
      <c r="X165" s="12"/>
      <c r="Y165" s="13"/>
      <c r="Z165" s="12"/>
      <c r="AA165" s="13"/>
      <c r="AB165" s="12"/>
      <c r="AC165" s="13"/>
      <c r="AD165" s="12"/>
      <c r="AE165" s="13"/>
      <c r="AF165" s="12"/>
      <c r="AG165" s="13"/>
      <c r="AH165" s="12"/>
      <c r="AI165" s="13"/>
      <c r="AJ165" s="12"/>
      <c r="AK165" s="13"/>
      <c r="AL165" s="12"/>
      <c r="AM165" s="13"/>
      <c r="AN165" s="12"/>
      <c r="AO165" s="13"/>
      <c r="AP165" s="12"/>
      <c r="AQ165" s="13"/>
      <c r="AR165" s="12"/>
      <c r="AS165" s="13"/>
      <c r="AT165" s="12"/>
      <c r="AU165" s="13"/>
      <c r="AV165" s="12"/>
      <c r="AW165" s="13"/>
      <c r="AX165" s="12"/>
      <c r="AY165" s="13"/>
      <c r="AZ165" s="12"/>
      <c r="BA165" s="13"/>
      <c r="BB165" s="12"/>
      <c r="BC165" s="13"/>
      <c r="BD165" s="12"/>
      <c r="BE165" s="13"/>
      <c r="BF165" s="12"/>
      <c r="BG165" s="13"/>
      <c r="BH165" s="12"/>
      <c r="BI165" s="13"/>
      <c r="BJ165" s="12"/>
      <c r="BK165" s="13"/>
      <c r="BL165" s="12"/>
      <c r="BM165" s="13"/>
      <c r="BN165" s="12"/>
      <c r="BO165" s="13"/>
      <c r="BP165" s="12"/>
      <c r="BQ165" s="13"/>
      <c r="BR165" s="12"/>
      <c r="BS165" s="13"/>
      <c r="BT165" s="12"/>
      <c r="BU165" s="13"/>
      <c r="BV165" s="12"/>
      <c r="BW165" s="13"/>
      <c r="BX165" s="12"/>
      <c r="BY165" s="13"/>
      <c r="BZ165" s="12"/>
      <c r="CA165" s="13"/>
      <c r="CB165" s="12"/>
      <c r="CC165" s="13"/>
      <c r="CD165" s="12"/>
      <c r="CE165" s="13"/>
      <c r="CF165" s="12"/>
      <c r="CG165" s="13"/>
      <c r="CH165" s="12"/>
      <c r="CI165" s="13"/>
      <c r="CJ165" s="12"/>
      <c r="CK165" s="13"/>
      <c r="CL165" s="12"/>
      <c r="CM165" s="13"/>
      <c r="CN165" s="12"/>
      <c r="CO165" s="13"/>
      <c r="CP165" s="12"/>
      <c r="CQ165" s="13"/>
      <c r="CR165" s="12"/>
      <c r="CS165" s="13"/>
      <c r="CT165" s="12"/>
      <c r="CU165" s="13"/>
    </row>
    <row r="166" spans="1:99" ht="16.5" customHeight="1" x14ac:dyDescent="0.25">
      <c r="A166" t="e">
        <f t="shared" si="7"/>
        <v>#VALUE!</v>
      </c>
      <c r="B166" s="4" t="e">
        <f t="shared" si="8"/>
        <v>#VALUE!</v>
      </c>
      <c r="C166" s="97" t="str">
        <f>Calen!F169</f>
        <v/>
      </c>
      <c r="D166" s="12"/>
      <c r="E166" s="13"/>
      <c r="F166" s="12"/>
      <c r="G166" s="13"/>
      <c r="H166" s="12"/>
      <c r="I166" s="13"/>
      <c r="J166" s="12"/>
      <c r="K166" s="13"/>
      <c r="L166" s="12"/>
      <c r="M166" s="13"/>
      <c r="N166" s="12"/>
      <c r="O166" s="13"/>
      <c r="P166" s="12"/>
      <c r="Q166" s="13"/>
      <c r="R166" s="12"/>
      <c r="S166" s="13"/>
      <c r="T166" s="12"/>
      <c r="U166" s="13"/>
      <c r="V166" s="12"/>
      <c r="W166" s="13"/>
      <c r="X166" s="12"/>
      <c r="Y166" s="13"/>
      <c r="Z166" s="12"/>
      <c r="AA166" s="13"/>
      <c r="AB166" s="12"/>
      <c r="AC166" s="13"/>
      <c r="AD166" s="12"/>
      <c r="AE166" s="13"/>
      <c r="AF166" s="12"/>
      <c r="AG166" s="13"/>
      <c r="AH166" s="12"/>
      <c r="AI166" s="13"/>
      <c r="AJ166" s="12"/>
      <c r="AK166" s="13"/>
      <c r="AL166" s="12"/>
      <c r="AM166" s="13"/>
      <c r="AN166" s="12"/>
      <c r="AO166" s="13"/>
      <c r="AP166" s="12"/>
      <c r="AQ166" s="13"/>
      <c r="AR166" s="12"/>
      <c r="AS166" s="13"/>
      <c r="AT166" s="12"/>
      <c r="AU166" s="13"/>
      <c r="AV166" s="12"/>
      <c r="AW166" s="13"/>
      <c r="AX166" s="12"/>
      <c r="AY166" s="13"/>
      <c r="AZ166" s="12"/>
      <c r="BA166" s="13"/>
      <c r="BB166" s="12"/>
      <c r="BC166" s="13"/>
      <c r="BD166" s="12"/>
      <c r="BE166" s="13"/>
      <c r="BF166" s="12"/>
      <c r="BG166" s="13"/>
      <c r="BH166" s="12"/>
      <c r="BI166" s="13"/>
      <c r="BJ166" s="12"/>
      <c r="BK166" s="13"/>
      <c r="BL166" s="12"/>
      <c r="BM166" s="13"/>
      <c r="BN166" s="12"/>
      <c r="BO166" s="13"/>
      <c r="BP166" s="12"/>
      <c r="BQ166" s="13"/>
      <c r="BR166" s="12"/>
      <c r="BS166" s="13"/>
      <c r="BT166" s="12"/>
      <c r="BU166" s="13"/>
      <c r="BV166" s="12"/>
      <c r="BW166" s="13"/>
      <c r="BX166" s="12"/>
      <c r="BY166" s="13"/>
      <c r="BZ166" s="12"/>
      <c r="CA166" s="13"/>
      <c r="CB166" s="12"/>
      <c r="CC166" s="13"/>
      <c r="CD166" s="12"/>
      <c r="CE166" s="13"/>
      <c r="CF166" s="12"/>
      <c r="CG166" s="13"/>
      <c r="CH166" s="12"/>
      <c r="CI166" s="13"/>
      <c r="CJ166" s="12"/>
      <c r="CK166" s="13"/>
      <c r="CL166" s="12"/>
      <c r="CM166" s="13"/>
      <c r="CN166" s="12"/>
      <c r="CO166" s="13"/>
      <c r="CP166" s="12"/>
      <c r="CQ166" s="13"/>
      <c r="CR166" s="12"/>
      <c r="CS166" s="13"/>
      <c r="CT166" s="12"/>
      <c r="CU166" s="13"/>
    </row>
    <row r="167" spans="1:99" ht="16.5" customHeight="1" x14ac:dyDescent="0.25">
      <c r="A167" t="e">
        <f t="shared" si="7"/>
        <v>#VALUE!</v>
      </c>
      <c r="B167" s="4" t="e">
        <f t="shared" si="8"/>
        <v>#VALUE!</v>
      </c>
      <c r="C167" s="97" t="str">
        <f>Calen!F170</f>
        <v/>
      </c>
      <c r="D167" s="12"/>
      <c r="E167" s="13"/>
      <c r="F167" s="12"/>
      <c r="G167" s="13"/>
      <c r="H167" s="12"/>
      <c r="I167" s="13"/>
      <c r="J167" s="12"/>
      <c r="K167" s="13"/>
      <c r="L167" s="12"/>
      <c r="M167" s="13"/>
      <c r="N167" s="12"/>
      <c r="O167" s="13"/>
      <c r="P167" s="12"/>
      <c r="Q167" s="13"/>
      <c r="R167" s="12"/>
      <c r="S167" s="13"/>
      <c r="T167" s="12"/>
      <c r="U167" s="13"/>
      <c r="V167" s="12"/>
      <c r="W167" s="13"/>
      <c r="X167" s="12"/>
      <c r="Y167" s="13"/>
      <c r="Z167" s="12"/>
      <c r="AA167" s="13"/>
      <c r="AB167" s="12"/>
      <c r="AC167" s="13"/>
      <c r="AD167" s="12"/>
      <c r="AE167" s="13"/>
      <c r="AF167" s="12"/>
      <c r="AG167" s="13"/>
      <c r="AH167" s="12"/>
      <c r="AI167" s="13"/>
      <c r="AJ167" s="12"/>
      <c r="AK167" s="13"/>
      <c r="AL167" s="12"/>
      <c r="AM167" s="13"/>
      <c r="AN167" s="12"/>
      <c r="AO167" s="13"/>
      <c r="AP167" s="12"/>
      <c r="AQ167" s="13"/>
      <c r="AR167" s="12"/>
      <c r="AS167" s="13"/>
      <c r="AT167" s="12"/>
      <c r="AU167" s="13"/>
      <c r="AV167" s="12"/>
      <c r="AW167" s="13"/>
      <c r="AX167" s="12"/>
      <c r="AY167" s="13"/>
      <c r="AZ167" s="12"/>
      <c r="BA167" s="13"/>
      <c r="BB167" s="12"/>
      <c r="BC167" s="13"/>
      <c r="BD167" s="12"/>
      <c r="BE167" s="13"/>
      <c r="BF167" s="12"/>
      <c r="BG167" s="13"/>
      <c r="BH167" s="12"/>
      <c r="BI167" s="13"/>
      <c r="BJ167" s="12"/>
      <c r="BK167" s="13"/>
      <c r="BL167" s="12"/>
      <c r="BM167" s="13"/>
      <c r="BN167" s="12"/>
      <c r="BO167" s="13"/>
      <c r="BP167" s="12"/>
      <c r="BQ167" s="13"/>
      <c r="BR167" s="12"/>
      <c r="BS167" s="13"/>
      <c r="BT167" s="12"/>
      <c r="BU167" s="13"/>
      <c r="BV167" s="12"/>
      <c r="BW167" s="13"/>
      <c r="BX167" s="12"/>
      <c r="BY167" s="13"/>
      <c r="BZ167" s="12"/>
      <c r="CA167" s="13"/>
      <c r="CB167" s="12"/>
      <c r="CC167" s="13"/>
      <c r="CD167" s="12"/>
      <c r="CE167" s="13"/>
      <c r="CF167" s="12"/>
      <c r="CG167" s="13"/>
      <c r="CH167" s="12"/>
      <c r="CI167" s="13"/>
      <c r="CJ167" s="12"/>
      <c r="CK167" s="13"/>
      <c r="CL167" s="12"/>
      <c r="CM167" s="13"/>
      <c r="CN167" s="12"/>
      <c r="CO167" s="13"/>
      <c r="CP167" s="12"/>
      <c r="CQ167" s="13"/>
      <c r="CR167" s="12"/>
      <c r="CS167" s="13"/>
      <c r="CT167" s="12"/>
      <c r="CU167" s="13"/>
    </row>
    <row r="168" spans="1:99" ht="16.5" customHeight="1" x14ac:dyDescent="0.25">
      <c r="A168" t="e">
        <f t="shared" si="7"/>
        <v>#VALUE!</v>
      </c>
      <c r="B168" s="4" t="e">
        <f t="shared" si="8"/>
        <v>#VALUE!</v>
      </c>
      <c r="C168" s="97" t="str">
        <f>Calen!F171</f>
        <v/>
      </c>
      <c r="D168" s="12"/>
      <c r="E168" s="13"/>
      <c r="F168" s="12"/>
      <c r="G168" s="13"/>
      <c r="H168" s="12"/>
      <c r="I168" s="13"/>
      <c r="J168" s="12"/>
      <c r="K168" s="13"/>
      <c r="L168" s="12"/>
      <c r="M168" s="13"/>
      <c r="N168" s="12"/>
      <c r="O168" s="13"/>
      <c r="P168" s="12"/>
      <c r="Q168" s="13"/>
      <c r="R168" s="12"/>
      <c r="S168" s="13"/>
      <c r="T168" s="12"/>
      <c r="U168" s="13"/>
      <c r="V168" s="12"/>
      <c r="W168" s="13"/>
      <c r="X168" s="12"/>
      <c r="Y168" s="13"/>
      <c r="Z168" s="12"/>
      <c r="AA168" s="13"/>
      <c r="AB168" s="12"/>
      <c r="AC168" s="13"/>
      <c r="AD168" s="12"/>
      <c r="AE168" s="13"/>
      <c r="AF168" s="12"/>
      <c r="AG168" s="13"/>
      <c r="AH168" s="12"/>
      <c r="AI168" s="13"/>
      <c r="AJ168" s="12"/>
      <c r="AK168" s="13"/>
      <c r="AL168" s="12"/>
      <c r="AM168" s="13"/>
      <c r="AN168" s="12"/>
      <c r="AO168" s="13"/>
      <c r="AP168" s="12"/>
      <c r="AQ168" s="13"/>
      <c r="AR168" s="12"/>
      <c r="AS168" s="13"/>
      <c r="AT168" s="12"/>
      <c r="AU168" s="13"/>
      <c r="AV168" s="12"/>
      <c r="AW168" s="13"/>
      <c r="AX168" s="12"/>
      <c r="AY168" s="13"/>
      <c r="AZ168" s="12"/>
      <c r="BA168" s="13"/>
      <c r="BB168" s="12"/>
      <c r="BC168" s="13"/>
      <c r="BD168" s="12"/>
      <c r="BE168" s="13"/>
      <c r="BF168" s="12"/>
      <c r="BG168" s="13"/>
      <c r="BH168" s="12"/>
      <c r="BI168" s="13"/>
      <c r="BJ168" s="12"/>
      <c r="BK168" s="13"/>
      <c r="BL168" s="12"/>
      <c r="BM168" s="13"/>
      <c r="BN168" s="12"/>
      <c r="BO168" s="13"/>
      <c r="BP168" s="12"/>
      <c r="BQ168" s="13"/>
      <c r="BR168" s="12"/>
      <c r="BS168" s="13"/>
      <c r="BT168" s="12"/>
      <c r="BU168" s="13"/>
      <c r="BV168" s="12"/>
      <c r="BW168" s="13"/>
      <c r="BX168" s="12"/>
      <c r="BY168" s="13"/>
      <c r="BZ168" s="12"/>
      <c r="CA168" s="13"/>
      <c r="CB168" s="12"/>
      <c r="CC168" s="13"/>
      <c r="CD168" s="12"/>
      <c r="CE168" s="13"/>
      <c r="CF168" s="12"/>
      <c r="CG168" s="13"/>
      <c r="CH168" s="12"/>
      <c r="CI168" s="13"/>
      <c r="CJ168" s="12"/>
      <c r="CK168" s="13"/>
      <c r="CL168" s="12"/>
      <c r="CM168" s="13"/>
      <c r="CN168" s="12"/>
      <c r="CO168" s="13"/>
      <c r="CP168" s="12"/>
      <c r="CQ168" s="13"/>
      <c r="CR168" s="12"/>
      <c r="CS168" s="13"/>
      <c r="CT168" s="12"/>
      <c r="CU168" s="13"/>
    </row>
    <row r="169" spans="1:99" ht="16.5" customHeight="1" x14ac:dyDescent="0.25">
      <c r="A169" t="e">
        <f t="shared" si="7"/>
        <v>#VALUE!</v>
      </c>
      <c r="B169" s="4" t="e">
        <f t="shared" si="8"/>
        <v>#VALUE!</v>
      </c>
      <c r="C169" s="97" t="str">
        <f>Calen!F172</f>
        <v/>
      </c>
      <c r="D169" s="12"/>
      <c r="E169" s="13"/>
      <c r="F169" s="12"/>
      <c r="G169" s="13"/>
      <c r="H169" s="12"/>
      <c r="I169" s="13"/>
      <c r="J169" s="12"/>
      <c r="K169" s="13"/>
      <c r="L169" s="12"/>
      <c r="M169" s="13"/>
      <c r="N169" s="12"/>
      <c r="O169" s="13"/>
      <c r="P169" s="12"/>
      <c r="Q169" s="13"/>
      <c r="R169" s="12"/>
      <c r="S169" s="13"/>
      <c r="T169" s="12"/>
      <c r="U169" s="13"/>
      <c r="V169" s="12"/>
      <c r="W169" s="13"/>
      <c r="X169" s="12"/>
      <c r="Y169" s="13"/>
      <c r="Z169" s="12"/>
      <c r="AA169" s="13"/>
      <c r="AB169" s="12"/>
      <c r="AC169" s="13"/>
      <c r="AD169" s="12"/>
      <c r="AE169" s="13"/>
      <c r="AF169" s="12"/>
      <c r="AG169" s="13"/>
      <c r="AH169" s="12"/>
      <c r="AI169" s="13"/>
      <c r="AJ169" s="12"/>
      <c r="AK169" s="13"/>
      <c r="AL169" s="12"/>
      <c r="AM169" s="13"/>
      <c r="AN169" s="12"/>
      <c r="AO169" s="13"/>
      <c r="AP169" s="12"/>
      <c r="AQ169" s="13"/>
      <c r="AR169" s="12"/>
      <c r="AS169" s="13"/>
      <c r="AT169" s="12"/>
      <c r="AU169" s="13"/>
      <c r="AV169" s="12"/>
      <c r="AW169" s="13"/>
      <c r="AX169" s="12"/>
      <c r="AY169" s="13"/>
      <c r="AZ169" s="12"/>
      <c r="BA169" s="13"/>
      <c r="BB169" s="12"/>
      <c r="BC169" s="13"/>
      <c r="BD169" s="12"/>
      <c r="BE169" s="13"/>
      <c r="BF169" s="12"/>
      <c r="BG169" s="13"/>
      <c r="BH169" s="12"/>
      <c r="BI169" s="13"/>
      <c r="BJ169" s="12"/>
      <c r="BK169" s="13"/>
      <c r="BL169" s="12"/>
      <c r="BM169" s="13"/>
      <c r="BN169" s="12"/>
      <c r="BO169" s="13"/>
      <c r="BP169" s="12"/>
      <c r="BQ169" s="13"/>
      <c r="BR169" s="12"/>
      <c r="BS169" s="13"/>
      <c r="BT169" s="12"/>
      <c r="BU169" s="13"/>
      <c r="BV169" s="12"/>
      <c r="BW169" s="13"/>
      <c r="BX169" s="12"/>
      <c r="BY169" s="13"/>
      <c r="BZ169" s="12"/>
      <c r="CA169" s="13"/>
      <c r="CB169" s="12"/>
      <c r="CC169" s="13"/>
      <c r="CD169" s="12"/>
      <c r="CE169" s="13"/>
      <c r="CF169" s="12"/>
      <c r="CG169" s="13"/>
      <c r="CH169" s="12"/>
      <c r="CI169" s="13"/>
      <c r="CJ169" s="12"/>
      <c r="CK169" s="13"/>
      <c r="CL169" s="12"/>
      <c r="CM169" s="13"/>
      <c r="CN169" s="12"/>
      <c r="CO169" s="13"/>
      <c r="CP169" s="12"/>
      <c r="CQ169" s="13"/>
      <c r="CR169" s="12"/>
      <c r="CS169" s="13"/>
      <c r="CT169" s="12"/>
      <c r="CU169" s="13"/>
    </row>
    <row r="170" spans="1:99" ht="16.5" customHeight="1" x14ac:dyDescent="0.25">
      <c r="A170" t="e">
        <f t="shared" si="7"/>
        <v>#VALUE!</v>
      </c>
      <c r="B170" s="4" t="e">
        <f t="shared" si="8"/>
        <v>#VALUE!</v>
      </c>
      <c r="C170" s="97" t="str">
        <f>Calen!F173</f>
        <v/>
      </c>
      <c r="D170" s="12"/>
      <c r="E170" s="13"/>
      <c r="F170" s="12"/>
      <c r="G170" s="13"/>
      <c r="H170" s="12"/>
      <c r="I170" s="13"/>
      <c r="J170" s="12"/>
      <c r="K170" s="13"/>
      <c r="L170" s="12"/>
      <c r="M170" s="13"/>
      <c r="N170" s="12"/>
      <c r="O170" s="13"/>
      <c r="P170" s="12"/>
      <c r="Q170" s="13"/>
      <c r="R170" s="12"/>
      <c r="S170" s="13"/>
      <c r="T170" s="12"/>
      <c r="U170" s="13"/>
      <c r="V170" s="12"/>
      <c r="W170" s="13"/>
      <c r="X170" s="12"/>
      <c r="Y170" s="13"/>
      <c r="Z170" s="12"/>
      <c r="AA170" s="13"/>
      <c r="AB170" s="12"/>
      <c r="AC170" s="13"/>
      <c r="AD170" s="12"/>
      <c r="AE170" s="13"/>
      <c r="AF170" s="12"/>
      <c r="AG170" s="13"/>
      <c r="AH170" s="12"/>
      <c r="AI170" s="13"/>
      <c r="AJ170" s="12"/>
      <c r="AK170" s="13"/>
      <c r="AL170" s="12"/>
      <c r="AM170" s="13"/>
      <c r="AN170" s="12"/>
      <c r="AO170" s="13"/>
      <c r="AP170" s="12"/>
      <c r="AQ170" s="13"/>
      <c r="AR170" s="12"/>
      <c r="AS170" s="13"/>
      <c r="AT170" s="12"/>
      <c r="AU170" s="13"/>
      <c r="AV170" s="12"/>
      <c r="AW170" s="13"/>
      <c r="AX170" s="12"/>
      <c r="AY170" s="13"/>
      <c r="AZ170" s="12"/>
      <c r="BA170" s="13"/>
      <c r="BB170" s="12"/>
      <c r="BC170" s="13"/>
      <c r="BD170" s="12"/>
      <c r="BE170" s="13"/>
      <c r="BF170" s="12"/>
      <c r="BG170" s="13"/>
      <c r="BH170" s="12"/>
      <c r="BI170" s="13"/>
      <c r="BJ170" s="12"/>
      <c r="BK170" s="13"/>
      <c r="BL170" s="12"/>
      <c r="BM170" s="13"/>
      <c r="BN170" s="12"/>
      <c r="BO170" s="13"/>
      <c r="BP170" s="12"/>
      <c r="BQ170" s="13"/>
      <c r="BR170" s="12"/>
      <c r="BS170" s="13"/>
      <c r="BT170" s="12"/>
      <c r="BU170" s="13"/>
      <c r="BV170" s="12"/>
      <c r="BW170" s="13"/>
      <c r="BX170" s="12"/>
      <c r="BY170" s="13"/>
      <c r="BZ170" s="12"/>
      <c r="CA170" s="13"/>
      <c r="CB170" s="12"/>
      <c r="CC170" s="13"/>
      <c r="CD170" s="12"/>
      <c r="CE170" s="13"/>
      <c r="CF170" s="12"/>
      <c r="CG170" s="13"/>
      <c r="CH170" s="12"/>
      <c r="CI170" s="13"/>
      <c r="CJ170" s="12"/>
      <c r="CK170" s="13"/>
      <c r="CL170" s="12"/>
      <c r="CM170" s="13"/>
      <c r="CN170" s="12"/>
      <c r="CO170" s="13"/>
      <c r="CP170" s="12"/>
      <c r="CQ170" s="13"/>
      <c r="CR170" s="12"/>
      <c r="CS170" s="13"/>
      <c r="CT170" s="12"/>
      <c r="CU170" s="13"/>
    </row>
    <row r="171" spans="1:99" ht="16.5" customHeight="1" x14ac:dyDescent="0.25">
      <c r="A171" t="e">
        <f t="shared" si="7"/>
        <v>#VALUE!</v>
      </c>
      <c r="B171" s="4" t="e">
        <f t="shared" si="8"/>
        <v>#VALUE!</v>
      </c>
      <c r="C171" s="97" t="str">
        <f>Calen!F174</f>
        <v/>
      </c>
      <c r="D171" s="12"/>
      <c r="E171" s="13"/>
      <c r="F171" s="12"/>
      <c r="G171" s="13"/>
      <c r="H171" s="12"/>
      <c r="I171" s="13"/>
      <c r="J171" s="12"/>
      <c r="K171" s="13"/>
      <c r="L171" s="12"/>
      <c r="M171" s="13"/>
      <c r="N171" s="12"/>
      <c r="O171" s="13"/>
      <c r="P171" s="12"/>
      <c r="Q171" s="13"/>
      <c r="R171" s="12"/>
      <c r="S171" s="13"/>
      <c r="T171" s="12"/>
      <c r="U171" s="13"/>
      <c r="V171" s="12"/>
      <c r="W171" s="13"/>
      <c r="X171" s="12"/>
      <c r="Y171" s="13"/>
      <c r="Z171" s="12"/>
      <c r="AA171" s="13"/>
      <c r="AB171" s="12"/>
      <c r="AC171" s="13"/>
      <c r="AD171" s="12"/>
      <c r="AE171" s="13"/>
      <c r="AF171" s="12"/>
      <c r="AG171" s="13"/>
      <c r="AH171" s="12"/>
      <c r="AI171" s="13"/>
      <c r="AJ171" s="12"/>
      <c r="AK171" s="13"/>
      <c r="AL171" s="12"/>
      <c r="AM171" s="13"/>
      <c r="AN171" s="12"/>
      <c r="AO171" s="13"/>
      <c r="AP171" s="12"/>
      <c r="AQ171" s="13"/>
      <c r="AR171" s="12"/>
      <c r="AS171" s="13"/>
      <c r="AT171" s="12"/>
      <c r="AU171" s="13"/>
      <c r="AV171" s="12"/>
      <c r="AW171" s="13"/>
      <c r="AX171" s="12"/>
      <c r="AY171" s="13"/>
      <c r="AZ171" s="12"/>
      <c r="BA171" s="13"/>
      <c r="BB171" s="12"/>
      <c r="BC171" s="13"/>
      <c r="BD171" s="12"/>
      <c r="BE171" s="13"/>
      <c r="BF171" s="12"/>
      <c r="BG171" s="13"/>
      <c r="BH171" s="12"/>
      <c r="BI171" s="13"/>
      <c r="BJ171" s="12"/>
      <c r="BK171" s="13"/>
      <c r="BL171" s="12"/>
      <c r="BM171" s="13"/>
      <c r="BN171" s="12"/>
      <c r="BO171" s="13"/>
      <c r="BP171" s="12"/>
      <c r="BQ171" s="13"/>
      <c r="BR171" s="12"/>
      <c r="BS171" s="13"/>
      <c r="BT171" s="12"/>
      <c r="BU171" s="13"/>
      <c r="BV171" s="12"/>
      <c r="BW171" s="13"/>
      <c r="BX171" s="12"/>
      <c r="BY171" s="13"/>
      <c r="BZ171" s="12"/>
      <c r="CA171" s="13"/>
      <c r="CB171" s="12"/>
      <c r="CC171" s="13"/>
      <c r="CD171" s="12"/>
      <c r="CE171" s="13"/>
      <c r="CF171" s="12"/>
      <c r="CG171" s="13"/>
      <c r="CH171" s="12"/>
      <c r="CI171" s="13"/>
      <c r="CJ171" s="12"/>
      <c r="CK171" s="13"/>
      <c r="CL171" s="12"/>
      <c r="CM171" s="13"/>
      <c r="CN171" s="12"/>
      <c r="CO171" s="13"/>
      <c r="CP171" s="12"/>
      <c r="CQ171" s="13"/>
      <c r="CR171" s="12"/>
      <c r="CS171" s="13"/>
      <c r="CT171" s="12"/>
      <c r="CU171" s="13"/>
    </row>
    <row r="172" spans="1:99" ht="16.5" customHeight="1" x14ac:dyDescent="0.25">
      <c r="A172" t="e">
        <f t="shared" si="7"/>
        <v>#VALUE!</v>
      </c>
      <c r="B172" s="4" t="e">
        <f t="shared" si="8"/>
        <v>#VALUE!</v>
      </c>
      <c r="C172" s="97" t="str">
        <f>Calen!F175</f>
        <v/>
      </c>
      <c r="D172" s="12"/>
      <c r="E172" s="13"/>
      <c r="F172" s="12"/>
      <c r="G172" s="13"/>
      <c r="H172" s="12"/>
      <c r="I172" s="13"/>
      <c r="J172" s="12"/>
      <c r="K172" s="13"/>
      <c r="L172" s="12"/>
      <c r="M172" s="13"/>
      <c r="N172" s="12"/>
      <c r="O172" s="13"/>
      <c r="P172" s="12"/>
      <c r="Q172" s="13"/>
      <c r="R172" s="12"/>
      <c r="S172" s="13"/>
      <c r="T172" s="12"/>
      <c r="U172" s="13"/>
      <c r="V172" s="12"/>
      <c r="W172" s="13"/>
      <c r="X172" s="12"/>
      <c r="Y172" s="13"/>
      <c r="Z172" s="12"/>
      <c r="AA172" s="13"/>
      <c r="AB172" s="12"/>
      <c r="AC172" s="13"/>
      <c r="AD172" s="12"/>
      <c r="AE172" s="13"/>
      <c r="AF172" s="12"/>
      <c r="AG172" s="13"/>
      <c r="AH172" s="12"/>
      <c r="AI172" s="13"/>
      <c r="AJ172" s="12"/>
      <c r="AK172" s="13"/>
      <c r="AL172" s="12"/>
      <c r="AM172" s="13"/>
      <c r="AN172" s="12"/>
      <c r="AO172" s="13"/>
      <c r="AP172" s="12"/>
      <c r="AQ172" s="13"/>
      <c r="AR172" s="12"/>
      <c r="AS172" s="13"/>
      <c r="AT172" s="12"/>
      <c r="AU172" s="13"/>
      <c r="AV172" s="12"/>
      <c r="AW172" s="13"/>
      <c r="AX172" s="12"/>
      <c r="AY172" s="13"/>
      <c r="AZ172" s="12"/>
      <c r="BA172" s="13"/>
      <c r="BB172" s="12"/>
      <c r="BC172" s="13"/>
      <c r="BD172" s="12"/>
      <c r="BE172" s="13"/>
      <c r="BF172" s="12"/>
      <c r="BG172" s="13"/>
      <c r="BH172" s="12"/>
      <c r="BI172" s="13"/>
      <c r="BJ172" s="12"/>
      <c r="BK172" s="13"/>
      <c r="BL172" s="12"/>
      <c r="BM172" s="13"/>
      <c r="BN172" s="12"/>
      <c r="BO172" s="13"/>
      <c r="BP172" s="12"/>
      <c r="BQ172" s="13"/>
      <c r="BR172" s="12"/>
      <c r="BS172" s="13"/>
      <c r="BT172" s="12"/>
      <c r="BU172" s="13"/>
      <c r="BV172" s="12"/>
      <c r="BW172" s="13"/>
      <c r="BX172" s="12"/>
      <c r="BY172" s="13"/>
      <c r="BZ172" s="12"/>
      <c r="CA172" s="13"/>
      <c r="CB172" s="12"/>
      <c r="CC172" s="13"/>
      <c r="CD172" s="12"/>
      <c r="CE172" s="13"/>
      <c r="CF172" s="12"/>
      <c r="CG172" s="13"/>
      <c r="CH172" s="12"/>
      <c r="CI172" s="13"/>
      <c r="CJ172" s="12"/>
      <c r="CK172" s="13"/>
      <c r="CL172" s="12"/>
      <c r="CM172" s="13"/>
      <c r="CN172" s="12"/>
      <c r="CO172" s="13"/>
      <c r="CP172" s="12"/>
      <c r="CQ172" s="13"/>
      <c r="CR172" s="12"/>
      <c r="CS172" s="13"/>
      <c r="CT172" s="12"/>
      <c r="CU172" s="13"/>
    </row>
    <row r="173" spans="1:99" ht="16.5" customHeight="1" x14ac:dyDescent="0.25">
      <c r="A173" t="e">
        <f t="shared" si="7"/>
        <v>#VALUE!</v>
      </c>
      <c r="B173" s="4" t="e">
        <f t="shared" si="8"/>
        <v>#VALUE!</v>
      </c>
      <c r="C173" s="97" t="str">
        <f>Calen!F176</f>
        <v/>
      </c>
      <c r="D173" s="12"/>
      <c r="E173" s="13"/>
      <c r="F173" s="12"/>
      <c r="G173" s="13"/>
      <c r="H173" s="12"/>
      <c r="I173" s="13"/>
      <c r="J173" s="12"/>
      <c r="K173" s="13"/>
      <c r="L173" s="12"/>
      <c r="M173" s="13"/>
      <c r="N173" s="12"/>
      <c r="O173" s="13"/>
      <c r="P173" s="12"/>
      <c r="Q173" s="13"/>
      <c r="R173" s="12"/>
      <c r="S173" s="13"/>
      <c r="T173" s="12"/>
      <c r="U173" s="13"/>
      <c r="V173" s="12"/>
      <c r="W173" s="13"/>
      <c r="X173" s="12"/>
      <c r="Y173" s="13"/>
      <c r="Z173" s="12"/>
      <c r="AA173" s="13"/>
      <c r="AB173" s="12"/>
      <c r="AC173" s="13"/>
      <c r="AD173" s="12"/>
      <c r="AE173" s="13"/>
      <c r="AF173" s="12"/>
      <c r="AG173" s="13"/>
      <c r="AH173" s="12"/>
      <c r="AI173" s="13"/>
      <c r="AJ173" s="12"/>
      <c r="AK173" s="13"/>
      <c r="AL173" s="12"/>
      <c r="AM173" s="13"/>
      <c r="AN173" s="12"/>
      <c r="AO173" s="13"/>
      <c r="AP173" s="12"/>
      <c r="AQ173" s="13"/>
      <c r="AR173" s="12"/>
      <c r="AS173" s="13"/>
      <c r="AT173" s="12"/>
      <c r="AU173" s="13"/>
      <c r="AV173" s="12"/>
      <c r="AW173" s="13"/>
      <c r="AX173" s="12"/>
      <c r="AY173" s="13"/>
      <c r="AZ173" s="12"/>
      <c r="BA173" s="13"/>
      <c r="BB173" s="12"/>
      <c r="BC173" s="13"/>
      <c r="BD173" s="12"/>
      <c r="BE173" s="13"/>
      <c r="BF173" s="12"/>
      <c r="BG173" s="13"/>
      <c r="BH173" s="12"/>
      <c r="BI173" s="13"/>
      <c r="BJ173" s="12"/>
      <c r="BK173" s="13"/>
      <c r="BL173" s="12"/>
      <c r="BM173" s="13"/>
      <c r="BN173" s="12"/>
      <c r="BO173" s="13"/>
      <c r="BP173" s="12"/>
      <c r="BQ173" s="13"/>
      <c r="BR173" s="12"/>
      <c r="BS173" s="13"/>
      <c r="BT173" s="12"/>
      <c r="BU173" s="13"/>
      <c r="BV173" s="12"/>
      <c r="BW173" s="13"/>
      <c r="BX173" s="12"/>
      <c r="BY173" s="13"/>
      <c r="BZ173" s="12"/>
      <c r="CA173" s="13"/>
      <c r="CB173" s="12"/>
      <c r="CC173" s="13"/>
      <c r="CD173" s="12"/>
      <c r="CE173" s="13"/>
      <c r="CF173" s="12"/>
      <c r="CG173" s="13"/>
      <c r="CH173" s="12"/>
      <c r="CI173" s="13"/>
      <c r="CJ173" s="12"/>
      <c r="CK173" s="13"/>
      <c r="CL173" s="12"/>
      <c r="CM173" s="13"/>
      <c r="CN173" s="12"/>
      <c r="CO173" s="13"/>
      <c r="CP173" s="12"/>
      <c r="CQ173" s="13"/>
      <c r="CR173" s="12"/>
      <c r="CS173" s="13"/>
      <c r="CT173" s="12"/>
      <c r="CU173" s="13"/>
    </row>
    <row r="174" spans="1:99" ht="16.5" customHeight="1" x14ac:dyDescent="0.25">
      <c r="A174" t="e">
        <f t="shared" si="7"/>
        <v>#VALUE!</v>
      </c>
      <c r="B174" s="4" t="e">
        <f t="shared" si="8"/>
        <v>#VALUE!</v>
      </c>
      <c r="C174" s="97" t="str">
        <f>Calen!F177</f>
        <v/>
      </c>
      <c r="D174" s="12"/>
      <c r="E174" s="13"/>
      <c r="F174" s="12"/>
      <c r="G174" s="13"/>
      <c r="H174" s="12"/>
      <c r="I174" s="13"/>
      <c r="J174" s="12"/>
      <c r="K174" s="13"/>
      <c r="L174" s="12"/>
      <c r="M174" s="13"/>
      <c r="N174" s="12"/>
      <c r="O174" s="13"/>
      <c r="P174" s="12"/>
      <c r="Q174" s="13"/>
      <c r="R174" s="12"/>
      <c r="S174" s="13"/>
      <c r="T174" s="12"/>
      <c r="U174" s="13"/>
      <c r="V174" s="12"/>
      <c r="W174" s="13"/>
      <c r="X174" s="12"/>
      <c r="Y174" s="13"/>
      <c r="Z174" s="12"/>
      <c r="AA174" s="13"/>
      <c r="AB174" s="12"/>
      <c r="AC174" s="13"/>
      <c r="AD174" s="12"/>
      <c r="AE174" s="13"/>
      <c r="AF174" s="12"/>
      <c r="AG174" s="13"/>
      <c r="AH174" s="12"/>
      <c r="AI174" s="13"/>
      <c r="AJ174" s="12"/>
      <c r="AK174" s="13"/>
      <c r="AL174" s="12"/>
      <c r="AM174" s="13"/>
      <c r="AN174" s="12"/>
      <c r="AO174" s="13"/>
      <c r="AP174" s="12"/>
      <c r="AQ174" s="13"/>
      <c r="AR174" s="12"/>
      <c r="AS174" s="13"/>
      <c r="AT174" s="12"/>
      <c r="AU174" s="13"/>
      <c r="AV174" s="12"/>
      <c r="AW174" s="13"/>
      <c r="AX174" s="12"/>
      <c r="AY174" s="13"/>
      <c r="AZ174" s="12"/>
      <c r="BA174" s="13"/>
      <c r="BB174" s="12"/>
      <c r="BC174" s="13"/>
      <c r="BD174" s="12"/>
      <c r="BE174" s="13"/>
      <c r="BF174" s="12"/>
      <c r="BG174" s="13"/>
      <c r="BH174" s="12"/>
      <c r="BI174" s="13"/>
      <c r="BJ174" s="12"/>
      <c r="BK174" s="13"/>
      <c r="BL174" s="12"/>
      <c r="BM174" s="13"/>
      <c r="BN174" s="12"/>
      <c r="BO174" s="13"/>
      <c r="BP174" s="12"/>
      <c r="BQ174" s="13"/>
      <c r="BR174" s="12"/>
      <c r="BS174" s="13"/>
      <c r="BT174" s="12"/>
      <c r="BU174" s="13"/>
      <c r="BV174" s="12"/>
      <c r="BW174" s="13"/>
      <c r="BX174" s="12"/>
      <c r="BY174" s="13"/>
      <c r="BZ174" s="12"/>
      <c r="CA174" s="13"/>
      <c r="CB174" s="12"/>
      <c r="CC174" s="13"/>
      <c r="CD174" s="12"/>
      <c r="CE174" s="13"/>
      <c r="CF174" s="12"/>
      <c r="CG174" s="13"/>
      <c r="CH174" s="12"/>
      <c r="CI174" s="13"/>
      <c r="CJ174" s="12"/>
      <c r="CK174" s="13"/>
      <c r="CL174" s="12"/>
      <c r="CM174" s="13"/>
      <c r="CN174" s="12"/>
      <c r="CO174" s="13"/>
      <c r="CP174" s="12"/>
      <c r="CQ174" s="13"/>
      <c r="CR174" s="12"/>
      <c r="CS174" s="13"/>
      <c r="CT174" s="12"/>
      <c r="CU174" s="13"/>
    </row>
    <row r="175" spans="1:99" ht="16.5" customHeight="1" x14ac:dyDescent="0.25">
      <c r="A175" t="e">
        <f t="shared" si="7"/>
        <v>#VALUE!</v>
      </c>
      <c r="B175" s="4" t="e">
        <f t="shared" si="8"/>
        <v>#VALUE!</v>
      </c>
      <c r="C175" s="97" t="str">
        <f>Calen!F178</f>
        <v/>
      </c>
      <c r="D175" s="12"/>
      <c r="E175" s="13"/>
      <c r="F175" s="12"/>
      <c r="G175" s="13"/>
      <c r="H175" s="12"/>
      <c r="I175" s="13"/>
      <c r="J175" s="12"/>
      <c r="K175" s="13"/>
      <c r="L175" s="12"/>
      <c r="M175" s="13"/>
      <c r="N175" s="12"/>
      <c r="O175" s="13"/>
      <c r="P175" s="12"/>
      <c r="Q175" s="13"/>
      <c r="R175" s="12"/>
      <c r="S175" s="13"/>
      <c r="T175" s="12"/>
      <c r="U175" s="13"/>
      <c r="V175" s="12"/>
      <c r="W175" s="13"/>
      <c r="X175" s="12"/>
      <c r="Y175" s="13"/>
      <c r="Z175" s="12"/>
      <c r="AA175" s="13"/>
      <c r="AB175" s="12"/>
      <c r="AC175" s="13"/>
      <c r="AD175" s="12"/>
      <c r="AE175" s="13"/>
      <c r="AF175" s="12"/>
      <c r="AG175" s="13"/>
      <c r="AH175" s="12"/>
      <c r="AI175" s="13"/>
      <c r="AJ175" s="12"/>
      <c r="AK175" s="13"/>
      <c r="AL175" s="12"/>
      <c r="AM175" s="13"/>
      <c r="AN175" s="12"/>
      <c r="AO175" s="13"/>
      <c r="AP175" s="12"/>
      <c r="AQ175" s="13"/>
      <c r="AR175" s="12"/>
      <c r="AS175" s="13"/>
      <c r="AT175" s="12"/>
      <c r="AU175" s="13"/>
      <c r="AV175" s="12"/>
      <c r="AW175" s="13"/>
      <c r="AX175" s="12"/>
      <c r="AY175" s="13"/>
      <c r="AZ175" s="12"/>
      <c r="BA175" s="13"/>
      <c r="BB175" s="12"/>
      <c r="BC175" s="13"/>
      <c r="BD175" s="12"/>
      <c r="BE175" s="13"/>
      <c r="BF175" s="12"/>
      <c r="BG175" s="13"/>
      <c r="BH175" s="12"/>
      <c r="BI175" s="13"/>
      <c r="BJ175" s="12"/>
      <c r="BK175" s="13"/>
      <c r="BL175" s="12"/>
      <c r="BM175" s="13"/>
      <c r="BN175" s="12"/>
      <c r="BO175" s="13"/>
      <c r="BP175" s="12"/>
      <c r="BQ175" s="13"/>
      <c r="BR175" s="12"/>
      <c r="BS175" s="13"/>
      <c r="BT175" s="12"/>
      <c r="BU175" s="13"/>
      <c r="BV175" s="12"/>
      <c r="BW175" s="13"/>
      <c r="BX175" s="12"/>
      <c r="BY175" s="13"/>
      <c r="BZ175" s="12"/>
      <c r="CA175" s="13"/>
      <c r="CB175" s="12"/>
      <c r="CC175" s="13"/>
      <c r="CD175" s="12"/>
      <c r="CE175" s="13"/>
      <c r="CF175" s="12"/>
      <c r="CG175" s="13"/>
      <c r="CH175" s="12"/>
      <c r="CI175" s="13"/>
      <c r="CJ175" s="12"/>
      <c r="CK175" s="13"/>
      <c r="CL175" s="12"/>
      <c r="CM175" s="13"/>
      <c r="CN175" s="12"/>
      <c r="CO175" s="13"/>
      <c r="CP175" s="12"/>
      <c r="CQ175" s="13"/>
      <c r="CR175" s="12"/>
      <c r="CS175" s="13"/>
      <c r="CT175" s="12"/>
      <c r="CU175" s="13"/>
    </row>
    <row r="176" spans="1:99" ht="16.5" customHeight="1" x14ac:dyDescent="0.25">
      <c r="A176" t="e">
        <f t="shared" si="7"/>
        <v>#VALUE!</v>
      </c>
      <c r="B176" s="4" t="e">
        <f t="shared" si="8"/>
        <v>#VALUE!</v>
      </c>
      <c r="C176" s="97" t="str">
        <f>Calen!F179</f>
        <v/>
      </c>
      <c r="D176" s="12"/>
      <c r="E176" s="13"/>
      <c r="F176" s="12"/>
      <c r="G176" s="13"/>
      <c r="H176" s="12"/>
      <c r="I176" s="13"/>
      <c r="J176" s="12"/>
      <c r="K176" s="13"/>
      <c r="L176" s="12"/>
      <c r="M176" s="13"/>
      <c r="N176" s="12"/>
      <c r="O176" s="13"/>
      <c r="P176" s="12"/>
      <c r="Q176" s="13"/>
      <c r="R176" s="12"/>
      <c r="S176" s="13"/>
      <c r="T176" s="12"/>
      <c r="U176" s="13"/>
      <c r="V176" s="12"/>
      <c r="W176" s="13"/>
      <c r="X176" s="12"/>
      <c r="Y176" s="13"/>
      <c r="Z176" s="12"/>
      <c r="AA176" s="13"/>
      <c r="AB176" s="12"/>
      <c r="AC176" s="13"/>
      <c r="AD176" s="12"/>
      <c r="AE176" s="13"/>
      <c r="AF176" s="12"/>
      <c r="AG176" s="13"/>
      <c r="AH176" s="12"/>
      <c r="AI176" s="13"/>
      <c r="AJ176" s="12"/>
      <c r="AK176" s="13"/>
      <c r="AL176" s="12"/>
      <c r="AM176" s="13"/>
      <c r="AN176" s="12"/>
      <c r="AO176" s="13"/>
      <c r="AP176" s="12"/>
      <c r="AQ176" s="13"/>
      <c r="AR176" s="12"/>
      <c r="AS176" s="13"/>
      <c r="AT176" s="12"/>
      <c r="AU176" s="13"/>
      <c r="AV176" s="12"/>
      <c r="AW176" s="13"/>
      <c r="AX176" s="12"/>
      <c r="AY176" s="13"/>
      <c r="AZ176" s="12"/>
      <c r="BA176" s="13"/>
      <c r="BB176" s="12"/>
      <c r="BC176" s="13"/>
      <c r="BD176" s="12"/>
      <c r="BE176" s="13"/>
      <c r="BF176" s="12"/>
      <c r="BG176" s="13"/>
      <c r="BH176" s="12"/>
      <c r="BI176" s="13"/>
      <c r="BJ176" s="12"/>
      <c r="BK176" s="13"/>
      <c r="BL176" s="12"/>
      <c r="BM176" s="13"/>
      <c r="BN176" s="12"/>
      <c r="BO176" s="13"/>
      <c r="BP176" s="12"/>
      <c r="BQ176" s="13"/>
      <c r="BR176" s="12"/>
      <c r="BS176" s="13"/>
      <c r="BT176" s="12"/>
      <c r="BU176" s="13"/>
      <c r="BV176" s="12"/>
      <c r="BW176" s="13"/>
      <c r="BX176" s="12"/>
      <c r="BY176" s="13"/>
      <c r="BZ176" s="12"/>
      <c r="CA176" s="13"/>
      <c r="CB176" s="12"/>
      <c r="CC176" s="13"/>
      <c r="CD176" s="12"/>
      <c r="CE176" s="13"/>
      <c r="CF176" s="12"/>
      <c r="CG176" s="13"/>
      <c r="CH176" s="12"/>
      <c r="CI176" s="13"/>
      <c r="CJ176" s="12"/>
      <c r="CK176" s="13"/>
      <c r="CL176" s="12"/>
      <c r="CM176" s="13"/>
      <c r="CN176" s="12"/>
      <c r="CO176" s="13"/>
      <c r="CP176" s="12"/>
      <c r="CQ176" s="13"/>
      <c r="CR176" s="12"/>
      <c r="CS176" s="13"/>
      <c r="CT176" s="12"/>
      <c r="CU176" s="13"/>
    </row>
    <row r="177" spans="1:99" ht="16.5" customHeight="1" x14ac:dyDescent="0.25">
      <c r="A177" t="e">
        <f t="shared" si="7"/>
        <v>#VALUE!</v>
      </c>
      <c r="B177" s="4" t="e">
        <f t="shared" si="8"/>
        <v>#VALUE!</v>
      </c>
      <c r="C177" s="97" t="str">
        <f>Calen!F180</f>
        <v/>
      </c>
      <c r="D177" s="12"/>
      <c r="E177" s="13"/>
      <c r="F177" s="12"/>
      <c r="G177" s="13"/>
      <c r="H177" s="12"/>
      <c r="I177" s="13"/>
      <c r="J177" s="12"/>
      <c r="K177" s="13"/>
      <c r="L177" s="12"/>
      <c r="M177" s="13"/>
      <c r="N177" s="12"/>
      <c r="O177" s="13"/>
      <c r="P177" s="12"/>
      <c r="Q177" s="13"/>
      <c r="R177" s="12"/>
      <c r="S177" s="13"/>
      <c r="T177" s="12"/>
      <c r="U177" s="13"/>
      <c r="V177" s="12"/>
      <c r="W177" s="13"/>
      <c r="X177" s="12"/>
      <c r="Y177" s="13"/>
      <c r="Z177" s="12"/>
      <c r="AA177" s="13"/>
      <c r="AB177" s="12"/>
      <c r="AC177" s="13"/>
      <c r="AD177" s="12"/>
      <c r="AE177" s="13"/>
      <c r="AF177" s="12"/>
      <c r="AG177" s="13"/>
      <c r="AH177" s="12"/>
      <c r="AI177" s="13"/>
      <c r="AJ177" s="12"/>
      <c r="AK177" s="13"/>
      <c r="AL177" s="12"/>
      <c r="AM177" s="13"/>
      <c r="AN177" s="12"/>
      <c r="AO177" s="13"/>
      <c r="AP177" s="12"/>
      <c r="AQ177" s="13"/>
      <c r="AR177" s="12"/>
      <c r="AS177" s="13"/>
      <c r="AT177" s="12"/>
      <c r="AU177" s="13"/>
      <c r="AV177" s="12"/>
      <c r="AW177" s="13"/>
      <c r="AX177" s="12"/>
      <c r="AY177" s="13"/>
      <c r="AZ177" s="12"/>
      <c r="BA177" s="13"/>
      <c r="BB177" s="12"/>
      <c r="BC177" s="13"/>
      <c r="BD177" s="12"/>
      <c r="BE177" s="13"/>
      <c r="BF177" s="12"/>
      <c r="BG177" s="13"/>
      <c r="BH177" s="12"/>
      <c r="BI177" s="13"/>
      <c r="BJ177" s="12"/>
      <c r="BK177" s="13"/>
      <c r="BL177" s="12"/>
      <c r="BM177" s="13"/>
      <c r="BN177" s="12"/>
      <c r="BO177" s="13"/>
      <c r="BP177" s="12"/>
      <c r="BQ177" s="13"/>
      <c r="BR177" s="12"/>
      <c r="BS177" s="13"/>
      <c r="BT177" s="12"/>
      <c r="BU177" s="13"/>
      <c r="BV177" s="12"/>
      <c r="BW177" s="13"/>
      <c r="BX177" s="12"/>
      <c r="BY177" s="13"/>
      <c r="BZ177" s="12"/>
      <c r="CA177" s="13"/>
      <c r="CB177" s="12"/>
      <c r="CC177" s="13"/>
      <c r="CD177" s="12"/>
      <c r="CE177" s="13"/>
      <c r="CF177" s="12"/>
      <c r="CG177" s="13"/>
      <c r="CH177" s="12"/>
      <c r="CI177" s="13"/>
      <c r="CJ177" s="12"/>
      <c r="CK177" s="13"/>
      <c r="CL177" s="12"/>
      <c r="CM177" s="13"/>
      <c r="CN177" s="12"/>
      <c r="CO177" s="13"/>
      <c r="CP177" s="12"/>
      <c r="CQ177" s="13"/>
      <c r="CR177" s="12"/>
      <c r="CS177" s="13"/>
      <c r="CT177" s="12"/>
      <c r="CU177" s="13"/>
    </row>
    <row r="178" spans="1:99" ht="16.5" customHeight="1" x14ac:dyDescent="0.25">
      <c r="A178" t="e">
        <f t="shared" si="7"/>
        <v>#VALUE!</v>
      </c>
      <c r="B178" s="4" t="e">
        <f t="shared" si="8"/>
        <v>#VALUE!</v>
      </c>
      <c r="C178" s="97" t="str">
        <f>Calen!F181</f>
        <v/>
      </c>
      <c r="D178" s="12"/>
      <c r="E178" s="13"/>
      <c r="F178" s="12"/>
      <c r="G178" s="13"/>
      <c r="H178" s="12"/>
      <c r="I178" s="13"/>
      <c r="J178" s="12"/>
      <c r="K178" s="13"/>
      <c r="L178" s="12"/>
      <c r="M178" s="13"/>
      <c r="N178" s="12"/>
      <c r="O178" s="13"/>
      <c r="P178" s="12"/>
      <c r="Q178" s="13"/>
      <c r="R178" s="12"/>
      <c r="S178" s="13"/>
      <c r="T178" s="12"/>
      <c r="U178" s="13"/>
      <c r="V178" s="12"/>
      <c r="W178" s="13"/>
      <c r="X178" s="12"/>
      <c r="Y178" s="13"/>
      <c r="Z178" s="12"/>
      <c r="AA178" s="13"/>
      <c r="AB178" s="12"/>
      <c r="AC178" s="13"/>
      <c r="AD178" s="12"/>
      <c r="AE178" s="13"/>
      <c r="AF178" s="12"/>
      <c r="AG178" s="13"/>
      <c r="AH178" s="12"/>
      <c r="AI178" s="13"/>
      <c r="AJ178" s="12"/>
      <c r="AK178" s="13"/>
      <c r="AL178" s="12"/>
      <c r="AM178" s="13"/>
      <c r="AN178" s="12"/>
      <c r="AO178" s="13"/>
      <c r="AP178" s="12"/>
      <c r="AQ178" s="13"/>
      <c r="AR178" s="12"/>
      <c r="AS178" s="13"/>
      <c r="AT178" s="12"/>
      <c r="AU178" s="13"/>
      <c r="AV178" s="12"/>
      <c r="AW178" s="13"/>
      <c r="AX178" s="12"/>
      <c r="AY178" s="13"/>
      <c r="AZ178" s="12"/>
      <c r="BA178" s="13"/>
      <c r="BB178" s="12"/>
      <c r="BC178" s="13"/>
      <c r="BD178" s="12"/>
      <c r="BE178" s="13"/>
      <c r="BF178" s="12"/>
      <c r="BG178" s="13"/>
      <c r="BH178" s="12"/>
      <c r="BI178" s="13"/>
      <c r="BJ178" s="12"/>
      <c r="BK178" s="13"/>
      <c r="BL178" s="12"/>
      <c r="BM178" s="13"/>
      <c r="BN178" s="12"/>
      <c r="BO178" s="13"/>
      <c r="BP178" s="12"/>
      <c r="BQ178" s="13"/>
      <c r="BR178" s="12"/>
      <c r="BS178" s="13"/>
      <c r="BT178" s="12"/>
      <c r="BU178" s="13"/>
      <c r="BV178" s="12"/>
      <c r="BW178" s="13"/>
      <c r="BX178" s="12"/>
      <c r="BY178" s="13"/>
      <c r="BZ178" s="12"/>
      <c r="CA178" s="13"/>
      <c r="CB178" s="12"/>
      <c r="CC178" s="13"/>
      <c r="CD178" s="12"/>
      <c r="CE178" s="13"/>
      <c r="CF178" s="12"/>
      <c r="CG178" s="13"/>
      <c r="CH178" s="12"/>
      <c r="CI178" s="13"/>
      <c r="CJ178" s="12"/>
      <c r="CK178" s="13"/>
      <c r="CL178" s="12"/>
      <c r="CM178" s="13"/>
      <c r="CN178" s="12"/>
      <c r="CO178" s="13"/>
      <c r="CP178" s="12"/>
      <c r="CQ178" s="13"/>
      <c r="CR178" s="12"/>
      <c r="CS178" s="13"/>
      <c r="CT178" s="12"/>
      <c r="CU178" s="13"/>
    </row>
    <row r="179" spans="1:99" ht="16.5" customHeight="1" x14ac:dyDescent="0.25">
      <c r="A179" t="e">
        <f t="shared" si="7"/>
        <v>#VALUE!</v>
      </c>
      <c r="B179" s="4" t="e">
        <f t="shared" si="8"/>
        <v>#VALUE!</v>
      </c>
      <c r="C179" s="97" t="str">
        <f>Calen!F182</f>
        <v/>
      </c>
      <c r="D179" s="12"/>
      <c r="E179" s="13"/>
      <c r="F179" s="12"/>
      <c r="G179" s="13"/>
      <c r="H179" s="12"/>
      <c r="I179" s="13"/>
      <c r="J179" s="12"/>
      <c r="K179" s="13"/>
      <c r="L179" s="12"/>
      <c r="M179" s="13"/>
      <c r="N179" s="12"/>
      <c r="O179" s="13"/>
      <c r="P179" s="12"/>
      <c r="Q179" s="13"/>
      <c r="R179" s="12"/>
      <c r="S179" s="13"/>
      <c r="T179" s="12"/>
      <c r="U179" s="13"/>
      <c r="V179" s="12"/>
      <c r="W179" s="13"/>
      <c r="X179" s="12"/>
      <c r="Y179" s="13"/>
      <c r="Z179" s="12"/>
      <c r="AA179" s="13"/>
      <c r="AB179" s="12"/>
      <c r="AC179" s="13"/>
      <c r="AD179" s="12"/>
      <c r="AE179" s="13"/>
      <c r="AF179" s="12"/>
      <c r="AG179" s="13"/>
      <c r="AH179" s="12"/>
      <c r="AI179" s="13"/>
      <c r="AJ179" s="12"/>
      <c r="AK179" s="13"/>
      <c r="AL179" s="12"/>
      <c r="AM179" s="13"/>
      <c r="AN179" s="12"/>
      <c r="AO179" s="13"/>
      <c r="AP179" s="12"/>
      <c r="AQ179" s="13"/>
      <c r="AR179" s="12"/>
      <c r="AS179" s="13"/>
      <c r="AT179" s="12"/>
      <c r="AU179" s="13"/>
      <c r="AV179" s="12"/>
      <c r="AW179" s="13"/>
      <c r="AX179" s="12"/>
      <c r="AY179" s="13"/>
      <c r="AZ179" s="12"/>
      <c r="BA179" s="13"/>
      <c r="BB179" s="12"/>
      <c r="BC179" s="13"/>
      <c r="BD179" s="12"/>
      <c r="BE179" s="13"/>
      <c r="BF179" s="12"/>
      <c r="BG179" s="13"/>
      <c r="BH179" s="12"/>
      <c r="BI179" s="13"/>
      <c r="BJ179" s="12"/>
      <c r="BK179" s="13"/>
      <c r="BL179" s="12"/>
      <c r="BM179" s="13"/>
      <c r="BN179" s="12"/>
      <c r="BO179" s="13"/>
      <c r="BP179" s="12"/>
      <c r="BQ179" s="13"/>
      <c r="BR179" s="12"/>
      <c r="BS179" s="13"/>
      <c r="BT179" s="12"/>
      <c r="BU179" s="13"/>
      <c r="BV179" s="12"/>
      <c r="BW179" s="13"/>
      <c r="BX179" s="12"/>
      <c r="BY179" s="13"/>
      <c r="BZ179" s="12"/>
      <c r="CA179" s="13"/>
      <c r="CB179" s="12"/>
      <c r="CC179" s="13"/>
      <c r="CD179" s="12"/>
      <c r="CE179" s="13"/>
      <c r="CF179" s="12"/>
      <c r="CG179" s="13"/>
      <c r="CH179" s="12"/>
      <c r="CI179" s="13"/>
      <c r="CJ179" s="12"/>
      <c r="CK179" s="13"/>
      <c r="CL179" s="12"/>
      <c r="CM179" s="13"/>
      <c r="CN179" s="12"/>
      <c r="CO179" s="13"/>
      <c r="CP179" s="12"/>
      <c r="CQ179" s="13"/>
      <c r="CR179" s="12"/>
      <c r="CS179" s="13"/>
      <c r="CT179" s="12"/>
      <c r="CU179" s="13"/>
    </row>
    <row r="180" spans="1:99" ht="16.5" customHeight="1" x14ac:dyDescent="0.25">
      <c r="A180" t="e">
        <f t="shared" si="7"/>
        <v>#VALUE!</v>
      </c>
      <c r="B180" s="4" t="e">
        <f t="shared" si="8"/>
        <v>#VALUE!</v>
      </c>
      <c r="C180" s="97" t="str">
        <f>Calen!F183</f>
        <v/>
      </c>
      <c r="D180" s="12"/>
      <c r="E180" s="13"/>
      <c r="F180" s="12"/>
      <c r="G180" s="13"/>
      <c r="H180" s="12"/>
      <c r="I180" s="13"/>
      <c r="J180" s="12"/>
      <c r="K180" s="13"/>
      <c r="L180" s="12"/>
      <c r="M180" s="13"/>
      <c r="N180" s="12"/>
      <c r="O180" s="13"/>
      <c r="P180" s="12"/>
      <c r="Q180" s="13"/>
      <c r="R180" s="12"/>
      <c r="S180" s="13"/>
      <c r="T180" s="12"/>
      <c r="U180" s="13"/>
      <c r="V180" s="12"/>
      <c r="W180" s="13"/>
      <c r="X180" s="12"/>
      <c r="Y180" s="13"/>
      <c r="Z180" s="12"/>
      <c r="AA180" s="13"/>
      <c r="AB180" s="12"/>
      <c r="AC180" s="13"/>
      <c r="AD180" s="12"/>
      <c r="AE180" s="13"/>
      <c r="AF180" s="12"/>
      <c r="AG180" s="13"/>
      <c r="AH180" s="12"/>
      <c r="AI180" s="13"/>
      <c r="AJ180" s="12"/>
      <c r="AK180" s="13"/>
      <c r="AL180" s="12"/>
      <c r="AM180" s="13"/>
      <c r="AN180" s="12"/>
      <c r="AO180" s="13"/>
      <c r="AP180" s="12"/>
      <c r="AQ180" s="13"/>
      <c r="AR180" s="12"/>
      <c r="AS180" s="13"/>
      <c r="AT180" s="12"/>
      <c r="AU180" s="13"/>
      <c r="AV180" s="12"/>
      <c r="AW180" s="13"/>
      <c r="AX180" s="12"/>
      <c r="AY180" s="13"/>
      <c r="AZ180" s="12"/>
      <c r="BA180" s="13"/>
      <c r="BB180" s="12"/>
      <c r="BC180" s="13"/>
      <c r="BD180" s="12"/>
      <c r="BE180" s="13"/>
      <c r="BF180" s="12"/>
      <c r="BG180" s="13"/>
      <c r="BH180" s="12"/>
      <c r="BI180" s="13"/>
      <c r="BJ180" s="12"/>
      <c r="BK180" s="13"/>
      <c r="BL180" s="12"/>
      <c r="BM180" s="13"/>
      <c r="BN180" s="12"/>
      <c r="BO180" s="13"/>
      <c r="BP180" s="12"/>
      <c r="BQ180" s="13"/>
      <c r="BR180" s="12"/>
      <c r="BS180" s="13"/>
      <c r="BT180" s="12"/>
      <c r="BU180" s="13"/>
      <c r="BV180" s="12"/>
      <c r="BW180" s="13"/>
      <c r="BX180" s="12"/>
      <c r="BY180" s="13"/>
      <c r="BZ180" s="12"/>
      <c r="CA180" s="13"/>
      <c r="CB180" s="12"/>
      <c r="CC180" s="13"/>
      <c r="CD180" s="12"/>
      <c r="CE180" s="13"/>
      <c r="CF180" s="12"/>
      <c r="CG180" s="13"/>
      <c r="CH180" s="12"/>
      <c r="CI180" s="13"/>
      <c r="CJ180" s="12"/>
      <c r="CK180" s="13"/>
      <c r="CL180" s="12"/>
      <c r="CM180" s="13"/>
      <c r="CN180" s="12"/>
      <c r="CO180" s="13"/>
      <c r="CP180" s="12"/>
      <c r="CQ180" s="13"/>
      <c r="CR180" s="12"/>
      <c r="CS180" s="13"/>
      <c r="CT180" s="12"/>
      <c r="CU180" s="13"/>
    </row>
    <row r="181" spans="1:99" ht="16.5" customHeight="1" x14ac:dyDescent="0.25">
      <c r="A181" t="e">
        <f t="shared" si="7"/>
        <v>#VALUE!</v>
      </c>
      <c r="B181" s="4" t="e">
        <f t="shared" si="8"/>
        <v>#VALUE!</v>
      </c>
      <c r="C181" s="97" t="str">
        <f>Calen!F184</f>
        <v/>
      </c>
      <c r="D181" s="12"/>
      <c r="E181" s="13"/>
      <c r="F181" s="12"/>
      <c r="G181" s="13"/>
      <c r="H181" s="12"/>
      <c r="I181" s="13"/>
      <c r="J181" s="12"/>
      <c r="K181" s="13"/>
      <c r="L181" s="12"/>
      <c r="M181" s="13"/>
      <c r="N181" s="12"/>
      <c r="O181" s="13"/>
      <c r="P181" s="12"/>
      <c r="Q181" s="13"/>
      <c r="R181" s="12"/>
      <c r="S181" s="13"/>
      <c r="T181" s="12"/>
      <c r="U181" s="13"/>
      <c r="V181" s="12"/>
      <c r="W181" s="13"/>
      <c r="X181" s="12"/>
      <c r="Y181" s="13"/>
      <c r="Z181" s="12"/>
      <c r="AA181" s="13"/>
      <c r="AB181" s="12"/>
      <c r="AC181" s="13"/>
      <c r="AD181" s="12"/>
      <c r="AE181" s="13"/>
      <c r="AF181" s="12"/>
      <c r="AG181" s="13"/>
      <c r="AH181" s="12"/>
      <c r="AI181" s="13"/>
      <c r="AJ181" s="12"/>
      <c r="AK181" s="13"/>
      <c r="AL181" s="12"/>
      <c r="AM181" s="13"/>
      <c r="AN181" s="12"/>
      <c r="AO181" s="13"/>
      <c r="AP181" s="12"/>
      <c r="AQ181" s="13"/>
      <c r="AR181" s="12"/>
      <c r="AS181" s="13"/>
      <c r="AT181" s="12"/>
      <c r="AU181" s="13"/>
      <c r="AV181" s="12"/>
      <c r="AW181" s="13"/>
      <c r="AX181" s="12"/>
      <c r="AY181" s="13"/>
      <c r="AZ181" s="12"/>
      <c r="BA181" s="13"/>
      <c r="BB181" s="12"/>
      <c r="BC181" s="13"/>
      <c r="BD181" s="12"/>
      <c r="BE181" s="13"/>
      <c r="BF181" s="12"/>
      <c r="BG181" s="13"/>
      <c r="BH181" s="12"/>
      <c r="BI181" s="13"/>
      <c r="BJ181" s="12"/>
      <c r="BK181" s="13"/>
      <c r="BL181" s="12"/>
      <c r="BM181" s="13"/>
      <c r="BN181" s="12"/>
      <c r="BO181" s="13"/>
      <c r="BP181" s="12"/>
      <c r="BQ181" s="13"/>
      <c r="BR181" s="12"/>
      <c r="BS181" s="13"/>
      <c r="BT181" s="12"/>
      <c r="BU181" s="13"/>
      <c r="BV181" s="12"/>
      <c r="BW181" s="13"/>
      <c r="BX181" s="12"/>
      <c r="BY181" s="13"/>
      <c r="BZ181" s="12"/>
      <c r="CA181" s="13"/>
      <c r="CB181" s="12"/>
      <c r="CC181" s="13"/>
      <c r="CD181" s="12"/>
      <c r="CE181" s="13"/>
      <c r="CF181" s="12"/>
      <c r="CG181" s="13"/>
      <c r="CH181" s="12"/>
      <c r="CI181" s="13"/>
      <c r="CJ181" s="12"/>
      <c r="CK181" s="13"/>
      <c r="CL181" s="12"/>
      <c r="CM181" s="13"/>
      <c r="CN181" s="12"/>
      <c r="CO181" s="13"/>
      <c r="CP181" s="12"/>
      <c r="CQ181" s="13"/>
      <c r="CR181" s="12"/>
      <c r="CS181" s="13"/>
      <c r="CT181" s="12"/>
      <c r="CU181" s="13"/>
    </row>
    <row r="182" spans="1:99" ht="16.5" customHeight="1" x14ac:dyDescent="0.25">
      <c r="A182" t="e">
        <f t="shared" si="7"/>
        <v>#VALUE!</v>
      </c>
      <c r="B182" s="4" t="e">
        <f t="shared" si="8"/>
        <v>#VALUE!</v>
      </c>
      <c r="C182" s="97" t="str">
        <f>Calen!F185</f>
        <v/>
      </c>
      <c r="D182" s="12"/>
      <c r="E182" s="13"/>
      <c r="F182" s="12"/>
      <c r="G182" s="13"/>
      <c r="H182" s="12"/>
      <c r="I182" s="13"/>
      <c r="J182" s="12"/>
      <c r="K182" s="13"/>
      <c r="L182" s="12"/>
      <c r="M182" s="13"/>
      <c r="N182" s="12"/>
      <c r="O182" s="13"/>
      <c r="P182" s="12"/>
      <c r="Q182" s="13"/>
      <c r="R182" s="12"/>
      <c r="S182" s="13"/>
      <c r="T182" s="12"/>
      <c r="U182" s="13"/>
      <c r="V182" s="12"/>
      <c r="W182" s="13"/>
      <c r="X182" s="12"/>
      <c r="Y182" s="13"/>
      <c r="Z182" s="12"/>
      <c r="AA182" s="13"/>
      <c r="AB182" s="12"/>
      <c r="AC182" s="13"/>
      <c r="AD182" s="12"/>
      <c r="AE182" s="13"/>
      <c r="AF182" s="12"/>
      <c r="AG182" s="13"/>
      <c r="AH182" s="12"/>
      <c r="AI182" s="13"/>
      <c r="AJ182" s="12"/>
      <c r="AK182" s="13"/>
      <c r="AL182" s="12"/>
      <c r="AM182" s="13"/>
      <c r="AN182" s="12"/>
      <c r="AO182" s="13"/>
      <c r="AP182" s="12"/>
      <c r="AQ182" s="13"/>
      <c r="AR182" s="12"/>
      <c r="AS182" s="13"/>
      <c r="AT182" s="12"/>
      <c r="AU182" s="13"/>
      <c r="AV182" s="12"/>
      <c r="AW182" s="13"/>
      <c r="AX182" s="12"/>
      <c r="AY182" s="13"/>
      <c r="AZ182" s="12"/>
      <c r="BA182" s="13"/>
      <c r="BB182" s="12"/>
      <c r="BC182" s="13"/>
      <c r="BD182" s="12"/>
      <c r="BE182" s="13"/>
      <c r="BF182" s="12"/>
      <c r="BG182" s="13"/>
      <c r="BH182" s="12"/>
      <c r="BI182" s="13"/>
      <c r="BJ182" s="12"/>
      <c r="BK182" s="13"/>
      <c r="BL182" s="12"/>
      <c r="BM182" s="13"/>
      <c r="BN182" s="12"/>
      <c r="BO182" s="13"/>
      <c r="BP182" s="12"/>
      <c r="BQ182" s="13"/>
      <c r="BR182" s="12"/>
      <c r="BS182" s="13"/>
      <c r="BT182" s="12"/>
      <c r="BU182" s="13"/>
      <c r="BV182" s="12"/>
      <c r="BW182" s="13"/>
      <c r="BX182" s="12"/>
      <c r="BY182" s="13"/>
      <c r="BZ182" s="12"/>
      <c r="CA182" s="13"/>
      <c r="CB182" s="12"/>
      <c r="CC182" s="13"/>
      <c r="CD182" s="12"/>
      <c r="CE182" s="13"/>
      <c r="CF182" s="12"/>
      <c r="CG182" s="13"/>
      <c r="CH182" s="12"/>
      <c r="CI182" s="13"/>
      <c r="CJ182" s="12"/>
      <c r="CK182" s="13"/>
      <c r="CL182" s="12"/>
      <c r="CM182" s="13"/>
      <c r="CN182" s="12"/>
      <c r="CO182" s="13"/>
      <c r="CP182" s="12"/>
      <c r="CQ182" s="13"/>
      <c r="CR182" s="12"/>
      <c r="CS182" s="13"/>
      <c r="CT182" s="12"/>
      <c r="CU182" s="13"/>
    </row>
    <row r="183" spans="1:99" ht="16.5" customHeight="1" x14ac:dyDescent="0.25">
      <c r="A183" t="e">
        <f t="shared" si="7"/>
        <v>#VALUE!</v>
      </c>
      <c r="B183" s="4" t="e">
        <f t="shared" si="8"/>
        <v>#VALUE!</v>
      </c>
      <c r="C183" s="97" t="str">
        <f>Calen!F186</f>
        <v/>
      </c>
      <c r="D183" s="12"/>
      <c r="E183" s="13"/>
      <c r="F183" s="12"/>
      <c r="G183" s="13"/>
      <c r="H183" s="12"/>
      <c r="I183" s="13"/>
      <c r="J183" s="12"/>
      <c r="K183" s="13"/>
      <c r="L183" s="12"/>
      <c r="M183" s="13"/>
      <c r="N183" s="12"/>
      <c r="O183" s="13"/>
      <c r="P183" s="12"/>
      <c r="Q183" s="13"/>
      <c r="R183" s="12"/>
      <c r="S183" s="13"/>
      <c r="T183" s="12"/>
      <c r="U183" s="13"/>
      <c r="V183" s="12"/>
      <c r="W183" s="13"/>
      <c r="X183" s="12"/>
      <c r="Y183" s="13"/>
      <c r="Z183" s="12"/>
      <c r="AA183" s="13"/>
      <c r="AB183" s="12"/>
      <c r="AC183" s="13"/>
      <c r="AD183" s="12"/>
      <c r="AE183" s="13"/>
      <c r="AF183" s="12"/>
      <c r="AG183" s="13"/>
      <c r="AH183" s="12"/>
      <c r="AI183" s="13"/>
      <c r="AJ183" s="12"/>
      <c r="AK183" s="13"/>
      <c r="AL183" s="12"/>
      <c r="AM183" s="13"/>
      <c r="AN183" s="12"/>
      <c r="AO183" s="13"/>
      <c r="AP183" s="12"/>
      <c r="AQ183" s="13"/>
      <c r="AR183" s="12"/>
      <c r="AS183" s="13"/>
      <c r="AT183" s="12"/>
      <c r="AU183" s="13"/>
      <c r="AV183" s="12"/>
      <c r="AW183" s="13"/>
      <c r="AX183" s="12"/>
      <c r="AY183" s="13"/>
      <c r="AZ183" s="12"/>
      <c r="BA183" s="13"/>
      <c r="BB183" s="12"/>
      <c r="BC183" s="13"/>
      <c r="BD183" s="12"/>
      <c r="BE183" s="13"/>
      <c r="BF183" s="12"/>
      <c r="BG183" s="13"/>
      <c r="BH183" s="12"/>
      <c r="BI183" s="13"/>
      <c r="BJ183" s="12"/>
      <c r="BK183" s="13"/>
      <c r="BL183" s="12"/>
      <c r="BM183" s="13"/>
      <c r="BN183" s="12"/>
      <c r="BO183" s="13"/>
      <c r="BP183" s="12"/>
      <c r="BQ183" s="13"/>
      <c r="BR183" s="12"/>
      <c r="BS183" s="13"/>
      <c r="BT183" s="12"/>
      <c r="BU183" s="13"/>
      <c r="BV183" s="12"/>
      <c r="BW183" s="13"/>
      <c r="BX183" s="12"/>
      <c r="BY183" s="13"/>
      <c r="BZ183" s="12"/>
      <c r="CA183" s="13"/>
      <c r="CB183" s="12"/>
      <c r="CC183" s="13"/>
      <c r="CD183" s="12"/>
      <c r="CE183" s="13"/>
      <c r="CF183" s="12"/>
      <c r="CG183" s="13"/>
      <c r="CH183" s="12"/>
      <c r="CI183" s="13"/>
      <c r="CJ183" s="12"/>
      <c r="CK183" s="13"/>
      <c r="CL183" s="12"/>
      <c r="CM183" s="13"/>
      <c r="CN183" s="12"/>
      <c r="CO183" s="13"/>
      <c r="CP183" s="12"/>
      <c r="CQ183" s="13"/>
      <c r="CR183" s="12"/>
      <c r="CS183" s="13"/>
      <c r="CT183" s="12"/>
      <c r="CU183" s="13"/>
    </row>
    <row r="184" spans="1:99" ht="16.5" customHeight="1" x14ac:dyDescent="0.25">
      <c r="A184" t="e">
        <f t="shared" si="7"/>
        <v>#VALUE!</v>
      </c>
      <c r="B184" s="4" t="e">
        <f t="shared" si="8"/>
        <v>#VALUE!</v>
      </c>
      <c r="C184" s="97" t="str">
        <f>Calen!F187</f>
        <v/>
      </c>
      <c r="D184" s="12"/>
      <c r="E184" s="13"/>
      <c r="F184" s="12"/>
      <c r="G184" s="13"/>
      <c r="H184" s="12"/>
      <c r="I184" s="13"/>
      <c r="J184" s="12"/>
      <c r="K184" s="13"/>
      <c r="L184" s="12"/>
      <c r="M184" s="13"/>
      <c r="N184" s="12"/>
      <c r="O184" s="13"/>
      <c r="P184" s="12"/>
      <c r="Q184" s="13"/>
      <c r="R184" s="12"/>
      <c r="S184" s="13"/>
      <c r="T184" s="12"/>
      <c r="U184" s="13"/>
      <c r="V184" s="12"/>
      <c r="W184" s="13"/>
      <c r="X184" s="12"/>
      <c r="Y184" s="13"/>
      <c r="Z184" s="12"/>
      <c r="AA184" s="13"/>
      <c r="AB184" s="12"/>
      <c r="AC184" s="13"/>
      <c r="AD184" s="12"/>
      <c r="AE184" s="13"/>
      <c r="AF184" s="12"/>
      <c r="AG184" s="13"/>
      <c r="AH184" s="12"/>
      <c r="AI184" s="13"/>
      <c r="AJ184" s="12"/>
      <c r="AK184" s="13"/>
      <c r="AL184" s="12"/>
      <c r="AM184" s="13"/>
      <c r="AN184" s="12"/>
      <c r="AO184" s="13"/>
      <c r="AP184" s="12"/>
      <c r="AQ184" s="13"/>
      <c r="AR184" s="12"/>
      <c r="AS184" s="13"/>
      <c r="AT184" s="12"/>
      <c r="AU184" s="13"/>
      <c r="AV184" s="12"/>
      <c r="AW184" s="13"/>
      <c r="AX184" s="12"/>
      <c r="AY184" s="13"/>
      <c r="AZ184" s="12"/>
      <c r="BA184" s="13"/>
      <c r="BB184" s="12"/>
      <c r="BC184" s="13"/>
      <c r="BD184" s="12"/>
      <c r="BE184" s="13"/>
      <c r="BF184" s="12"/>
      <c r="BG184" s="13"/>
      <c r="BH184" s="12"/>
      <c r="BI184" s="13"/>
      <c r="BJ184" s="12"/>
      <c r="BK184" s="13"/>
      <c r="BL184" s="12"/>
      <c r="BM184" s="13"/>
      <c r="BN184" s="12"/>
      <c r="BO184" s="13"/>
      <c r="BP184" s="12"/>
      <c r="BQ184" s="13"/>
      <c r="BR184" s="12"/>
      <c r="BS184" s="13"/>
      <c r="BT184" s="12"/>
      <c r="BU184" s="13"/>
      <c r="BV184" s="12"/>
      <c r="BW184" s="13"/>
      <c r="BX184" s="12"/>
      <c r="BY184" s="13"/>
      <c r="BZ184" s="12"/>
      <c r="CA184" s="13"/>
      <c r="CB184" s="12"/>
      <c r="CC184" s="13"/>
      <c r="CD184" s="12"/>
      <c r="CE184" s="13"/>
      <c r="CF184" s="12"/>
      <c r="CG184" s="13"/>
      <c r="CH184" s="12"/>
      <c r="CI184" s="13"/>
      <c r="CJ184" s="12"/>
      <c r="CK184" s="13"/>
      <c r="CL184" s="12"/>
      <c r="CM184" s="13"/>
      <c r="CN184" s="12"/>
      <c r="CO184" s="13"/>
      <c r="CP184" s="12"/>
      <c r="CQ184" s="13"/>
      <c r="CR184" s="12"/>
      <c r="CS184" s="13"/>
      <c r="CT184" s="12"/>
      <c r="CU184" s="13"/>
    </row>
    <row r="185" spans="1:99" ht="16.5" customHeight="1" x14ac:dyDescent="0.25">
      <c r="A185" t="e">
        <f t="shared" si="7"/>
        <v>#VALUE!</v>
      </c>
      <c r="B185" s="4" t="e">
        <f t="shared" si="8"/>
        <v>#VALUE!</v>
      </c>
      <c r="C185" s="97" t="str">
        <f>Calen!F188</f>
        <v/>
      </c>
      <c r="D185" s="12"/>
      <c r="E185" s="13"/>
      <c r="F185" s="12"/>
      <c r="G185" s="13"/>
      <c r="H185" s="12"/>
      <c r="I185" s="13"/>
      <c r="J185" s="12"/>
      <c r="K185" s="13"/>
      <c r="L185" s="12"/>
      <c r="M185" s="13"/>
      <c r="N185" s="12"/>
      <c r="O185" s="13"/>
      <c r="P185" s="12"/>
      <c r="Q185" s="13"/>
      <c r="R185" s="12"/>
      <c r="S185" s="13"/>
      <c r="T185" s="12"/>
      <c r="U185" s="13"/>
      <c r="V185" s="12"/>
      <c r="W185" s="13"/>
      <c r="X185" s="12"/>
      <c r="Y185" s="13"/>
      <c r="Z185" s="12"/>
      <c r="AA185" s="13"/>
      <c r="AB185" s="12"/>
      <c r="AC185" s="13"/>
      <c r="AD185" s="12"/>
      <c r="AE185" s="13"/>
      <c r="AF185" s="12"/>
      <c r="AG185" s="13"/>
      <c r="AH185" s="12"/>
      <c r="AI185" s="13"/>
      <c r="AJ185" s="12"/>
      <c r="AK185" s="13"/>
      <c r="AL185" s="12"/>
      <c r="AM185" s="13"/>
      <c r="AN185" s="12"/>
      <c r="AO185" s="13"/>
      <c r="AP185" s="12"/>
      <c r="AQ185" s="13"/>
      <c r="AR185" s="12"/>
      <c r="AS185" s="13"/>
      <c r="AT185" s="12"/>
      <c r="AU185" s="13"/>
      <c r="AV185" s="12"/>
      <c r="AW185" s="13"/>
      <c r="AX185" s="12"/>
      <c r="AY185" s="13"/>
      <c r="AZ185" s="12"/>
      <c r="BA185" s="13"/>
      <c r="BB185" s="12"/>
      <c r="BC185" s="13"/>
      <c r="BD185" s="12"/>
      <c r="BE185" s="13"/>
      <c r="BF185" s="12"/>
      <c r="BG185" s="13"/>
      <c r="BH185" s="12"/>
      <c r="BI185" s="13"/>
      <c r="BJ185" s="12"/>
      <c r="BK185" s="13"/>
      <c r="BL185" s="12"/>
      <c r="BM185" s="13"/>
      <c r="BN185" s="12"/>
      <c r="BO185" s="13"/>
      <c r="BP185" s="12"/>
      <c r="BQ185" s="13"/>
      <c r="BR185" s="12"/>
      <c r="BS185" s="13"/>
      <c r="BT185" s="12"/>
      <c r="BU185" s="13"/>
      <c r="BV185" s="12"/>
      <c r="BW185" s="13"/>
      <c r="BX185" s="12"/>
      <c r="BY185" s="13"/>
      <c r="BZ185" s="12"/>
      <c r="CA185" s="13"/>
      <c r="CB185" s="12"/>
      <c r="CC185" s="13"/>
      <c r="CD185" s="12"/>
      <c r="CE185" s="13"/>
      <c r="CF185" s="12"/>
      <c r="CG185" s="13"/>
      <c r="CH185" s="12"/>
      <c r="CI185" s="13"/>
      <c r="CJ185" s="12"/>
      <c r="CK185" s="13"/>
      <c r="CL185" s="12"/>
      <c r="CM185" s="13"/>
      <c r="CN185" s="12"/>
      <c r="CO185" s="13"/>
      <c r="CP185" s="12"/>
      <c r="CQ185" s="13"/>
      <c r="CR185" s="12"/>
      <c r="CS185" s="13"/>
      <c r="CT185" s="12"/>
      <c r="CU185" s="13"/>
    </row>
    <row r="186" spans="1:99" ht="16.5" customHeight="1" x14ac:dyDescent="0.25">
      <c r="A186" t="e">
        <f t="shared" si="7"/>
        <v>#VALUE!</v>
      </c>
      <c r="B186" s="4" t="e">
        <f t="shared" si="8"/>
        <v>#VALUE!</v>
      </c>
      <c r="C186" s="97" t="str">
        <f>Calen!F189</f>
        <v/>
      </c>
      <c r="D186" s="12"/>
      <c r="E186" s="13"/>
      <c r="F186" s="12"/>
      <c r="G186" s="13"/>
      <c r="H186" s="12"/>
      <c r="I186" s="13"/>
      <c r="J186" s="12"/>
      <c r="K186" s="13"/>
      <c r="L186" s="12"/>
      <c r="M186" s="13"/>
      <c r="N186" s="12"/>
      <c r="O186" s="13"/>
      <c r="P186" s="12"/>
      <c r="Q186" s="13"/>
      <c r="R186" s="12"/>
      <c r="S186" s="13"/>
      <c r="T186" s="12"/>
      <c r="U186" s="13"/>
      <c r="V186" s="12"/>
      <c r="W186" s="13"/>
      <c r="X186" s="12"/>
      <c r="Y186" s="13"/>
      <c r="Z186" s="12"/>
      <c r="AA186" s="13"/>
      <c r="AB186" s="12"/>
      <c r="AC186" s="13"/>
      <c r="AD186" s="12"/>
      <c r="AE186" s="13"/>
      <c r="AF186" s="12"/>
      <c r="AG186" s="13"/>
      <c r="AH186" s="12"/>
      <c r="AI186" s="13"/>
      <c r="AJ186" s="12"/>
      <c r="AK186" s="13"/>
      <c r="AL186" s="12"/>
      <c r="AM186" s="13"/>
      <c r="AN186" s="12"/>
      <c r="AO186" s="13"/>
      <c r="AP186" s="12"/>
      <c r="AQ186" s="13"/>
      <c r="AR186" s="12"/>
      <c r="AS186" s="13"/>
      <c r="AT186" s="12"/>
      <c r="AU186" s="13"/>
      <c r="AV186" s="12"/>
      <c r="AW186" s="13"/>
      <c r="AX186" s="12"/>
      <c r="AY186" s="13"/>
      <c r="AZ186" s="12"/>
      <c r="BA186" s="13"/>
      <c r="BB186" s="12"/>
      <c r="BC186" s="13"/>
      <c r="BD186" s="12"/>
      <c r="BE186" s="13"/>
      <c r="BF186" s="12"/>
      <c r="BG186" s="13"/>
      <c r="BH186" s="12"/>
      <c r="BI186" s="13"/>
      <c r="BJ186" s="12"/>
      <c r="BK186" s="13"/>
      <c r="BL186" s="12"/>
      <c r="BM186" s="13"/>
      <c r="BN186" s="12"/>
      <c r="BO186" s="13"/>
      <c r="BP186" s="12"/>
      <c r="BQ186" s="13"/>
      <c r="BR186" s="12"/>
      <c r="BS186" s="13"/>
      <c r="BT186" s="12"/>
      <c r="BU186" s="13"/>
      <c r="BV186" s="12"/>
      <c r="BW186" s="13"/>
      <c r="BX186" s="12"/>
      <c r="BY186" s="13"/>
      <c r="BZ186" s="12"/>
      <c r="CA186" s="13"/>
      <c r="CB186" s="12"/>
      <c r="CC186" s="13"/>
      <c r="CD186" s="12"/>
      <c r="CE186" s="13"/>
      <c r="CF186" s="12"/>
      <c r="CG186" s="13"/>
      <c r="CH186" s="12"/>
      <c r="CI186" s="13"/>
      <c r="CJ186" s="12"/>
      <c r="CK186" s="13"/>
      <c r="CL186" s="12"/>
      <c r="CM186" s="13"/>
      <c r="CN186" s="12"/>
      <c r="CO186" s="13"/>
      <c r="CP186" s="12"/>
      <c r="CQ186" s="13"/>
      <c r="CR186" s="12"/>
      <c r="CS186" s="13"/>
      <c r="CT186" s="12"/>
      <c r="CU186" s="13"/>
    </row>
    <row r="187" spans="1:99" ht="16.5" customHeight="1" x14ac:dyDescent="0.25">
      <c r="A187" t="e">
        <f t="shared" si="7"/>
        <v>#VALUE!</v>
      </c>
      <c r="B187" s="4" t="e">
        <f t="shared" si="8"/>
        <v>#VALUE!</v>
      </c>
      <c r="C187" s="97" t="str">
        <f>Calen!F190</f>
        <v/>
      </c>
      <c r="D187" s="12"/>
      <c r="E187" s="13"/>
      <c r="F187" s="12"/>
      <c r="G187" s="13"/>
      <c r="H187" s="12"/>
      <c r="I187" s="13"/>
      <c r="J187" s="12"/>
      <c r="K187" s="13"/>
      <c r="L187" s="12"/>
      <c r="M187" s="13"/>
      <c r="N187" s="12"/>
      <c r="O187" s="13"/>
      <c r="P187" s="12"/>
      <c r="Q187" s="13"/>
      <c r="R187" s="12"/>
      <c r="S187" s="13"/>
      <c r="T187" s="12"/>
      <c r="U187" s="13"/>
      <c r="V187" s="12"/>
      <c r="W187" s="13"/>
      <c r="X187" s="12"/>
      <c r="Y187" s="13"/>
      <c r="Z187" s="12"/>
      <c r="AA187" s="13"/>
      <c r="AB187" s="12"/>
      <c r="AC187" s="13"/>
      <c r="AD187" s="12"/>
      <c r="AE187" s="13"/>
      <c r="AF187" s="12"/>
      <c r="AG187" s="13"/>
      <c r="AH187" s="12"/>
      <c r="AI187" s="13"/>
      <c r="AJ187" s="12"/>
      <c r="AK187" s="13"/>
      <c r="AL187" s="12"/>
      <c r="AM187" s="13"/>
      <c r="AN187" s="12"/>
      <c r="AO187" s="13"/>
      <c r="AP187" s="12"/>
      <c r="AQ187" s="13"/>
      <c r="AR187" s="12"/>
      <c r="AS187" s="13"/>
      <c r="AT187" s="12"/>
      <c r="AU187" s="13"/>
      <c r="AV187" s="12"/>
      <c r="AW187" s="13"/>
      <c r="AX187" s="12"/>
      <c r="AY187" s="13"/>
      <c r="AZ187" s="12"/>
      <c r="BA187" s="13"/>
      <c r="BB187" s="12"/>
      <c r="BC187" s="13"/>
      <c r="BD187" s="12"/>
      <c r="BE187" s="13"/>
      <c r="BF187" s="12"/>
      <c r="BG187" s="13"/>
      <c r="BH187" s="12"/>
      <c r="BI187" s="13"/>
      <c r="BJ187" s="12"/>
      <c r="BK187" s="13"/>
      <c r="BL187" s="12"/>
      <c r="BM187" s="13"/>
      <c r="BN187" s="12"/>
      <c r="BO187" s="13"/>
      <c r="BP187" s="12"/>
      <c r="BQ187" s="13"/>
      <c r="BR187" s="12"/>
      <c r="BS187" s="13"/>
      <c r="BT187" s="12"/>
      <c r="BU187" s="13"/>
      <c r="BV187" s="12"/>
      <c r="BW187" s="13"/>
      <c r="BX187" s="12"/>
      <c r="BY187" s="13"/>
      <c r="BZ187" s="12"/>
      <c r="CA187" s="13"/>
      <c r="CB187" s="12"/>
      <c r="CC187" s="13"/>
      <c r="CD187" s="12"/>
      <c r="CE187" s="13"/>
      <c r="CF187" s="12"/>
      <c r="CG187" s="13"/>
      <c r="CH187" s="12"/>
      <c r="CI187" s="13"/>
      <c r="CJ187" s="12"/>
      <c r="CK187" s="13"/>
      <c r="CL187" s="12"/>
      <c r="CM187" s="13"/>
      <c r="CN187" s="12"/>
      <c r="CO187" s="13"/>
      <c r="CP187" s="12"/>
      <c r="CQ187" s="13"/>
      <c r="CR187" s="12"/>
      <c r="CS187" s="13"/>
      <c r="CT187" s="12"/>
      <c r="CU187" s="13"/>
    </row>
    <row r="188" spans="1:99" ht="16.5" customHeight="1" x14ac:dyDescent="0.25">
      <c r="A188" t="e">
        <f t="shared" si="7"/>
        <v>#VALUE!</v>
      </c>
      <c r="B188" s="4" t="e">
        <f t="shared" si="8"/>
        <v>#VALUE!</v>
      </c>
      <c r="C188" s="97" t="str">
        <f>Calen!F191</f>
        <v/>
      </c>
      <c r="D188" s="12"/>
      <c r="E188" s="13"/>
      <c r="F188" s="12"/>
      <c r="G188" s="13"/>
      <c r="H188" s="12"/>
      <c r="I188" s="13"/>
      <c r="J188" s="12"/>
      <c r="K188" s="13"/>
      <c r="L188" s="12"/>
      <c r="M188" s="13"/>
      <c r="N188" s="12"/>
      <c r="O188" s="13"/>
      <c r="P188" s="12"/>
      <c r="Q188" s="13"/>
      <c r="R188" s="12"/>
      <c r="S188" s="13"/>
      <c r="T188" s="12"/>
      <c r="U188" s="13"/>
      <c r="V188" s="12"/>
      <c r="W188" s="13"/>
      <c r="X188" s="12"/>
      <c r="Y188" s="13"/>
      <c r="Z188" s="12"/>
      <c r="AA188" s="13"/>
      <c r="AB188" s="12"/>
      <c r="AC188" s="13"/>
      <c r="AD188" s="12"/>
      <c r="AE188" s="13"/>
      <c r="AF188" s="12"/>
      <c r="AG188" s="13"/>
      <c r="AH188" s="12"/>
      <c r="AI188" s="13"/>
      <c r="AJ188" s="12"/>
      <c r="AK188" s="13"/>
      <c r="AL188" s="12"/>
      <c r="AM188" s="13"/>
      <c r="AN188" s="12"/>
      <c r="AO188" s="13"/>
      <c r="AP188" s="12"/>
      <c r="AQ188" s="13"/>
      <c r="AR188" s="12"/>
      <c r="AS188" s="13"/>
      <c r="AT188" s="12"/>
      <c r="AU188" s="13"/>
      <c r="AV188" s="12"/>
      <c r="AW188" s="13"/>
      <c r="AX188" s="12"/>
      <c r="AY188" s="13"/>
      <c r="AZ188" s="12"/>
      <c r="BA188" s="13"/>
      <c r="BB188" s="12"/>
      <c r="BC188" s="13"/>
      <c r="BD188" s="12"/>
      <c r="BE188" s="13"/>
      <c r="BF188" s="12"/>
      <c r="BG188" s="13"/>
      <c r="BH188" s="12"/>
      <c r="BI188" s="13"/>
      <c r="BJ188" s="12"/>
      <c r="BK188" s="13"/>
      <c r="BL188" s="12"/>
      <c r="BM188" s="13"/>
      <c r="BN188" s="12"/>
      <c r="BO188" s="13"/>
      <c r="BP188" s="12"/>
      <c r="BQ188" s="13"/>
      <c r="BR188" s="12"/>
      <c r="BS188" s="13"/>
      <c r="BT188" s="12"/>
      <c r="BU188" s="13"/>
      <c r="BV188" s="12"/>
      <c r="BW188" s="13"/>
      <c r="BX188" s="12"/>
      <c r="BY188" s="13"/>
      <c r="BZ188" s="12"/>
      <c r="CA188" s="13"/>
      <c r="CB188" s="12"/>
      <c r="CC188" s="13"/>
      <c r="CD188" s="12"/>
      <c r="CE188" s="13"/>
      <c r="CF188" s="12"/>
      <c r="CG188" s="13"/>
      <c r="CH188" s="12"/>
      <c r="CI188" s="13"/>
      <c r="CJ188" s="12"/>
      <c r="CK188" s="13"/>
      <c r="CL188" s="12"/>
      <c r="CM188" s="13"/>
      <c r="CN188" s="12"/>
      <c r="CO188" s="13"/>
      <c r="CP188" s="12"/>
      <c r="CQ188" s="13"/>
      <c r="CR188" s="12"/>
      <c r="CS188" s="13"/>
      <c r="CT188" s="12"/>
      <c r="CU188" s="13"/>
    </row>
    <row r="189" spans="1:99" ht="16.5" customHeight="1" x14ac:dyDescent="0.25">
      <c r="A189" t="e">
        <f t="shared" si="7"/>
        <v>#VALUE!</v>
      </c>
      <c r="B189" s="4" t="e">
        <f t="shared" si="8"/>
        <v>#VALUE!</v>
      </c>
      <c r="C189" s="97" t="str">
        <f>Calen!F192</f>
        <v/>
      </c>
      <c r="D189" s="12"/>
      <c r="E189" s="13"/>
      <c r="F189" s="12"/>
      <c r="G189" s="13"/>
      <c r="H189" s="12"/>
      <c r="I189" s="13"/>
      <c r="J189" s="12"/>
      <c r="K189" s="13"/>
      <c r="L189" s="12"/>
      <c r="M189" s="13"/>
      <c r="N189" s="12"/>
      <c r="O189" s="13"/>
      <c r="P189" s="12"/>
      <c r="Q189" s="13"/>
      <c r="R189" s="12"/>
      <c r="S189" s="13"/>
      <c r="T189" s="12"/>
      <c r="U189" s="13"/>
      <c r="V189" s="12"/>
      <c r="W189" s="13"/>
      <c r="X189" s="12"/>
      <c r="Y189" s="13"/>
      <c r="Z189" s="12"/>
      <c r="AA189" s="13"/>
      <c r="AB189" s="12"/>
      <c r="AC189" s="13"/>
      <c r="AD189" s="12"/>
      <c r="AE189" s="13"/>
      <c r="AF189" s="12"/>
      <c r="AG189" s="13"/>
      <c r="AH189" s="12"/>
      <c r="AI189" s="13"/>
      <c r="AJ189" s="12"/>
      <c r="AK189" s="13"/>
      <c r="AL189" s="12"/>
      <c r="AM189" s="13"/>
      <c r="AN189" s="12"/>
      <c r="AO189" s="13"/>
      <c r="AP189" s="12"/>
      <c r="AQ189" s="13"/>
      <c r="AR189" s="12"/>
      <c r="AS189" s="13"/>
      <c r="AT189" s="12"/>
      <c r="AU189" s="13"/>
      <c r="AV189" s="12"/>
      <c r="AW189" s="13"/>
      <c r="AX189" s="12"/>
      <c r="AY189" s="13"/>
      <c r="AZ189" s="12"/>
      <c r="BA189" s="13"/>
      <c r="BB189" s="12"/>
      <c r="BC189" s="13"/>
      <c r="BD189" s="12"/>
      <c r="BE189" s="13"/>
      <c r="BF189" s="12"/>
      <c r="BG189" s="13"/>
      <c r="BH189" s="12"/>
      <c r="BI189" s="13"/>
      <c r="BJ189" s="12"/>
      <c r="BK189" s="13"/>
      <c r="BL189" s="12"/>
      <c r="BM189" s="13"/>
      <c r="BN189" s="12"/>
      <c r="BO189" s="13"/>
      <c r="BP189" s="12"/>
      <c r="BQ189" s="13"/>
      <c r="BR189" s="12"/>
      <c r="BS189" s="13"/>
      <c r="BT189" s="12"/>
      <c r="BU189" s="13"/>
      <c r="BV189" s="12"/>
      <c r="BW189" s="13"/>
      <c r="BX189" s="12"/>
      <c r="BY189" s="13"/>
      <c r="BZ189" s="12"/>
      <c r="CA189" s="13"/>
      <c r="CB189" s="12"/>
      <c r="CC189" s="13"/>
      <c r="CD189" s="12"/>
      <c r="CE189" s="13"/>
      <c r="CF189" s="12"/>
      <c r="CG189" s="13"/>
      <c r="CH189" s="12"/>
      <c r="CI189" s="13"/>
      <c r="CJ189" s="12"/>
      <c r="CK189" s="13"/>
      <c r="CL189" s="12"/>
      <c r="CM189" s="13"/>
      <c r="CN189" s="12"/>
      <c r="CO189" s="13"/>
      <c r="CP189" s="12"/>
      <c r="CQ189" s="13"/>
      <c r="CR189" s="12"/>
      <c r="CS189" s="13"/>
      <c r="CT189" s="12"/>
      <c r="CU189" s="13"/>
    </row>
    <row r="190" spans="1:99" ht="16.5" customHeight="1" x14ac:dyDescent="0.25">
      <c r="A190" t="e">
        <f t="shared" si="7"/>
        <v>#VALUE!</v>
      </c>
      <c r="B190" s="4" t="e">
        <f t="shared" si="8"/>
        <v>#VALUE!</v>
      </c>
      <c r="C190" s="97" t="str">
        <f>Calen!F193</f>
        <v/>
      </c>
      <c r="D190" s="12"/>
      <c r="E190" s="13"/>
      <c r="F190" s="12"/>
      <c r="G190" s="13"/>
      <c r="H190" s="12"/>
      <c r="I190" s="13"/>
      <c r="J190" s="12"/>
      <c r="K190" s="13"/>
      <c r="L190" s="12"/>
      <c r="M190" s="13"/>
      <c r="N190" s="12"/>
      <c r="O190" s="13"/>
      <c r="P190" s="12"/>
      <c r="Q190" s="13"/>
      <c r="R190" s="12"/>
      <c r="S190" s="13"/>
      <c r="T190" s="12"/>
      <c r="U190" s="13"/>
      <c r="V190" s="12"/>
      <c r="W190" s="13"/>
      <c r="X190" s="12"/>
      <c r="Y190" s="13"/>
      <c r="Z190" s="12"/>
      <c r="AA190" s="13"/>
      <c r="AB190" s="12"/>
      <c r="AC190" s="13"/>
      <c r="AD190" s="12"/>
      <c r="AE190" s="13"/>
      <c r="AF190" s="12"/>
      <c r="AG190" s="13"/>
      <c r="AH190" s="12"/>
      <c r="AI190" s="13"/>
      <c r="AJ190" s="12"/>
      <c r="AK190" s="13"/>
      <c r="AL190" s="12"/>
      <c r="AM190" s="13"/>
      <c r="AN190" s="12"/>
      <c r="AO190" s="13"/>
      <c r="AP190" s="12"/>
      <c r="AQ190" s="13"/>
      <c r="AR190" s="12"/>
      <c r="AS190" s="13"/>
      <c r="AT190" s="12"/>
      <c r="AU190" s="13"/>
      <c r="AV190" s="12"/>
      <c r="AW190" s="13"/>
      <c r="AX190" s="12"/>
      <c r="AY190" s="13"/>
      <c r="AZ190" s="12"/>
      <c r="BA190" s="13"/>
      <c r="BB190" s="12"/>
      <c r="BC190" s="13"/>
      <c r="BD190" s="12"/>
      <c r="BE190" s="13"/>
      <c r="BF190" s="12"/>
      <c r="BG190" s="13"/>
      <c r="BH190" s="12"/>
      <c r="BI190" s="13"/>
      <c r="BJ190" s="12"/>
      <c r="BK190" s="13"/>
      <c r="BL190" s="12"/>
      <c r="BM190" s="13"/>
      <c r="BN190" s="12"/>
      <c r="BO190" s="13"/>
      <c r="BP190" s="12"/>
      <c r="BQ190" s="13"/>
      <c r="BR190" s="12"/>
      <c r="BS190" s="13"/>
      <c r="BT190" s="12"/>
      <c r="BU190" s="13"/>
      <c r="BV190" s="12"/>
      <c r="BW190" s="13"/>
      <c r="BX190" s="12"/>
      <c r="BY190" s="13"/>
      <c r="BZ190" s="12"/>
      <c r="CA190" s="13"/>
      <c r="CB190" s="12"/>
      <c r="CC190" s="13"/>
      <c r="CD190" s="12"/>
      <c r="CE190" s="13"/>
      <c r="CF190" s="12"/>
      <c r="CG190" s="13"/>
      <c r="CH190" s="12"/>
      <c r="CI190" s="13"/>
      <c r="CJ190" s="12"/>
      <c r="CK190" s="13"/>
      <c r="CL190" s="12"/>
      <c r="CM190" s="13"/>
      <c r="CN190" s="12"/>
      <c r="CO190" s="13"/>
      <c r="CP190" s="12"/>
      <c r="CQ190" s="13"/>
      <c r="CR190" s="12"/>
      <c r="CS190" s="13"/>
      <c r="CT190" s="12"/>
      <c r="CU190" s="13"/>
    </row>
    <row r="191" spans="1:99" ht="16.5" customHeight="1" x14ac:dyDescent="0.25">
      <c r="A191" t="e">
        <f t="shared" si="7"/>
        <v>#VALUE!</v>
      </c>
      <c r="B191" s="4" t="e">
        <f t="shared" si="8"/>
        <v>#VALUE!</v>
      </c>
      <c r="C191" s="97" t="str">
        <f>Calen!F194</f>
        <v/>
      </c>
      <c r="D191" s="12"/>
      <c r="E191" s="13"/>
      <c r="F191" s="12"/>
      <c r="G191" s="13"/>
      <c r="H191" s="12"/>
      <c r="I191" s="13"/>
      <c r="J191" s="12"/>
      <c r="K191" s="13"/>
      <c r="L191" s="12"/>
      <c r="M191" s="13"/>
      <c r="N191" s="12"/>
      <c r="O191" s="13"/>
      <c r="P191" s="12"/>
      <c r="Q191" s="13"/>
      <c r="R191" s="12"/>
      <c r="S191" s="13"/>
      <c r="T191" s="12"/>
      <c r="U191" s="13"/>
      <c r="V191" s="12"/>
      <c r="W191" s="13"/>
      <c r="X191" s="12"/>
      <c r="Y191" s="13"/>
      <c r="Z191" s="12"/>
      <c r="AA191" s="13"/>
      <c r="AB191" s="12"/>
      <c r="AC191" s="13"/>
      <c r="AD191" s="12"/>
      <c r="AE191" s="13"/>
      <c r="AF191" s="12"/>
      <c r="AG191" s="13"/>
      <c r="AH191" s="12"/>
      <c r="AI191" s="13"/>
      <c r="AJ191" s="12"/>
      <c r="AK191" s="13"/>
      <c r="AL191" s="12"/>
      <c r="AM191" s="13"/>
      <c r="AN191" s="12"/>
      <c r="AO191" s="13"/>
      <c r="AP191" s="12"/>
      <c r="AQ191" s="13"/>
      <c r="AR191" s="12"/>
      <c r="AS191" s="13"/>
      <c r="AT191" s="12"/>
      <c r="AU191" s="13"/>
      <c r="AV191" s="12"/>
      <c r="AW191" s="13"/>
      <c r="AX191" s="12"/>
      <c r="AY191" s="13"/>
      <c r="AZ191" s="12"/>
      <c r="BA191" s="13"/>
      <c r="BB191" s="12"/>
      <c r="BC191" s="13"/>
      <c r="BD191" s="12"/>
      <c r="BE191" s="13"/>
      <c r="BF191" s="12"/>
      <c r="BG191" s="13"/>
      <c r="BH191" s="12"/>
      <c r="BI191" s="13"/>
      <c r="BJ191" s="12"/>
      <c r="BK191" s="13"/>
      <c r="BL191" s="12"/>
      <c r="BM191" s="13"/>
      <c r="BN191" s="12"/>
      <c r="BO191" s="13"/>
      <c r="BP191" s="12"/>
      <c r="BQ191" s="13"/>
      <c r="BR191" s="12"/>
      <c r="BS191" s="13"/>
      <c r="BT191" s="12"/>
      <c r="BU191" s="13"/>
      <c r="BV191" s="12"/>
      <c r="BW191" s="13"/>
      <c r="BX191" s="12"/>
      <c r="BY191" s="13"/>
      <c r="BZ191" s="12"/>
      <c r="CA191" s="13"/>
      <c r="CB191" s="12"/>
      <c r="CC191" s="13"/>
      <c r="CD191" s="12"/>
      <c r="CE191" s="13"/>
      <c r="CF191" s="12"/>
      <c r="CG191" s="13"/>
      <c r="CH191" s="12"/>
      <c r="CI191" s="13"/>
      <c r="CJ191" s="12"/>
      <c r="CK191" s="13"/>
      <c r="CL191" s="12"/>
      <c r="CM191" s="13"/>
      <c r="CN191" s="12"/>
      <c r="CO191" s="13"/>
      <c r="CP191" s="12"/>
      <c r="CQ191" s="13"/>
      <c r="CR191" s="12"/>
      <c r="CS191" s="13"/>
      <c r="CT191" s="12"/>
      <c r="CU191" s="13"/>
    </row>
    <row r="192" spans="1:99" ht="16.5" customHeight="1" x14ac:dyDescent="0.25">
      <c r="A192" t="e">
        <f t="shared" si="7"/>
        <v>#VALUE!</v>
      </c>
      <c r="B192" s="4" t="e">
        <f t="shared" si="8"/>
        <v>#VALUE!</v>
      </c>
      <c r="C192" s="97" t="str">
        <f>Calen!F195</f>
        <v/>
      </c>
      <c r="D192" s="12"/>
      <c r="E192" s="13"/>
      <c r="F192" s="12"/>
      <c r="G192" s="13"/>
      <c r="H192" s="12"/>
      <c r="I192" s="13"/>
      <c r="J192" s="12"/>
      <c r="K192" s="13"/>
      <c r="L192" s="12"/>
      <c r="M192" s="13"/>
      <c r="N192" s="12"/>
      <c r="O192" s="13"/>
      <c r="P192" s="12"/>
      <c r="Q192" s="13"/>
      <c r="R192" s="12"/>
      <c r="S192" s="13"/>
      <c r="T192" s="12"/>
      <c r="U192" s="13"/>
      <c r="V192" s="12"/>
      <c r="W192" s="13"/>
      <c r="X192" s="12"/>
      <c r="Y192" s="13"/>
      <c r="Z192" s="12"/>
      <c r="AA192" s="13"/>
      <c r="AB192" s="12"/>
      <c r="AC192" s="13"/>
      <c r="AD192" s="12"/>
      <c r="AE192" s="13"/>
      <c r="AF192" s="12"/>
      <c r="AG192" s="13"/>
      <c r="AH192" s="12"/>
      <c r="AI192" s="13"/>
      <c r="AJ192" s="12"/>
      <c r="AK192" s="13"/>
      <c r="AL192" s="12"/>
      <c r="AM192" s="13"/>
      <c r="AN192" s="12"/>
      <c r="AO192" s="13"/>
      <c r="AP192" s="12"/>
      <c r="AQ192" s="13"/>
      <c r="AR192" s="12"/>
      <c r="AS192" s="13"/>
      <c r="AT192" s="12"/>
      <c r="AU192" s="13"/>
      <c r="AV192" s="12"/>
      <c r="AW192" s="13"/>
      <c r="AX192" s="12"/>
      <c r="AY192" s="13"/>
      <c r="AZ192" s="12"/>
      <c r="BA192" s="13"/>
      <c r="BB192" s="12"/>
      <c r="BC192" s="13"/>
      <c r="BD192" s="12"/>
      <c r="BE192" s="13"/>
      <c r="BF192" s="12"/>
      <c r="BG192" s="13"/>
      <c r="BH192" s="12"/>
      <c r="BI192" s="13"/>
      <c r="BJ192" s="12"/>
      <c r="BK192" s="13"/>
      <c r="BL192" s="12"/>
      <c r="BM192" s="13"/>
      <c r="BN192" s="12"/>
      <c r="BO192" s="13"/>
      <c r="BP192" s="12"/>
      <c r="BQ192" s="13"/>
      <c r="BR192" s="12"/>
      <c r="BS192" s="13"/>
      <c r="BT192" s="12"/>
      <c r="BU192" s="13"/>
      <c r="BV192" s="12"/>
      <c r="BW192" s="13"/>
      <c r="BX192" s="12"/>
      <c r="BY192" s="13"/>
      <c r="BZ192" s="12"/>
      <c r="CA192" s="13"/>
      <c r="CB192" s="12"/>
      <c r="CC192" s="13"/>
      <c r="CD192" s="12"/>
      <c r="CE192" s="13"/>
      <c r="CF192" s="12"/>
      <c r="CG192" s="13"/>
      <c r="CH192" s="12"/>
      <c r="CI192" s="13"/>
      <c r="CJ192" s="12"/>
      <c r="CK192" s="13"/>
      <c r="CL192" s="12"/>
      <c r="CM192" s="13"/>
      <c r="CN192" s="12"/>
      <c r="CO192" s="13"/>
      <c r="CP192" s="12"/>
      <c r="CQ192" s="13"/>
      <c r="CR192" s="12"/>
      <c r="CS192" s="13"/>
      <c r="CT192" s="12"/>
      <c r="CU192" s="13"/>
    </row>
    <row r="193" spans="1:99" ht="16.5" customHeight="1" x14ac:dyDescent="0.25">
      <c r="A193" t="e">
        <f t="shared" si="7"/>
        <v>#VALUE!</v>
      </c>
      <c r="B193" s="4" t="e">
        <f t="shared" si="8"/>
        <v>#VALUE!</v>
      </c>
      <c r="C193" s="97" t="str">
        <f>Calen!F196</f>
        <v/>
      </c>
      <c r="D193" s="12"/>
      <c r="E193" s="13"/>
      <c r="F193" s="12"/>
      <c r="G193" s="13"/>
      <c r="H193" s="12"/>
      <c r="I193" s="13"/>
      <c r="J193" s="12"/>
      <c r="K193" s="13"/>
      <c r="L193" s="12"/>
      <c r="M193" s="13"/>
      <c r="N193" s="12"/>
      <c r="O193" s="13"/>
      <c r="P193" s="12"/>
      <c r="Q193" s="13"/>
      <c r="R193" s="12"/>
      <c r="S193" s="13"/>
      <c r="T193" s="12"/>
      <c r="U193" s="13"/>
      <c r="V193" s="12"/>
      <c r="W193" s="13"/>
      <c r="X193" s="12"/>
      <c r="Y193" s="13"/>
      <c r="Z193" s="12"/>
      <c r="AA193" s="13"/>
      <c r="AB193" s="12"/>
      <c r="AC193" s="13"/>
      <c r="AD193" s="12"/>
      <c r="AE193" s="13"/>
      <c r="AF193" s="12"/>
      <c r="AG193" s="13"/>
      <c r="AH193" s="12"/>
      <c r="AI193" s="13"/>
      <c r="AJ193" s="12"/>
      <c r="AK193" s="13"/>
      <c r="AL193" s="12"/>
      <c r="AM193" s="13"/>
      <c r="AN193" s="12"/>
      <c r="AO193" s="13"/>
      <c r="AP193" s="12"/>
      <c r="AQ193" s="13"/>
      <c r="AR193" s="12"/>
      <c r="AS193" s="13"/>
      <c r="AT193" s="12"/>
      <c r="AU193" s="13"/>
      <c r="AV193" s="12"/>
      <c r="AW193" s="13"/>
      <c r="AX193" s="12"/>
      <c r="AY193" s="13"/>
      <c r="AZ193" s="12"/>
      <c r="BA193" s="13"/>
      <c r="BB193" s="12"/>
      <c r="BC193" s="13"/>
      <c r="BD193" s="12"/>
      <c r="BE193" s="13"/>
      <c r="BF193" s="12"/>
      <c r="BG193" s="13"/>
      <c r="BH193" s="12"/>
      <c r="BI193" s="13"/>
      <c r="BJ193" s="12"/>
      <c r="BK193" s="13"/>
      <c r="BL193" s="12"/>
      <c r="BM193" s="13"/>
      <c r="BN193" s="12"/>
      <c r="BO193" s="13"/>
      <c r="BP193" s="12"/>
      <c r="BQ193" s="13"/>
      <c r="BR193" s="12"/>
      <c r="BS193" s="13"/>
      <c r="BT193" s="12"/>
      <c r="BU193" s="13"/>
      <c r="BV193" s="12"/>
      <c r="BW193" s="13"/>
      <c r="BX193" s="12"/>
      <c r="BY193" s="13"/>
      <c r="BZ193" s="12"/>
      <c r="CA193" s="13"/>
      <c r="CB193" s="12"/>
      <c r="CC193" s="13"/>
      <c r="CD193" s="12"/>
      <c r="CE193" s="13"/>
      <c r="CF193" s="12"/>
      <c r="CG193" s="13"/>
      <c r="CH193" s="12"/>
      <c r="CI193" s="13"/>
      <c r="CJ193" s="12"/>
      <c r="CK193" s="13"/>
      <c r="CL193" s="12"/>
      <c r="CM193" s="13"/>
      <c r="CN193" s="12"/>
      <c r="CO193" s="13"/>
      <c r="CP193" s="12"/>
      <c r="CQ193" s="13"/>
      <c r="CR193" s="12"/>
      <c r="CS193" s="13"/>
      <c r="CT193" s="12"/>
      <c r="CU193" s="13"/>
    </row>
    <row r="194" spans="1:99" ht="16.5" customHeight="1" x14ac:dyDescent="0.25">
      <c r="A194" t="e">
        <f t="shared" si="7"/>
        <v>#VALUE!</v>
      </c>
      <c r="B194" s="4" t="e">
        <f t="shared" si="8"/>
        <v>#VALUE!</v>
      </c>
      <c r="C194" s="97" t="str">
        <f>Calen!F197</f>
        <v/>
      </c>
      <c r="D194" s="12"/>
      <c r="E194" s="13"/>
      <c r="F194" s="12"/>
      <c r="G194" s="13"/>
      <c r="H194" s="12"/>
      <c r="I194" s="13"/>
      <c r="J194" s="12"/>
      <c r="K194" s="13"/>
      <c r="L194" s="12"/>
      <c r="M194" s="13"/>
      <c r="N194" s="12"/>
      <c r="O194" s="13"/>
      <c r="P194" s="12"/>
      <c r="Q194" s="13"/>
      <c r="R194" s="12"/>
      <c r="S194" s="13"/>
      <c r="T194" s="12"/>
      <c r="U194" s="13"/>
      <c r="V194" s="12"/>
      <c r="W194" s="13"/>
      <c r="X194" s="12"/>
      <c r="Y194" s="13"/>
      <c r="Z194" s="12"/>
      <c r="AA194" s="13"/>
      <c r="AB194" s="12"/>
      <c r="AC194" s="13"/>
      <c r="AD194" s="12"/>
      <c r="AE194" s="13"/>
      <c r="AF194" s="12"/>
      <c r="AG194" s="13"/>
      <c r="AH194" s="12"/>
      <c r="AI194" s="13"/>
      <c r="AJ194" s="12"/>
      <c r="AK194" s="13"/>
      <c r="AL194" s="12"/>
      <c r="AM194" s="13"/>
      <c r="AN194" s="12"/>
      <c r="AO194" s="13"/>
      <c r="AP194" s="12"/>
      <c r="AQ194" s="13"/>
      <c r="AR194" s="12"/>
      <c r="AS194" s="13"/>
      <c r="AT194" s="12"/>
      <c r="AU194" s="13"/>
      <c r="AV194" s="12"/>
      <c r="AW194" s="13"/>
      <c r="AX194" s="12"/>
      <c r="AY194" s="13"/>
      <c r="AZ194" s="12"/>
      <c r="BA194" s="13"/>
      <c r="BB194" s="12"/>
      <c r="BC194" s="13"/>
      <c r="BD194" s="12"/>
      <c r="BE194" s="13"/>
      <c r="BF194" s="12"/>
      <c r="BG194" s="13"/>
      <c r="BH194" s="12"/>
      <c r="BI194" s="13"/>
      <c r="BJ194" s="12"/>
      <c r="BK194" s="13"/>
      <c r="BL194" s="12"/>
      <c r="BM194" s="13"/>
      <c r="BN194" s="12"/>
      <c r="BO194" s="13"/>
      <c r="BP194" s="12"/>
      <c r="BQ194" s="13"/>
      <c r="BR194" s="12"/>
      <c r="BS194" s="13"/>
      <c r="BT194" s="12"/>
      <c r="BU194" s="13"/>
      <c r="BV194" s="12"/>
      <c r="BW194" s="13"/>
      <c r="BX194" s="12"/>
      <c r="BY194" s="13"/>
      <c r="BZ194" s="12"/>
      <c r="CA194" s="13"/>
      <c r="CB194" s="12"/>
      <c r="CC194" s="13"/>
      <c r="CD194" s="12"/>
      <c r="CE194" s="13"/>
      <c r="CF194" s="12"/>
      <c r="CG194" s="13"/>
      <c r="CH194" s="12"/>
      <c r="CI194" s="13"/>
      <c r="CJ194" s="12"/>
      <c r="CK194" s="13"/>
      <c r="CL194" s="12"/>
      <c r="CM194" s="13"/>
      <c r="CN194" s="12"/>
      <c r="CO194" s="13"/>
      <c r="CP194" s="12"/>
      <c r="CQ194" s="13"/>
      <c r="CR194" s="12"/>
      <c r="CS194" s="13"/>
      <c r="CT194" s="12"/>
      <c r="CU194" s="13"/>
    </row>
    <row r="195" spans="1:99" ht="16.5" customHeight="1" x14ac:dyDescent="0.25">
      <c r="A195" t="e">
        <f t="shared" si="7"/>
        <v>#VALUE!</v>
      </c>
      <c r="B195" s="4" t="e">
        <f t="shared" si="8"/>
        <v>#VALUE!</v>
      </c>
      <c r="C195" s="97" t="str">
        <f>Calen!F198</f>
        <v/>
      </c>
      <c r="D195" s="12"/>
      <c r="E195" s="13"/>
      <c r="F195" s="12"/>
      <c r="G195" s="13"/>
      <c r="H195" s="12"/>
      <c r="I195" s="13"/>
      <c r="J195" s="12"/>
      <c r="K195" s="13"/>
      <c r="L195" s="12"/>
      <c r="M195" s="13"/>
      <c r="N195" s="12"/>
      <c r="O195" s="13"/>
      <c r="P195" s="12"/>
      <c r="Q195" s="13"/>
      <c r="R195" s="12"/>
      <c r="S195" s="13"/>
      <c r="T195" s="12"/>
      <c r="U195" s="13"/>
      <c r="V195" s="12"/>
      <c r="W195" s="13"/>
      <c r="X195" s="12"/>
      <c r="Y195" s="13"/>
      <c r="Z195" s="12"/>
      <c r="AA195" s="13"/>
      <c r="AB195" s="12"/>
      <c r="AC195" s="13"/>
      <c r="AD195" s="12"/>
      <c r="AE195" s="13"/>
      <c r="AF195" s="12"/>
      <c r="AG195" s="13"/>
      <c r="AH195" s="12"/>
      <c r="AI195" s="13"/>
      <c r="AJ195" s="12"/>
      <c r="AK195" s="13"/>
      <c r="AL195" s="12"/>
      <c r="AM195" s="13"/>
      <c r="AN195" s="12"/>
      <c r="AO195" s="13"/>
      <c r="AP195" s="12"/>
      <c r="AQ195" s="13"/>
      <c r="AR195" s="12"/>
      <c r="AS195" s="13"/>
      <c r="AT195" s="12"/>
      <c r="AU195" s="13"/>
      <c r="AV195" s="12"/>
      <c r="AW195" s="13"/>
      <c r="AX195" s="12"/>
      <c r="AY195" s="13"/>
      <c r="AZ195" s="12"/>
      <c r="BA195" s="13"/>
      <c r="BB195" s="12"/>
      <c r="BC195" s="13"/>
      <c r="BD195" s="12"/>
      <c r="BE195" s="13"/>
      <c r="BF195" s="12"/>
      <c r="BG195" s="13"/>
      <c r="BH195" s="12"/>
      <c r="BI195" s="13"/>
      <c r="BJ195" s="12"/>
      <c r="BK195" s="13"/>
      <c r="BL195" s="12"/>
      <c r="BM195" s="13"/>
      <c r="BN195" s="12"/>
      <c r="BO195" s="13"/>
      <c r="BP195" s="12"/>
      <c r="BQ195" s="13"/>
      <c r="BR195" s="12"/>
      <c r="BS195" s="13"/>
      <c r="BT195" s="12"/>
      <c r="BU195" s="13"/>
      <c r="BV195" s="12"/>
      <c r="BW195" s="13"/>
      <c r="BX195" s="12"/>
      <c r="BY195" s="13"/>
      <c r="BZ195" s="12"/>
      <c r="CA195" s="13"/>
      <c r="CB195" s="12"/>
      <c r="CC195" s="13"/>
      <c r="CD195" s="12"/>
      <c r="CE195" s="13"/>
      <c r="CF195" s="12"/>
      <c r="CG195" s="13"/>
      <c r="CH195" s="12"/>
      <c r="CI195" s="13"/>
      <c r="CJ195" s="12"/>
      <c r="CK195" s="13"/>
      <c r="CL195" s="12"/>
      <c r="CM195" s="13"/>
      <c r="CN195" s="12"/>
      <c r="CO195" s="13"/>
      <c r="CP195" s="12"/>
      <c r="CQ195" s="13"/>
      <c r="CR195" s="12"/>
      <c r="CS195" s="13"/>
      <c r="CT195" s="12"/>
      <c r="CU195" s="13"/>
    </row>
    <row r="196" spans="1:99" ht="16.5" customHeight="1" x14ac:dyDescent="0.25">
      <c r="A196" t="e">
        <f t="shared" si="7"/>
        <v>#VALUE!</v>
      </c>
      <c r="B196" s="4" t="e">
        <f t="shared" si="8"/>
        <v>#VALUE!</v>
      </c>
      <c r="C196" s="97" t="str">
        <f>Calen!F199</f>
        <v/>
      </c>
      <c r="D196" s="12"/>
      <c r="E196" s="13"/>
      <c r="F196" s="12"/>
      <c r="G196" s="13"/>
      <c r="H196" s="12"/>
      <c r="I196" s="13"/>
      <c r="J196" s="12"/>
      <c r="K196" s="13"/>
      <c r="L196" s="12"/>
      <c r="M196" s="13"/>
      <c r="N196" s="12"/>
      <c r="O196" s="13"/>
      <c r="P196" s="12"/>
      <c r="Q196" s="13"/>
      <c r="R196" s="12"/>
      <c r="S196" s="13"/>
      <c r="T196" s="12"/>
      <c r="U196" s="13"/>
      <c r="V196" s="12"/>
      <c r="W196" s="13"/>
      <c r="X196" s="12"/>
      <c r="Y196" s="13"/>
      <c r="Z196" s="12"/>
      <c r="AA196" s="13"/>
      <c r="AB196" s="12"/>
      <c r="AC196" s="13"/>
      <c r="AD196" s="12"/>
      <c r="AE196" s="13"/>
      <c r="AF196" s="12"/>
      <c r="AG196" s="13"/>
      <c r="AH196" s="12"/>
      <c r="AI196" s="13"/>
      <c r="AJ196" s="12"/>
      <c r="AK196" s="13"/>
      <c r="AL196" s="12"/>
      <c r="AM196" s="13"/>
      <c r="AN196" s="12"/>
      <c r="AO196" s="13"/>
      <c r="AP196" s="12"/>
      <c r="AQ196" s="13"/>
      <c r="AR196" s="12"/>
      <c r="AS196" s="13"/>
      <c r="AT196" s="12"/>
      <c r="AU196" s="13"/>
      <c r="AV196" s="12"/>
      <c r="AW196" s="13"/>
      <c r="AX196" s="12"/>
      <c r="AY196" s="13"/>
      <c r="AZ196" s="12"/>
      <c r="BA196" s="13"/>
      <c r="BB196" s="12"/>
      <c r="BC196" s="13"/>
      <c r="BD196" s="12"/>
      <c r="BE196" s="13"/>
      <c r="BF196" s="12"/>
      <c r="BG196" s="13"/>
      <c r="BH196" s="12"/>
      <c r="BI196" s="13"/>
      <c r="BJ196" s="12"/>
      <c r="BK196" s="13"/>
      <c r="BL196" s="12"/>
      <c r="BM196" s="13"/>
      <c r="BN196" s="12"/>
      <c r="BO196" s="13"/>
      <c r="BP196" s="12"/>
      <c r="BQ196" s="13"/>
      <c r="BR196" s="12"/>
      <c r="BS196" s="13"/>
      <c r="BT196" s="12"/>
      <c r="BU196" s="13"/>
      <c r="BV196" s="12"/>
      <c r="BW196" s="13"/>
      <c r="BX196" s="12"/>
      <c r="BY196" s="13"/>
      <c r="BZ196" s="12"/>
      <c r="CA196" s="13"/>
      <c r="CB196" s="12"/>
      <c r="CC196" s="13"/>
      <c r="CD196" s="12"/>
      <c r="CE196" s="13"/>
      <c r="CF196" s="12"/>
      <c r="CG196" s="13"/>
      <c r="CH196" s="12"/>
      <c r="CI196" s="13"/>
      <c r="CJ196" s="12"/>
      <c r="CK196" s="13"/>
      <c r="CL196" s="12"/>
      <c r="CM196" s="13"/>
      <c r="CN196" s="12"/>
      <c r="CO196" s="13"/>
      <c r="CP196" s="12"/>
      <c r="CQ196" s="13"/>
      <c r="CR196" s="12"/>
      <c r="CS196" s="13"/>
      <c r="CT196" s="12"/>
      <c r="CU196" s="13"/>
    </row>
    <row r="197" spans="1:99" ht="16.5" customHeight="1" x14ac:dyDescent="0.25">
      <c r="A197" t="e">
        <f t="shared" si="7"/>
        <v>#VALUE!</v>
      </c>
      <c r="B197" s="4" t="e">
        <f t="shared" si="8"/>
        <v>#VALUE!</v>
      </c>
      <c r="C197" s="97" t="str">
        <f>Calen!F200</f>
        <v/>
      </c>
      <c r="D197" s="12"/>
      <c r="E197" s="13"/>
      <c r="F197" s="12"/>
      <c r="G197" s="13"/>
      <c r="H197" s="12"/>
      <c r="I197" s="13"/>
      <c r="J197" s="12"/>
      <c r="K197" s="13"/>
      <c r="L197" s="12"/>
      <c r="M197" s="13"/>
      <c r="N197" s="12"/>
      <c r="O197" s="13"/>
      <c r="P197" s="12"/>
      <c r="Q197" s="13"/>
      <c r="R197" s="12"/>
      <c r="S197" s="13"/>
      <c r="T197" s="12"/>
      <c r="U197" s="13"/>
      <c r="V197" s="12"/>
      <c r="W197" s="13"/>
      <c r="X197" s="12"/>
      <c r="Y197" s="13"/>
      <c r="Z197" s="12"/>
      <c r="AA197" s="13"/>
      <c r="AB197" s="12"/>
      <c r="AC197" s="13"/>
      <c r="AD197" s="12"/>
      <c r="AE197" s="13"/>
      <c r="AF197" s="12"/>
      <c r="AG197" s="13"/>
      <c r="AH197" s="12"/>
      <c r="AI197" s="13"/>
      <c r="AJ197" s="12"/>
      <c r="AK197" s="13"/>
      <c r="AL197" s="12"/>
      <c r="AM197" s="13"/>
      <c r="AN197" s="12"/>
      <c r="AO197" s="13"/>
      <c r="AP197" s="12"/>
      <c r="AQ197" s="13"/>
      <c r="AR197" s="12"/>
      <c r="AS197" s="13"/>
      <c r="AT197" s="12"/>
      <c r="AU197" s="13"/>
      <c r="AV197" s="12"/>
      <c r="AW197" s="13"/>
      <c r="AX197" s="12"/>
      <c r="AY197" s="13"/>
      <c r="AZ197" s="12"/>
      <c r="BA197" s="13"/>
      <c r="BB197" s="12"/>
      <c r="BC197" s="13"/>
      <c r="BD197" s="12"/>
      <c r="BE197" s="13"/>
      <c r="BF197" s="12"/>
      <c r="BG197" s="13"/>
      <c r="BH197" s="12"/>
      <c r="BI197" s="13"/>
      <c r="BJ197" s="12"/>
      <c r="BK197" s="13"/>
      <c r="BL197" s="12"/>
      <c r="BM197" s="13"/>
      <c r="BN197" s="12"/>
      <c r="BO197" s="13"/>
      <c r="BP197" s="12"/>
      <c r="BQ197" s="13"/>
      <c r="BR197" s="12"/>
      <c r="BS197" s="13"/>
      <c r="BT197" s="12"/>
      <c r="BU197" s="13"/>
      <c r="BV197" s="12"/>
      <c r="BW197" s="13"/>
      <c r="BX197" s="12"/>
      <c r="BY197" s="13"/>
      <c r="BZ197" s="12"/>
      <c r="CA197" s="13"/>
      <c r="CB197" s="12"/>
      <c r="CC197" s="13"/>
      <c r="CD197" s="12"/>
      <c r="CE197" s="13"/>
      <c r="CF197" s="12"/>
      <c r="CG197" s="13"/>
      <c r="CH197" s="12"/>
      <c r="CI197" s="13"/>
      <c r="CJ197" s="12"/>
      <c r="CK197" s="13"/>
      <c r="CL197" s="12"/>
      <c r="CM197" s="13"/>
      <c r="CN197" s="12"/>
      <c r="CO197" s="13"/>
      <c r="CP197" s="12"/>
      <c r="CQ197" s="13"/>
      <c r="CR197" s="12"/>
      <c r="CS197" s="13"/>
      <c r="CT197" s="12"/>
      <c r="CU197" s="13"/>
    </row>
    <row r="198" spans="1:99" ht="16.5" customHeight="1" x14ac:dyDescent="0.25">
      <c r="A198" t="e">
        <f t="shared" ref="A198:A261" si="9">MONTH(C198)</f>
        <v>#VALUE!</v>
      </c>
      <c r="B198" s="4" t="e">
        <f t="shared" ref="B198:B261" si="10">WEEKDAY(C198,2)</f>
        <v>#VALUE!</v>
      </c>
      <c r="C198" s="97" t="str">
        <f>Calen!F201</f>
        <v/>
      </c>
      <c r="D198" s="12"/>
      <c r="E198" s="13"/>
      <c r="F198" s="12"/>
      <c r="G198" s="13"/>
      <c r="H198" s="12"/>
      <c r="I198" s="13"/>
      <c r="J198" s="12"/>
      <c r="K198" s="13"/>
      <c r="L198" s="12"/>
      <c r="M198" s="13"/>
      <c r="N198" s="12"/>
      <c r="O198" s="13"/>
      <c r="P198" s="12"/>
      <c r="Q198" s="13"/>
      <c r="R198" s="12"/>
      <c r="S198" s="13"/>
      <c r="T198" s="12"/>
      <c r="U198" s="13"/>
      <c r="V198" s="12"/>
      <c r="W198" s="13"/>
      <c r="X198" s="12"/>
      <c r="Y198" s="13"/>
      <c r="Z198" s="12"/>
      <c r="AA198" s="13"/>
      <c r="AB198" s="12"/>
      <c r="AC198" s="13"/>
      <c r="AD198" s="12"/>
      <c r="AE198" s="13"/>
      <c r="AF198" s="12"/>
      <c r="AG198" s="13"/>
      <c r="AH198" s="12"/>
      <c r="AI198" s="13"/>
      <c r="AJ198" s="12"/>
      <c r="AK198" s="13"/>
      <c r="AL198" s="12"/>
      <c r="AM198" s="13"/>
      <c r="AN198" s="12"/>
      <c r="AO198" s="13"/>
      <c r="AP198" s="12"/>
      <c r="AQ198" s="13"/>
      <c r="AR198" s="12"/>
      <c r="AS198" s="13"/>
      <c r="AT198" s="12"/>
      <c r="AU198" s="13"/>
      <c r="AV198" s="12"/>
      <c r="AW198" s="13"/>
      <c r="AX198" s="12"/>
      <c r="AY198" s="13"/>
      <c r="AZ198" s="12"/>
      <c r="BA198" s="13"/>
      <c r="BB198" s="12"/>
      <c r="BC198" s="13"/>
      <c r="BD198" s="12"/>
      <c r="BE198" s="13"/>
      <c r="BF198" s="12"/>
      <c r="BG198" s="13"/>
      <c r="BH198" s="12"/>
      <c r="BI198" s="13"/>
      <c r="BJ198" s="12"/>
      <c r="BK198" s="13"/>
      <c r="BL198" s="12"/>
      <c r="BM198" s="13"/>
      <c r="BN198" s="12"/>
      <c r="BO198" s="13"/>
      <c r="BP198" s="12"/>
      <c r="BQ198" s="13"/>
      <c r="BR198" s="12"/>
      <c r="BS198" s="13"/>
      <c r="BT198" s="12"/>
      <c r="BU198" s="13"/>
      <c r="BV198" s="12"/>
      <c r="BW198" s="13"/>
      <c r="BX198" s="12"/>
      <c r="BY198" s="13"/>
      <c r="BZ198" s="12"/>
      <c r="CA198" s="13"/>
      <c r="CB198" s="12"/>
      <c r="CC198" s="13"/>
      <c r="CD198" s="12"/>
      <c r="CE198" s="13"/>
      <c r="CF198" s="12"/>
      <c r="CG198" s="13"/>
      <c r="CH198" s="12"/>
      <c r="CI198" s="13"/>
      <c r="CJ198" s="12"/>
      <c r="CK198" s="13"/>
      <c r="CL198" s="12"/>
      <c r="CM198" s="13"/>
      <c r="CN198" s="12"/>
      <c r="CO198" s="13"/>
      <c r="CP198" s="12"/>
      <c r="CQ198" s="13"/>
      <c r="CR198" s="12"/>
      <c r="CS198" s="13"/>
      <c r="CT198" s="12"/>
      <c r="CU198" s="13"/>
    </row>
    <row r="199" spans="1:99" ht="16.5" customHeight="1" x14ac:dyDescent="0.25">
      <c r="A199" t="e">
        <f t="shared" si="9"/>
        <v>#VALUE!</v>
      </c>
      <c r="B199" s="4" t="e">
        <f t="shared" si="10"/>
        <v>#VALUE!</v>
      </c>
      <c r="C199" s="97" t="str">
        <f>Calen!F202</f>
        <v/>
      </c>
      <c r="D199" s="12"/>
      <c r="E199" s="13"/>
      <c r="F199" s="12"/>
      <c r="G199" s="13"/>
      <c r="H199" s="12"/>
      <c r="I199" s="13"/>
      <c r="J199" s="12"/>
      <c r="K199" s="13"/>
      <c r="L199" s="12"/>
      <c r="M199" s="13"/>
      <c r="N199" s="12"/>
      <c r="O199" s="13"/>
      <c r="P199" s="12"/>
      <c r="Q199" s="13"/>
      <c r="R199" s="12"/>
      <c r="S199" s="13"/>
      <c r="T199" s="12"/>
      <c r="U199" s="13"/>
      <c r="V199" s="12"/>
      <c r="W199" s="13"/>
      <c r="X199" s="12"/>
      <c r="Y199" s="13"/>
      <c r="Z199" s="12"/>
      <c r="AA199" s="13"/>
      <c r="AB199" s="12"/>
      <c r="AC199" s="13"/>
      <c r="AD199" s="12"/>
      <c r="AE199" s="13"/>
      <c r="AF199" s="12"/>
      <c r="AG199" s="13"/>
      <c r="AH199" s="12"/>
      <c r="AI199" s="13"/>
      <c r="AJ199" s="12"/>
      <c r="AK199" s="13"/>
      <c r="AL199" s="12"/>
      <c r="AM199" s="13"/>
      <c r="AN199" s="12"/>
      <c r="AO199" s="13"/>
      <c r="AP199" s="12"/>
      <c r="AQ199" s="13"/>
      <c r="AR199" s="12"/>
      <c r="AS199" s="13"/>
      <c r="AT199" s="12"/>
      <c r="AU199" s="13"/>
      <c r="AV199" s="12"/>
      <c r="AW199" s="13"/>
      <c r="AX199" s="12"/>
      <c r="AY199" s="13"/>
      <c r="AZ199" s="12"/>
      <c r="BA199" s="13"/>
      <c r="BB199" s="12"/>
      <c r="BC199" s="13"/>
      <c r="BD199" s="12"/>
      <c r="BE199" s="13"/>
      <c r="BF199" s="12"/>
      <c r="BG199" s="13"/>
      <c r="BH199" s="12"/>
      <c r="BI199" s="13"/>
      <c r="BJ199" s="12"/>
      <c r="BK199" s="13"/>
      <c r="BL199" s="12"/>
      <c r="BM199" s="13"/>
      <c r="BN199" s="12"/>
      <c r="BO199" s="13"/>
      <c r="BP199" s="12"/>
      <c r="BQ199" s="13"/>
      <c r="BR199" s="12"/>
      <c r="BS199" s="13"/>
      <c r="BT199" s="12"/>
      <c r="BU199" s="13"/>
      <c r="BV199" s="12"/>
      <c r="BW199" s="13"/>
      <c r="BX199" s="12"/>
      <c r="BY199" s="13"/>
      <c r="BZ199" s="12"/>
      <c r="CA199" s="13"/>
      <c r="CB199" s="12"/>
      <c r="CC199" s="13"/>
      <c r="CD199" s="12"/>
      <c r="CE199" s="13"/>
      <c r="CF199" s="12"/>
      <c r="CG199" s="13"/>
      <c r="CH199" s="12"/>
      <c r="CI199" s="13"/>
      <c r="CJ199" s="12"/>
      <c r="CK199" s="13"/>
      <c r="CL199" s="12"/>
      <c r="CM199" s="13"/>
      <c r="CN199" s="12"/>
      <c r="CO199" s="13"/>
      <c r="CP199" s="12"/>
      <c r="CQ199" s="13"/>
      <c r="CR199" s="12"/>
      <c r="CS199" s="13"/>
      <c r="CT199" s="12"/>
      <c r="CU199" s="13"/>
    </row>
    <row r="200" spans="1:99" ht="16.5" customHeight="1" x14ac:dyDescent="0.25">
      <c r="A200" t="e">
        <f t="shared" si="9"/>
        <v>#VALUE!</v>
      </c>
      <c r="B200" s="4" t="e">
        <f t="shared" si="10"/>
        <v>#VALUE!</v>
      </c>
      <c r="C200" s="97" t="str">
        <f>Calen!F203</f>
        <v/>
      </c>
      <c r="D200" s="12"/>
      <c r="E200" s="13"/>
      <c r="F200" s="12"/>
      <c r="G200" s="13"/>
      <c r="H200" s="12"/>
      <c r="I200" s="13"/>
      <c r="J200" s="12"/>
      <c r="K200" s="13"/>
      <c r="L200" s="12"/>
      <c r="M200" s="13"/>
      <c r="N200" s="12"/>
      <c r="O200" s="13"/>
      <c r="P200" s="12"/>
      <c r="Q200" s="13"/>
      <c r="R200" s="12"/>
      <c r="S200" s="13"/>
      <c r="T200" s="12"/>
      <c r="U200" s="13"/>
      <c r="V200" s="12"/>
      <c r="W200" s="13"/>
      <c r="X200" s="12"/>
      <c r="Y200" s="13"/>
      <c r="Z200" s="12"/>
      <c r="AA200" s="13"/>
      <c r="AB200" s="12"/>
      <c r="AC200" s="13"/>
      <c r="AD200" s="12"/>
      <c r="AE200" s="13"/>
      <c r="AF200" s="12"/>
      <c r="AG200" s="13"/>
      <c r="AH200" s="12"/>
      <c r="AI200" s="13"/>
      <c r="AJ200" s="12"/>
      <c r="AK200" s="13"/>
      <c r="AL200" s="12"/>
      <c r="AM200" s="13"/>
      <c r="AN200" s="12"/>
      <c r="AO200" s="13"/>
      <c r="AP200" s="12"/>
      <c r="AQ200" s="13"/>
      <c r="AR200" s="12"/>
      <c r="AS200" s="13"/>
      <c r="AT200" s="12"/>
      <c r="AU200" s="13"/>
      <c r="AV200" s="12"/>
      <c r="AW200" s="13"/>
      <c r="AX200" s="12"/>
      <c r="AY200" s="13"/>
      <c r="AZ200" s="12"/>
      <c r="BA200" s="13"/>
      <c r="BB200" s="12"/>
      <c r="BC200" s="13"/>
      <c r="BD200" s="12"/>
      <c r="BE200" s="13"/>
      <c r="BF200" s="12"/>
      <c r="BG200" s="13"/>
      <c r="BH200" s="12"/>
      <c r="BI200" s="13"/>
      <c r="BJ200" s="12"/>
      <c r="BK200" s="13"/>
      <c r="BL200" s="12"/>
      <c r="BM200" s="13"/>
      <c r="BN200" s="12"/>
      <c r="BO200" s="13"/>
      <c r="BP200" s="12"/>
      <c r="BQ200" s="13"/>
      <c r="BR200" s="12"/>
      <c r="BS200" s="13"/>
      <c r="BT200" s="12"/>
      <c r="BU200" s="13"/>
      <c r="BV200" s="12"/>
      <c r="BW200" s="13"/>
      <c r="BX200" s="12"/>
      <c r="BY200" s="13"/>
      <c r="BZ200" s="12"/>
      <c r="CA200" s="13"/>
      <c r="CB200" s="12"/>
      <c r="CC200" s="13"/>
      <c r="CD200" s="12"/>
      <c r="CE200" s="13"/>
      <c r="CF200" s="12"/>
      <c r="CG200" s="13"/>
      <c r="CH200" s="12"/>
      <c r="CI200" s="13"/>
      <c r="CJ200" s="12"/>
      <c r="CK200" s="13"/>
      <c r="CL200" s="12"/>
      <c r="CM200" s="13"/>
      <c r="CN200" s="12"/>
      <c r="CO200" s="13"/>
      <c r="CP200" s="12"/>
      <c r="CQ200" s="13"/>
      <c r="CR200" s="12"/>
      <c r="CS200" s="13"/>
      <c r="CT200" s="12"/>
      <c r="CU200" s="13"/>
    </row>
    <row r="201" spans="1:99" ht="16.5" customHeight="1" x14ac:dyDescent="0.25">
      <c r="A201" t="e">
        <f t="shared" si="9"/>
        <v>#VALUE!</v>
      </c>
      <c r="B201" s="4" t="e">
        <f t="shared" si="10"/>
        <v>#VALUE!</v>
      </c>
      <c r="C201" s="97" t="str">
        <f>Calen!F204</f>
        <v/>
      </c>
      <c r="D201" s="12"/>
      <c r="E201" s="13"/>
      <c r="F201" s="12"/>
      <c r="G201" s="13"/>
      <c r="H201" s="12"/>
      <c r="I201" s="13"/>
      <c r="J201" s="12"/>
      <c r="K201" s="13"/>
      <c r="L201" s="12"/>
      <c r="M201" s="13"/>
      <c r="N201" s="12"/>
      <c r="O201" s="13"/>
      <c r="P201" s="12"/>
      <c r="Q201" s="13"/>
      <c r="R201" s="12"/>
      <c r="S201" s="13"/>
      <c r="T201" s="12"/>
      <c r="U201" s="13"/>
      <c r="V201" s="12"/>
      <c r="W201" s="13"/>
      <c r="X201" s="12"/>
      <c r="Y201" s="13"/>
      <c r="Z201" s="12"/>
      <c r="AA201" s="13"/>
      <c r="AB201" s="12"/>
      <c r="AC201" s="13"/>
      <c r="AD201" s="12"/>
      <c r="AE201" s="13"/>
      <c r="AF201" s="12"/>
      <c r="AG201" s="13"/>
      <c r="AH201" s="12"/>
      <c r="AI201" s="13"/>
      <c r="AJ201" s="12"/>
      <c r="AK201" s="13"/>
      <c r="AL201" s="12"/>
      <c r="AM201" s="13"/>
      <c r="AN201" s="12"/>
      <c r="AO201" s="13"/>
      <c r="AP201" s="12"/>
      <c r="AQ201" s="13"/>
      <c r="AR201" s="12"/>
      <c r="AS201" s="13"/>
      <c r="AT201" s="12"/>
      <c r="AU201" s="13"/>
      <c r="AV201" s="12"/>
      <c r="AW201" s="13"/>
      <c r="AX201" s="12"/>
      <c r="AY201" s="13"/>
      <c r="AZ201" s="12"/>
      <c r="BA201" s="13"/>
      <c r="BB201" s="12"/>
      <c r="BC201" s="13"/>
      <c r="BD201" s="12"/>
      <c r="BE201" s="13"/>
      <c r="BF201" s="12"/>
      <c r="BG201" s="13"/>
      <c r="BH201" s="12"/>
      <c r="BI201" s="13"/>
      <c r="BJ201" s="12"/>
      <c r="BK201" s="13"/>
      <c r="BL201" s="12"/>
      <c r="BM201" s="13"/>
      <c r="BN201" s="12"/>
      <c r="BO201" s="13"/>
      <c r="BP201" s="12"/>
      <c r="BQ201" s="13"/>
      <c r="BR201" s="12"/>
      <c r="BS201" s="13"/>
      <c r="BT201" s="12"/>
      <c r="BU201" s="13"/>
      <c r="BV201" s="12"/>
      <c r="BW201" s="13"/>
      <c r="BX201" s="12"/>
      <c r="BY201" s="13"/>
      <c r="BZ201" s="12"/>
      <c r="CA201" s="13"/>
      <c r="CB201" s="12"/>
      <c r="CC201" s="13"/>
      <c r="CD201" s="12"/>
      <c r="CE201" s="13"/>
      <c r="CF201" s="12"/>
      <c r="CG201" s="13"/>
      <c r="CH201" s="12"/>
      <c r="CI201" s="13"/>
      <c r="CJ201" s="12"/>
      <c r="CK201" s="13"/>
      <c r="CL201" s="12"/>
      <c r="CM201" s="13"/>
      <c r="CN201" s="12"/>
      <c r="CO201" s="13"/>
      <c r="CP201" s="12"/>
      <c r="CQ201" s="13"/>
      <c r="CR201" s="12"/>
      <c r="CS201" s="13"/>
      <c r="CT201" s="12"/>
      <c r="CU201" s="13"/>
    </row>
    <row r="202" spans="1:99" ht="16.5" customHeight="1" x14ac:dyDescent="0.25">
      <c r="A202" t="e">
        <f t="shared" si="9"/>
        <v>#VALUE!</v>
      </c>
      <c r="B202" s="4" t="e">
        <f t="shared" si="10"/>
        <v>#VALUE!</v>
      </c>
      <c r="C202" s="97" t="str">
        <f>Calen!F205</f>
        <v/>
      </c>
      <c r="D202" s="12"/>
      <c r="E202" s="13"/>
      <c r="F202" s="12"/>
      <c r="G202" s="13"/>
      <c r="H202" s="12"/>
      <c r="I202" s="13"/>
      <c r="J202" s="12"/>
      <c r="K202" s="13"/>
      <c r="L202" s="12"/>
      <c r="M202" s="13"/>
      <c r="N202" s="12"/>
      <c r="O202" s="13"/>
      <c r="P202" s="12"/>
      <c r="Q202" s="13"/>
      <c r="R202" s="12"/>
      <c r="S202" s="13"/>
      <c r="T202" s="12"/>
      <c r="U202" s="13"/>
      <c r="V202" s="12"/>
      <c r="W202" s="13"/>
      <c r="X202" s="12"/>
      <c r="Y202" s="13"/>
      <c r="Z202" s="12"/>
      <c r="AA202" s="13"/>
      <c r="AB202" s="12"/>
      <c r="AC202" s="13"/>
      <c r="AD202" s="12"/>
      <c r="AE202" s="13"/>
      <c r="AF202" s="12"/>
      <c r="AG202" s="13"/>
      <c r="AH202" s="12"/>
      <c r="AI202" s="13"/>
      <c r="AJ202" s="12"/>
      <c r="AK202" s="13"/>
      <c r="AL202" s="12"/>
      <c r="AM202" s="13"/>
      <c r="AN202" s="12"/>
      <c r="AO202" s="13"/>
      <c r="AP202" s="12"/>
      <c r="AQ202" s="13"/>
      <c r="AR202" s="12"/>
      <c r="AS202" s="13"/>
      <c r="AT202" s="12"/>
      <c r="AU202" s="13"/>
      <c r="AV202" s="12"/>
      <c r="AW202" s="13"/>
      <c r="AX202" s="12"/>
      <c r="AY202" s="13"/>
      <c r="AZ202" s="12"/>
      <c r="BA202" s="13"/>
      <c r="BB202" s="12"/>
      <c r="BC202" s="13"/>
      <c r="BD202" s="12"/>
      <c r="BE202" s="13"/>
      <c r="BF202" s="12"/>
      <c r="BG202" s="13"/>
      <c r="BH202" s="12"/>
      <c r="BI202" s="13"/>
      <c r="BJ202" s="12"/>
      <c r="BK202" s="13"/>
      <c r="BL202" s="12"/>
      <c r="BM202" s="13"/>
      <c r="BN202" s="12"/>
      <c r="BO202" s="13"/>
      <c r="BP202" s="12"/>
      <c r="BQ202" s="13"/>
      <c r="BR202" s="12"/>
      <c r="BS202" s="13"/>
      <c r="BT202" s="12"/>
      <c r="BU202" s="13"/>
      <c r="BV202" s="12"/>
      <c r="BW202" s="13"/>
      <c r="BX202" s="12"/>
      <c r="BY202" s="13"/>
      <c r="BZ202" s="12"/>
      <c r="CA202" s="13"/>
      <c r="CB202" s="12"/>
      <c r="CC202" s="13"/>
      <c r="CD202" s="12"/>
      <c r="CE202" s="13"/>
      <c r="CF202" s="12"/>
      <c r="CG202" s="13"/>
      <c r="CH202" s="12"/>
      <c r="CI202" s="13"/>
      <c r="CJ202" s="12"/>
      <c r="CK202" s="13"/>
      <c r="CL202" s="12"/>
      <c r="CM202" s="13"/>
      <c r="CN202" s="12"/>
      <c r="CO202" s="13"/>
      <c r="CP202" s="12"/>
      <c r="CQ202" s="13"/>
      <c r="CR202" s="12"/>
      <c r="CS202" s="13"/>
      <c r="CT202" s="12"/>
      <c r="CU202" s="13"/>
    </row>
    <row r="203" spans="1:99" ht="16.5" customHeight="1" x14ac:dyDescent="0.25">
      <c r="A203" t="e">
        <f t="shared" si="9"/>
        <v>#VALUE!</v>
      </c>
      <c r="B203" s="4" t="e">
        <f t="shared" si="10"/>
        <v>#VALUE!</v>
      </c>
      <c r="C203" s="97" t="str">
        <f>Calen!F206</f>
        <v/>
      </c>
      <c r="D203" s="12"/>
      <c r="E203" s="13"/>
      <c r="F203" s="12"/>
      <c r="G203" s="13"/>
      <c r="H203" s="12"/>
      <c r="I203" s="13"/>
      <c r="J203" s="12"/>
      <c r="K203" s="13"/>
      <c r="L203" s="12"/>
      <c r="M203" s="13"/>
      <c r="N203" s="12"/>
      <c r="O203" s="13"/>
      <c r="P203" s="12"/>
      <c r="Q203" s="13"/>
      <c r="R203" s="12"/>
      <c r="S203" s="13"/>
      <c r="T203" s="12"/>
      <c r="U203" s="13"/>
      <c r="V203" s="12"/>
      <c r="W203" s="13"/>
      <c r="X203" s="12"/>
      <c r="Y203" s="13"/>
      <c r="Z203" s="12"/>
      <c r="AA203" s="13"/>
      <c r="AB203" s="12"/>
      <c r="AC203" s="13"/>
      <c r="AD203" s="12"/>
      <c r="AE203" s="13"/>
      <c r="AF203" s="12"/>
      <c r="AG203" s="13"/>
      <c r="AH203" s="12"/>
      <c r="AI203" s="13"/>
      <c r="AJ203" s="12"/>
      <c r="AK203" s="13"/>
      <c r="AL203" s="12"/>
      <c r="AM203" s="13"/>
      <c r="AN203" s="12"/>
      <c r="AO203" s="13"/>
      <c r="AP203" s="12"/>
      <c r="AQ203" s="13"/>
      <c r="AR203" s="12"/>
      <c r="AS203" s="13"/>
      <c r="AT203" s="12"/>
      <c r="AU203" s="13"/>
      <c r="AV203" s="12"/>
      <c r="AW203" s="13"/>
      <c r="AX203" s="12"/>
      <c r="AY203" s="13"/>
      <c r="AZ203" s="12"/>
      <c r="BA203" s="13"/>
      <c r="BB203" s="12"/>
      <c r="BC203" s="13"/>
      <c r="BD203" s="12"/>
      <c r="BE203" s="13"/>
      <c r="BF203" s="12"/>
      <c r="BG203" s="13"/>
      <c r="BH203" s="12"/>
      <c r="BI203" s="13"/>
      <c r="BJ203" s="12"/>
      <c r="BK203" s="13"/>
      <c r="BL203" s="12"/>
      <c r="BM203" s="13"/>
      <c r="BN203" s="12"/>
      <c r="BO203" s="13"/>
      <c r="BP203" s="12"/>
      <c r="BQ203" s="13"/>
      <c r="BR203" s="12"/>
      <c r="BS203" s="13"/>
      <c r="BT203" s="12"/>
      <c r="BU203" s="13"/>
      <c r="BV203" s="12"/>
      <c r="BW203" s="13"/>
      <c r="BX203" s="12"/>
      <c r="BY203" s="13"/>
      <c r="BZ203" s="12"/>
      <c r="CA203" s="13"/>
      <c r="CB203" s="12"/>
      <c r="CC203" s="13"/>
      <c r="CD203" s="12"/>
      <c r="CE203" s="13"/>
      <c r="CF203" s="12"/>
      <c r="CG203" s="13"/>
      <c r="CH203" s="12"/>
      <c r="CI203" s="13"/>
      <c r="CJ203" s="12"/>
      <c r="CK203" s="13"/>
      <c r="CL203" s="12"/>
      <c r="CM203" s="13"/>
      <c r="CN203" s="12"/>
      <c r="CO203" s="13"/>
      <c r="CP203" s="12"/>
      <c r="CQ203" s="13"/>
      <c r="CR203" s="12"/>
      <c r="CS203" s="13"/>
      <c r="CT203" s="12"/>
      <c r="CU203" s="13"/>
    </row>
    <row r="204" spans="1:99" ht="16.5" customHeight="1" x14ac:dyDescent="0.25">
      <c r="A204" t="e">
        <f t="shared" si="9"/>
        <v>#VALUE!</v>
      </c>
      <c r="B204" s="4" t="e">
        <f t="shared" si="10"/>
        <v>#VALUE!</v>
      </c>
      <c r="C204" s="97" t="str">
        <f>Calen!F207</f>
        <v/>
      </c>
      <c r="D204" s="12"/>
      <c r="E204" s="13"/>
      <c r="F204" s="12"/>
      <c r="G204" s="13"/>
      <c r="H204" s="12"/>
      <c r="I204" s="13"/>
      <c r="J204" s="12"/>
      <c r="K204" s="13"/>
      <c r="L204" s="12"/>
      <c r="M204" s="13"/>
      <c r="N204" s="12"/>
      <c r="O204" s="13"/>
      <c r="P204" s="12"/>
      <c r="Q204" s="13"/>
      <c r="R204" s="12"/>
      <c r="S204" s="13"/>
      <c r="T204" s="12"/>
      <c r="U204" s="13"/>
      <c r="V204" s="12"/>
      <c r="W204" s="13"/>
      <c r="X204" s="12"/>
      <c r="Y204" s="13"/>
      <c r="Z204" s="12"/>
      <c r="AA204" s="13"/>
      <c r="AB204" s="12"/>
      <c r="AC204" s="13"/>
      <c r="AD204" s="12"/>
      <c r="AE204" s="13"/>
      <c r="AF204" s="12"/>
      <c r="AG204" s="13"/>
      <c r="AH204" s="12"/>
      <c r="AI204" s="13"/>
      <c r="AJ204" s="12"/>
      <c r="AK204" s="13"/>
      <c r="AL204" s="12"/>
      <c r="AM204" s="13"/>
      <c r="AN204" s="12"/>
      <c r="AO204" s="13"/>
      <c r="AP204" s="12"/>
      <c r="AQ204" s="13"/>
      <c r="AR204" s="12"/>
      <c r="AS204" s="13"/>
      <c r="AT204" s="12"/>
      <c r="AU204" s="13"/>
      <c r="AV204" s="12"/>
      <c r="AW204" s="13"/>
      <c r="AX204" s="12"/>
      <c r="AY204" s="13"/>
      <c r="AZ204" s="12"/>
      <c r="BA204" s="13"/>
      <c r="BB204" s="12"/>
      <c r="BC204" s="13"/>
      <c r="BD204" s="12"/>
      <c r="BE204" s="13"/>
      <c r="BF204" s="12"/>
      <c r="BG204" s="13"/>
      <c r="BH204" s="12"/>
      <c r="BI204" s="13"/>
      <c r="BJ204" s="12"/>
      <c r="BK204" s="13"/>
      <c r="BL204" s="12"/>
      <c r="BM204" s="13"/>
      <c r="BN204" s="12"/>
      <c r="BO204" s="13"/>
      <c r="BP204" s="12"/>
      <c r="BQ204" s="13"/>
      <c r="BR204" s="12"/>
      <c r="BS204" s="13"/>
      <c r="BT204" s="12"/>
      <c r="BU204" s="13"/>
      <c r="BV204" s="12"/>
      <c r="BW204" s="13"/>
      <c r="BX204" s="12"/>
      <c r="BY204" s="13"/>
      <c r="BZ204" s="12"/>
      <c r="CA204" s="13"/>
      <c r="CB204" s="12"/>
      <c r="CC204" s="13"/>
      <c r="CD204" s="12"/>
      <c r="CE204" s="13"/>
      <c r="CF204" s="12"/>
      <c r="CG204" s="13"/>
      <c r="CH204" s="12"/>
      <c r="CI204" s="13"/>
      <c r="CJ204" s="12"/>
      <c r="CK204" s="13"/>
      <c r="CL204" s="12"/>
      <c r="CM204" s="13"/>
      <c r="CN204" s="12"/>
      <c r="CO204" s="13"/>
      <c r="CP204" s="12"/>
      <c r="CQ204" s="13"/>
      <c r="CR204" s="12"/>
      <c r="CS204" s="13"/>
      <c r="CT204" s="12"/>
      <c r="CU204" s="13"/>
    </row>
    <row r="205" spans="1:99" ht="16.5" customHeight="1" x14ac:dyDescent="0.25">
      <c r="A205" t="e">
        <f t="shared" si="9"/>
        <v>#VALUE!</v>
      </c>
      <c r="B205" s="4" t="e">
        <f t="shared" si="10"/>
        <v>#VALUE!</v>
      </c>
      <c r="C205" s="97" t="str">
        <f>Calen!F208</f>
        <v/>
      </c>
      <c r="D205" s="12"/>
      <c r="E205" s="13"/>
      <c r="F205" s="12"/>
      <c r="G205" s="13"/>
      <c r="H205" s="12"/>
      <c r="I205" s="13"/>
      <c r="J205" s="12"/>
      <c r="K205" s="13"/>
      <c r="L205" s="12"/>
      <c r="M205" s="13"/>
      <c r="N205" s="12"/>
      <c r="O205" s="13"/>
      <c r="P205" s="12"/>
      <c r="Q205" s="13"/>
      <c r="R205" s="12"/>
      <c r="S205" s="13"/>
      <c r="T205" s="12"/>
      <c r="U205" s="13"/>
      <c r="V205" s="12"/>
      <c r="W205" s="13"/>
      <c r="X205" s="12"/>
      <c r="Y205" s="13"/>
      <c r="Z205" s="12"/>
      <c r="AA205" s="13"/>
      <c r="AB205" s="12"/>
      <c r="AC205" s="13"/>
      <c r="AD205" s="12"/>
      <c r="AE205" s="13"/>
      <c r="AF205" s="12"/>
      <c r="AG205" s="13"/>
      <c r="AH205" s="12"/>
      <c r="AI205" s="13"/>
      <c r="AJ205" s="12"/>
      <c r="AK205" s="13"/>
      <c r="AL205" s="12"/>
      <c r="AM205" s="13"/>
      <c r="AN205" s="12"/>
      <c r="AO205" s="13"/>
      <c r="AP205" s="12"/>
      <c r="AQ205" s="13"/>
      <c r="AR205" s="12"/>
      <c r="AS205" s="13"/>
      <c r="AT205" s="12"/>
      <c r="AU205" s="13"/>
      <c r="AV205" s="12"/>
      <c r="AW205" s="13"/>
      <c r="AX205" s="12"/>
      <c r="AY205" s="13"/>
      <c r="AZ205" s="12"/>
      <c r="BA205" s="13"/>
      <c r="BB205" s="12"/>
      <c r="BC205" s="13"/>
      <c r="BD205" s="12"/>
      <c r="BE205" s="13"/>
      <c r="BF205" s="12"/>
      <c r="BG205" s="13"/>
      <c r="BH205" s="12"/>
      <c r="BI205" s="13"/>
      <c r="BJ205" s="12"/>
      <c r="BK205" s="13"/>
      <c r="BL205" s="12"/>
      <c r="BM205" s="13"/>
      <c r="BN205" s="12"/>
      <c r="BO205" s="13"/>
      <c r="BP205" s="12"/>
      <c r="BQ205" s="13"/>
      <c r="BR205" s="12"/>
      <c r="BS205" s="13"/>
      <c r="BT205" s="12"/>
      <c r="BU205" s="13"/>
      <c r="BV205" s="12"/>
      <c r="BW205" s="13"/>
      <c r="BX205" s="12"/>
      <c r="BY205" s="13"/>
      <c r="BZ205" s="12"/>
      <c r="CA205" s="13"/>
      <c r="CB205" s="12"/>
      <c r="CC205" s="13"/>
      <c r="CD205" s="12"/>
      <c r="CE205" s="13"/>
      <c r="CF205" s="12"/>
      <c r="CG205" s="13"/>
      <c r="CH205" s="12"/>
      <c r="CI205" s="13"/>
      <c r="CJ205" s="12"/>
      <c r="CK205" s="13"/>
      <c r="CL205" s="12"/>
      <c r="CM205" s="13"/>
      <c r="CN205" s="12"/>
      <c r="CO205" s="13"/>
      <c r="CP205" s="12"/>
      <c r="CQ205" s="13"/>
      <c r="CR205" s="12"/>
      <c r="CS205" s="13"/>
      <c r="CT205" s="12"/>
      <c r="CU205" s="13"/>
    </row>
    <row r="206" spans="1:99" ht="16.5" customHeight="1" x14ac:dyDescent="0.25">
      <c r="A206" t="e">
        <f t="shared" si="9"/>
        <v>#VALUE!</v>
      </c>
      <c r="B206" s="4" t="e">
        <f t="shared" si="10"/>
        <v>#VALUE!</v>
      </c>
      <c r="C206" s="97" t="str">
        <f>Calen!F209</f>
        <v/>
      </c>
      <c r="D206" s="12"/>
      <c r="E206" s="13"/>
      <c r="F206" s="12"/>
      <c r="G206" s="13"/>
      <c r="H206" s="12"/>
      <c r="I206" s="13"/>
      <c r="J206" s="12"/>
      <c r="K206" s="13"/>
      <c r="L206" s="12"/>
      <c r="M206" s="13"/>
      <c r="N206" s="12"/>
      <c r="O206" s="13"/>
      <c r="P206" s="12"/>
      <c r="Q206" s="13"/>
      <c r="R206" s="12"/>
      <c r="S206" s="13"/>
      <c r="T206" s="12"/>
      <c r="U206" s="13"/>
      <c r="V206" s="12"/>
      <c r="W206" s="13"/>
      <c r="X206" s="12"/>
      <c r="Y206" s="13"/>
      <c r="Z206" s="12"/>
      <c r="AA206" s="13"/>
      <c r="AB206" s="12"/>
      <c r="AC206" s="13"/>
      <c r="AD206" s="12"/>
      <c r="AE206" s="13"/>
      <c r="AF206" s="12"/>
      <c r="AG206" s="13"/>
      <c r="AH206" s="12"/>
      <c r="AI206" s="13"/>
      <c r="AJ206" s="12"/>
      <c r="AK206" s="13"/>
      <c r="AL206" s="12"/>
      <c r="AM206" s="13"/>
      <c r="AN206" s="12"/>
      <c r="AO206" s="13"/>
      <c r="AP206" s="12"/>
      <c r="AQ206" s="13"/>
      <c r="AR206" s="12"/>
      <c r="AS206" s="13"/>
      <c r="AT206" s="12"/>
      <c r="AU206" s="13"/>
      <c r="AV206" s="12"/>
      <c r="AW206" s="13"/>
      <c r="AX206" s="12"/>
      <c r="AY206" s="13"/>
      <c r="AZ206" s="12"/>
      <c r="BA206" s="13"/>
      <c r="BB206" s="12"/>
      <c r="BC206" s="13"/>
      <c r="BD206" s="12"/>
      <c r="BE206" s="13"/>
      <c r="BF206" s="12"/>
      <c r="BG206" s="13"/>
      <c r="BH206" s="12"/>
      <c r="BI206" s="13"/>
      <c r="BJ206" s="12"/>
      <c r="BK206" s="13"/>
      <c r="BL206" s="12"/>
      <c r="BM206" s="13"/>
      <c r="BN206" s="12"/>
      <c r="BO206" s="13"/>
      <c r="BP206" s="12"/>
      <c r="BQ206" s="13"/>
      <c r="BR206" s="12"/>
      <c r="BS206" s="13"/>
      <c r="BT206" s="12"/>
      <c r="BU206" s="13"/>
      <c r="BV206" s="12"/>
      <c r="BW206" s="13"/>
      <c r="BX206" s="12"/>
      <c r="BY206" s="13"/>
      <c r="BZ206" s="12"/>
      <c r="CA206" s="13"/>
      <c r="CB206" s="12"/>
      <c r="CC206" s="13"/>
      <c r="CD206" s="12"/>
      <c r="CE206" s="13"/>
      <c r="CF206" s="12"/>
      <c r="CG206" s="13"/>
      <c r="CH206" s="12"/>
      <c r="CI206" s="13"/>
      <c r="CJ206" s="12"/>
      <c r="CK206" s="13"/>
      <c r="CL206" s="12"/>
      <c r="CM206" s="13"/>
      <c r="CN206" s="12"/>
      <c r="CO206" s="13"/>
      <c r="CP206" s="12"/>
      <c r="CQ206" s="13"/>
      <c r="CR206" s="12"/>
      <c r="CS206" s="13"/>
      <c r="CT206" s="12"/>
      <c r="CU206" s="13"/>
    </row>
    <row r="207" spans="1:99" ht="16.5" customHeight="1" x14ac:dyDescent="0.25">
      <c r="A207" t="e">
        <f t="shared" si="9"/>
        <v>#VALUE!</v>
      </c>
      <c r="B207" s="4" t="e">
        <f t="shared" si="10"/>
        <v>#VALUE!</v>
      </c>
      <c r="C207" s="97" t="str">
        <f>Calen!F210</f>
        <v/>
      </c>
      <c r="D207" s="12"/>
      <c r="E207" s="13"/>
      <c r="F207" s="12"/>
      <c r="G207" s="13"/>
      <c r="H207" s="12"/>
      <c r="I207" s="13"/>
      <c r="J207" s="12"/>
      <c r="K207" s="13"/>
      <c r="L207" s="12"/>
      <c r="M207" s="13"/>
      <c r="N207" s="12"/>
      <c r="O207" s="13"/>
      <c r="P207" s="12"/>
      <c r="Q207" s="13"/>
      <c r="R207" s="12"/>
      <c r="S207" s="13"/>
      <c r="T207" s="12"/>
      <c r="U207" s="13"/>
      <c r="V207" s="12"/>
      <c r="W207" s="13"/>
      <c r="X207" s="12"/>
      <c r="Y207" s="13"/>
      <c r="Z207" s="12"/>
      <c r="AA207" s="13"/>
      <c r="AB207" s="12"/>
      <c r="AC207" s="13"/>
      <c r="AD207" s="12"/>
      <c r="AE207" s="13"/>
      <c r="AF207" s="12"/>
      <c r="AG207" s="13"/>
      <c r="AH207" s="12"/>
      <c r="AI207" s="13"/>
      <c r="AJ207" s="12"/>
      <c r="AK207" s="13"/>
      <c r="AL207" s="12"/>
      <c r="AM207" s="13"/>
      <c r="AN207" s="12"/>
      <c r="AO207" s="13"/>
      <c r="AP207" s="12"/>
      <c r="AQ207" s="13"/>
      <c r="AR207" s="12"/>
      <c r="AS207" s="13"/>
      <c r="AT207" s="12"/>
      <c r="AU207" s="13"/>
      <c r="AV207" s="12"/>
      <c r="AW207" s="13"/>
      <c r="AX207" s="12"/>
      <c r="AY207" s="13"/>
      <c r="AZ207" s="12"/>
      <c r="BA207" s="13"/>
      <c r="BB207" s="12"/>
      <c r="BC207" s="13"/>
      <c r="BD207" s="12"/>
      <c r="BE207" s="13"/>
      <c r="BF207" s="12"/>
      <c r="BG207" s="13"/>
      <c r="BH207" s="12"/>
      <c r="BI207" s="13"/>
      <c r="BJ207" s="12"/>
      <c r="BK207" s="13"/>
      <c r="BL207" s="12"/>
      <c r="BM207" s="13"/>
      <c r="BN207" s="12"/>
      <c r="BO207" s="13"/>
      <c r="BP207" s="12"/>
      <c r="BQ207" s="13"/>
      <c r="BR207" s="12"/>
      <c r="BS207" s="13"/>
      <c r="BT207" s="12"/>
      <c r="BU207" s="13"/>
      <c r="BV207" s="12"/>
      <c r="BW207" s="13"/>
      <c r="BX207" s="12"/>
      <c r="BY207" s="13"/>
      <c r="BZ207" s="12"/>
      <c r="CA207" s="13"/>
      <c r="CB207" s="12"/>
      <c r="CC207" s="13"/>
      <c r="CD207" s="12"/>
      <c r="CE207" s="13"/>
      <c r="CF207" s="12"/>
      <c r="CG207" s="13"/>
      <c r="CH207" s="12"/>
      <c r="CI207" s="13"/>
      <c r="CJ207" s="12"/>
      <c r="CK207" s="13"/>
      <c r="CL207" s="12"/>
      <c r="CM207" s="13"/>
      <c r="CN207" s="12"/>
      <c r="CO207" s="13"/>
      <c r="CP207" s="12"/>
      <c r="CQ207" s="13"/>
      <c r="CR207" s="12"/>
      <c r="CS207" s="13"/>
      <c r="CT207" s="12"/>
      <c r="CU207" s="13"/>
    </row>
    <row r="208" spans="1:99" ht="16.5" customHeight="1" x14ac:dyDescent="0.25">
      <c r="A208" t="e">
        <f t="shared" si="9"/>
        <v>#VALUE!</v>
      </c>
      <c r="B208" s="4" t="e">
        <f t="shared" si="10"/>
        <v>#VALUE!</v>
      </c>
      <c r="C208" s="97" t="str">
        <f>Calen!F211</f>
        <v/>
      </c>
      <c r="D208" s="12"/>
      <c r="E208" s="13"/>
      <c r="F208" s="12"/>
      <c r="G208" s="13"/>
      <c r="H208" s="12"/>
      <c r="I208" s="13"/>
      <c r="J208" s="12"/>
      <c r="K208" s="13"/>
      <c r="L208" s="12"/>
      <c r="M208" s="13"/>
      <c r="N208" s="12"/>
      <c r="O208" s="13"/>
      <c r="P208" s="12"/>
      <c r="Q208" s="13"/>
      <c r="R208" s="12"/>
      <c r="S208" s="13"/>
      <c r="T208" s="12"/>
      <c r="U208" s="13"/>
      <c r="V208" s="12"/>
      <c r="W208" s="13"/>
      <c r="X208" s="12"/>
      <c r="Y208" s="13"/>
      <c r="Z208" s="12"/>
      <c r="AA208" s="13"/>
      <c r="AB208" s="12"/>
      <c r="AC208" s="13"/>
      <c r="AD208" s="12"/>
      <c r="AE208" s="13"/>
      <c r="AF208" s="12"/>
      <c r="AG208" s="13"/>
      <c r="AH208" s="12"/>
      <c r="AI208" s="13"/>
      <c r="AJ208" s="12"/>
      <c r="AK208" s="13"/>
      <c r="AL208" s="12"/>
      <c r="AM208" s="13"/>
      <c r="AN208" s="12"/>
      <c r="AO208" s="13"/>
      <c r="AP208" s="12"/>
      <c r="AQ208" s="13"/>
      <c r="AR208" s="12"/>
      <c r="AS208" s="13"/>
      <c r="AT208" s="12"/>
      <c r="AU208" s="13"/>
      <c r="AV208" s="12"/>
      <c r="AW208" s="13"/>
      <c r="AX208" s="12"/>
      <c r="AY208" s="13"/>
      <c r="AZ208" s="12"/>
      <c r="BA208" s="13"/>
      <c r="BB208" s="12"/>
      <c r="BC208" s="13"/>
      <c r="BD208" s="12"/>
      <c r="BE208" s="13"/>
      <c r="BF208" s="12"/>
      <c r="BG208" s="13"/>
      <c r="BH208" s="12"/>
      <c r="BI208" s="13"/>
      <c r="BJ208" s="12"/>
      <c r="BK208" s="13"/>
      <c r="BL208" s="12"/>
      <c r="BM208" s="13"/>
      <c r="BN208" s="12"/>
      <c r="BO208" s="13"/>
      <c r="BP208" s="12"/>
      <c r="BQ208" s="13"/>
      <c r="BR208" s="12"/>
      <c r="BS208" s="13"/>
      <c r="BT208" s="12"/>
      <c r="BU208" s="13"/>
      <c r="BV208" s="12"/>
      <c r="BW208" s="13"/>
      <c r="BX208" s="12"/>
      <c r="BY208" s="13"/>
      <c r="BZ208" s="12"/>
      <c r="CA208" s="13"/>
      <c r="CB208" s="12"/>
      <c r="CC208" s="13"/>
      <c r="CD208" s="12"/>
      <c r="CE208" s="13"/>
      <c r="CF208" s="12"/>
      <c r="CG208" s="13"/>
      <c r="CH208" s="12"/>
      <c r="CI208" s="13"/>
      <c r="CJ208" s="12"/>
      <c r="CK208" s="13"/>
      <c r="CL208" s="12"/>
      <c r="CM208" s="13"/>
      <c r="CN208" s="12"/>
      <c r="CO208" s="13"/>
      <c r="CP208" s="12"/>
      <c r="CQ208" s="13"/>
      <c r="CR208" s="12"/>
      <c r="CS208" s="13"/>
      <c r="CT208" s="12"/>
      <c r="CU208" s="13"/>
    </row>
    <row r="209" spans="1:99" ht="16.5" customHeight="1" x14ac:dyDescent="0.25">
      <c r="A209" t="e">
        <f t="shared" si="9"/>
        <v>#VALUE!</v>
      </c>
      <c r="B209" s="4" t="e">
        <f t="shared" si="10"/>
        <v>#VALUE!</v>
      </c>
      <c r="C209" s="97" t="str">
        <f>Calen!F212</f>
        <v/>
      </c>
      <c r="D209" s="12"/>
      <c r="E209" s="13"/>
      <c r="F209" s="12"/>
      <c r="G209" s="13"/>
      <c r="H209" s="12"/>
      <c r="I209" s="13"/>
      <c r="J209" s="12"/>
      <c r="K209" s="13"/>
      <c r="L209" s="12"/>
      <c r="M209" s="13"/>
      <c r="N209" s="12"/>
      <c r="O209" s="13"/>
      <c r="P209" s="12"/>
      <c r="Q209" s="13"/>
      <c r="R209" s="12"/>
      <c r="S209" s="13"/>
      <c r="T209" s="12"/>
      <c r="U209" s="13"/>
      <c r="V209" s="12"/>
      <c r="W209" s="13"/>
      <c r="X209" s="12"/>
      <c r="Y209" s="13"/>
      <c r="Z209" s="12"/>
      <c r="AA209" s="13"/>
      <c r="AB209" s="12"/>
      <c r="AC209" s="13"/>
      <c r="AD209" s="12"/>
      <c r="AE209" s="13"/>
      <c r="AF209" s="12"/>
      <c r="AG209" s="13"/>
      <c r="AH209" s="12"/>
      <c r="AI209" s="13"/>
      <c r="AJ209" s="12"/>
      <c r="AK209" s="13"/>
      <c r="AL209" s="12"/>
      <c r="AM209" s="13"/>
      <c r="AN209" s="12"/>
      <c r="AO209" s="13"/>
      <c r="AP209" s="12"/>
      <c r="AQ209" s="13"/>
      <c r="AR209" s="12"/>
      <c r="AS209" s="13"/>
      <c r="AT209" s="12"/>
      <c r="AU209" s="13"/>
      <c r="AV209" s="12"/>
      <c r="AW209" s="13"/>
      <c r="AX209" s="12"/>
      <c r="AY209" s="13"/>
      <c r="AZ209" s="12"/>
      <c r="BA209" s="13"/>
      <c r="BB209" s="12"/>
      <c r="BC209" s="13"/>
      <c r="BD209" s="12"/>
      <c r="BE209" s="13"/>
      <c r="BF209" s="12"/>
      <c r="BG209" s="13"/>
      <c r="BH209" s="12"/>
      <c r="BI209" s="13"/>
      <c r="BJ209" s="12"/>
      <c r="BK209" s="13"/>
      <c r="BL209" s="12"/>
      <c r="BM209" s="13"/>
      <c r="BN209" s="12"/>
      <c r="BO209" s="13"/>
      <c r="BP209" s="12"/>
      <c r="BQ209" s="13"/>
      <c r="BR209" s="12"/>
      <c r="BS209" s="13"/>
      <c r="BT209" s="12"/>
      <c r="BU209" s="13"/>
      <c r="BV209" s="12"/>
      <c r="BW209" s="13"/>
      <c r="BX209" s="12"/>
      <c r="BY209" s="13"/>
      <c r="BZ209" s="12"/>
      <c r="CA209" s="13"/>
      <c r="CB209" s="12"/>
      <c r="CC209" s="13"/>
      <c r="CD209" s="12"/>
      <c r="CE209" s="13"/>
      <c r="CF209" s="12"/>
      <c r="CG209" s="13"/>
      <c r="CH209" s="12"/>
      <c r="CI209" s="13"/>
      <c r="CJ209" s="12"/>
      <c r="CK209" s="13"/>
      <c r="CL209" s="12"/>
      <c r="CM209" s="13"/>
      <c r="CN209" s="12"/>
      <c r="CO209" s="13"/>
      <c r="CP209" s="12"/>
      <c r="CQ209" s="13"/>
      <c r="CR209" s="12"/>
      <c r="CS209" s="13"/>
      <c r="CT209" s="12"/>
      <c r="CU209" s="13"/>
    </row>
    <row r="210" spans="1:99" ht="16.5" customHeight="1" x14ac:dyDescent="0.25">
      <c r="A210" t="e">
        <f t="shared" si="9"/>
        <v>#VALUE!</v>
      </c>
      <c r="B210" s="4" t="e">
        <f t="shared" si="10"/>
        <v>#VALUE!</v>
      </c>
      <c r="C210" s="97" t="str">
        <f>Calen!F213</f>
        <v/>
      </c>
      <c r="D210" s="12"/>
      <c r="E210" s="13"/>
      <c r="F210" s="12"/>
      <c r="G210" s="13"/>
      <c r="H210" s="12"/>
      <c r="I210" s="13"/>
      <c r="J210" s="12"/>
      <c r="K210" s="13"/>
      <c r="L210" s="12"/>
      <c r="M210" s="13"/>
      <c r="N210" s="12"/>
      <c r="O210" s="13"/>
      <c r="P210" s="12"/>
      <c r="Q210" s="13"/>
      <c r="R210" s="12"/>
      <c r="S210" s="13"/>
      <c r="T210" s="12"/>
      <c r="U210" s="13"/>
      <c r="V210" s="12"/>
      <c r="W210" s="13"/>
      <c r="X210" s="12"/>
      <c r="Y210" s="13"/>
      <c r="Z210" s="12"/>
      <c r="AA210" s="13"/>
      <c r="AB210" s="12"/>
      <c r="AC210" s="13"/>
      <c r="AD210" s="12"/>
      <c r="AE210" s="13"/>
      <c r="AF210" s="12"/>
      <c r="AG210" s="13"/>
      <c r="AH210" s="12"/>
      <c r="AI210" s="13"/>
      <c r="AJ210" s="12"/>
      <c r="AK210" s="13"/>
      <c r="AL210" s="12"/>
      <c r="AM210" s="13"/>
      <c r="AN210" s="12"/>
      <c r="AO210" s="13"/>
      <c r="AP210" s="12"/>
      <c r="AQ210" s="13"/>
      <c r="AR210" s="12"/>
      <c r="AS210" s="13"/>
      <c r="AT210" s="12"/>
      <c r="AU210" s="13"/>
      <c r="AV210" s="12"/>
      <c r="AW210" s="13"/>
      <c r="AX210" s="12"/>
      <c r="AY210" s="13"/>
      <c r="AZ210" s="12"/>
      <c r="BA210" s="13"/>
      <c r="BB210" s="12"/>
      <c r="BC210" s="13"/>
      <c r="BD210" s="12"/>
      <c r="BE210" s="13"/>
      <c r="BF210" s="12"/>
      <c r="BG210" s="13"/>
      <c r="BH210" s="12"/>
      <c r="BI210" s="13"/>
      <c r="BJ210" s="12"/>
      <c r="BK210" s="13"/>
      <c r="BL210" s="12"/>
      <c r="BM210" s="13"/>
      <c r="BN210" s="12"/>
      <c r="BO210" s="13"/>
      <c r="BP210" s="12"/>
      <c r="BQ210" s="13"/>
      <c r="BR210" s="12"/>
      <c r="BS210" s="13"/>
      <c r="BT210" s="12"/>
      <c r="BU210" s="13"/>
      <c r="BV210" s="12"/>
      <c r="BW210" s="13"/>
      <c r="BX210" s="12"/>
      <c r="BY210" s="13"/>
      <c r="BZ210" s="12"/>
      <c r="CA210" s="13"/>
      <c r="CB210" s="12"/>
      <c r="CC210" s="13"/>
      <c r="CD210" s="12"/>
      <c r="CE210" s="13"/>
      <c r="CF210" s="12"/>
      <c r="CG210" s="13"/>
      <c r="CH210" s="12"/>
      <c r="CI210" s="13"/>
      <c r="CJ210" s="12"/>
      <c r="CK210" s="13"/>
      <c r="CL210" s="12"/>
      <c r="CM210" s="13"/>
      <c r="CN210" s="12"/>
      <c r="CO210" s="13"/>
      <c r="CP210" s="12"/>
      <c r="CQ210" s="13"/>
      <c r="CR210" s="12"/>
      <c r="CS210" s="13"/>
      <c r="CT210" s="12"/>
      <c r="CU210" s="13"/>
    </row>
    <row r="211" spans="1:99" ht="16.5" customHeight="1" x14ac:dyDescent="0.25">
      <c r="A211" t="e">
        <f t="shared" si="9"/>
        <v>#VALUE!</v>
      </c>
      <c r="B211" s="4" t="e">
        <f t="shared" si="10"/>
        <v>#VALUE!</v>
      </c>
      <c r="C211" s="97" t="str">
        <f>Calen!F214</f>
        <v/>
      </c>
      <c r="D211" s="12"/>
      <c r="E211" s="13"/>
      <c r="F211" s="12"/>
      <c r="G211" s="13"/>
      <c r="H211" s="12"/>
      <c r="I211" s="13"/>
      <c r="J211" s="12"/>
      <c r="K211" s="13"/>
      <c r="L211" s="12"/>
      <c r="M211" s="13"/>
      <c r="N211" s="12"/>
      <c r="O211" s="13"/>
      <c r="P211" s="12"/>
      <c r="Q211" s="13"/>
      <c r="R211" s="12"/>
      <c r="S211" s="13"/>
      <c r="T211" s="12"/>
      <c r="U211" s="13"/>
      <c r="V211" s="12"/>
      <c r="W211" s="13"/>
      <c r="X211" s="12"/>
      <c r="Y211" s="13"/>
      <c r="Z211" s="12"/>
      <c r="AA211" s="13"/>
      <c r="AB211" s="12"/>
      <c r="AC211" s="13"/>
      <c r="AD211" s="12"/>
      <c r="AE211" s="13"/>
      <c r="AF211" s="12"/>
      <c r="AG211" s="13"/>
      <c r="AH211" s="12"/>
      <c r="AI211" s="13"/>
      <c r="AJ211" s="12"/>
      <c r="AK211" s="13"/>
      <c r="AL211" s="12"/>
      <c r="AM211" s="13"/>
      <c r="AN211" s="12"/>
      <c r="AO211" s="13"/>
      <c r="AP211" s="12"/>
      <c r="AQ211" s="13"/>
      <c r="AR211" s="12"/>
      <c r="AS211" s="13"/>
      <c r="AT211" s="12"/>
      <c r="AU211" s="13"/>
      <c r="AV211" s="12"/>
      <c r="AW211" s="13"/>
      <c r="AX211" s="12"/>
      <c r="AY211" s="13"/>
      <c r="AZ211" s="12"/>
      <c r="BA211" s="13"/>
      <c r="BB211" s="12"/>
      <c r="BC211" s="13"/>
      <c r="BD211" s="12"/>
      <c r="BE211" s="13"/>
      <c r="BF211" s="12"/>
      <c r="BG211" s="13"/>
      <c r="BH211" s="12"/>
      <c r="BI211" s="13"/>
      <c r="BJ211" s="12"/>
      <c r="BK211" s="13"/>
      <c r="BL211" s="12"/>
      <c r="BM211" s="13"/>
      <c r="BN211" s="12"/>
      <c r="BO211" s="13"/>
      <c r="BP211" s="12"/>
      <c r="BQ211" s="13"/>
      <c r="BR211" s="12"/>
      <c r="BS211" s="13"/>
      <c r="BT211" s="12"/>
      <c r="BU211" s="13"/>
      <c r="BV211" s="12"/>
      <c r="BW211" s="13"/>
      <c r="BX211" s="12"/>
      <c r="BY211" s="13"/>
      <c r="BZ211" s="12"/>
      <c r="CA211" s="13"/>
      <c r="CB211" s="12"/>
      <c r="CC211" s="13"/>
      <c r="CD211" s="12"/>
      <c r="CE211" s="13"/>
      <c r="CF211" s="12"/>
      <c r="CG211" s="13"/>
      <c r="CH211" s="12"/>
      <c r="CI211" s="13"/>
      <c r="CJ211" s="12"/>
      <c r="CK211" s="13"/>
      <c r="CL211" s="12"/>
      <c r="CM211" s="13"/>
      <c r="CN211" s="12"/>
      <c r="CO211" s="13"/>
      <c r="CP211" s="12"/>
      <c r="CQ211" s="13"/>
      <c r="CR211" s="12"/>
      <c r="CS211" s="13"/>
      <c r="CT211" s="12"/>
      <c r="CU211" s="13"/>
    </row>
    <row r="212" spans="1:99" ht="16.5" customHeight="1" x14ac:dyDescent="0.25">
      <c r="A212" t="e">
        <f t="shared" si="9"/>
        <v>#VALUE!</v>
      </c>
      <c r="B212" s="4" t="e">
        <f t="shared" si="10"/>
        <v>#VALUE!</v>
      </c>
      <c r="C212" s="97" t="str">
        <f>Calen!F215</f>
        <v/>
      </c>
      <c r="D212" s="12"/>
      <c r="E212" s="13"/>
      <c r="F212" s="12"/>
      <c r="G212" s="13"/>
      <c r="H212" s="12"/>
      <c r="I212" s="13"/>
      <c r="J212" s="12"/>
      <c r="K212" s="13"/>
      <c r="L212" s="12"/>
      <c r="M212" s="13"/>
      <c r="N212" s="12"/>
      <c r="O212" s="13"/>
      <c r="P212" s="12"/>
      <c r="Q212" s="13"/>
      <c r="R212" s="12"/>
      <c r="S212" s="13"/>
      <c r="T212" s="12"/>
      <c r="U212" s="13"/>
      <c r="V212" s="12"/>
      <c r="W212" s="13"/>
      <c r="X212" s="12"/>
      <c r="Y212" s="13"/>
      <c r="Z212" s="12"/>
      <c r="AA212" s="13"/>
      <c r="AB212" s="12"/>
      <c r="AC212" s="13"/>
      <c r="AD212" s="12"/>
      <c r="AE212" s="13"/>
      <c r="AF212" s="12"/>
      <c r="AG212" s="13"/>
      <c r="AH212" s="12"/>
      <c r="AI212" s="13"/>
      <c r="AJ212" s="12"/>
      <c r="AK212" s="13"/>
      <c r="AL212" s="12"/>
      <c r="AM212" s="13"/>
      <c r="AN212" s="12"/>
      <c r="AO212" s="13"/>
      <c r="AP212" s="12"/>
      <c r="AQ212" s="13"/>
      <c r="AR212" s="12"/>
      <c r="AS212" s="13"/>
      <c r="AT212" s="12"/>
      <c r="AU212" s="13"/>
      <c r="AV212" s="12"/>
      <c r="AW212" s="13"/>
      <c r="AX212" s="12"/>
      <c r="AY212" s="13"/>
      <c r="AZ212" s="12"/>
      <c r="BA212" s="13"/>
      <c r="BB212" s="12"/>
      <c r="BC212" s="13"/>
      <c r="BD212" s="12"/>
      <c r="BE212" s="13"/>
      <c r="BF212" s="12"/>
      <c r="BG212" s="13"/>
      <c r="BH212" s="12"/>
      <c r="BI212" s="13"/>
      <c r="BJ212" s="12"/>
      <c r="BK212" s="13"/>
      <c r="BL212" s="12"/>
      <c r="BM212" s="13"/>
      <c r="BN212" s="12"/>
      <c r="BO212" s="13"/>
      <c r="BP212" s="12"/>
      <c r="BQ212" s="13"/>
      <c r="BR212" s="12"/>
      <c r="BS212" s="13"/>
      <c r="BT212" s="12"/>
      <c r="BU212" s="13"/>
      <c r="BV212" s="12"/>
      <c r="BW212" s="13"/>
      <c r="BX212" s="12"/>
      <c r="BY212" s="13"/>
      <c r="BZ212" s="12"/>
      <c r="CA212" s="13"/>
      <c r="CB212" s="12"/>
      <c r="CC212" s="13"/>
      <c r="CD212" s="12"/>
      <c r="CE212" s="13"/>
      <c r="CF212" s="12"/>
      <c r="CG212" s="13"/>
      <c r="CH212" s="12"/>
      <c r="CI212" s="13"/>
      <c r="CJ212" s="12"/>
      <c r="CK212" s="13"/>
      <c r="CL212" s="12"/>
      <c r="CM212" s="13"/>
      <c r="CN212" s="12"/>
      <c r="CO212" s="13"/>
      <c r="CP212" s="12"/>
      <c r="CQ212" s="13"/>
      <c r="CR212" s="12"/>
      <c r="CS212" s="13"/>
      <c r="CT212" s="12"/>
      <c r="CU212" s="13"/>
    </row>
    <row r="213" spans="1:99" ht="16.5" customHeight="1" x14ac:dyDescent="0.25">
      <c r="A213" t="e">
        <f t="shared" si="9"/>
        <v>#VALUE!</v>
      </c>
      <c r="B213" s="4" t="e">
        <f t="shared" si="10"/>
        <v>#VALUE!</v>
      </c>
      <c r="C213" s="97" t="str">
        <f>Calen!F216</f>
        <v/>
      </c>
      <c r="D213" s="12"/>
      <c r="E213" s="13"/>
      <c r="F213" s="12"/>
      <c r="G213" s="13"/>
      <c r="H213" s="12"/>
      <c r="I213" s="13"/>
      <c r="J213" s="12"/>
      <c r="K213" s="13"/>
      <c r="L213" s="12"/>
      <c r="M213" s="13"/>
      <c r="N213" s="12"/>
      <c r="O213" s="13"/>
      <c r="P213" s="12"/>
      <c r="Q213" s="13"/>
      <c r="R213" s="12"/>
      <c r="S213" s="13"/>
      <c r="T213" s="12"/>
      <c r="U213" s="13"/>
      <c r="V213" s="12"/>
      <c r="W213" s="13"/>
      <c r="X213" s="12"/>
      <c r="Y213" s="13"/>
      <c r="Z213" s="12"/>
      <c r="AA213" s="13"/>
      <c r="AB213" s="12"/>
      <c r="AC213" s="13"/>
      <c r="AD213" s="12"/>
      <c r="AE213" s="13"/>
      <c r="AF213" s="12"/>
      <c r="AG213" s="13"/>
      <c r="AH213" s="12"/>
      <c r="AI213" s="13"/>
      <c r="AJ213" s="12"/>
      <c r="AK213" s="13"/>
      <c r="AL213" s="12"/>
      <c r="AM213" s="13"/>
      <c r="AN213" s="12"/>
      <c r="AO213" s="13"/>
      <c r="AP213" s="12"/>
      <c r="AQ213" s="13"/>
      <c r="AR213" s="12"/>
      <c r="AS213" s="13"/>
      <c r="AT213" s="12"/>
      <c r="AU213" s="13"/>
      <c r="AV213" s="12"/>
      <c r="AW213" s="13"/>
      <c r="AX213" s="12"/>
      <c r="AY213" s="13"/>
      <c r="AZ213" s="12"/>
      <c r="BA213" s="13"/>
      <c r="BB213" s="12"/>
      <c r="BC213" s="13"/>
      <c r="BD213" s="12"/>
      <c r="BE213" s="13"/>
      <c r="BF213" s="12"/>
      <c r="BG213" s="13"/>
      <c r="BH213" s="12"/>
      <c r="BI213" s="13"/>
      <c r="BJ213" s="12"/>
      <c r="BK213" s="13"/>
      <c r="BL213" s="12"/>
      <c r="BM213" s="13"/>
      <c r="BN213" s="12"/>
      <c r="BO213" s="13"/>
      <c r="BP213" s="12"/>
      <c r="BQ213" s="13"/>
      <c r="BR213" s="12"/>
      <c r="BS213" s="13"/>
      <c r="BT213" s="12"/>
      <c r="BU213" s="13"/>
      <c r="BV213" s="12"/>
      <c r="BW213" s="13"/>
      <c r="BX213" s="12"/>
      <c r="BY213" s="13"/>
      <c r="BZ213" s="12"/>
      <c r="CA213" s="13"/>
      <c r="CB213" s="12"/>
      <c r="CC213" s="13"/>
      <c r="CD213" s="12"/>
      <c r="CE213" s="13"/>
      <c r="CF213" s="12"/>
      <c r="CG213" s="13"/>
      <c r="CH213" s="12"/>
      <c r="CI213" s="13"/>
      <c r="CJ213" s="12"/>
      <c r="CK213" s="13"/>
      <c r="CL213" s="12"/>
      <c r="CM213" s="13"/>
      <c r="CN213" s="12"/>
      <c r="CO213" s="13"/>
      <c r="CP213" s="12"/>
      <c r="CQ213" s="13"/>
      <c r="CR213" s="12"/>
      <c r="CS213" s="13"/>
      <c r="CT213" s="12"/>
      <c r="CU213" s="13"/>
    </row>
    <row r="214" spans="1:99" ht="16.5" customHeight="1" x14ac:dyDescent="0.25">
      <c r="A214" t="e">
        <f t="shared" si="9"/>
        <v>#VALUE!</v>
      </c>
      <c r="B214" s="4" t="e">
        <f t="shared" si="10"/>
        <v>#VALUE!</v>
      </c>
      <c r="C214" s="97" t="str">
        <f>Calen!F217</f>
        <v/>
      </c>
      <c r="D214" s="12"/>
      <c r="E214" s="13"/>
      <c r="F214" s="12"/>
      <c r="G214" s="13"/>
      <c r="H214" s="12"/>
      <c r="I214" s="13"/>
      <c r="J214" s="12"/>
      <c r="K214" s="13"/>
      <c r="L214" s="12"/>
      <c r="M214" s="13"/>
      <c r="N214" s="12"/>
      <c r="O214" s="13"/>
      <c r="P214" s="12"/>
      <c r="Q214" s="13"/>
      <c r="R214" s="12"/>
      <c r="S214" s="13"/>
      <c r="T214" s="12"/>
      <c r="U214" s="13"/>
      <c r="V214" s="12"/>
      <c r="W214" s="13"/>
      <c r="X214" s="12"/>
      <c r="Y214" s="13"/>
      <c r="Z214" s="12"/>
      <c r="AA214" s="13"/>
      <c r="AB214" s="12"/>
      <c r="AC214" s="13"/>
      <c r="AD214" s="12"/>
      <c r="AE214" s="13"/>
      <c r="AF214" s="12"/>
      <c r="AG214" s="13"/>
      <c r="AH214" s="12"/>
      <c r="AI214" s="13"/>
      <c r="AJ214" s="12"/>
      <c r="AK214" s="13"/>
      <c r="AL214" s="12"/>
      <c r="AM214" s="13"/>
      <c r="AN214" s="12"/>
      <c r="AO214" s="13"/>
      <c r="AP214" s="12"/>
      <c r="AQ214" s="13"/>
      <c r="AR214" s="12"/>
      <c r="AS214" s="13"/>
      <c r="AT214" s="12"/>
      <c r="AU214" s="13"/>
      <c r="AV214" s="12"/>
      <c r="AW214" s="13"/>
      <c r="AX214" s="12"/>
      <c r="AY214" s="13"/>
      <c r="AZ214" s="12"/>
      <c r="BA214" s="13"/>
      <c r="BB214" s="12"/>
      <c r="BC214" s="13"/>
      <c r="BD214" s="12"/>
      <c r="BE214" s="13"/>
      <c r="BF214" s="12"/>
      <c r="BG214" s="13"/>
      <c r="BH214" s="12"/>
      <c r="BI214" s="13"/>
      <c r="BJ214" s="12"/>
      <c r="BK214" s="13"/>
      <c r="BL214" s="12"/>
      <c r="BM214" s="13"/>
      <c r="BN214" s="12"/>
      <c r="BO214" s="13"/>
      <c r="BP214" s="12"/>
      <c r="BQ214" s="13"/>
      <c r="BR214" s="12"/>
      <c r="BS214" s="13"/>
      <c r="BT214" s="12"/>
      <c r="BU214" s="13"/>
      <c r="BV214" s="12"/>
      <c r="BW214" s="13"/>
      <c r="BX214" s="12"/>
      <c r="BY214" s="13"/>
      <c r="BZ214" s="12"/>
      <c r="CA214" s="13"/>
      <c r="CB214" s="12"/>
      <c r="CC214" s="13"/>
      <c r="CD214" s="12"/>
      <c r="CE214" s="13"/>
      <c r="CF214" s="12"/>
      <c r="CG214" s="13"/>
      <c r="CH214" s="12"/>
      <c r="CI214" s="13"/>
      <c r="CJ214" s="12"/>
      <c r="CK214" s="13"/>
      <c r="CL214" s="12"/>
      <c r="CM214" s="13"/>
      <c r="CN214" s="12"/>
      <c r="CO214" s="13"/>
      <c r="CP214" s="12"/>
      <c r="CQ214" s="13"/>
      <c r="CR214" s="12"/>
      <c r="CS214" s="13"/>
      <c r="CT214" s="12"/>
      <c r="CU214" s="13"/>
    </row>
    <row r="215" spans="1:99" ht="16.5" customHeight="1" x14ac:dyDescent="0.25">
      <c r="A215" t="e">
        <f t="shared" si="9"/>
        <v>#VALUE!</v>
      </c>
      <c r="B215" s="4" t="e">
        <f t="shared" si="10"/>
        <v>#VALUE!</v>
      </c>
      <c r="C215" s="97" t="str">
        <f>Calen!F218</f>
        <v/>
      </c>
      <c r="D215" s="12"/>
      <c r="E215" s="13"/>
      <c r="F215" s="12"/>
      <c r="G215" s="13"/>
      <c r="H215" s="12"/>
      <c r="I215" s="13"/>
      <c r="J215" s="12"/>
      <c r="K215" s="13"/>
      <c r="L215" s="12"/>
      <c r="M215" s="13"/>
      <c r="N215" s="12"/>
      <c r="O215" s="13"/>
      <c r="P215" s="12"/>
      <c r="Q215" s="13"/>
      <c r="R215" s="12"/>
      <c r="S215" s="13"/>
      <c r="T215" s="12"/>
      <c r="U215" s="13"/>
      <c r="V215" s="12"/>
      <c r="W215" s="13"/>
      <c r="X215" s="12"/>
      <c r="Y215" s="13"/>
      <c r="Z215" s="12"/>
      <c r="AA215" s="13"/>
      <c r="AB215" s="12"/>
      <c r="AC215" s="13"/>
      <c r="AD215" s="12"/>
      <c r="AE215" s="13"/>
      <c r="AF215" s="12"/>
      <c r="AG215" s="13"/>
      <c r="AH215" s="12"/>
      <c r="AI215" s="13"/>
      <c r="AJ215" s="12"/>
      <c r="AK215" s="13"/>
      <c r="AL215" s="12"/>
      <c r="AM215" s="13"/>
      <c r="AN215" s="12"/>
      <c r="AO215" s="13"/>
      <c r="AP215" s="12"/>
      <c r="AQ215" s="13"/>
      <c r="AR215" s="12"/>
      <c r="AS215" s="13"/>
      <c r="AT215" s="12"/>
      <c r="AU215" s="13"/>
      <c r="AV215" s="12"/>
      <c r="AW215" s="13"/>
      <c r="AX215" s="12"/>
      <c r="AY215" s="13"/>
      <c r="AZ215" s="12"/>
      <c r="BA215" s="13"/>
      <c r="BB215" s="12"/>
      <c r="BC215" s="13"/>
      <c r="BD215" s="12"/>
      <c r="BE215" s="13"/>
      <c r="BF215" s="12"/>
      <c r="BG215" s="13"/>
      <c r="BH215" s="12"/>
      <c r="BI215" s="13"/>
      <c r="BJ215" s="12"/>
      <c r="BK215" s="13"/>
      <c r="BL215" s="12"/>
      <c r="BM215" s="13"/>
      <c r="BN215" s="12"/>
      <c r="BO215" s="13"/>
      <c r="BP215" s="12"/>
      <c r="BQ215" s="13"/>
      <c r="BR215" s="12"/>
      <c r="BS215" s="13"/>
      <c r="BT215" s="12"/>
      <c r="BU215" s="13"/>
      <c r="BV215" s="12"/>
      <c r="BW215" s="13"/>
      <c r="BX215" s="12"/>
      <c r="BY215" s="13"/>
      <c r="BZ215" s="12"/>
      <c r="CA215" s="13"/>
      <c r="CB215" s="12"/>
      <c r="CC215" s="13"/>
      <c r="CD215" s="12"/>
      <c r="CE215" s="13"/>
      <c r="CF215" s="12"/>
      <c r="CG215" s="13"/>
      <c r="CH215" s="12"/>
      <c r="CI215" s="13"/>
      <c r="CJ215" s="12"/>
      <c r="CK215" s="13"/>
      <c r="CL215" s="12"/>
      <c r="CM215" s="13"/>
      <c r="CN215" s="12"/>
      <c r="CO215" s="13"/>
      <c r="CP215" s="12"/>
      <c r="CQ215" s="13"/>
      <c r="CR215" s="12"/>
      <c r="CS215" s="13"/>
      <c r="CT215" s="12"/>
      <c r="CU215" s="13"/>
    </row>
    <row r="216" spans="1:99" ht="16.5" customHeight="1" x14ac:dyDescent="0.25">
      <c r="A216" t="e">
        <f t="shared" si="9"/>
        <v>#VALUE!</v>
      </c>
      <c r="B216" s="4" t="e">
        <f t="shared" si="10"/>
        <v>#VALUE!</v>
      </c>
      <c r="C216" s="97" t="str">
        <f>Calen!F219</f>
        <v/>
      </c>
      <c r="D216" s="12"/>
      <c r="E216" s="13"/>
      <c r="F216" s="12"/>
      <c r="G216" s="13"/>
      <c r="H216" s="12"/>
      <c r="I216" s="13"/>
      <c r="J216" s="12"/>
      <c r="K216" s="13"/>
      <c r="L216" s="12"/>
      <c r="M216" s="13"/>
      <c r="N216" s="12"/>
      <c r="O216" s="13"/>
      <c r="P216" s="12"/>
      <c r="Q216" s="13"/>
      <c r="R216" s="12"/>
      <c r="S216" s="13"/>
      <c r="T216" s="12"/>
      <c r="U216" s="13"/>
      <c r="V216" s="12"/>
      <c r="W216" s="13"/>
      <c r="X216" s="12"/>
      <c r="Y216" s="13"/>
      <c r="Z216" s="12"/>
      <c r="AA216" s="13"/>
      <c r="AB216" s="12"/>
      <c r="AC216" s="13"/>
      <c r="AD216" s="12"/>
      <c r="AE216" s="13"/>
      <c r="AF216" s="12"/>
      <c r="AG216" s="13"/>
      <c r="AH216" s="12"/>
      <c r="AI216" s="13"/>
      <c r="AJ216" s="12"/>
      <c r="AK216" s="13"/>
      <c r="AL216" s="12"/>
      <c r="AM216" s="13"/>
      <c r="AN216" s="12"/>
      <c r="AO216" s="13"/>
      <c r="AP216" s="12"/>
      <c r="AQ216" s="13"/>
      <c r="AR216" s="12"/>
      <c r="AS216" s="13"/>
      <c r="AT216" s="12"/>
      <c r="AU216" s="13"/>
      <c r="AV216" s="12"/>
      <c r="AW216" s="13"/>
      <c r="AX216" s="12"/>
      <c r="AY216" s="13"/>
      <c r="AZ216" s="12"/>
      <c r="BA216" s="13"/>
      <c r="BB216" s="12"/>
      <c r="BC216" s="13"/>
      <c r="BD216" s="12"/>
      <c r="BE216" s="13"/>
      <c r="BF216" s="12"/>
      <c r="BG216" s="13"/>
      <c r="BH216" s="12"/>
      <c r="BI216" s="13"/>
      <c r="BJ216" s="12"/>
      <c r="BK216" s="13"/>
      <c r="BL216" s="12"/>
      <c r="BM216" s="13"/>
      <c r="BN216" s="12"/>
      <c r="BO216" s="13"/>
      <c r="BP216" s="12"/>
      <c r="BQ216" s="13"/>
      <c r="BR216" s="12"/>
      <c r="BS216" s="13"/>
      <c r="BT216" s="12"/>
      <c r="BU216" s="13"/>
      <c r="BV216" s="12"/>
      <c r="BW216" s="13"/>
      <c r="BX216" s="12"/>
      <c r="BY216" s="13"/>
      <c r="BZ216" s="12"/>
      <c r="CA216" s="13"/>
      <c r="CB216" s="12"/>
      <c r="CC216" s="13"/>
      <c r="CD216" s="12"/>
      <c r="CE216" s="13"/>
      <c r="CF216" s="12"/>
      <c r="CG216" s="13"/>
      <c r="CH216" s="12"/>
      <c r="CI216" s="13"/>
      <c r="CJ216" s="12"/>
      <c r="CK216" s="13"/>
      <c r="CL216" s="12"/>
      <c r="CM216" s="13"/>
      <c r="CN216" s="12"/>
      <c r="CO216" s="13"/>
      <c r="CP216" s="12"/>
      <c r="CQ216" s="13"/>
      <c r="CR216" s="12"/>
      <c r="CS216" s="13"/>
      <c r="CT216" s="12"/>
      <c r="CU216" s="13"/>
    </row>
    <row r="217" spans="1:99" ht="16.5" customHeight="1" x14ac:dyDescent="0.25">
      <c r="A217" t="e">
        <f t="shared" si="9"/>
        <v>#VALUE!</v>
      </c>
      <c r="B217" s="4" t="e">
        <f t="shared" si="10"/>
        <v>#VALUE!</v>
      </c>
      <c r="C217" s="97" t="str">
        <f>Calen!F220</f>
        <v/>
      </c>
      <c r="D217" s="12"/>
      <c r="E217" s="13"/>
      <c r="F217" s="12"/>
      <c r="G217" s="13"/>
      <c r="H217" s="12"/>
      <c r="I217" s="13"/>
      <c r="J217" s="12"/>
      <c r="K217" s="13"/>
      <c r="L217" s="12"/>
      <c r="M217" s="13"/>
      <c r="N217" s="12"/>
      <c r="O217" s="13"/>
      <c r="P217" s="12"/>
      <c r="Q217" s="13"/>
      <c r="R217" s="12"/>
      <c r="S217" s="13"/>
      <c r="T217" s="12"/>
      <c r="U217" s="13"/>
      <c r="V217" s="12"/>
      <c r="W217" s="13"/>
      <c r="X217" s="12"/>
      <c r="Y217" s="13"/>
      <c r="Z217" s="12"/>
      <c r="AA217" s="13"/>
      <c r="AB217" s="12"/>
      <c r="AC217" s="13"/>
      <c r="AD217" s="12"/>
      <c r="AE217" s="13"/>
      <c r="AF217" s="12"/>
      <c r="AG217" s="13"/>
      <c r="AH217" s="12"/>
      <c r="AI217" s="13"/>
      <c r="AJ217" s="12"/>
      <c r="AK217" s="13"/>
      <c r="AL217" s="12"/>
      <c r="AM217" s="13"/>
      <c r="AN217" s="12"/>
      <c r="AO217" s="13"/>
      <c r="AP217" s="12"/>
      <c r="AQ217" s="13"/>
      <c r="AR217" s="12"/>
      <c r="AS217" s="13"/>
      <c r="AT217" s="12"/>
      <c r="AU217" s="13"/>
      <c r="AV217" s="12"/>
      <c r="AW217" s="13"/>
      <c r="AX217" s="12"/>
      <c r="AY217" s="13"/>
      <c r="AZ217" s="12"/>
      <c r="BA217" s="13"/>
      <c r="BB217" s="12"/>
      <c r="BC217" s="13"/>
      <c r="BD217" s="12"/>
      <c r="BE217" s="13"/>
      <c r="BF217" s="12"/>
      <c r="BG217" s="13"/>
      <c r="BH217" s="12"/>
      <c r="BI217" s="13"/>
      <c r="BJ217" s="12"/>
      <c r="BK217" s="13"/>
      <c r="BL217" s="12"/>
      <c r="BM217" s="13"/>
      <c r="BN217" s="12"/>
      <c r="BO217" s="13"/>
      <c r="BP217" s="12"/>
      <c r="BQ217" s="13"/>
      <c r="BR217" s="12"/>
      <c r="BS217" s="13"/>
      <c r="BT217" s="12"/>
      <c r="BU217" s="13"/>
      <c r="BV217" s="12"/>
      <c r="BW217" s="13"/>
      <c r="BX217" s="12"/>
      <c r="BY217" s="13"/>
      <c r="BZ217" s="12"/>
      <c r="CA217" s="13"/>
      <c r="CB217" s="12"/>
      <c r="CC217" s="13"/>
      <c r="CD217" s="12"/>
      <c r="CE217" s="13"/>
      <c r="CF217" s="12"/>
      <c r="CG217" s="13"/>
      <c r="CH217" s="12"/>
      <c r="CI217" s="13"/>
      <c r="CJ217" s="12"/>
      <c r="CK217" s="13"/>
      <c r="CL217" s="12"/>
      <c r="CM217" s="13"/>
      <c r="CN217" s="12"/>
      <c r="CO217" s="13"/>
      <c r="CP217" s="12"/>
      <c r="CQ217" s="13"/>
      <c r="CR217" s="12"/>
      <c r="CS217" s="13"/>
      <c r="CT217" s="12"/>
      <c r="CU217" s="13"/>
    </row>
    <row r="218" spans="1:99" ht="16.5" customHeight="1" x14ac:dyDescent="0.25">
      <c r="A218" t="e">
        <f t="shared" si="9"/>
        <v>#VALUE!</v>
      </c>
      <c r="B218" s="4" t="e">
        <f t="shared" si="10"/>
        <v>#VALUE!</v>
      </c>
      <c r="C218" s="97" t="str">
        <f>Calen!F221</f>
        <v/>
      </c>
      <c r="D218" s="12"/>
      <c r="E218" s="13"/>
      <c r="F218" s="12"/>
      <c r="G218" s="13"/>
      <c r="H218" s="12"/>
      <c r="I218" s="13"/>
      <c r="J218" s="12"/>
      <c r="K218" s="13"/>
      <c r="L218" s="12"/>
      <c r="M218" s="13"/>
      <c r="N218" s="12"/>
      <c r="O218" s="13"/>
      <c r="P218" s="12"/>
      <c r="Q218" s="13"/>
      <c r="R218" s="12"/>
      <c r="S218" s="13"/>
      <c r="T218" s="12"/>
      <c r="U218" s="13"/>
      <c r="V218" s="12"/>
      <c r="W218" s="13"/>
      <c r="X218" s="12"/>
      <c r="Y218" s="13"/>
      <c r="Z218" s="12"/>
      <c r="AA218" s="13"/>
      <c r="AB218" s="12"/>
      <c r="AC218" s="13"/>
      <c r="AD218" s="12"/>
      <c r="AE218" s="13"/>
      <c r="AF218" s="12"/>
      <c r="AG218" s="13"/>
      <c r="AH218" s="12"/>
      <c r="AI218" s="13"/>
      <c r="AJ218" s="12"/>
      <c r="AK218" s="13"/>
      <c r="AL218" s="12"/>
      <c r="AM218" s="13"/>
      <c r="AN218" s="12"/>
      <c r="AO218" s="13"/>
      <c r="AP218" s="12"/>
      <c r="AQ218" s="13"/>
      <c r="AR218" s="12"/>
      <c r="AS218" s="13"/>
      <c r="AT218" s="12"/>
      <c r="AU218" s="13"/>
      <c r="AV218" s="12"/>
      <c r="AW218" s="13"/>
      <c r="AX218" s="12"/>
      <c r="AY218" s="13"/>
      <c r="AZ218" s="12"/>
      <c r="BA218" s="13"/>
      <c r="BB218" s="12"/>
      <c r="BC218" s="13"/>
      <c r="BD218" s="12"/>
      <c r="BE218" s="13"/>
      <c r="BF218" s="12"/>
      <c r="BG218" s="13"/>
      <c r="BH218" s="12"/>
      <c r="BI218" s="13"/>
      <c r="BJ218" s="12"/>
      <c r="BK218" s="13"/>
      <c r="BL218" s="12"/>
      <c r="BM218" s="13"/>
      <c r="BN218" s="12"/>
      <c r="BO218" s="13"/>
      <c r="BP218" s="12"/>
      <c r="BQ218" s="13"/>
      <c r="BR218" s="12"/>
      <c r="BS218" s="13"/>
      <c r="BT218" s="12"/>
      <c r="BU218" s="13"/>
      <c r="BV218" s="12"/>
      <c r="BW218" s="13"/>
      <c r="BX218" s="12"/>
      <c r="BY218" s="13"/>
      <c r="BZ218" s="12"/>
      <c r="CA218" s="13"/>
      <c r="CB218" s="12"/>
      <c r="CC218" s="13"/>
      <c r="CD218" s="12"/>
      <c r="CE218" s="13"/>
      <c r="CF218" s="12"/>
      <c r="CG218" s="13"/>
      <c r="CH218" s="12"/>
      <c r="CI218" s="13"/>
      <c r="CJ218" s="12"/>
      <c r="CK218" s="13"/>
      <c r="CL218" s="12"/>
      <c r="CM218" s="13"/>
      <c r="CN218" s="12"/>
      <c r="CO218" s="13"/>
      <c r="CP218" s="12"/>
      <c r="CQ218" s="13"/>
      <c r="CR218" s="12"/>
      <c r="CS218" s="13"/>
      <c r="CT218" s="12"/>
      <c r="CU218" s="13"/>
    </row>
    <row r="219" spans="1:99" ht="16.5" customHeight="1" x14ac:dyDescent="0.25">
      <c r="A219" t="e">
        <f t="shared" si="9"/>
        <v>#VALUE!</v>
      </c>
      <c r="B219" s="4" t="e">
        <f t="shared" si="10"/>
        <v>#VALUE!</v>
      </c>
      <c r="C219" s="97" t="str">
        <f>Calen!F222</f>
        <v/>
      </c>
      <c r="D219" s="12"/>
      <c r="E219" s="13"/>
      <c r="F219" s="12"/>
      <c r="G219" s="13"/>
      <c r="H219" s="12"/>
      <c r="I219" s="13"/>
      <c r="J219" s="12"/>
      <c r="K219" s="13"/>
      <c r="L219" s="12"/>
      <c r="M219" s="13"/>
      <c r="N219" s="12"/>
      <c r="O219" s="13"/>
      <c r="P219" s="12"/>
      <c r="Q219" s="13"/>
      <c r="R219" s="12"/>
      <c r="S219" s="13"/>
      <c r="T219" s="12"/>
      <c r="U219" s="13"/>
      <c r="V219" s="12"/>
      <c r="W219" s="13"/>
      <c r="X219" s="12"/>
      <c r="Y219" s="13"/>
      <c r="Z219" s="12"/>
      <c r="AA219" s="13"/>
      <c r="AB219" s="12"/>
      <c r="AC219" s="13"/>
      <c r="AD219" s="12"/>
      <c r="AE219" s="13"/>
      <c r="AF219" s="12"/>
      <c r="AG219" s="13"/>
      <c r="AH219" s="12"/>
      <c r="AI219" s="13"/>
      <c r="AJ219" s="12"/>
      <c r="AK219" s="13"/>
      <c r="AL219" s="12"/>
      <c r="AM219" s="13"/>
      <c r="AN219" s="12"/>
      <c r="AO219" s="13"/>
      <c r="AP219" s="12"/>
      <c r="AQ219" s="13"/>
      <c r="AR219" s="12"/>
      <c r="AS219" s="13"/>
      <c r="AT219" s="12"/>
      <c r="AU219" s="13"/>
      <c r="AV219" s="12"/>
      <c r="AW219" s="13"/>
      <c r="AX219" s="12"/>
      <c r="AY219" s="13"/>
      <c r="AZ219" s="12"/>
      <c r="BA219" s="13"/>
      <c r="BB219" s="12"/>
      <c r="BC219" s="13"/>
      <c r="BD219" s="12"/>
      <c r="BE219" s="13"/>
      <c r="BF219" s="12"/>
      <c r="BG219" s="13"/>
      <c r="BH219" s="12"/>
      <c r="BI219" s="13"/>
      <c r="BJ219" s="12"/>
      <c r="BK219" s="13"/>
      <c r="BL219" s="12"/>
      <c r="BM219" s="13"/>
      <c r="BN219" s="12"/>
      <c r="BO219" s="13"/>
      <c r="BP219" s="12"/>
      <c r="BQ219" s="13"/>
      <c r="BR219" s="12"/>
      <c r="BS219" s="13"/>
      <c r="BT219" s="12"/>
      <c r="BU219" s="13"/>
      <c r="BV219" s="12"/>
      <c r="BW219" s="13"/>
      <c r="BX219" s="12"/>
      <c r="BY219" s="13"/>
      <c r="BZ219" s="12"/>
      <c r="CA219" s="13"/>
      <c r="CB219" s="12"/>
      <c r="CC219" s="13"/>
      <c r="CD219" s="12"/>
      <c r="CE219" s="13"/>
      <c r="CF219" s="12"/>
      <c r="CG219" s="13"/>
      <c r="CH219" s="12"/>
      <c r="CI219" s="13"/>
      <c r="CJ219" s="12"/>
      <c r="CK219" s="13"/>
      <c r="CL219" s="12"/>
      <c r="CM219" s="13"/>
      <c r="CN219" s="12"/>
      <c r="CO219" s="13"/>
      <c r="CP219" s="12"/>
      <c r="CQ219" s="13"/>
      <c r="CR219" s="12"/>
      <c r="CS219" s="13"/>
      <c r="CT219" s="12"/>
      <c r="CU219" s="13"/>
    </row>
    <row r="220" spans="1:99" ht="16.5" customHeight="1" x14ac:dyDescent="0.25">
      <c r="A220" t="e">
        <f t="shared" si="9"/>
        <v>#VALUE!</v>
      </c>
      <c r="B220" s="4" t="e">
        <f t="shared" si="10"/>
        <v>#VALUE!</v>
      </c>
      <c r="C220" s="97" t="str">
        <f>Calen!F223</f>
        <v/>
      </c>
      <c r="D220" s="12"/>
      <c r="E220" s="13"/>
      <c r="F220" s="12"/>
      <c r="G220" s="13"/>
      <c r="H220" s="12"/>
      <c r="I220" s="13"/>
      <c r="J220" s="12"/>
      <c r="K220" s="13"/>
      <c r="L220" s="12"/>
      <c r="M220" s="13"/>
      <c r="N220" s="12"/>
      <c r="O220" s="13"/>
      <c r="P220" s="12"/>
      <c r="Q220" s="13"/>
      <c r="R220" s="12"/>
      <c r="S220" s="13"/>
      <c r="T220" s="12"/>
      <c r="U220" s="13"/>
      <c r="V220" s="12"/>
      <c r="W220" s="13"/>
      <c r="X220" s="12"/>
      <c r="Y220" s="13"/>
      <c r="Z220" s="12"/>
      <c r="AA220" s="13"/>
      <c r="AB220" s="12"/>
      <c r="AC220" s="13"/>
      <c r="AD220" s="12"/>
      <c r="AE220" s="13"/>
      <c r="AF220" s="12"/>
      <c r="AG220" s="13"/>
      <c r="AH220" s="12"/>
      <c r="AI220" s="13"/>
      <c r="AJ220" s="12"/>
      <c r="AK220" s="13"/>
      <c r="AL220" s="12"/>
      <c r="AM220" s="13"/>
      <c r="AN220" s="12"/>
      <c r="AO220" s="13"/>
      <c r="AP220" s="12"/>
      <c r="AQ220" s="13"/>
      <c r="AR220" s="12"/>
      <c r="AS220" s="13"/>
      <c r="AT220" s="12"/>
      <c r="AU220" s="13"/>
      <c r="AV220" s="12"/>
      <c r="AW220" s="13"/>
      <c r="AX220" s="12"/>
      <c r="AY220" s="13"/>
      <c r="AZ220" s="12"/>
      <c r="BA220" s="13"/>
      <c r="BB220" s="12"/>
      <c r="BC220" s="13"/>
      <c r="BD220" s="12"/>
      <c r="BE220" s="13"/>
      <c r="BF220" s="12"/>
      <c r="BG220" s="13"/>
      <c r="BH220" s="12"/>
      <c r="BI220" s="13"/>
      <c r="BJ220" s="12"/>
      <c r="BK220" s="13"/>
      <c r="BL220" s="12"/>
      <c r="BM220" s="13"/>
      <c r="BN220" s="12"/>
      <c r="BO220" s="13"/>
      <c r="BP220" s="12"/>
      <c r="BQ220" s="13"/>
      <c r="BR220" s="12"/>
      <c r="BS220" s="13"/>
      <c r="BT220" s="12"/>
      <c r="BU220" s="13"/>
      <c r="BV220" s="12"/>
      <c r="BW220" s="13"/>
      <c r="BX220" s="12"/>
      <c r="BY220" s="13"/>
      <c r="BZ220" s="12"/>
      <c r="CA220" s="13"/>
      <c r="CB220" s="12"/>
      <c r="CC220" s="13"/>
      <c r="CD220" s="12"/>
      <c r="CE220" s="13"/>
      <c r="CF220" s="12"/>
      <c r="CG220" s="13"/>
      <c r="CH220" s="12"/>
      <c r="CI220" s="13"/>
      <c r="CJ220" s="12"/>
      <c r="CK220" s="13"/>
      <c r="CL220" s="12"/>
      <c r="CM220" s="13"/>
      <c r="CN220" s="12"/>
      <c r="CO220" s="13"/>
      <c r="CP220" s="12"/>
      <c r="CQ220" s="13"/>
      <c r="CR220" s="12"/>
      <c r="CS220" s="13"/>
      <c r="CT220" s="12"/>
      <c r="CU220" s="13"/>
    </row>
    <row r="221" spans="1:99" ht="16.5" customHeight="1" x14ac:dyDescent="0.25">
      <c r="A221" t="e">
        <f t="shared" si="9"/>
        <v>#VALUE!</v>
      </c>
      <c r="B221" s="4" t="e">
        <f t="shared" si="10"/>
        <v>#VALUE!</v>
      </c>
      <c r="C221" s="97" t="str">
        <f>Calen!F224</f>
        <v/>
      </c>
      <c r="D221" s="12"/>
      <c r="E221" s="13"/>
      <c r="F221" s="12"/>
      <c r="G221" s="13"/>
      <c r="H221" s="12"/>
      <c r="I221" s="13"/>
      <c r="J221" s="12"/>
      <c r="K221" s="13"/>
      <c r="L221" s="12"/>
      <c r="M221" s="13"/>
      <c r="N221" s="12"/>
      <c r="O221" s="13"/>
      <c r="P221" s="12"/>
      <c r="Q221" s="13"/>
      <c r="R221" s="12"/>
      <c r="S221" s="13"/>
      <c r="T221" s="12"/>
      <c r="U221" s="13"/>
      <c r="V221" s="12"/>
      <c r="W221" s="13"/>
      <c r="X221" s="12"/>
      <c r="Y221" s="13"/>
      <c r="Z221" s="12"/>
      <c r="AA221" s="13"/>
      <c r="AB221" s="12"/>
      <c r="AC221" s="13"/>
      <c r="AD221" s="12"/>
      <c r="AE221" s="13"/>
      <c r="AF221" s="12"/>
      <c r="AG221" s="13"/>
      <c r="AH221" s="12"/>
      <c r="AI221" s="13"/>
      <c r="AJ221" s="12"/>
      <c r="AK221" s="13"/>
      <c r="AL221" s="12"/>
      <c r="AM221" s="13"/>
      <c r="AN221" s="12"/>
      <c r="AO221" s="13"/>
      <c r="AP221" s="12"/>
      <c r="AQ221" s="13"/>
      <c r="AR221" s="12"/>
      <c r="AS221" s="13"/>
      <c r="AT221" s="12"/>
      <c r="AU221" s="13"/>
      <c r="AV221" s="12"/>
      <c r="AW221" s="13"/>
      <c r="AX221" s="12"/>
      <c r="AY221" s="13"/>
      <c r="AZ221" s="12"/>
      <c r="BA221" s="13"/>
      <c r="BB221" s="12"/>
      <c r="BC221" s="13"/>
      <c r="BD221" s="12"/>
      <c r="BE221" s="13"/>
      <c r="BF221" s="12"/>
      <c r="BG221" s="13"/>
      <c r="BH221" s="12"/>
      <c r="BI221" s="13"/>
      <c r="BJ221" s="12"/>
      <c r="BK221" s="13"/>
      <c r="BL221" s="12"/>
      <c r="BM221" s="13"/>
      <c r="BN221" s="12"/>
      <c r="BO221" s="13"/>
      <c r="BP221" s="12"/>
      <c r="BQ221" s="13"/>
      <c r="BR221" s="12"/>
      <c r="BS221" s="13"/>
      <c r="BT221" s="12"/>
      <c r="BU221" s="13"/>
      <c r="BV221" s="12"/>
      <c r="BW221" s="13"/>
      <c r="BX221" s="12"/>
      <c r="BY221" s="13"/>
      <c r="BZ221" s="12"/>
      <c r="CA221" s="13"/>
      <c r="CB221" s="12"/>
      <c r="CC221" s="13"/>
      <c r="CD221" s="12"/>
      <c r="CE221" s="13"/>
      <c r="CF221" s="12"/>
      <c r="CG221" s="13"/>
      <c r="CH221" s="12"/>
      <c r="CI221" s="13"/>
      <c r="CJ221" s="12"/>
      <c r="CK221" s="13"/>
      <c r="CL221" s="12"/>
      <c r="CM221" s="13"/>
      <c r="CN221" s="12"/>
      <c r="CO221" s="13"/>
      <c r="CP221" s="12"/>
      <c r="CQ221" s="13"/>
      <c r="CR221" s="12"/>
      <c r="CS221" s="13"/>
      <c r="CT221" s="12"/>
      <c r="CU221" s="13"/>
    </row>
    <row r="222" spans="1:99" ht="16.5" customHeight="1" x14ac:dyDescent="0.25">
      <c r="A222" t="e">
        <f t="shared" si="9"/>
        <v>#VALUE!</v>
      </c>
      <c r="B222" s="4" t="e">
        <f t="shared" si="10"/>
        <v>#VALUE!</v>
      </c>
      <c r="C222" s="97" t="str">
        <f>Calen!F225</f>
        <v/>
      </c>
      <c r="D222" s="12"/>
      <c r="E222" s="13"/>
      <c r="F222" s="12"/>
      <c r="G222" s="13"/>
      <c r="H222" s="12"/>
      <c r="I222" s="13"/>
      <c r="J222" s="12"/>
      <c r="K222" s="13"/>
      <c r="L222" s="12"/>
      <c r="M222" s="13"/>
      <c r="N222" s="12"/>
      <c r="O222" s="13"/>
      <c r="P222" s="12"/>
      <c r="Q222" s="13"/>
      <c r="R222" s="12"/>
      <c r="S222" s="13"/>
      <c r="T222" s="12"/>
      <c r="U222" s="13"/>
      <c r="V222" s="12"/>
      <c r="W222" s="13"/>
      <c r="X222" s="12"/>
      <c r="Y222" s="13"/>
      <c r="Z222" s="12"/>
      <c r="AA222" s="13"/>
      <c r="AB222" s="12"/>
      <c r="AC222" s="13"/>
      <c r="AD222" s="12"/>
      <c r="AE222" s="13"/>
      <c r="AF222" s="12"/>
      <c r="AG222" s="13"/>
      <c r="AH222" s="12"/>
      <c r="AI222" s="13"/>
      <c r="AJ222" s="12"/>
      <c r="AK222" s="13"/>
      <c r="AL222" s="12"/>
      <c r="AM222" s="13"/>
      <c r="AN222" s="12"/>
      <c r="AO222" s="13"/>
      <c r="AP222" s="12"/>
      <c r="AQ222" s="13"/>
      <c r="AR222" s="12"/>
      <c r="AS222" s="13"/>
      <c r="AT222" s="12"/>
      <c r="AU222" s="13"/>
      <c r="AV222" s="12"/>
      <c r="AW222" s="13"/>
      <c r="AX222" s="12"/>
      <c r="AY222" s="13"/>
      <c r="AZ222" s="12"/>
      <c r="BA222" s="13"/>
      <c r="BB222" s="12"/>
      <c r="BC222" s="13"/>
      <c r="BD222" s="12"/>
      <c r="BE222" s="13"/>
      <c r="BF222" s="12"/>
      <c r="BG222" s="13"/>
      <c r="BH222" s="12"/>
      <c r="BI222" s="13"/>
      <c r="BJ222" s="12"/>
      <c r="BK222" s="13"/>
      <c r="BL222" s="12"/>
      <c r="BM222" s="13"/>
      <c r="BN222" s="12"/>
      <c r="BO222" s="13"/>
      <c r="BP222" s="12"/>
      <c r="BQ222" s="13"/>
      <c r="BR222" s="12"/>
      <c r="BS222" s="13"/>
      <c r="BT222" s="12"/>
      <c r="BU222" s="13"/>
      <c r="BV222" s="12"/>
      <c r="BW222" s="13"/>
      <c r="BX222" s="12"/>
      <c r="BY222" s="13"/>
      <c r="BZ222" s="12"/>
      <c r="CA222" s="13"/>
      <c r="CB222" s="12"/>
      <c r="CC222" s="13"/>
      <c r="CD222" s="12"/>
      <c r="CE222" s="13"/>
      <c r="CF222" s="12"/>
      <c r="CG222" s="13"/>
      <c r="CH222" s="12"/>
      <c r="CI222" s="13"/>
      <c r="CJ222" s="12"/>
      <c r="CK222" s="13"/>
      <c r="CL222" s="12"/>
      <c r="CM222" s="13"/>
      <c r="CN222" s="12"/>
      <c r="CO222" s="13"/>
      <c r="CP222" s="12"/>
      <c r="CQ222" s="13"/>
      <c r="CR222" s="12"/>
      <c r="CS222" s="13"/>
      <c r="CT222" s="12"/>
      <c r="CU222" s="13"/>
    </row>
    <row r="223" spans="1:99" ht="16.5" customHeight="1" x14ac:dyDescent="0.25">
      <c r="A223" t="e">
        <f t="shared" si="9"/>
        <v>#VALUE!</v>
      </c>
      <c r="B223" s="4" t="e">
        <f t="shared" si="10"/>
        <v>#VALUE!</v>
      </c>
      <c r="C223" s="97" t="str">
        <f>Calen!F226</f>
        <v/>
      </c>
      <c r="D223" s="12"/>
      <c r="E223" s="13"/>
      <c r="F223" s="12"/>
      <c r="G223" s="13"/>
      <c r="H223" s="12"/>
      <c r="I223" s="13"/>
      <c r="J223" s="12"/>
      <c r="K223" s="13"/>
      <c r="L223" s="12"/>
      <c r="M223" s="13"/>
      <c r="N223" s="12"/>
      <c r="O223" s="13"/>
      <c r="P223" s="12"/>
      <c r="Q223" s="13"/>
      <c r="R223" s="12"/>
      <c r="S223" s="13"/>
      <c r="T223" s="12"/>
      <c r="U223" s="13"/>
      <c r="V223" s="12"/>
      <c r="W223" s="13"/>
      <c r="X223" s="12"/>
      <c r="Y223" s="13"/>
      <c r="Z223" s="12"/>
      <c r="AA223" s="13"/>
      <c r="AB223" s="12"/>
      <c r="AC223" s="13"/>
      <c r="AD223" s="12"/>
      <c r="AE223" s="13"/>
      <c r="AF223" s="12"/>
      <c r="AG223" s="13"/>
      <c r="AH223" s="12"/>
      <c r="AI223" s="13"/>
      <c r="AJ223" s="12"/>
      <c r="AK223" s="13"/>
      <c r="AL223" s="12"/>
      <c r="AM223" s="13"/>
      <c r="AN223" s="12"/>
      <c r="AO223" s="13"/>
      <c r="AP223" s="12"/>
      <c r="AQ223" s="13"/>
      <c r="AR223" s="12"/>
      <c r="AS223" s="13"/>
      <c r="AT223" s="12"/>
      <c r="AU223" s="13"/>
      <c r="AV223" s="12"/>
      <c r="AW223" s="13"/>
      <c r="AX223" s="12"/>
      <c r="AY223" s="13"/>
      <c r="AZ223" s="12"/>
      <c r="BA223" s="13"/>
      <c r="BB223" s="12"/>
      <c r="BC223" s="13"/>
      <c r="BD223" s="12"/>
      <c r="BE223" s="13"/>
      <c r="BF223" s="12"/>
      <c r="BG223" s="13"/>
      <c r="BH223" s="12"/>
      <c r="BI223" s="13"/>
      <c r="BJ223" s="12"/>
      <c r="BK223" s="13"/>
      <c r="BL223" s="12"/>
      <c r="BM223" s="13"/>
      <c r="BN223" s="12"/>
      <c r="BO223" s="13"/>
      <c r="BP223" s="12"/>
      <c r="BQ223" s="13"/>
      <c r="BR223" s="12"/>
      <c r="BS223" s="13"/>
      <c r="BT223" s="12"/>
      <c r="BU223" s="13"/>
      <c r="BV223" s="12"/>
      <c r="BW223" s="13"/>
      <c r="BX223" s="12"/>
      <c r="BY223" s="13"/>
      <c r="BZ223" s="12"/>
      <c r="CA223" s="13"/>
      <c r="CB223" s="12"/>
      <c r="CC223" s="13"/>
      <c r="CD223" s="12"/>
      <c r="CE223" s="13"/>
      <c r="CF223" s="12"/>
      <c r="CG223" s="13"/>
      <c r="CH223" s="12"/>
      <c r="CI223" s="13"/>
      <c r="CJ223" s="12"/>
      <c r="CK223" s="13"/>
      <c r="CL223" s="12"/>
      <c r="CM223" s="13"/>
      <c r="CN223" s="12"/>
      <c r="CO223" s="13"/>
      <c r="CP223" s="12"/>
      <c r="CQ223" s="13"/>
      <c r="CR223" s="12"/>
      <c r="CS223" s="13"/>
      <c r="CT223" s="12"/>
      <c r="CU223" s="13"/>
    </row>
    <row r="224" spans="1:99" ht="16.5" customHeight="1" x14ac:dyDescent="0.25">
      <c r="A224" t="e">
        <f t="shared" si="9"/>
        <v>#VALUE!</v>
      </c>
      <c r="B224" s="4" t="e">
        <f t="shared" si="10"/>
        <v>#VALUE!</v>
      </c>
      <c r="C224" s="97" t="str">
        <f>Calen!F227</f>
        <v/>
      </c>
      <c r="D224" s="12"/>
      <c r="E224" s="13"/>
      <c r="F224" s="12"/>
      <c r="G224" s="13"/>
      <c r="H224" s="12"/>
      <c r="I224" s="13"/>
      <c r="J224" s="12"/>
      <c r="K224" s="13"/>
      <c r="L224" s="12"/>
      <c r="M224" s="13"/>
      <c r="N224" s="12"/>
      <c r="O224" s="13"/>
      <c r="P224" s="12"/>
      <c r="Q224" s="13"/>
      <c r="R224" s="12"/>
      <c r="S224" s="13"/>
      <c r="T224" s="12"/>
      <c r="U224" s="13"/>
      <c r="V224" s="12"/>
      <c r="W224" s="13"/>
      <c r="X224" s="12"/>
      <c r="Y224" s="13"/>
      <c r="Z224" s="12"/>
      <c r="AA224" s="13"/>
      <c r="AB224" s="12"/>
      <c r="AC224" s="13"/>
      <c r="AD224" s="12"/>
      <c r="AE224" s="13"/>
      <c r="AF224" s="12"/>
      <c r="AG224" s="13"/>
      <c r="AH224" s="12"/>
      <c r="AI224" s="13"/>
      <c r="AJ224" s="12"/>
      <c r="AK224" s="13"/>
      <c r="AL224" s="12"/>
      <c r="AM224" s="13"/>
      <c r="AN224" s="12"/>
      <c r="AO224" s="13"/>
      <c r="AP224" s="12"/>
      <c r="AQ224" s="13"/>
      <c r="AR224" s="12"/>
      <c r="AS224" s="13"/>
      <c r="AT224" s="12"/>
      <c r="AU224" s="13"/>
      <c r="AV224" s="12"/>
      <c r="AW224" s="13"/>
      <c r="AX224" s="12"/>
      <c r="AY224" s="13"/>
      <c r="AZ224" s="12"/>
      <c r="BA224" s="13"/>
      <c r="BB224" s="12"/>
      <c r="BC224" s="13"/>
      <c r="BD224" s="12"/>
      <c r="BE224" s="13"/>
      <c r="BF224" s="12"/>
      <c r="BG224" s="13"/>
      <c r="BH224" s="12"/>
      <c r="BI224" s="13"/>
      <c r="BJ224" s="12"/>
      <c r="BK224" s="13"/>
      <c r="BL224" s="12"/>
      <c r="BM224" s="13"/>
      <c r="BN224" s="12"/>
      <c r="BO224" s="13"/>
      <c r="BP224" s="12"/>
      <c r="BQ224" s="13"/>
      <c r="BR224" s="12"/>
      <c r="BS224" s="13"/>
      <c r="BT224" s="12"/>
      <c r="BU224" s="13"/>
      <c r="BV224" s="12"/>
      <c r="BW224" s="13"/>
      <c r="BX224" s="12"/>
      <c r="BY224" s="13"/>
      <c r="BZ224" s="12"/>
      <c r="CA224" s="13"/>
      <c r="CB224" s="12"/>
      <c r="CC224" s="13"/>
      <c r="CD224" s="12"/>
      <c r="CE224" s="13"/>
      <c r="CF224" s="12"/>
      <c r="CG224" s="13"/>
      <c r="CH224" s="12"/>
      <c r="CI224" s="13"/>
      <c r="CJ224" s="12"/>
      <c r="CK224" s="13"/>
      <c r="CL224" s="12"/>
      <c r="CM224" s="13"/>
      <c r="CN224" s="12"/>
      <c r="CO224" s="13"/>
      <c r="CP224" s="12"/>
      <c r="CQ224" s="13"/>
      <c r="CR224" s="12"/>
      <c r="CS224" s="13"/>
      <c r="CT224" s="12"/>
      <c r="CU224" s="13"/>
    </row>
    <row r="225" spans="1:99" ht="16.5" customHeight="1" x14ac:dyDescent="0.25">
      <c r="A225" t="e">
        <f t="shared" si="9"/>
        <v>#VALUE!</v>
      </c>
      <c r="B225" s="4" t="e">
        <f t="shared" si="10"/>
        <v>#VALUE!</v>
      </c>
      <c r="C225" s="97" t="str">
        <f>Calen!F228</f>
        <v/>
      </c>
      <c r="D225" s="12"/>
      <c r="E225" s="13"/>
      <c r="F225" s="12"/>
      <c r="G225" s="13"/>
      <c r="H225" s="12"/>
      <c r="I225" s="13"/>
      <c r="J225" s="12"/>
      <c r="K225" s="13"/>
      <c r="L225" s="12"/>
      <c r="M225" s="13"/>
      <c r="N225" s="12"/>
      <c r="O225" s="13"/>
      <c r="P225" s="12"/>
      <c r="Q225" s="13"/>
      <c r="R225" s="12"/>
      <c r="S225" s="13"/>
      <c r="T225" s="12"/>
      <c r="U225" s="13"/>
      <c r="V225" s="12"/>
      <c r="W225" s="13"/>
      <c r="X225" s="12"/>
      <c r="Y225" s="13"/>
      <c r="Z225" s="12"/>
      <c r="AA225" s="13"/>
      <c r="AB225" s="12"/>
      <c r="AC225" s="13"/>
      <c r="AD225" s="12"/>
      <c r="AE225" s="13"/>
      <c r="AF225" s="12"/>
      <c r="AG225" s="13"/>
      <c r="AH225" s="12"/>
      <c r="AI225" s="13"/>
      <c r="AJ225" s="12"/>
      <c r="AK225" s="13"/>
      <c r="AL225" s="12"/>
      <c r="AM225" s="13"/>
      <c r="AN225" s="12"/>
      <c r="AO225" s="13"/>
      <c r="AP225" s="12"/>
      <c r="AQ225" s="13"/>
      <c r="AR225" s="12"/>
      <c r="AS225" s="13"/>
      <c r="AT225" s="12"/>
      <c r="AU225" s="13"/>
      <c r="AV225" s="12"/>
      <c r="AW225" s="13"/>
      <c r="AX225" s="12"/>
      <c r="AY225" s="13"/>
      <c r="AZ225" s="12"/>
      <c r="BA225" s="13"/>
      <c r="BB225" s="12"/>
      <c r="BC225" s="13"/>
      <c r="BD225" s="12"/>
      <c r="BE225" s="13"/>
      <c r="BF225" s="12"/>
      <c r="BG225" s="13"/>
      <c r="BH225" s="12"/>
      <c r="BI225" s="13"/>
      <c r="BJ225" s="12"/>
      <c r="BK225" s="13"/>
      <c r="BL225" s="12"/>
      <c r="BM225" s="13"/>
      <c r="BN225" s="12"/>
      <c r="BO225" s="13"/>
      <c r="BP225" s="12"/>
      <c r="BQ225" s="13"/>
      <c r="BR225" s="12"/>
      <c r="BS225" s="13"/>
      <c r="BT225" s="12"/>
      <c r="BU225" s="13"/>
      <c r="BV225" s="12"/>
      <c r="BW225" s="13"/>
      <c r="BX225" s="12"/>
      <c r="BY225" s="13"/>
      <c r="BZ225" s="12"/>
      <c r="CA225" s="13"/>
      <c r="CB225" s="12"/>
      <c r="CC225" s="13"/>
      <c r="CD225" s="12"/>
      <c r="CE225" s="13"/>
      <c r="CF225" s="12"/>
      <c r="CG225" s="13"/>
      <c r="CH225" s="12"/>
      <c r="CI225" s="13"/>
      <c r="CJ225" s="12"/>
      <c r="CK225" s="13"/>
      <c r="CL225" s="12"/>
      <c r="CM225" s="13"/>
      <c r="CN225" s="12"/>
      <c r="CO225" s="13"/>
      <c r="CP225" s="12"/>
      <c r="CQ225" s="13"/>
      <c r="CR225" s="12"/>
      <c r="CS225" s="13"/>
      <c r="CT225" s="12"/>
      <c r="CU225" s="13"/>
    </row>
    <row r="226" spans="1:99" ht="16.5" customHeight="1" x14ac:dyDescent="0.25">
      <c r="A226" t="e">
        <f t="shared" si="9"/>
        <v>#VALUE!</v>
      </c>
      <c r="B226" s="4" t="e">
        <f t="shared" si="10"/>
        <v>#VALUE!</v>
      </c>
      <c r="C226" s="97" t="str">
        <f>Calen!F229</f>
        <v/>
      </c>
      <c r="D226" s="12"/>
      <c r="E226" s="13"/>
      <c r="F226" s="12"/>
      <c r="G226" s="13"/>
      <c r="H226" s="12"/>
      <c r="I226" s="13"/>
      <c r="J226" s="12"/>
      <c r="K226" s="13"/>
      <c r="L226" s="12"/>
      <c r="M226" s="13"/>
      <c r="N226" s="12"/>
      <c r="O226" s="13"/>
      <c r="P226" s="12"/>
      <c r="Q226" s="13"/>
      <c r="R226" s="12"/>
      <c r="S226" s="13"/>
      <c r="T226" s="12"/>
      <c r="U226" s="13"/>
      <c r="V226" s="12"/>
      <c r="W226" s="13"/>
      <c r="X226" s="12"/>
      <c r="Y226" s="13"/>
      <c r="Z226" s="12"/>
      <c r="AA226" s="13"/>
      <c r="AB226" s="12"/>
      <c r="AC226" s="13"/>
      <c r="AD226" s="12"/>
      <c r="AE226" s="13"/>
      <c r="AF226" s="12"/>
      <c r="AG226" s="13"/>
      <c r="AH226" s="12"/>
      <c r="AI226" s="13"/>
      <c r="AJ226" s="12"/>
      <c r="AK226" s="13"/>
      <c r="AL226" s="12"/>
      <c r="AM226" s="13"/>
      <c r="AN226" s="12"/>
      <c r="AO226" s="13"/>
      <c r="AP226" s="12"/>
      <c r="AQ226" s="13"/>
      <c r="AR226" s="12"/>
      <c r="AS226" s="13"/>
      <c r="AT226" s="12"/>
      <c r="AU226" s="13"/>
      <c r="AV226" s="12"/>
      <c r="AW226" s="13"/>
      <c r="AX226" s="12"/>
      <c r="AY226" s="13"/>
      <c r="AZ226" s="12"/>
      <c r="BA226" s="13"/>
      <c r="BB226" s="12"/>
      <c r="BC226" s="13"/>
      <c r="BD226" s="12"/>
      <c r="BE226" s="13"/>
      <c r="BF226" s="12"/>
      <c r="BG226" s="13"/>
      <c r="BH226" s="12"/>
      <c r="BI226" s="13"/>
      <c r="BJ226" s="12"/>
      <c r="BK226" s="13"/>
      <c r="BL226" s="12"/>
      <c r="BM226" s="13"/>
      <c r="BN226" s="12"/>
      <c r="BO226" s="13"/>
      <c r="BP226" s="12"/>
      <c r="BQ226" s="13"/>
      <c r="BR226" s="12"/>
      <c r="BS226" s="13"/>
      <c r="BT226" s="12"/>
      <c r="BU226" s="13"/>
      <c r="BV226" s="12"/>
      <c r="BW226" s="13"/>
      <c r="BX226" s="12"/>
      <c r="BY226" s="13"/>
      <c r="BZ226" s="12"/>
      <c r="CA226" s="13"/>
      <c r="CB226" s="12"/>
      <c r="CC226" s="13"/>
      <c r="CD226" s="12"/>
      <c r="CE226" s="13"/>
      <c r="CF226" s="12"/>
      <c r="CG226" s="13"/>
      <c r="CH226" s="12"/>
      <c r="CI226" s="13"/>
      <c r="CJ226" s="12"/>
      <c r="CK226" s="13"/>
      <c r="CL226" s="12"/>
      <c r="CM226" s="13"/>
      <c r="CN226" s="12"/>
      <c r="CO226" s="13"/>
      <c r="CP226" s="12"/>
      <c r="CQ226" s="13"/>
      <c r="CR226" s="12"/>
      <c r="CS226" s="13"/>
      <c r="CT226" s="12"/>
      <c r="CU226" s="13"/>
    </row>
    <row r="227" spans="1:99" ht="16.5" customHeight="1" x14ac:dyDescent="0.25">
      <c r="A227" t="e">
        <f t="shared" si="9"/>
        <v>#VALUE!</v>
      </c>
      <c r="B227" s="4" t="e">
        <f t="shared" si="10"/>
        <v>#VALUE!</v>
      </c>
      <c r="C227" s="97" t="str">
        <f>Calen!F230</f>
        <v/>
      </c>
      <c r="D227" s="12"/>
      <c r="E227" s="13"/>
      <c r="F227" s="12"/>
      <c r="G227" s="13"/>
      <c r="H227" s="12"/>
      <c r="I227" s="13"/>
      <c r="J227" s="12"/>
      <c r="K227" s="13"/>
      <c r="L227" s="12"/>
      <c r="M227" s="13"/>
      <c r="N227" s="12"/>
      <c r="O227" s="13"/>
      <c r="P227" s="12"/>
      <c r="Q227" s="13"/>
      <c r="R227" s="12"/>
      <c r="S227" s="13"/>
      <c r="T227" s="12"/>
      <c r="U227" s="13"/>
      <c r="V227" s="12"/>
      <c r="W227" s="13"/>
      <c r="X227" s="12"/>
      <c r="Y227" s="13"/>
      <c r="Z227" s="12"/>
      <c r="AA227" s="13"/>
      <c r="AB227" s="12"/>
      <c r="AC227" s="13"/>
      <c r="AD227" s="12"/>
      <c r="AE227" s="13"/>
      <c r="AF227" s="12"/>
      <c r="AG227" s="13"/>
      <c r="AH227" s="12"/>
      <c r="AI227" s="13"/>
      <c r="AJ227" s="12"/>
      <c r="AK227" s="13"/>
      <c r="AL227" s="12"/>
      <c r="AM227" s="13"/>
      <c r="AN227" s="12"/>
      <c r="AO227" s="13"/>
      <c r="AP227" s="12"/>
      <c r="AQ227" s="13"/>
      <c r="AR227" s="12"/>
      <c r="AS227" s="13"/>
      <c r="AT227" s="12"/>
      <c r="AU227" s="13"/>
      <c r="AV227" s="12"/>
      <c r="AW227" s="13"/>
      <c r="AX227" s="12"/>
      <c r="AY227" s="13"/>
      <c r="AZ227" s="12"/>
      <c r="BA227" s="13"/>
      <c r="BB227" s="12"/>
      <c r="BC227" s="13"/>
      <c r="BD227" s="12"/>
      <c r="BE227" s="13"/>
      <c r="BF227" s="12"/>
      <c r="BG227" s="13"/>
      <c r="BH227" s="12"/>
      <c r="BI227" s="13"/>
      <c r="BJ227" s="12"/>
      <c r="BK227" s="13"/>
      <c r="BL227" s="12"/>
      <c r="BM227" s="13"/>
      <c r="BN227" s="12"/>
      <c r="BO227" s="13"/>
      <c r="BP227" s="12"/>
      <c r="BQ227" s="13"/>
      <c r="BR227" s="12"/>
      <c r="BS227" s="13"/>
      <c r="BT227" s="12"/>
      <c r="BU227" s="13"/>
      <c r="BV227" s="12"/>
      <c r="BW227" s="13"/>
      <c r="BX227" s="12"/>
      <c r="BY227" s="13"/>
      <c r="BZ227" s="12"/>
      <c r="CA227" s="13"/>
      <c r="CB227" s="12"/>
      <c r="CC227" s="13"/>
      <c r="CD227" s="12"/>
      <c r="CE227" s="13"/>
      <c r="CF227" s="12"/>
      <c r="CG227" s="13"/>
      <c r="CH227" s="12"/>
      <c r="CI227" s="13"/>
      <c r="CJ227" s="12"/>
      <c r="CK227" s="13"/>
      <c r="CL227" s="12"/>
      <c r="CM227" s="13"/>
      <c r="CN227" s="12"/>
      <c r="CO227" s="13"/>
      <c r="CP227" s="12"/>
      <c r="CQ227" s="13"/>
      <c r="CR227" s="12"/>
      <c r="CS227" s="13"/>
      <c r="CT227" s="12"/>
      <c r="CU227" s="13"/>
    </row>
    <row r="228" spans="1:99" ht="16.5" customHeight="1" x14ac:dyDescent="0.25">
      <c r="A228" t="e">
        <f t="shared" si="9"/>
        <v>#VALUE!</v>
      </c>
      <c r="B228" s="4" t="e">
        <f t="shared" si="10"/>
        <v>#VALUE!</v>
      </c>
      <c r="C228" s="97" t="str">
        <f>Calen!F231</f>
        <v/>
      </c>
      <c r="D228" s="12"/>
      <c r="E228" s="13"/>
      <c r="F228" s="12"/>
      <c r="G228" s="13"/>
      <c r="H228" s="12"/>
      <c r="I228" s="13"/>
      <c r="J228" s="12"/>
      <c r="K228" s="13"/>
      <c r="L228" s="12"/>
      <c r="M228" s="13"/>
      <c r="N228" s="12"/>
      <c r="O228" s="13"/>
      <c r="P228" s="12"/>
      <c r="Q228" s="13"/>
      <c r="R228" s="12"/>
      <c r="S228" s="13"/>
      <c r="T228" s="12"/>
      <c r="U228" s="13"/>
      <c r="V228" s="12"/>
      <c r="W228" s="13"/>
      <c r="X228" s="12"/>
      <c r="Y228" s="13"/>
      <c r="Z228" s="12"/>
      <c r="AA228" s="13"/>
      <c r="AB228" s="12"/>
      <c r="AC228" s="13"/>
      <c r="AD228" s="12"/>
      <c r="AE228" s="13"/>
      <c r="AF228" s="12"/>
      <c r="AG228" s="13"/>
      <c r="AH228" s="12"/>
      <c r="AI228" s="13"/>
      <c r="AJ228" s="12"/>
      <c r="AK228" s="13"/>
      <c r="AL228" s="12"/>
      <c r="AM228" s="13"/>
      <c r="AN228" s="12"/>
      <c r="AO228" s="13"/>
      <c r="AP228" s="12"/>
      <c r="AQ228" s="13"/>
      <c r="AR228" s="12"/>
      <c r="AS228" s="13"/>
      <c r="AT228" s="12"/>
      <c r="AU228" s="13"/>
      <c r="AV228" s="12"/>
      <c r="AW228" s="13"/>
      <c r="AX228" s="12"/>
      <c r="AY228" s="13"/>
      <c r="AZ228" s="12"/>
      <c r="BA228" s="13"/>
      <c r="BB228" s="12"/>
      <c r="BC228" s="13"/>
      <c r="BD228" s="12"/>
      <c r="BE228" s="13"/>
      <c r="BF228" s="12"/>
      <c r="BG228" s="13"/>
      <c r="BH228" s="12"/>
      <c r="BI228" s="13"/>
      <c r="BJ228" s="12"/>
      <c r="BK228" s="13"/>
      <c r="BL228" s="12"/>
      <c r="BM228" s="13"/>
      <c r="BN228" s="12"/>
      <c r="BO228" s="13"/>
      <c r="BP228" s="12"/>
      <c r="BQ228" s="13"/>
      <c r="BR228" s="12"/>
      <c r="BS228" s="13"/>
      <c r="BT228" s="12"/>
      <c r="BU228" s="13"/>
      <c r="BV228" s="12"/>
      <c r="BW228" s="13"/>
      <c r="BX228" s="12"/>
      <c r="BY228" s="13"/>
      <c r="BZ228" s="12"/>
      <c r="CA228" s="13"/>
      <c r="CB228" s="12"/>
      <c r="CC228" s="13"/>
      <c r="CD228" s="12"/>
      <c r="CE228" s="13"/>
      <c r="CF228" s="12"/>
      <c r="CG228" s="13"/>
      <c r="CH228" s="12"/>
      <c r="CI228" s="13"/>
      <c r="CJ228" s="12"/>
      <c r="CK228" s="13"/>
      <c r="CL228" s="12"/>
      <c r="CM228" s="13"/>
      <c r="CN228" s="12"/>
      <c r="CO228" s="13"/>
      <c r="CP228" s="12"/>
      <c r="CQ228" s="13"/>
      <c r="CR228" s="12"/>
      <c r="CS228" s="13"/>
      <c r="CT228" s="12"/>
      <c r="CU228" s="13"/>
    </row>
    <row r="229" spans="1:99" ht="16.5" customHeight="1" x14ac:dyDescent="0.25">
      <c r="A229" t="e">
        <f t="shared" si="9"/>
        <v>#VALUE!</v>
      </c>
      <c r="B229" s="4" t="e">
        <f t="shared" si="10"/>
        <v>#VALUE!</v>
      </c>
      <c r="C229" s="97" t="str">
        <f>Calen!F232</f>
        <v/>
      </c>
      <c r="D229" s="12"/>
      <c r="E229" s="13"/>
      <c r="F229" s="12"/>
      <c r="G229" s="13"/>
      <c r="H229" s="12"/>
      <c r="I229" s="13"/>
      <c r="J229" s="12"/>
      <c r="K229" s="13"/>
      <c r="L229" s="12"/>
      <c r="M229" s="13"/>
      <c r="N229" s="12"/>
      <c r="O229" s="13"/>
      <c r="P229" s="12"/>
      <c r="Q229" s="13"/>
      <c r="R229" s="12"/>
      <c r="S229" s="13"/>
      <c r="T229" s="12"/>
      <c r="U229" s="13"/>
      <c r="V229" s="12"/>
      <c r="W229" s="13"/>
      <c r="X229" s="12"/>
      <c r="Y229" s="13"/>
      <c r="Z229" s="12"/>
      <c r="AA229" s="13"/>
      <c r="AB229" s="12"/>
      <c r="AC229" s="13"/>
      <c r="AD229" s="12"/>
      <c r="AE229" s="13"/>
      <c r="AF229" s="12"/>
      <c r="AG229" s="13"/>
      <c r="AH229" s="12"/>
      <c r="AI229" s="13"/>
      <c r="AJ229" s="12"/>
      <c r="AK229" s="13"/>
      <c r="AL229" s="12"/>
      <c r="AM229" s="13"/>
      <c r="AN229" s="12"/>
      <c r="AO229" s="13"/>
      <c r="AP229" s="12"/>
      <c r="AQ229" s="13"/>
      <c r="AR229" s="12"/>
      <c r="AS229" s="13"/>
      <c r="AT229" s="12"/>
      <c r="AU229" s="13"/>
      <c r="AV229" s="12"/>
      <c r="AW229" s="13"/>
      <c r="AX229" s="12"/>
      <c r="AY229" s="13"/>
      <c r="AZ229" s="12"/>
      <c r="BA229" s="13"/>
      <c r="BB229" s="12"/>
      <c r="BC229" s="13"/>
      <c r="BD229" s="12"/>
      <c r="BE229" s="13"/>
      <c r="BF229" s="12"/>
      <c r="BG229" s="13"/>
      <c r="BH229" s="12"/>
      <c r="BI229" s="13"/>
      <c r="BJ229" s="12"/>
      <c r="BK229" s="13"/>
      <c r="BL229" s="12"/>
      <c r="BM229" s="13"/>
      <c r="BN229" s="12"/>
      <c r="BO229" s="13"/>
      <c r="BP229" s="12"/>
      <c r="BQ229" s="13"/>
      <c r="BR229" s="12"/>
      <c r="BS229" s="13"/>
      <c r="BT229" s="12"/>
      <c r="BU229" s="13"/>
      <c r="BV229" s="12"/>
      <c r="BW229" s="13"/>
      <c r="BX229" s="12"/>
      <c r="BY229" s="13"/>
      <c r="BZ229" s="12"/>
      <c r="CA229" s="13"/>
      <c r="CB229" s="12"/>
      <c r="CC229" s="13"/>
      <c r="CD229" s="12"/>
      <c r="CE229" s="13"/>
      <c r="CF229" s="12"/>
      <c r="CG229" s="13"/>
      <c r="CH229" s="12"/>
      <c r="CI229" s="13"/>
      <c r="CJ229" s="12"/>
      <c r="CK229" s="13"/>
      <c r="CL229" s="12"/>
      <c r="CM229" s="13"/>
      <c r="CN229" s="12"/>
      <c r="CO229" s="13"/>
      <c r="CP229" s="12"/>
      <c r="CQ229" s="13"/>
      <c r="CR229" s="12"/>
      <c r="CS229" s="13"/>
      <c r="CT229" s="12"/>
      <c r="CU229" s="13"/>
    </row>
    <row r="230" spans="1:99" ht="16.5" customHeight="1" x14ac:dyDescent="0.25">
      <c r="A230" t="e">
        <f t="shared" si="9"/>
        <v>#VALUE!</v>
      </c>
      <c r="B230" s="4" t="e">
        <f t="shared" si="10"/>
        <v>#VALUE!</v>
      </c>
      <c r="C230" s="97" t="str">
        <f>Calen!F233</f>
        <v/>
      </c>
      <c r="D230" s="12"/>
      <c r="E230" s="13"/>
      <c r="F230" s="12"/>
      <c r="G230" s="13"/>
      <c r="H230" s="12"/>
      <c r="I230" s="13"/>
      <c r="J230" s="12"/>
      <c r="K230" s="13"/>
      <c r="L230" s="12"/>
      <c r="M230" s="13"/>
      <c r="N230" s="12"/>
      <c r="O230" s="13"/>
      <c r="P230" s="12"/>
      <c r="Q230" s="13"/>
      <c r="R230" s="12"/>
      <c r="S230" s="13"/>
      <c r="T230" s="12"/>
      <c r="U230" s="13"/>
      <c r="V230" s="12"/>
      <c r="W230" s="13"/>
      <c r="X230" s="12"/>
      <c r="Y230" s="13"/>
      <c r="Z230" s="12"/>
      <c r="AA230" s="13"/>
      <c r="AB230" s="12"/>
      <c r="AC230" s="13"/>
      <c r="AD230" s="12"/>
      <c r="AE230" s="13"/>
      <c r="AF230" s="12"/>
      <c r="AG230" s="13"/>
      <c r="AH230" s="12"/>
      <c r="AI230" s="13"/>
      <c r="AJ230" s="12"/>
      <c r="AK230" s="13"/>
      <c r="AL230" s="12"/>
      <c r="AM230" s="13"/>
      <c r="AN230" s="12"/>
      <c r="AO230" s="13"/>
      <c r="AP230" s="12"/>
      <c r="AQ230" s="13"/>
      <c r="AR230" s="12"/>
      <c r="AS230" s="13"/>
      <c r="AT230" s="12"/>
      <c r="AU230" s="13"/>
      <c r="AV230" s="12"/>
      <c r="AW230" s="13"/>
      <c r="AX230" s="12"/>
      <c r="AY230" s="13"/>
      <c r="AZ230" s="12"/>
      <c r="BA230" s="13"/>
      <c r="BB230" s="12"/>
      <c r="BC230" s="13"/>
      <c r="BD230" s="12"/>
      <c r="BE230" s="13"/>
      <c r="BF230" s="12"/>
      <c r="BG230" s="13"/>
      <c r="BH230" s="12"/>
      <c r="BI230" s="13"/>
      <c r="BJ230" s="12"/>
      <c r="BK230" s="13"/>
      <c r="BL230" s="12"/>
      <c r="BM230" s="13"/>
      <c r="BN230" s="12"/>
      <c r="BO230" s="13"/>
      <c r="BP230" s="12"/>
      <c r="BQ230" s="13"/>
      <c r="BR230" s="12"/>
      <c r="BS230" s="13"/>
      <c r="BT230" s="12"/>
      <c r="BU230" s="13"/>
      <c r="BV230" s="12"/>
      <c r="BW230" s="13"/>
      <c r="BX230" s="12"/>
      <c r="BY230" s="13"/>
      <c r="BZ230" s="12"/>
      <c r="CA230" s="13"/>
      <c r="CB230" s="12"/>
      <c r="CC230" s="13"/>
      <c r="CD230" s="12"/>
      <c r="CE230" s="13"/>
      <c r="CF230" s="12"/>
      <c r="CG230" s="13"/>
      <c r="CH230" s="12"/>
      <c r="CI230" s="13"/>
      <c r="CJ230" s="12"/>
      <c r="CK230" s="13"/>
      <c r="CL230" s="12"/>
      <c r="CM230" s="13"/>
      <c r="CN230" s="12"/>
      <c r="CO230" s="13"/>
      <c r="CP230" s="12"/>
      <c r="CQ230" s="13"/>
      <c r="CR230" s="12"/>
      <c r="CS230" s="13"/>
      <c r="CT230" s="12"/>
      <c r="CU230" s="13"/>
    </row>
    <row r="231" spans="1:99" ht="16.5" customHeight="1" x14ac:dyDescent="0.25">
      <c r="A231" t="e">
        <f t="shared" si="9"/>
        <v>#VALUE!</v>
      </c>
      <c r="B231" s="4" t="e">
        <f t="shared" si="10"/>
        <v>#VALUE!</v>
      </c>
      <c r="C231" s="97" t="str">
        <f>Calen!F234</f>
        <v/>
      </c>
      <c r="D231" s="12"/>
      <c r="E231" s="13"/>
      <c r="F231" s="12"/>
      <c r="G231" s="13"/>
      <c r="H231" s="12"/>
      <c r="I231" s="13"/>
      <c r="J231" s="12"/>
      <c r="K231" s="13"/>
      <c r="L231" s="12"/>
      <c r="M231" s="13"/>
      <c r="N231" s="12"/>
      <c r="O231" s="13"/>
      <c r="P231" s="12"/>
      <c r="Q231" s="13"/>
      <c r="R231" s="12"/>
      <c r="S231" s="13"/>
      <c r="T231" s="12"/>
      <c r="U231" s="13"/>
      <c r="V231" s="12"/>
      <c r="W231" s="13"/>
      <c r="X231" s="12"/>
      <c r="Y231" s="13"/>
      <c r="Z231" s="12"/>
      <c r="AA231" s="13"/>
      <c r="AB231" s="12"/>
      <c r="AC231" s="13"/>
      <c r="AD231" s="12"/>
      <c r="AE231" s="13"/>
      <c r="AF231" s="12"/>
      <c r="AG231" s="13"/>
      <c r="AH231" s="12"/>
      <c r="AI231" s="13"/>
      <c r="AJ231" s="12"/>
      <c r="AK231" s="13"/>
      <c r="AL231" s="12"/>
      <c r="AM231" s="13"/>
      <c r="AN231" s="12"/>
      <c r="AO231" s="13"/>
      <c r="AP231" s="12"/>
      <c r="AQ231" s="13"/>
      <c r="AR231" s="12"/>
      <c r="AS231" s="13"/>
      <c r="AT231" s="12"/>
      <c r="AU231" s="13"/>
      <c r="AV231" s="12"/>
      <c r="AW231" s="13"/>
      <c r="AX231" s="12"/>
      <c r="AY231" s="13"/>
      <c r="AZ231" s="12"/>
      <c r="BA231" s="13"/>
      <c r="BB231" s="12"/>
      <c r="BC231" s="13"/>
      <c r="BD231" s="12"/>
      <c r="BE231" s="13"/>
      <c r="BF231" s="12"/>
      <c r="BG231" s="13"/>
      <c r="BH231" s="12"/>
      <c r="BI231" s="13"/>
      <c r="BJ231" s="12"/>
      <c r="BK231" s="13"/>
      <c r="BL231" s="12"/>
      <c r="BM231" s="13"/>
      <c r="BN231" s="12"/>
      <c r="BO231" s="13"/>
      <c r="BP231" s="12"/>
      <c r="BQ231" s="13"/>
      <c r="BR231" s="12"/>
      <c r="BS231" s="13"/>
      <c r="BT231" s="12"/>
      <c r="BU231" s="13"/>
      <c r="BV231" s="12"/>
      <c r="BW231" s="13"/>
      <c r="BX231" s="12"/>
      <c r="BY231" s="13"/>
      <c r="BZ231" s="12"/>
      <c r="CA231" s="13"/>
      <c r="CB231" s="12"/>
      <c r="CC231" s="13"/>
      <c r="CD231" s="12"/>
      <c r="CE231" s="13"/>
      <c r="CF231" s="12"/>
      <c r="CG231" s="13"/>
      <c r="CH231" s="12"/>
      <c r="CI231" s="13"/>
      <c r="CJ231" s="12"/>
      <c r="CK231" s="13"/>
      <c r="CL231" s="12"/>
      <c r="CM231" s="13"/>
      <c r="CN231" s="12"/>
      <c r="CO231" s="13"/>
      <c r="CP231" s="12"/>
      <c r="CQ231" s="13"/>
      <c r="CR231" s="12"/>
      <c r="CS231" s="13"/>
      <c r="CT231" s="12"/>
      <c r="CU231" s="13"/>
    </row>
    <row r="232" spans="1:99" ht="16.5" customHeight="1" x14ac:dyDescent="0.25">
      <c r="A232" t="e">
        <f t="shared" si="9"/>
        <v>#VALUE!</v>
      </c>
      <c r="B232" s="4" t="e">
        <f t="shared" si="10"/>
        <v>#VALUE!</v>
      </c>
      <c r="C232" s="97" t="str">
        <f>Calen!F235</f>
        <v/>
      </c>
      <c r="D232" s="12"/>
      <c r="E232" s="13"/>
      <c r="F232" s="12"/>
      <c r="G232" s="13"/>
      <c r="H232" s="12"/>
      <c r="I232" s="13"/>
      <c r="J232" s="12"/>
      <c r="K232" s="13"/>
      <c r="L232" s="12"/>
      <c r="M232" s="13"/>
      <c r="N232" s="12"/>
      <c r="O232" s="13"/>
      <c r="P232" s="12"/>
      <c r="Q232" s="13"/>
      <c r="R232" s="12"/>
      <c r="S232" s="13"/>
      <c r="T232" s="12"/>
      <c r="U232" s="13"/>
      <c r="V232" s="12"/>
      <c r="W232" s="13"/>
      <c r="X232" s="12"/>
      <c r="Y232" s="13"/>
      <c r="Z232" s="12"/>
      <c r="AA232" s="13"/>
      <c r="AB232" s="12"/>
      <c r="AC232" s="13"/>
      <c r="AD232" s="12"/>
      <c r="AE232" s="13"/>
      <c r="AF232" s="12"/>
      <c r="AG232" s="13"/>
      <c r="AH232" s="12"/>
      <c r="AI232" s="13"/>
      <c r="AJ232" s="12"/>
      <c r="AK232" s="13"/>
      <c r="AL232" s="12"/>
      <c r="AM232" s="13"/>
      <c r="AN232" s="12"/>
      <c r="AO232" s="13"/>
      <c r="AP232" s="12"/>
      <c r="AQ232" s="13"/>
      <c r="AR232" s="12"/>
      <c r="AS232" s="13"/>
      <c r="AT232" s="12"/>
      <c r="AU232" s="13"/>
      <c r="AV232" s="12"/>
      <c r="AW232" s="13"/>
      <c r="AX232" s="12"/>
      <c r="AY232" s="13"/>
      <c r="AZ232" s="12"/>
      <c r="BA232" s="13"/>
      <c r="BB232" s="12"/>
      <c r="BC232" s="13"/>
      <c r="BD232" s="12"/>
      <c r="BE232" s="13"/>
      <c r="BF232" s="12"/>
      <c r="BG232" s="13"/>
      <c r="BH232" s="12"/>
      <c r="BI232" s="13"/>
      <c r="BJ232" s="12"/>
      <c r="BK232" s="13"/>
      <c r="BL232" s="12"/>
      <c r="BM232" s="13"/>
      <c r="BN232" s="12"/>
      <c r="BO232" s="13"/>
      <c r="BP232" s="12"/>
      <c r="BQ232" s="13"/>
      <c r="BR232" s="12"/>
      <c r="BS232" s="13"/>
      <c r="BT232" s="12"/>
      <c r="BU232" s="13"/>
      <c r="BV232" s="12"/>
      <c r="BW232" s="13"/>
      <c r="BX232" s="12"/>
      <c r="BY232" s="13"/>
      <c r="BZ232" s="12"/>
      <c r="CA232" s="13"/>
      <c r="CB232" s="12"/>
      <c r="CC232" s="13"/>
      <c r="CD232" s="12"/>
      <c r="CE232" s="13"/>
      <c r="CF232" s="12"/>
      <c r="CG232" s="13"/>
      <c r="CH232" s="12"/>
      <c r="CI232" s="13"/>
      <c r="CJ232" s="12"/>
      <c r="CK232" s="13"/>
      <c r="CL232" s="12"/>
      <c r="CM232" s="13"/>
      <c r="CN232" s="12"/>
      <c r="CO232" s="13"/>
      <c r="CP232" s="12"/>
      <c r="CQ232" s="13"/>
      <c r="CR232" s="12"/>
      <c r="CS232" s="13"/>
      <c r="CT232" s="12"/>
      <c r="CU232" s="13"/>
    </row>
    <row r="233" spans="1:99" ht="16.5" customHeight="1" x14ac:dyDescent="0.25">
      <c r="A233" t="e">
        <f t="shared" si="9"/>
        <v>#VALUE!</v>
      </c>
      <c r="B233" s="4" t="e">
        <f t="shared" si="10"/>
        <v>#VALUE!</v>
      </c>
      <c r="C233" s="97" t="str">
        <f>Calen!F236</f>
        <v/>
      </c>
      <c r="D233" s="12"/>
      <c r="E233" s="13"/>
      <c r="F233" s="12"/>
      <c r="G233" s="13"/>
      <c r="H233" s="12"/>
      <c r="I233" s="13"/>
      <c r="J233" s="12"/>
      <c r="K233" s="13"/>
      <c r="L233" s="12"/>
      <c r="M233" s="13"/>
      <c r="N233" s="12"/>
      <c r="O233" s="13"/>
      <c r="P233" s="12"/>
      <c r="Q233" s="13"/>
      <c r="R233" s="12"/>
      <c r="S233" s="13"/>
      <c r="T233" s="12"/>
      <c r="U233" s="13"/>
      <c r="V233" s="12"/>
      <c r="W233" s="13"/>
      <c r="X233" s="12"/>
      <c r="Y233" s="13"/>
      <c r="Z233" s="12"/>
      <c r="AA233" s="13"/>
      <c r="AB233" s="12"/>
      <c r="AC233" s="13"/>
      <c r="AD233" s="12"/>
      <c r="AE233" s="13"/>
      <c r="AF233" s="12"/>
      <c r="AG233" s="13"/>
      <c r="AH233" s="12"/>
      <c r="AI233" s="13"/>
      <c r="AJ233" s="12"/>
      <c r="AK233" s="13"/>
      <c r="AL233" s="12"/>
      <c r="AM233" s="13"/>
      <c r="AN233" s="12"/>
      <c r="AO233" s="13"/>
      <c r="AP233" s="12"/>
      <c r="AQ233" s="13"/>
      <c r="AR233" s="12"/>
      <c r="AS233" s="13"/>
      <c r="AT233" s="12"/>
      <c r="AU233" s="13"/>
      <c r="AV233" s="12"/>
      <c r="AW233" s="13"/>
      <c r="AX233" s="12"/>
      <c r="AY233" s="13"/>
      <c r="AZ233" s="12"/>
      <c r="BA233" s="13"/>
      <c r="BB233" s="12"/>
      <c r="BC233" s="13"/>
      <c r="BD233" s="12"/>
      <c r="BE233" s="13"/>
      <c r="BF233" s="12"/>
      <c r="BG233" s="13"/>
      <c r="BH233" s="12"/>
      <c r="BI233" s="13"/>
      <c r="BJ233" s="12"/>
      <c r="BK233" s="13"/>
      <c r="BL233" s="12"/>
      <c r="BM233" s="13"/>
      <c r="BN233" s="12"/>
      <c r="BO233" s="13"/>
      <c r="BP233" s="12"/>
      <c r="BQ233" s="13"/>
      <c r="BR233" s="12"/>
      <c r="BS233" s="13"/>
      <c r="BT233" s="12"/>
      <c r="BU233" s="13"/>
      <c r="BV233" s="12"/>
      <c r="BW233" s="13"/>
      <c r="BX233" s="12"/>
      <c r="BY233" s="13"/>
      <c r="BZ233" s="12"/>
      <c r="CA233" s="13"/>
      <c r="CB233" s="12"/>
      <c r="CC233" s="13"/>
      <c r="CD233" s="12"/>
      <c r="CE233" s="13"/>
      <c r="CF233" s="12"/>
      <c r="CG233" s="13"/>
      <c r="CH233" s="12"/>
      <c r="CI233" s="13"/>
      <c r="CJ233" s="12"/>
      <c r="CK233" s="13"/>
      <c r="CL233" s="12"/>
      <c r="CM233" s="13"/>
      <c r="CN233" s="12"/>
      <c r="CO233" s="13"/>
      <c r="CP233" s="12"/>
      <c r="CQ233" s="13"/>
      <c r="CR233" s="12"/>
      <c r="CS233" s="13"/>
      <c r="CT233" s="12"/>
      <c r="CU233" s="13"/>
    </row>
    <row r="234" spans="1:99" ht="16.5" customHeight="1" x14ac:dyDescent="0.25">
      <c r="A234" t="e">
        <f t="shared" si="9"/>
        <v>#VALUE!</v>
      </c>
      <c r="B234" s="4" t="e">
        <f t="shared" si="10"/>
        <v>#VALUE!</v>
      </c>
      <c r="C234" s="97" t="str">
        <f>Calen!F237</f>
        <v/>
      </c>
      <c r="D234" s="12"/>
      <c r="E234" s="13"/>
      <c r="F234" s="12"/>
      <c r="G234" s="13"/>
      <c r="H234" s="12"/>
      <c r="I234" s="13"/>
      <c r="J234" s="12"/>
      <c r="K234" s="13"/>
      <c r="L234" s="12"/>
      <c r="M234" s="13"/>
      <c r="N234" s="12"/>
      <c r="O234" s="13"/>
      <c r="P234" s="12"/>
      <c r="Q234" s="13"/>
      <c r="R234" s="12"/>
      <c r="S234" s="13"/>
      <c r="T234" s="12"/>
      <c r="U234" s="13"/>
      <c r="V234" s="12"/>
      <c r="W234" s="13"/>
      <c r="X234" s="12"/>
      <c r="Y234" s="13"/>
      <c r="Z234" s="12"/>
      <c r="AA234" s="13"/>
      <c r="AB234" s="12"/>
      <c r="AC234" s="13"/>
      <c r="AD234" s="12"/>
      <c r="AE234" s="13"/>
      <c r="AF234" s="12"/>
      <c r="AG234" s="13"/>
      <c r="AH234" s="12"/>
      <c r="AI234" s="13"/>
      <c r="AJ234" s="12"/>
      <c r="AK234" s="13"/>
      <c r="AL234" s="12"/>
      <c r="AM234" s="13"/>
      <c r="AN234" s="12"/>
      <c r="AO234" s="13"/>
      <c r="AP234" s="12"/>
      <c r="AQ234" s="13"/>
      <c r="AR234" s="12"/>
      <c r="AS234" s="13"/>
      <c r="AT234" s="12"/>
      <c r="AU234" s="13"/>
      <c r="AV234" s="12"/>
      <c r="AW234" s="13"/>
      <c r="AX234" s="12"/>
      <c r="AY234" s="13"/>
      <c r="AZ234" s="12"/>
      <c r="BA234" s="13"/>
      <c r="BB234" s="12"/>
      <c r="BC234" s="13"/>
      <c r="BD234" s="12"/>
      <c r="BE234" s="13"/>
      <c r="BF234" s="12"/>
      <c r="BG234" s="13"/>
      <c r="BH234" s="12"/>
      <c r="BI234" s="13"/>
      <c r="BJ234" s="12"/>
      <c r="BK234" s="13"/>
      <c r="BL234" s="12"/>
      <c r="BM234" s="13"/>
      <c r="BN234" s="12"/>
      <c r="BO234" s="13"/>
      <c r="BP234" s="12"/>
      <c r="BQ234" s="13"/>
      <c r="BR234" s="12"/>
      <c r="BS234" s="13"/>
      <c r="BT234" s="12"/>
      <c r="BU234" s="13"/>
      <c r="BV234" s="12"/>
      <c r="BW234" s="13"/>
      <c r="BX234" s="12"/>
      <c r="BY234" s="13"/>
      <c r="BZ234" s="12"/>
      <c r="CA234" s="13"/>
      <c r="CB234" s="12"/>
      <c r="CC234" s="13"/>
      <c r="CD234" s="12"/>
      <c r="CE234" s="13"/>
      <c r="CF234" s="12"/>
      <c r="CG234" s="13"/>
      <c r="CH234" s="12"/>
      <c r="CI234" s="13"/>
      <c r="CJ234" s="12"/>
      <c r="CK234" s="13"/>
      <c r="CL234" s="12"/>
      <c r="CM234" s="13"/>
      <c r="CN234" s="12"/>
      <c r="CO234" s="13"/>
      <c r="CP234" s="12"/>
      <c r="CQ234" s="13"/>
      <c r="CR234" s="12"/>
      <c r="CS234" s="13"/>
      <c r="CT234" s="12"/>
      <c r="CU234" s="13"/>
    </row>
    <row r="235" spans="1:99" ht="16.5" customHeight="1" x14ac:dyDescent="0.25">
      <c r="A235" t="e">
        <f t="shared" si="9"/>
        <v>#VALUE!</v>
      </c>
      <c r="B235" s="4" t="e">
        <f t="shared" si="10"/>
        <v>#VALUE!</v>
      </c>
      <c r="C235" s="97" t="str">
        <f>Calen!F238</f>
        <v/>
      </c>
      <c r="D235" s="12"/>
      <c r="E235" s="13"/>
      <c r="F235" s="12"/>
      <c r="G235" s="13"/>
      <c r="H235" s="12"/>
      <c r="I235" s="13"/>
      <c r="J235" s="12"/>
      <c r="K235" s="13"/>
      <c r="L235" s="12"/>
      <c r="M235" s="13"/>
      <c r="N235" s="12"/>
      <c r="O235" s="13"/>
      <c r="P235" s="12"/>
      <c r="Q235" s="13"/>
      <c r="R235" s="12"/>
      <c r="S235" s="13"/>
      <c r="T235" s="12"/>
      <c r="U235" s="13"/>
      <c r="V235" s="12"/>
      <c r="W235" s="13"/>
      <c r="X235" s="12"/>
      <c r="Y235" s="13"/>
      <c r="Z235" s="12"/>
      <c r="AA235" s="13"/>
      <c r="AB235" s="12"/>
      <c r="AC235" s="13"/>
      <c r="AD235" s="12"/>
      <c r="AE235" s="13"/>
      <c r="AF235" s="12"/>
      <c r="AG235" s="13"/>
      <c r="AH235" s="12"/>
      <c r="AI235" s="13"/>
      <c r="AJ235" s="12"/>
      <c r="AK235" s="13"/>
      <c r="AL235" s="12"/>
      <c r="AM235" s="13"/>
      <c r="AN235" s="12"/>
      <c r="AO235" s="13"/>
      <c r="AP235" s="12"/>
      <c r="AQ235" s="13"/>
      <c r="AR235" s="12"/>
      <c r="AS235" s="13"/>
      <c r="AT235" s="12"/>
      <c r="AU235" s="13"/>
      <c r="AV235" s="12"/>
      <c r="AW235" s="13"/>
      <c r="AX235" s="12"/>
      <c r="AY235" s="13"/>
      <c r="AZ235" s="12"/>
      <c r="BA235" s="13"/>
      <c r="BB235" s="12"/>
      <c r="BC235" s="13"/>
      <c r="BD235" s="12"/>
      <c r="BE235" s="13"/>
      <c r="BF235" s="12"/>
      <c r="BG235" s="13"/>
      <c r="BH235" s="12"/>
      <c r="BI235" s="13"/>
      <c r="BJ235" s="12"/>
      <c r="BK235" s="13"/>
      <c r="BL235" s="12"/>
      <c r="BM235" s="13"/>
      <c r="BN235" s="12"/>
      <c r="BO235" s="13"/>
      <c r="BP235" s="12"/>
      <c r="BQ235" s="13"/>
      <c r="BR235" s="12"/>
      <c r="BS235" s="13"/>
      <c r="BT235" s="12"/>
      <c r="BU235" s="13"/>
      <c r="BV235" s="12"/>
      <c r="BW235" s="13"/>
      <c r="BX235" s="12"/>
      <c r="BY235" s="13"/>
      <c r="BZ235" s="12"/>
      <c r="CA235" s="13"/>
      <c r="CB235" s="12"/>
      <c r="CC235" s="13"/>
      <c r="CD235" s="12"/>
      <c r="CE235" s="13"/>
      <c r="CF235" s="12"/>
      <c r="CG235" s="13"/>
      <c r="CH235" s="12"/>
      <c r="CI235" s="13"/>
      <c r="CJ235" s="12"/>
      <c r="CK235" s="13"/>
      <c r="CL235" s="12"/>
      <c r="CM235" s="13"/>
      <c r="CN235" s="12"/>
      <c r="CO235" s="13"/>
      <c r="CP235" s="12"/>
      <c r="CQ235" s="13"/>
      <c r="CR235" s="12"/>
      <c r="CS235" s="13"/>
      <c r="CT235" s="12"/>
      <c r="CU235" s="13"/>
    </row>
    <row r="236" spans="1:99" ht="16.5" customHeight="1" x14ac:dyDescent="0.25">
      <c r="A236" t="e">
        <f t="shared" si="9"/>
        <v>#VALUE!</v>
      </c>
      <c r="B236" s="4" t="e">
        <f t="shared" si="10"/>
        <v>#VALUE!</v>
      </c>
      <c r="C236" s="97" t="str">
        <f>Calen!F239</f>
        <v/>
      </c>
      <c r="D236" s="12"/>
      <c r="E236" s="13"/>
      <c r="F236" s="12"/>
      <c r="G236" s="13"/>
      <c r="H236" s="12"/>
      <c r="I236" s="13"/>
      <c r="J236" s="12"/>
      <c r="K236" s="13"/>
      <c r="L236" s="12"/>
      <c r="M236" s="13"/>
      <c r="N236" s="12"/>
      <c r="O236" s="13"/>
      <c r="P236" s="12"/>
      <c r="Q236" s="13"/>
      <c r="R236" s="12"/>
      <c r="S236" s="13"/>
      <c r="T236" s="12"/>
      <c r="U236" s="13"/>
      <c r="V236" s="12"/>
      <c r="W236" s="13"/>
      <c r="X236" s="12"/>
      <c r="Y236" s="13"/>
      <c r="Z236" s="12"/>
      <c r="AA236" s="13"/>
      <c r="AB236" s="12"/>
      <c r="AC236" s="13"/>
      <c r="AD236" s="12"/>
      <c r="AE236" s="13"/>
      <c r="AF236" s="12"/>
      <c r="AG236" s="13"/>
      <c r="AH236" s="12"/>
      <c r="AI236" s="13"/>
      <c r="AJ236" s="12"/>
      <c r="AK236" s="13"/>
      <c r="AL236" s="12"/>
      <c r="AM236" s="13"/>
      <c r="AN236" s="12"/>
      <c r="AO236" s="13"/>
      <c r="AP236" s="12"/>
      <c r="AQ236" s="13"/>
      <c r="AR236" s="12"/>
      <c r="AS236" s="13"/>
      <c r="AT236" s="12"/>
      <c r="AU236" s="13"/>
      <c r="AV236" s="12"/>
      <c r="AW236" s="13"/>
      <c r="AX236" s="12"/>
      <c r="AY236" s="13"/>
      <c r="AZ236" s="12"/>
      <c r="BA236" s="13"/>
      <c r="BB236" s="12"/>
      <c r="BC236" s="13"/>
      <c r="BD236" s="12"/>
      <c r="BE236" s="13"/>
      <c r="BF236" s="12"/>
      <c r="BG236" s="13"/>
      <c r="BH236" s="12"/>
      <c r="BI236" s="13"/>
      <c r="BJ236" s="12"/>
      <c r="BK236" s="13"/>
      <c r="BL236" s="12"/>
      <c r="BM236" s="13"/>
      <c r="BN236" s="12"/>
      <c r="BO236" s="13"/>
      <c r="BP236" s="12"/>
      <c r="BQ236" s="13"/>
      <c r="BR236" s="12"/>
      <c r="BS236" s="13"/>
      <c r="BT236" s="12"/>
      <c r="BU236" s="13"/>
      <c r="BV236" s="12"/>
      <c r="BW236" s="13"/>
      <c r="BX236" s="12"/>
      <c r="BY236" s="13"/>
      <c r="BZ236" s="12"/>
      <c r="CA236" s="13"/>
      <c r="CB236" s="12"/>
      <c r="CC236" s="13"/>
      <c r="CD236" s="12"/>
      <c r="CE236" s="13"/>
      <c r="CF236" s="12"/>
      <c r="CG236" s="13"/>
      <c r="CH236" s="12"/>
      <c r="CI236" s="13"/>
      <c r="CJ236" s="12"/>
      <c r="CK236" s="13"/>
      <c r="CL236" s="12"/>
      <c r="CM236" s="13"/>
      <c r="CN236" s="12"/>
      <c r="CO236" s="13"/>
      <c r="CP236" s="12"/>
      <c r="CQ236" s="13"/>
      <c r="CR236" s="12"/>
      <c r="CS236" s="13"/>
      <c r="CT236" s="12"/>
      <c r="CU236" s="13"/>
    </row>
    <row r="237" spans="1:99" ht="16.5" customHeight="1" x14ac:dyDescent="0.25">
      <c r="A237" t="e">
        <f t="shared" si="9"/>
        <v>#VALUE!</v>
      </c>
      <c r="B237" s="4" t="e">
        <f t="shared" si="10"/>
        <v>#VALUE!</v>
      </c>
      <c r="C237" s="97" t="str">
        <f>Calen!F240</f>
        <v/>
      </c>
      <c r="D237" s="12"/>
      <c r="E237" s="13"/>
      <c r="F237" s="12"/>
      <c r="G237" s="13"/>
      <c r="H237" s="12"/>
      <c r="I237" s="13"/>
      <c r="J237" s="12"/>
      <c r="K237" s="13"/>
      <c r="L237" s="12"/>
      <c r="M237" s="13"/>
      <c r="N237" s="12"/>
      <c r="O237" s="13"/>
      <c r="P237" s="12"/>
      <c r="Q237" s="13"/>
      <c r="R237" s="12"/>
      <c r="S237" s="13"/>
      <c r="T237" s="12"/>
      <c r="U237" s="13"/>
      <c r="V237" s="12"/>
      <c r="W237" s="13"/>
      <c r="X237" s="12"/>
      <c r="Y237" s="13"/>
      <c r="Z237" s="12"/>
      <c r="AA237" s="13"/>
      <c r="AB237" s="12"/>
      <c r="AC237" s="13"/>
      <c r="AD237" s="12"/>
      <c r="AE237" s="13"/>
      <c r="AF237" s="12"/>
      <c r="AG237" s="13"/>
      <c r="AH237" s="12"/>
      <c r="AI237" s="13"/>
      <c r="AJ237" s="12"/>
      <c r="AK237" s="13"/>
      <c r="AL237" s="12"/>
      <c r="AM237" s="13"/>
      <c r="AN237" s="12"/>
      <c r="AO237" s="13"/>
      <c r="AP237" s="12"/>
      <c r="AQ237" s="13"/>
      <c r="AR237" s="12"/>
      <c r="AS237" s="13"/>
      <c r="AT237" s="12"/>
      <c r="AU237" s="13"/>
      <c r="AV237" s="12"/>
      <c r="AW237" s="13"/>
      <c r="AX237" s="12"/>
      <c r="AY237" s="13"/>
      <c r="AZ237" s="12"/>
      <c r="BA237" s="13"/>
      <c r="BB237" s="12"/>
      <c r="BC237" s="13"/>
      <c r="BD237" s="12"/>
      <c r="BE237" s="13"/>
      <c r="BF237" s="12"/>
      <c r="BG237" s="13"/>
      <c r="BH237" s="12"/>
      <c r="BI237" s="13"/>
      <c r="BJ237" s="12"/>
      <c r="BK237" s="13"/>
      <c r="BL237" s="12"/>
      <c r="BM237" s="13"/>
      <c r="BN237" s="12"/>
      <c r="BO237" s="13"/>
      <c r="BP237" s="12"/>
      <c r="BQ237" s="13"/>
      <c r="BR237" s="12"/>
      <c r="BS237" s="13"/>
      <c r="BT237" s="12"/>
      <c r="BU237" s="13"/>
      <c r="BV237" s="12"/>
      <c r="BW237" s="13"/>
      <c r="BX237" s="12"/>
      <c r="BY237" s="13"/>
      <c r="BZ237" s="12"/>
      <c r="CA237" s="13"/>
      <c r="CB237" s="12"/>
      <c r="CC237" s="13"/>
      <c r="CD237" s="12"/>
      <c r="CE237" s="13"/>
      <c r="CF237" s="12"/>
      <c r="CG237" s="13"/>
      <c r="CH237" s="12"/>
      <c r="CI237" s="13"/>
      <c r="CJ237" s="12"/>
      <c r="CK237" s="13"/>
      <c r="CL237" s="12"/>
      <c r="CM237" s="13"/>
      <c r="CN237" s="12"/>
      <c r="CO237" s="13"/>
      <c r="CP237" s="12"/>
      <c r="CQ237" s="13"/>
      <c r="CR237" s="12"/>
      <c r="CS237" s="13"/>
      <c r="CT237" s="12"/>
      <c r="CU237" s="13"/>
    </row>
    <row r="238" spans="1:99" ht="16.5" customHeight="1" x14ac:dyDescent="0.25">
      <c r="A238" t="e">
        <f t="shared" si="9"/>
        <v>#VALUE!</v>
      </c>
      <c r="B238" s="4" t="e">
        <f t="shared" si="10"/>
        <v>#VALUE!</v>
      </c>
      <c r="C238" s="97" t="str">
        <f>Calen!F241</f>
        <v/>
      </c>
      <c r="D238" s="12"/>
      <c r="E238" s="13"/>
      <c r="F238" s="12"/>
      <c r="G238" s="13"/>
      <c r="H238" s="12"/>
      <c r="I238" s="13"/>
      <c r="J238" s="12"/>
      <c r="K238" s="13"/>
      <c r="L238" s="12"/>
      <c r="M238" s="13"/>
      <c r="N238" s="12"/>
      <c r="O238" s="13"/>
      <c r="P238" s="12"/>
      <c r="Q238" s="13"/>
      <c r="R238" s="12"/>
      <c r="S238" s="13"/>
      <c r="T238" s="12"/>
      <c r="U238" s="13"/>
      <c r="V238" s="12"/>
      <c r="W238" s="13"/>
      <c r="X238" s="12"/>
      <c r="Y238" s="13"/>
      <c r="Z238" s="12"/>
      <c r="AA238" s="13"/>
      <c r="AB238" s="12"/>
      <c r="AC238" s="13"/>
      <c r="AD238" s="12"/>
      <c r="AE238" s="13"/>
      <c r="AF238" s="12"/>
      <c r="AG238" s="13"/>
      <c r="AH238" s="12"/>
      <c r="AI238" s="13"/>
      <c r="AJ238" s="12"/>
      <c r="AK238" s="13"/>
      <c r="AL238" s="12"/>
      <c r="AM238" s="13"/>
      <c r="AN238" s="12"/>
      <c r="AO238" s="13"/>
      <c r="AP238" s="12"/>
      <c r="AQ238" s="13"/>
      <c r="AR238" s="12"/>
      <c r="AS238" s="13"/>
      <c r="AT238" s="12"/>
      <c r="AU238" s="13"/>
      <c r="AV238" s="12"/>
      <c r="AW238" s="13"/>
      <c r="AX238" s="12"/>
      <c r="AY238" s="13"/>
      <c r="AZ238" s="12"/>
      <c r="BA238" s="13"/>
      <c r="BB238" s="12"/>
      <c r="BC238" s="13"/>
      <c r="BD238" s="12"/>
      <c r="BE238" s="13"/>
      <c r="BF238" s="12"/>
      <c r="BG238" s="13"/>
      <c r="BH238" s="12"/>
      <c r="BI238" s="13"/>
      <c r="BJ238" s="12"/>
      <c r="BK238" s="13"/>
      <c r="BL238" s="12"/>
      <c r="BM238" s="13"/>
      <c r="BN238" s="12"/>
      <c r="BO238" s="13"/>
      <c r="BP238" s="12"/>
      <c r="BQ238" s="13"/>
      <c r="BR238" s="12"/>
      <c r="BS238" s="13"/>
      <c r="BT238" s="12"/>
      <c r="BU238" s="13"/>
      <c r="BV238" s="12"/>
      <c r="BW238" s="13"/>
      <c r="BX238" s="12"/>
      <c r="BY238" s="13"/>
      <c r="BZ238" s="12"/>
      <c r="CA238" s="13"/>
      <c r="CB238" s="12"/>
      <c r="CC238" s="13"/>
      <c r="CD238" s="12"/>
      <c r="CE238" s="13"/>
      <c r="CF238" s="12"/>
      <c r="CG238" s="13"/>
      <c r="CH238" s="12"/>
      <c r="CI238" s="13"/>
      <c r="CJ238" s="12"/>
      <c r="CK238" s="13"/>
      <c r="CL238" s="12"/>
      <c r="CM238" s="13"/>
      <c r="CN238" s="12"/>
      <c r="CO238" s="13"/>
      <c r="CP238" s="12"/>
      <c r="CQ238" s="13"/>
      <c r="CR238" s="12"/>
      <c r="CS238" s="13"/>
      <c r="CT238" s="12"/>
      <c r="CU238" s="13"/>
    </row>
    <row r="239" spans="1:99" ht="16.5" customHeight="1" x14ac:dyDescent="0.25">
      <c r="A239" t="e">
        <f t="shared" si="9"/>
        <v>#VALUE!</v>
      </c>
      <c r="B239" s="4" t="e">
        <f t="shared" si="10"/>
        <v>#VALUE!</v>
      </c>
      <c r="C239" s="97" t="str">
        <f>Calen!F242</f>
        <v/>
      </c>
      <c r="D239" s="12"/>
      <c r="E239" s="13"/>
      <c r="F239" s="12"/>
      <c r="G239" s="13"/>
      <c r="H239" s="12"/>
      <c r="I239" s="13"/>
      <c r="J239" s="12"/>
      <c r="K239" s="13"/>
      <c r="L239" s="12"/>
      <c r="M239" s="13"/>
      <c r="N239" s="12"/>
      <c r="O239" s="13"/>
      <c r="P239" s="12"/>
      <c r="Q239" s="13"/>
      <c r="R239" s="12"/>
      <c r="S239" s="13"/>
      <c r="T239" s="12"/>
      <c r="U239" s="13"/>
      <c r="V239" s="12"/>
      <c r="W239" s="13"/>
      <c r="X239" s="12"/>
      <c r="Y239" s="13"/>
      <c r="Z239" s="12"/>
      <c r="AA239" s="13"/>
      <c r="AB239" s="12"/>
      <c r="AC239" s="13"/>
      <c r="AD239" s="12"/>
      <c r="AE239" s="13"/>
      <c r="AF239" s="12"/>
      <c r="AG239" s="13"/>
      <c r="AH239" s="12"/>
      <c r="AI239" s="13"/>
      <c r="AJ239" s="12"/>
      <c r="AK239" s="13"/>
      <c r="AL239" s="12"/>
      <c r="AM239" s="13"/>
      <c r="AN239" s="12"/>
      <c r="AO239" s="13"/>
      <c r="AP239" s="12"/>
      <c r="AQ239" s="13"/>
      <c r="AR239" s="12"/>
      <c r="AS239" s="13"/>
      <c r="AT239" s="12"/>
      <c r="AU239" s="13"/>
      <c r="AV239" s="12"/>
      <c r="AW239" s="13"/>
      <c r="AX239" s="12"/>
      <c r="AY239" s="13"/>
      <c r="AZ239" s="12"/>
      <c r="BA239" s="13"/>
      <c r="BB239" s="12"/>
      <c r="BC239" s="13"/>
      <c r="BD239" s="12"/>
      <c r="BE239" s="13"/>
      <c r="BF239" s="12"/>
      <c r="BG239" s="13"/>
      <c r="BH239" s="12"/>
      <c r="BI239" s="13"/>
      <c r="BJ239" s="12"/>
      <c r="BK239" s="13"/>
      <c r="BL239" s="12"/>
      <c r="BM239" s="13"/>
      <c r="BN239" s="12"/>
      <c r="BO239" s="13"/>
      <c r="BP239" s="12"/>
      <c r="BQ239" s="13"/>
      <c r="BR239" s="12"/>
      <c r="BS239" s="13"/>
      <c r="BT239" s="12"/>
      <c r="BU239" s="13"/>
      <c r="BV239" s="12"/>
      <c r="BW239" s="13"/>
      <c r="BX239" s="12"/>
      <c r="BY239" s="13"/>
      <c r="BZ239" s="12"/>
      <c r="CA239" s="13"/>
      <c r="CB239" s="12"/>
      <c r="CC239" s="13"/>
      <c r="CD239" s="12"/>
      <c r="CE239" s="13"/>
      <c r="CF239" s="12"/>
      <c r="CG239" s="13"/>
      <c r="CH239" s="12"/>
      <c r="CI239" s="13"/>
      <c r="CJ239" s="12"/>
      <c r="CK239" s="13"/>
      <c r="CL239" s="12"/>
      <c r="CM239" s="13"/>
      <c r="CN239" s="12"/>
      <c r="CO239" s="13"/>
      <c r="CP239" s="12"/>
      <c r="CQ239" s="13"/>
      <c r="CR239" s="12"/>
      <c r="CS239" s="13"/>
      <c r="CT239" s="12"/>
      <c r="CU239" s="13"/>
    </row>
    <row r="240" spans="1:99" ht="16.5" customHeight="1" x14ac:dyDescent="0.25">
      <c r="A240" t="e">
        <f t="shared" si="9"/>
        <v>#VALUE!</v>
      </c>
      <c r="B240" s="4" t="e">
        <f t="shared" si="10"/>
        <v>#VALUE!</v>
      </c>
      <c r="C240" s="97" t="str">
        <f>Calen!F243</f>
        <v/>
      </c>
      <c r="D240" s="12"/>
      <c r="E240" s="13"/>
      <c r="F240" s="12"/>
      <c r="G240" s="13"/>
      <c r="H240" s="12"/>
      <c r="I240" s="13"/>
      <c r="J240" s="12"/>
      <c r="K240" s="13"/>
      <c r="L240" s="12"/>
      <c r="M240" s="13"/>
      <c r="N240" s="12"/>
      <c r="O240" s="13"/>
      <c r="P240" s="12"/>
      <c r="Q240" s="13"/>
      <c r="R240" s="12"/>
      <c r="S240" s="13"/>
      <c r="T240" s="12"/>
      <c r="U240" s="13"/>
      <c r="V240" s="12"/>
      <c r="W240" s="13"/>
      <c r="X240" s="12"/>
      <c r="Y240" s="13"/>
      <c r="Z240" s="12"/>
      <c r="AA240" s="13"/>
      <c r="AB240" s="12"/>
      <c r="AC240" s="13"/>
      <c r="AD240" s="12"/>
      <c r="AE240" s="13"/>
      <c r="AF240" s="12"/>
      <c r="AG240" s="13"/>
      <c r="AH240" s="12"/>
      <c r="AI240" s="13"/>
      <c r="AJ240" s="12"/>
      <c r="AK240" s="13"/>
      <c r="AL240" s="12"/>
      <c r="AM240" s="13"/>
      <c r="AN240" s="12"/>
      <c r="AO240" s="13"/>
      <c r="AP240" s="12"/>
      <c r="AQ240" s="13"/>
      <c r="AR240" s="12"/>
      <c r="AS240" s="13"/>
      <c r="AT240" s="12"/>
      <c r="AU240" s="13"/>
      <c r="AV240" s="12"/>
      <c r="AW240" s="13"/>
      <c r="AX240" s="12"/>
      <c r="AY240" s="13"/>
      <c r="AZ240" s="12"/>
      <c r="BA240" s="13"/>
      <c r="BB240" s="12"/>
      <c r="BC240" s="13"/>
      <c r="BD240" s="12"/>
      <c r="BE240" s="13"/>
      <c r="BF240" s="12"/>
      <c r="BG240" s="13"/>
      <c r="BH240" s="12"/>
      <c r="BI240" s="13"/>
      <c r="BJ240" s="12"/>
      <c r="BK240" s="13"/>
      <c r="BL240" s="12"/>
      <c r="BM240" s="13"/>
      <c r="BN240" s="12"/>
      <c r="BO240" s="13"/>
      <c r="BP240" s="12"/>
      <c r="BQ240" s="13"/>
      <c r="BR240" s="12"/>
      <c r="BS240" s="13"/>
      <c r="BT240" s="12"/>
      <c r="BU240" s="13"/>
      <c r="BV240" s="12"/>
      <c r="BW240" s="13"/>
      <c r="BX240" s="12"/>
      <c r="BY240" s="13"/>
      <c r="BZ240" s="12"/>
      <c r="CA240" s="13"/>
      <c r="CB240" s="12"/>
      <c r="CC240" s="13"/>
      <c r="CD240" s="12"/>
      <c r="CE240" s="13"/>
      <c r="CF240" s="12"/>
      <c r="CG240" s="13"/>
      <c r="CH240" s="12"/>
      <c r="CI240" s="13"/>
      <c r="CJ240" s="12"/>
      <c r="CK240" s="13"/>
      <c r="CL240" s="12"/>
      <c r="CM240" s="13"/>
      <c r="CN240" s="12"/>
      <c r="CO240" s="13"/>
      <c r="CP240" s="12"/>
      <c r="CQ240" s="13"/>
      <c r="CR240" s="12"/>
      <c r="CS240" s="13"/>
      <c r="CT240" s="12"/>
      <c r="CU240" s="13"/>
    </row>
    <row r="241" spans="1:99" ht="16.5" customHeight="1" x14ac:dyDescent="0.25">
      <c r="A241" t="e">
        <f t="shared" si="9"/>
        <v>#VALUE!</v>
      </c>
      <c r="B241" s="4" t="e">
        <f t="shared" si="10"/>
        <v>#VALUE!</v>
      </c>
      <c r="C241" s="97" t="str">
        <f>Calen!F244</f>
        <v/>
      </c>
      <c r="D241" s="12"/>
      <c r="E241" s="13"/>
      <c r="F241" s="12"/>
      <c r="G241" s="13"/>
      <c r="H241" s="12"/>
      <c r="I241" s="13"/>
      <c r="J241" s="12"/>
      <c r="K241" s="13"/>
      <c r="L241" s="12"/>
      <c r="M241" s="13"/>
      <c r="N241" s="12"/>
      <c r="O241" s="13"/>
      <c r="P241" s="12"/>
      <c r="Q241" s="13"/>
      <c r="R241" s="12"/>
      <c r="S241" s="13"/>
      <c r="T241" s="12"/>
      <c r="U241" s="13"/>
      <c r="V241" s="12"/>
      <c r="W241" s="13"/>
      <c r="X241" s="12"/>
      <c r="Y241" s="13"/>
      <c r="Z241" s="12"/>
      <c r="AA241" s="13"/>
      <c r="AB241" s="12"/>
      <c r="AC241" s="13"/>
      <c r="AD241" s="12"/>
      <c r="AE241" s="13"/>
      <c r="AF241" s="12"/>
      <c r="AG241" s="13"/>
      <c r="AH241" s="12"/>
      <c r="AI241" s="13"/>
      <c r="AJ241" s="12"/>
      <c r="AK241" s="13"/>
      <c r="AL241" s="12"/>
      <c r="AM241" s="13"/>
      <c r="AN241" s="12"/>
      <c r="AO241" s="13"/>
      <c r="AP241" s="12"/>
      <c r="AQ241" s="13"/>
      <c r="AR241" s="12"/>
      <c r="AS241" s="13"/>
      <c r="AT241" s="12"/>
      <c r="AU241" s="13"/>
      <c r="AV241" s="12"/>
      <c r="AW241" s="13"/>
      <c r="AX241" s="12"/>
      <c r="AY241" s="13"/>
      <c r="AZ241" s="12"/>
      <c r="BA241" s="13"/>
      <c r="BB241" s="12"/>
      <c r="BC241" s="13"/>
      <c r="BD241" s="12"/>
      <c r="BE241" s="13"/>
      <c r="BF241" s="12"/>
      <c r="BG241" s="13"/>
      <c r="BH241" s="12"/>
      <c r="BI241" s="13"/>
      <c r="BJ241" s="12"/>
      <c r="BK241" s="13"/>
      <c r="BL241" s="12"/>
      <c r="BM241" s="13"/>
      <c r="BN241" s="12"/>
      <c r="BO241" s="13"/>
      <c r="BP241" s="12"/>
      <c r="BQ241" s="13"/>
      <c r="BR241" s="12"/>
      <c r="BS241" s="13"/>
      <c r="BT241" s="12"/>
      <c r="BU241" s="13"/>
      <c r="BV241" s="12"/>
      <c r="BW241" s="13"/>
      <c r="BX241" s="12"/>
      <c r="BY241" s="13"/>
      <c r="BZ241" s="12"/>
      <c r="CA241" s="13"/>
      <c r="CB241" s="12"/>
      <c r="CC241" s="13"/>
      <c r="CD241" s="12"/>
      <c r="CE241" s="13"/>
      <c r="CF241" s="12"/>
      <c r="CG241" s="13"/>
      <c r="CH241" s="12"/>
      <c r="CI241" s="13"/>
      <c r="CJ241" s="12"/>
      <c r="CK241" s="13"/>
      <c r="CL241" s="12"/>
      <c r="CM241" s="13"/>
      <c r="CN241" s="12"/>
      <c r="CO241" s="13"/>
      <c r="CP241" s="12"/>
      <c r="CQ241" s="13"/>
      <c r="CR241" s="12"/>
      <c r="CS241" s="13"/>
      <c r="CT241" s="12"/>
      <c r="CU241" s="13"/>
    </row>
    <row r="242" spans="1:99" ht="16.5" customHeight="1" x14ac:dyDescent="0.25">
      <c r="A242" t="e">
        <f t="shared" si="9"/>
        <v>#VALUE!</v>
      </c>
      <c r="B242" s="4" t="e">
        <f t="shared" si="10"/>
        <v>#VALUE!</v>
      </c>
      <c r="C242" s="97" t="str">
        <f>Calen!F245</f>
        <v/>
      </c>
      <c r="D242" s="12"/>
      <c r="E242" s="13"/>
      <c r="F242" s="12"/>
      <c r="G242" s="13"/>
      <c r="H242" s="12"/>
      <c r="I242" s="13"/>
      <c r="J242" s="12"/>
      <c r="K242" s="13"/>
      <c r="L242" s="12"/>
      <c r="M242" s="13"/>
      <c r="N242" s="12"/>
      <c r="O242" s="13"/>
      <c r="P242" s="12"/>
      <c r="Q242" s="13"/>
      <c r="R242" s="12"/>
      <c r="S242" s="13"/>
      <c r="T242" s="12"/>
      <c r="U242" s="13"/>
      <c r="V242" s="12"/>
      <c r="W242" s="13"/>
      <c r="X242" s="12"/>
      <c r="Y242" s="13"/>
      <c r="Z242" s="12"/>
      <c r="AA242" s="13"/>
      <c r="AB242" s="12"/>
      <c r="AC242" s="13"/>
      <c r="AD242" s="12"/>
      <c r="AE242" s="13"/>
      <c r="AF242" s="12"/>
      <c r="AG242" s="13"/>
      <c r="AH242" s="12"/>
      <c r="AI242" s="13"/>
      <c r="AJ242" s="12"/>
      <c r="AK242" s="13"/>
      <c r="AL242" s="12"/>
      <c r="AM242" s="13"/>
      <c r="AN242" s="12"/>
      <c r="AO242" s="13"/>
      <c r="AP242" s="12"/>
      <c r="AQ242" s="13"/>
      <c r="AR242" s="12"/>
      <c r="AS242" s="13"/>
      <c r="AT242" s="12"/>
      <c r="AU242" s="13"/>
      <c r="AV242" s="12"/>
      <c r="AW242" s="13"/>
      <c r="AX242" s="12"/>
      <c r="AY242" s="13"/>
      <c r="AZ242" s="12"/>
      <c r="BA242" s="13"/>
      <c r="BB242" s="12"/>
      <c r="BC242" s="13"/>
      <c r="BD242" s="12"/>
      <c r="BE242" s="13"/>
      <c r="BF242" s="12"/>
      <c r="BG242" s="13"/>
      <c r="BH242" s="12"/>
      <c r="BI242" s="13"/>
      <c r="BJ242" s="12"/>
      <c r="BK242" s="13"/>
      <c r="BL242" s="12"/>
      <c r="BM242" s="13"/>
      <c r="BN242" s="12"/>
      <c r="BO242" s="13"/>
      <c r="BP242" s="12"/>
      <c r="BQ242" s="13"/>
      <c r="BR242" s="12"/>
      <c r="BS242" s="13"/>
      <c r="BT242" s="12"/>
      <c r="BU242" s="13"/>
      <c r="BV242" s="12"/>
      <c r="BW242" s="13"/>
      <c r="BX242" s="12"/>
      <c r="BY242" s="13"/>
      <c r="BZ242" s="12"/>
      <c r="CA242" s="13"/>
      <c r="CB242" s="12"/>
      <c r="CC242" s="13"/>
      <c r="CD242" s="12"/>
      <c r="CE242" s="13"/>
      <c r="CF242" s="12"/>
      <c r="CG242" s="13"/>
      <c r="CH242" s="12"/>
      <c r="CI242" s="13"/>
      <c r="CJ242" s="12"/>
      <c r="CK242" s="13"/>
      <c r="CL242" s="12"/>
      <c r="CM242" s="13"/>
      <c r="CN242" s="12"/>
      <c r="CO242" s="13"/>
      <c r="CP242" s="12"/>
      <c r="CQ242" s="13"/>
      <c r="CR242" s="12"/>
      <c r="CS242" s="13"/>
      <c r="CT242" s="12"/>
      <c r="CU242" s="13"/>
    </row>
    <row r="243" spans="1:99" ht="16.5" customHeight="1" x14ac:dyDescent="0.25">
      <c r="A243" t="e">
        <f t="shared" si="9"/>
        <v>#VALUE!</v>
      </c>
      <c r="B243" s="4" t="e">
        <f t="shared" si="10"/>
        <v>#VALUE!</v>
      </c>
      <c r="C243" s="97" t="str">
        <f>Calen!F246</f>
        <v/>
      </c>
      <c r="D243" s="12"/>
      <c r="E243" s="13"/>
      <c r="F243" s="12"/>
      <c r="G243" s="13"/>
      <c r="H243" s="12"/>
      <c r="I243" s="13"/>
      <c r="J243" s="12"/>
      <c r="K243" s="13"/>
      <c r="L243" s="12"/>
      <c r="M243" s="13"/>
      <c r="N243" s="12"/>
      <c r="O243" s="13"/>
      <c r="P243" s="12"/>
      <c r="Q243" s="13"/>
      <c r="R243" s="12"/>
      <c r="S243" s="13"/>
      <c r="T243" s="12"/>
      <c r="U243" s="13"/>
      <c r="V243" s="12"/>
      <c r="W243" s="13"/>
      <c r="X243" s="12"/>
      <c r="Y243" s="13"/>
      <c r="Z243" s="12"/>
      <c r="AA243" s="13"/>
      <c r="AB243" s="12"/>
      <c r="AC243" s="13"/>
      <c r="AD243" s="12"/>
      <c r="AE243" s="13"/>
      <c r="AF243" s="12"/>
      <c r="AG243" s="13"/>
      <c r="AH243" s="12"/>
      <c r="AI243" s="13"/>
      <c r="AJ243" s="12"/>
      <c r="AK243" s="13"/>
      <c r="AL243" s="12"/>
      <c r="AM243" s="13"/>
      <c r="AN243" s="12"/>
      <c r="AO243" s="13"/>
      <c r="AP243" s="12"/>
      <c r="AQ243" s="13"/>
      <c r="AR243" s="12"/>
      <c r="AS243" s="13"/>
      <c r="AT243" s="12"/>
      <c r="AU243" s="13"/>
      <c r="AV243" s="12"/>
      <c r="AW243" s="13"/>
      <c r="AX243" s="12"/>
      <c r="AY243" s="13"/>
      <c r="AZ243" s="12"/>
      <c r="BA243" s="13"/>
      <c r="BB243" s="12"/>
      <c r="BC243" s="13"/>
      <c r="BD243" s="12"/>
      <c r="BE243" s="13"/>
      <c r="BF243" s="12"/>
      <c r="BG243" s="13"/>
      <c r="BH243" s="12"/>
      <c r="BI243" s="13"/>
      <c r="BJ243" s="12"/>
      <c r="BK243" s="13"/>
      <c r="BL243" s="12"/>
      <c r="BM243" s="13"/>
      <c r="BN243" s="12"/>
      <c r="BO243" s="13"/>
      <c r="BP243" s="12"/>
      <c r="BQ243" s="13"/>
      <c r="BR243" s="12"/>
      <c r="BS243" s="13"/>
      <c r="BT243" s="12"/>
      <c r="BU243" s="13"/>
      <c r="BV243" s="12"/>
      <c r="BW243" s="13"/>
      <c r="BX243" s="12"/>
      <c r="BY243" s="13"/>
      <c r="BZ243" s="12"/>
      <c r="CA243" s="13"/>
      <c r="CB243" s="12"/>
      <c r="CC243" s="13"/>
      <c r="CD243" s="12"/>
      <c r="CE243" s="13"/>
      <c r="CF243" s="12"/>
      <c r="CG243" s="13"/>
      <c r="CH243" s="12"/>
      <c r="CI243" s="13"/>
      <c r="CJ243" s="12"/>
      <c r="CK243" s="13"/>
      <c r="CL243" s="12"/>
      <c r="CM243" s="13"/>
      <c r="CN243" s="12"/>
      <c r="CO243" s="13"/>
      <c r="CP243" s="12"/>
      <c r="CQ243" s="13"/>
      <c r="CR243" s="12"/>
      <c r="CS243" s="13"/>
      <c r="CT243" s="12"/>
      <c r="CU243" s="13"/>
    </row>
    <row r="244" spans="1:99" ht="16.5" customHeight="1" x14ac:dyDescent="0.25">
      <c r="A244" t="e">
        <f t="shared" si="9"/>
        <v>#VALUE!</v>
      </c>
      <c r="B244" s="4" t="e">
        <f t="shared" si="10"/>
        <v>#VALUE!</v>
      </c>
      <c r="C244" s="97" t="str">
        <f>Calen!F247</f>
        <v/>
      </c>
      <c r="D244" s="12"/>
      <c r="E244" s="13"/>
      <c r="F244" s="12"/>
      <c r="G244" s="13"/>
      <c r="H244" s="12"/>
      <c r="I244" s="13"/>
      <c r="J244" s="12"/>
      <c r="K244" s="13"/>
      <c r="L244" s="12"/>
      <c r="M244" s="13"/>
      <c r="N244" s="12"/>
      <c r="O244" s="13"/>
      <c r="P244" s="12"/>
      <c r="Q244" s="13"/>
      <c r="R244" s="12"/>
      <c r="S244" s="13"/>
      <c r="T244" s="12"/>
      <c r="U244" s="13"/>
      <c r="V244" s="12"/>
      <c r="W244" s="13"/>
      <c r="X244" s="12"/>
      <c r="Y244" s="13"/>
      <c r="Z244" s="12"/>
      <c r="AA244" s="13"/>
      <c r="AB244" s="12"/>
      <c r="AC244" s="13"/>
      <c r="AD244" s="12"/>
      <c r="AE244" s="13"/>
      <c r="AF244" s="12"/>
      <c r="AG244" s="13"/>
      <c r="AH244" s="12"/>
      <c r="AI244" s="13"/>
      <c r="AJ244" s="12"/>
      <c r="AK244" s="13"/>
      <c r="AL244" s="12"/>
      <c r="AM244" s="13"/>
      <c r="AN244" s="12"/>
      <c r="AO244" s="13"/>
      <c r="AP244" s="12"/>
      <c r="AQ244" s="13"/>
      <c r="AR244" s="12"/>
      <c r="AS244" s="13"/>
      <c r="AT244" s="12"/>
      <c r="AU244" s="13"/>
      <c r="AV244" s="12"/>
      <c r="AW244" s="13"/>
      <c r="AX244" s="12"/>
      <c r="AY244" s="13"/>
      <c r="AZ244" s="12"/>
      <c r="BA244" s="13"/>
      <c r="BB244" s="12"/>
      <c r="BC244" s="13"/>
      <c r="BD244" s="12"/>
      <c r="BE244" s="13"/>
      <c r="BF244" s="12"/>
      <c r="BG244" s="13"/>
      <c r="BH244" s="12"/>
      <c r="BI244" s="13"/>
      <c r="BJ244" s="12"/>
      <c r="BK244" s="13"/>
      <c r="BL244" s="12"/>
      <c r="BM244" s="13"/>
      <c r="BN244" s="12"/>
      <c r="BO244" s="13"/>
      <c r="BP244" s="12"/>
      <c r="BQ244" s="13"/>
      <c r="BR244" s="12"/>
      <c r="BS244" s="13"/>
      <c r="BT244" s="12"/>
      <c r="BU244" s="13"/>
      <c r="BV244" s="12"/>
      <c r="BW244" s="13"/>
      <c r="BX244" s="12"/>
      <c r="BY244" s="13"/>
      <c r="BZ244" s="12"/>
      <c r="CA244" s="13"/>
      <c r="CB244" s="12"/>
      <c r="CC244" s="13"/>
      <c r="CD244" s="12"/>
      <c r="CE244" s="13"/>
      <c r="CF244" s="12"/>
      <c r="CG244" s="13"/>
      <c r="CH244" s="12"/>
      <c r="CI244" s="13"/>
      <c r="CJ244" s="12"/>
      <c r="CK244" s="13"/>
      <c r="CL244" s="12"/>
      <c r="CM244" s="13"/>
      <c r="CN244" s="12"/>
      <c r="CO244" s="13"/>
      <c r="CP244" s="12"/>
      <c r="CQ244" s="13"/>
      <c r="CR244" s="12"/>
      <c r="CS244" s="13"/>
      <c r="CT244" s="12"/>
      <c r="CU244" s="13"/>
    </row>
    <row r="245" spans="1:99" ht="16.5" customHeight="1" x14ac:dyDescent="0.25">
      <c r="A245" t="e">
        <f t="shared" si="9"/>
        <v>#VALUE!</v>
      </c>
      <c r="B245" s="4" t="e">
        <f t="shared" si="10"/>
        <v>#VALUE!</v>
      </c>
      <c r="C245" s="97" t="str">
        <f>Calen!F248</f>
        <v/>
      </c>
      <c r="D245" s="12"/>
      <c r="E245" s="13"/>
      <c r="F245" s="12"/>
      <c r="G245" s="13"/>
      <c r="H245" s="12"/>
      <c r="I245" s="13"/>
      <c r="J245" s="12"/>
      <c r="K245" s="13"/>
      <c r="L245" s="12"/>
      <c r="M245" s="13"/>
      <c r="N245" s="12"/>
      <c r="O245" s="13"/>
      <c r="P245" s="12"/>
      <c r="Q245" s="13"/>
      <c r="R245" s="12"/>
      <c r="S245" s="13"/>
      <c r="T245" s="12"/>
      <c r="U245" s="13"/>
      <c r="V245" s="12"/>
      <c r="W245" s="13"/>
      <c r="X245" s="12"/>
      <c r="Y245" s="13"/>
      <c r="Z245" s="12"/>
      <c r="AA245" s="13"/>
      <c r="AB245" s="12"/>
      <c r="AC245" s="13"/>
      <c r="AD245" s="12"/>
      <c r="AE245" s="13"/>
      <c r="AF245" s="12"/>
      <c r="AG245" s="13"/>
      <c r="AH245" s="12"/>
      <c r="AI245" s="13"/>
      <c r="AJ245" s="12"/>
      <c r="AK245" s="13"/>
      <c r="AL245" s="12"/>
      <c r="AM245" s="13"/>
      <c r="AN245" s="12"/>
      <c r="AO245" s="13"/>
      <c r="AP245" s="12"/>
      <c r="AQ245" s="13"/>
      <c r="AR245" s="12"/>
      <c r="AS245" s="13"/>
      <c r="AT245" s="12"/>
      <c r="AU245" s="13"/>
      <c r="AV245" s="12"/>
      <c r="AW245" s="13"/>
      <c r="AX245" s="12"/>
      <c r="AY245" s="13"/>
      <c r="AZ245" s="12"/>
      <c r="BA245" s="13"/>
      <c r="BB245" s="12"/>
      <c r="BC245" s="13"/>
      <c r="BD245" s="12"/>
      <c r="BE245" s="13"/>
      <c r="BF245" s="12"/>
      <c r="BG245" s="13"/>
      <c r="BH245" s="12"/>
      <c r="BI245" s="13"/>
      <c r="BJ245" s="12"/>
      <c r="BK245" s="13"/>
      <c r="BL245" s="12"/>
      <c r="BM245" s="13"/>
      <c r="BN245" s="12"/>
      <c r="BO245" s="13"/>
      <c r="BP245" s="12"/>
      <c r="BQ245" s="13"/>
      <c r="BR245" s="12"/>
      <c r="BS245" s="13"/>
      <c r="BT245" s="12"/>
      <c r="BU245" s="13"/>
      <c r="BV245" s="12"/>
      <c r="BW245" s="13"/>
      <c r="BX245" s="12"/>
      <c r="BY245" s="13"/>
      <c r="BZ245" s="12"/>
      <c r="CA245" s="13"/>
      <c r="CB245" s="12"/>
      <c r="CC245" s="13"/>
      <c r="CD245" s="12"/>
      <c r="CE245" s="13"/>
      <c r="CF245" s="12"/>
      <c r="CG245" s="13"/>
      <c r="CH245" s="12"/>
      <c r="CI245" s="13"/>
      <c r="CJ245" s="12"/>
      <c r="CK245" s="13"/>
      <c r="CL245" s="12"/>
      <c r="CM245" s="13"/>
      <c r="CN245" s="12"/>
      <c r="CO245" s="13"/>
      <c r="CP245" s="12"/>
      <c r="CQ245" s="13"/>
      <c r="CR245" s="12"/>
      <c r="CS245" s="13"/>
      <c r="CT245" s="12"/>
      <c r="CU245" s="13"/>
    </row>
    <row r="246" spans="1:99" ht="16.5" customHeight="1" x14ac:dyDescent="0.25">
      <c r="A246" t="e">
        <f t="shared" si="9"/>
        <v>#VALUE!</v>
      </c>
      <c r="B246" s="4" t="e">
        <f t="shared" si="10"/>
        <v>#VALUE!</v>
      </c>
      <c r="C246" s="97" t="str">
        <f>Calen!F249</f>
        <v/>
      </c>
      <c r="D246" s="12"/>
      <c r="E246" s="13"/>
      <c r="F246" s="12"/>
      <c r="G246" s="13"/>
      <c r="H246" s="12"/>
      <c r="I246" s="13"/>
      <c r="J246" s="12"/>
      <c r="K246" s="13"/>
      <c r="L246" s="12"/>
      <c r="M246" s="13"/>
      <c r="N246" s="12"/>
      <c r="O246" s="13"/>
      <c r="P246" s="12"/>
      <c r="Q246" s="13"/>
      <c r="R246" s="12"/>
      <c r="S246" s="13"/>
      <c r="T246" s="12"/>
      <c r="U246" s="13"/>
      <c r="V246" s="12"/>
      <c r="W246" s="13"/>
      <c r="X246" s="12"/>
      <c r="Y246" s="13"/>
      <c r="Z246" s="12"/>
      <c r="AA246" s="13"/>
      <c r="AB246" s="12"/>
      <c r="AC246" s="13"/>
      <c r="AD246" s="12"/>
      <c r="AE246" s="13"/>
      <c r="AF246" s="12"/>
      <c r="AG246" s="13"/>
      <c r="AH246" s="12"/>
      <c r="AI246" s="13"/>
      <c r="AJ246" s="12"/>
      <c r="AK246" s="13"/>
      <c r="AL246" s="12"/>
      <c r="AM246" s="13"/>
      <c r="AN246" s="12"/>
      <c r="AO246" s="13"/>
      <c r="AP246" s="12"/>
      <c r="AQ246" s="13"/>
      <c r="AR246" s="12"/>
      <c r="AS246" s="13"/>
      <c r="AT246" s="12"/>
      <c r="AU246" s="13"/>
      <c r="AV246" s="12"/>
      <c r="AW246" s="13"/>
      <c r="AX246" s="12"/>
      <c r="AY246" s="13"/>
      <c r="AZ246" s="12"/>
      <c r="BA246" s="13"/>
      <c r="BB246" s="12"/>
      <c r="BC246" s="13"/>
      <c r="BD246" s="12"/>
      <c r="BE246" s="13"/>
      <c r="BF246" s="12"/>
      <c r="BG246" s="13"/>
      <c r="BH246" s="12"/>
      <c r="BI246" s="13"/>
      <c r="BJ246" s="12"/>
      <c r="BK246" s="13"/>
      <c r="BL246" s="12"/>
      <c r="BM246" s="13"/>
      <c r="BN246" s="12"/>
      <c r="BO246" s="13"/>
      <c r="BP246" s="12"/>
      <c r="BQ246" s="13"/>
      <c r="BR246" s="12"/>
      <c r="BS246" s="13"/>
      <c r="BT246" s="12"/>
      <c r="BU246" s="13"/>
      <c r="BV246" s="12"/>
      <c r="BW246" s="13"/>
      <c r="BX246" s="12"/>
      <c r="BY246" s="13"/>
      <c r="BZ246" s="12"/>
      <c r="CA246" s="13"/>
      <c r="CB246" s="12"/>
      <c r="CC246" s="13"/>
      <c r="CD246" s="12"/>
      <c r="CE246" s="13"/>
      <c r="CF246" s="12"/>
      <c r="CG246" s="13"/>
      <c r="CH246" s="12"/>
      <c r="CI246" s="13"/>
      <c r="CJ246" s="12"/>
      <c r="CK246" s="13"/>
      <c r="CL246" s="12"/>
      <c r="CM246" s="13"/>
      <c r="CN246" s="12"/>
      <c r="CO246" s="13"/>
      <c r="CP246" s="12"/>
      <c r="CQ246" s="13"/>
      <c r="CR246" s="12"/>
      <c r="CS246" s="13"/>
      <c r="CT246" s="12"/>
      <c r="CU246" s="13"/>
    </row>
    <row r="247" spans="1:99" ht="16.5" customHeight="1" x14ac:dyDescent="0.25">
      <c r="A247" t="e">
        <f t="shared" si="9"/>
        <v>#VALUE!</v>
      </c>
      <c r="B247" s="4" t="e">
        <f t="shared" si="10"/>
        <v>#VALUE!</v>
      </c>
      <c r="C247" s="97" t="str">
        <f>Calen!F250</f>
        <v/>
      </c>
      <c r="D247" s="12"/>
      <c r="E247" s="13"/>
      <c r="F247" s="12"/>
      <c r="G247" s="13"/>
      <c r="H247" s="12"/>
      <c r="I247" s="13"/>
      <c r="J247" s="12"/>
      <c r="K247" s="13"/>
      <c r="L247" s="12"/>
      <c r="M247" s="13"/>
      <c r="N247" s="12"/>
      <c r="O247" s="13"/>
      <c r="P247" s="12"/>
      <c r="Q247" s="13"/>
      <c r="R247" s="12"/>
      <c r="S247" s="13"/>
      <c r="T247" s="12"/>
      <c r="U247" s="13"/>
      <c r="V247" s="12"/>
      <c r="W247" s="13"/>
      <c r="X247" s="12"/>
      <c r="Y247" s="13"/>
      <c r="Z247" s="12"/>
      <c r="AA247" s="13"/>
      <c r="AB247" s="12"/>
      <c r="AC247" s="13"/>
      <c r="AD247" s="12"/>
      <c r="AE247" s="13"/>
      <c r="AF247" s="12"/>
      <c r="AG247" s="13"/>
      <c r="AH247" s="12"/>
      <c r="AI247" s="13"/>
      <c r="AJ247" s="12"/>
      <c r="AK247" s="13"/>
      <c r="AL247" s="12"/>
      <c r="AM247" s="13"/>
      <c r="AN247" s="12"/>
      <c r="AO247" s="13"/>
      <c r="AP247" s="12"/>
      <c r="AQ247" s="13"/>
      <c r="AR247" s="12"/>
      <c r="AS247" s="13"/>
      <c r="AT247" s="12"/>
      <c r="AU247" s="13"/>
      <c r="AV247" s="12"/>
      <c r="AW247" s="13"/>
      <c r="AX247" s="12"/>
      <c r="AY247" s="13"/>
      <c r="AZ247" s="12"/>
      <c r="BA247" s="13"/>
      <c r="BB247" s="12"/>
      <c r="BC247" s="13"/>
      <c r="BD247" s="12"/>
      <c r="BE247" s="13"/>
      <c r="BF247" s="12"/>
      <c r="BG247" s="13"/>
      <c r="BH247" s="12"/>
      <c r="BI247" s="13"/>
      <c r="BJ247" s="12"/>
      <c r="BK247" s="13"/>
      <c r="BL247" s="12"/>
      <c r="BM247" s="13"/>
      <c r="BN247" s="12"/>
      <c r="BO247" s="13"/>
      <c r="BP247" s="12"/>
      <c r="BQ247" s="13"/>
      <c r="BR247" s="12"/>
      <c r="BS247" s="13"/>
      <c r="BT247" s="12"/>
      <c r="BU247" s="13"/>
      <c r="BV247" s="12"/>
      <c r="BW247" s="13"/>
      <c r="BX247" s="12"/>
      <c r="BY247" s="13"/>
      <c r="BZ247" s="12"/>
      <c r="CA247" s="13"/>
      <c r="CB247" s="12"/>
      <c r="CC247" s="13"/>
      <c r="CD247" s="12"/>
      <c r="CE247" s="13"/>
      <c r="CF247" s="12"/>
      <c r="CG247" s="13"/>
      <c r="CH247" s="12"/>
      <c r="CI247" s="13"/>
      <c r="CJ247" s="12"/>
      <c r="CK247" s="13"/>
      <c r="CL247" s="12"/>
      <c r="CM247" s="13"/>
      <c r="CN247" s="12"/>
      <c r="CO247" s="13"/>
      <c r="CP247" s="12"/>
      <c r="CQ247" s="13"/>
      <c r="CR247" s="12"/>
      <c r="CS247" s="13"/>
      <c r="CT247" s="12"/>
      <c r="CU247" s="13"/>
    </row>
    <row r="248" spans="1:99" ht="16.5" customHeight="1" x14ac:dyDescent="0.25">
      <c r="A248" t="e">
        <f t="shared" si="9"/>
        <v>#VALUE!</v>
      </c>
      <c r="B248" s="4" t="e">
        <f t="shared" si="10"/>
        <v>#VALUE!</v>
      </c>
      <c r="C248" s="97" t="str">
        <f>Calen!F251</f>
        <v/>
      </c>
      <c r="D248" s="12"/>
      <c r="E248" s="13"/>
      <c r="F248" s="12"/>
      <c r="G248" s="13"/>
      <c r="H248" s="12"/>
      <c r="I248" s="13"/>
      <c r="J248" s="12"/>
      <c r="K248" s="13"/>
      <c r="L248" s="12"/>
      <c r="M248" s="13"/>
      <c r="N248" s="12"/>
      <c r="O248" s="13"/>
      <c r="P248" s="12"/>
      <c r="Q248" s="13"/>
      <c r="R248" s="12"/>
      <c r="S248" s="13"/>
      <c r="T248" s="12"/>
      <c r="U248" s="13"/>
      <c r="V248" s="12"/>
      <c r="W248" s="13"/>
      <c r="X248" s="12"/>
      <c r="Y248" s="13"/>
      <c r="Z248" s="12"/>
      <c r="AA248" s="13"/>
      <c r="AB248" s="12"/>
      <c r="AC248" s="13"/>
      <c r="AD248" s="12"/>
      <c r="AE248" s="13"/>
      <c r="AF248" s="12"/>
      <c r="AG248" s="13"/>
      <c r="AH248" s="12"/>
      <c r="AI248" s="13"/>
      <c r="AJ248" s="12"/>
      <c r="AK248" s="13"/>
      <c r="AL248" s="12"/>
      <c r="AM248" s="13"/>
      <c r="AN248" s="12"/>
      <c r="AO248" s="13"/>
      <c r="AP248" s="12"/>
      <c r="AQ248" s="13"/>
      <c r="AR248" s="12"/>
      <c r="AS248" s="13"/>
      <c r="AT248" s="12"/>
      <c r="AU248" s="13"/>
      <c r="AV248" s="12"/>
      <c r="AW248" s="13"/>
      <c r="AX248" s="12"/>
      <c r="AY248" s="13"/>
      <c r="AZ248" s="12"/>
      <c r="BA248" s="13"/>
      <c r="BB248" s="12"/>
      <c r="BC248" s="13"/>
      <c r="BD248" s="12"/>
      <c r="BE248" s="13"/>
      <c r="BF248" s="12"/>
      <c r="BG248" s="13"/>
      <c r="BH248" s="12"/>
      <c r="BI248" s="13"/>
      <c r="BJ248" s="12"/>
      <c r="BK248" s="13"/>
      <c r="BL248" s="12"/>
      <c r="BM248" s="13"/>
      <c r="BN248" s="12"/>
      <c r="BO248" s="13"/>
      <c r="BP248" s="12"/>
      <c r="BQ248" s="13"/>
      <c r="BR248" s="12"/>
      <c r="BS248" s="13"/>
      <c r="BT248" s="12"/>
      <c r="BU248" s="13"/>
      <c r="BV248" s="12"/>
      <c r="BW248" s="13"/>
      <c r="BX248" s="12"/>
      <c r="BY248" s="13"/>
      <c r="BZ248" s="12"/>
      <c r="CA248" s="13"/>
      <c r="CB248" s="12"/>
      <c r="CC248" s="13"/>
      <c r="CD248" s="12"/>
      <c r="CE248" s="13"/>
      <c r="CF248" s="12"/>
      <c r="CG248" s="13"/>
      <c r="CH248" s="12"/>
      <c r="CI248" s="13"/>
      <c r="CJ248" s="12"/>
      <c r="CK248" s="13"/>
      <c r="CL248" s="12"/>
      <c r="CM248" s="13"/>
      <c r="CN248" s="12"/>
      <c r="CO248" s="13"/>
      <c r="CP248" s="12"/>
      <c r="CQ248" s="13"/>
      <c r="CR248" s="12"/>
      <c r="CS248" s="13"/>
      <c r="CT248" s="12"/>
      <c r="CU248" s="13"/>
    </row>
    <row r="249" spans="1:99" ht="16.5" customHeight="1" x14ac:dyDescent="0.25">
      <c r="A249" t="e">
        <f t="shared" si="9"/>
        <v>#VALUE!</v>
      </c>
      <c r="B249" s="4" t="e">
        <f t="shared" si="10"/>
        <v>#VALUE!</v>
      </c>
      <c r="C249" s="97" t="str">
        <f>Calen!F252</f>
        <v/>
      </c>
      <c r="D249" s="12"/>
      <c r="E249" s="13"/>
      <c r="F249" s="12"/>
      <c r="G249" s="13"/>
      <c r="H249" s="12"/>
      <c r="I249" s="13"/>
      <c r="J249" s="12"/>
      <c r="K249" s="13"/>
      <c r="L249" s="12"/>
      <c r="M249" s="13"/>
      <c r="N249" s="12"/>
      <c r="O249" s="13"/>
      <c r="P249" s="12"/>
      <c r="Q249" s="13"/>
      <c r="R249" s="12"/>
      <c r="S249" s="13"/>
      <c r="T249" s="12"/>
      <c r="U249" s="13"/>
      <c r="V249" s="12"/>
      <c r="W249" s="13"/>
      <c r="X249" s="12"/>
      <c r="Y249" s="13"/>
      <c r="Z249" s="12"/>
      <c r="AA249" s="13"/>
      <c r="AB249" s="12"/>
      <c r="AC249" s="13"/>
      <c r="AD249" s="12"/>
      <c r="AE249" s="13"/>
      <c r="AF249" s="12"/>
      <c r="AG249" s="13"/>
      <c r="AH249" s="12"/>
      <c r="AI249" s="13"/>
      <c r="AJ249" s="12"/>
      <c r="AK249" s="13"/>
      <c r="AL249" s="12"/>
      <c r="AM249" s="13"/>
      <c r="AN249" s="12"/>
      <c r="AO249" s="13"/>
      <c r="AP249" s="12"/>
      <c r="AQ249" s="13"/>
      <c r="AR249" s="12"/>
      <c r="AS249" s="13"/>
      <c r="AT249" s="12"/>
      <c r="AU249" s="13"/>
      <c r="AV249" s="12"/>
      <c r="AW249" s="13"/>
      <c r="AX249" s="12"/>
      <c r="AY249" s="13"/>
      <c r="AZ249" s="12"/>
      <c r="BA249" s="13"/>
      <c r="BB249" s="12"/>
      <c r="BC249" s="13"/>
      <c r="BD249" s="12"/>
      <c r="BE249" s="13"/>
      <c r="BF249" s="12"/>
      <c r="BG249" s="13"/>
      <c r="BH249" s="12"/>
      <c r="BI249" s="13"/>
      <c r="BJ249" s="12"/>
      <c r="BK249" s="13"/>
      <c r="BL249" s="12"/>
      <c r="BM249" s="13"/>
      <c r="BN249" s="12"/>
      <c r="BO249" s="13"/>
      <c r="BP249" s="12"/>
      <c r="BQ249" s="13"/>
      <c r="BR249" s="12"/>
      <c r="BS249" s="13"/>
      <c r="BT249" s="12"/>
      <c r="BU249" s="13"/>
      <c r="BV249" s="12"/>
      <c r="BW249" s="13"/>
      <c r="BX249" s="12"/>
      <c r="BY249" s="13"/>
      <c r="BZ249" s="12"/>
      <c r="CA249" s="13"/>
      <c r="CB249" s="12"/>
      <c r="CC249" s="13"/>
      <c r="CD249" s="12"/>
      <c r="CE249" s="13"/>
      <c r="CF249" s="12"/>
      <c r="CG249" s="13"/>
      <c r="CH249" s="12"/>
      <c r="CI249" s="13"/>
      <c r="CJ249" s="12"/>
      <c r="CK249" s="13"/>
      <c r="CL249" s="12"/>
      <c r="CM249" s="13"/>
      <c r="CN249" s="12"/>
      <c r="CO249" s="13"/>
      <c r="CP249" s="12"/>
      <c r="CQ249" s="13"/>
      <c r="CR249" s="12"/>
      <c r="CS249" s="13"/>
      <c r="CT249" s="12"/>
      <c r="CU249" s="13"/>
    </row>
    <row r="250" spans="1:99" ht="16.5" customHeight="1" x14ac:dyDescent="0.25">
      <c r="A250" t="e">
        <f t="shared" si="9"/>
        <v>#VALUE!</v>
      </c>
      <c r="B250" s="4" t="e">
        <f t="shared" si="10"/>
        <v>#VALUE!</v>
      </c>
      <c r="C250" s="97" t="str">
        <f>Calen!F253</f>
        <v/>
      </c>
      <c r="D250" s="12"/>
      <c r="E250" s="13"/>
      <c r="F250" s="12"/>
      <c r="G250" s="13"/>
      <c r="H250" s="12"/>
      <c r="I250" s="13"/>
      <c r="J250" s="12"/>
      <c r="K250" s="13"/>
      <c r="L250" s="12"/>
      <c r="M250" s="13"/>
      <c r="N250" s="12"/>
      <c r="O250" s="13"/>
      <c r="P250" s="12"/>
      <c r="Q250" s="13"/>
      <c r="R250" s="12"/>
      <c r="S250" s="13"/>
      <c r="T250" s="12"/>
      <c r="U250" s="13"/>
      <c r="V250" s="12"/>
      <c r="W250" s="13"/>
      <c r="X250" s="12"/>
      <c r="Y250" s="13"/>
      <c r="Z250" s="12"/>
      <c r="AA250" s="13"/>
      <c r="AB250" s="12"/>
      <c r="AC250" s="13"/>
      <c r="AD250" s="12"/>
      <c r="AE250" s="13"/>
      <c r="AF250" s="12"/>
      <c r="AG250" s="13"/>
      <c r="AH250" s="12"/>
      <c r="AI250" s="13"/>
      <c r="AJ250" s="12"/>
      <c r="AK250" s="13"/>
      <c r="AL250" s="12"/>
      <c r="AM250" s="13"/>
      <c r="AN250" s="12"/>
      <c r="AO250" s="13"/>
      <c r="AP250" s="12"/>
      <c r="AQ250" s="13"/>
      <c r="AR250" s="12"/>
      <c r="AS250" s="13"/>
      <c r="AT250" s="12"/>
      <c r="AU250" s="13"/>
      <c r="AV250" s="12"/>
      <c r="AW250" s="13"/>
      <c r="AX250" s="12"/>
      <c r="AY250" s="13"/>
      <c r="AZ250" s="12"/>
      <c r="BA250" s="13"/>
      <c r="BB250" s="12"/>
      <c r="BC250" s="13"/>
      <c r="BD250" s="12"/>
      <c r="BE250" s="13"/>
      <c r="BF250" s="12"/>
      <c r="BG250" s="13"/>
      <c r="BH250" s="12"/>
      <c r="BI250" s="13"/>
      <c r="BJ250" s="12"/>
      <c r="BK250" s="13"/>
      <c r="BL250" s="12"/>
      <c r="BM250" s="13"/>
      <c r="BN250" s="12"/>
      <c r="BO250" s="13"/>
      <c r="BP250" s="12"/>
      <c r="BQ250" s="13"/>
      <c r="BR250" s="12"/>
      <c r="BS250" s="13"/>
      <c r="BT250" s="12"/>
      <c r="BU250" s="13"/>
      <c r="BV250" s="12"/>
      <c r="BW250" s="13"/>
      <c r="BX250" s="12"/>
      <c r="BY250" s="13"/>
      <c r="BZ250" s="12"/>
      <c r="CA250" s="13"/>
      <c r="CB250" s="12"/>
      <c r="CC250" s="13"/>
      <c r="CD250" s="12"/>
      <c r="CE250" s="13"/>
      <c r="CF250" s="12"/>
      <c r="CG250" s="13"/>
      <c r="CH250" s="12"/>
      <c r="CI250" s="13"/>
      <c r="CJ250" s="12"/>
      <c r="CK250" s="13"/>
      <c r="CL250" s="12"/>
      <c r="CM250" s="13"/>
      <c r="CN250" s="12"/>
      <c r="CO250" s="13"/>
      <c r="CP250" s="12"/>
      <c r="CQ250" s="13"/>
      <c r="CR250" s="12"/>
      <c r="CS250" s="13"/>
      <c r="CT250" s="12"/>
      <c r="CU250" s="13"/>
    </row>
    <row r="251" spans="1:99" ht="16.5" customHeight="1" x14ac:dyDescent="0.25">
      <c r="A251" t="e">
        <f t="shared" si="9"/>
        <v>#VALUE!</v>
      </c>
      <c r="B251" s="4" t="e">
        <f t="shared" si="10"/>
        <v>#VALUE!</v>
      </c>
      <c r="C251" s="97" t="str">
        <f>Calen!F254</f>
        <v/>
      </c>
      <c r="D251" s="12"/>
      <c r="E251" s="13"/>
      <c r="F251" s="12"/>
      <c r="G251" s="13"/>
      <c r="H251" s="12"/>
      <c r="I251" s="13"/>
      <c r="J251" s="12"/>
      <c r="K251" s="13"/>
      <c r="L251" s="12"/>
      <c r="M251" s="13"/>
      <c r="N251" s="12"/>
      <c r="O251" s="13"/>
      <c r="P251" s="12"/>
      <c r="Q251" s="13"/>
      <c r="R251" s="12"/>
      <c r="S251" s="13"/>
      <c r="T251" s="12"/>
      <c r="U251" s="13"/>
      <c r="V251" s="12"/>
      <c r="W251" s="13"/>
      <c r="X251" s="12"/>
      <c r="Y251" s="13"/>
      <c r="Z251" s="12"/>
      <c r="AA251" s="13"/>
      <c r="AB251" s="12"/>
      <c r="AC251" s="13"/>
      <c r="AD251" s="12"/>
      <c r="AE251" s="13"/>
      <c r="AF251" s="12"/>
      <c r="AG251" s="13"/>
      <c r="AH251" s="12"/>
      <c r="AI251" s="13"/>
      <c r="AJ251" s="12"/>
      <c r="AK251" s="13"/>
      <c r="AL251" s="12"/>
      <c r="AM251" s="13"/>
      <c r="AN251" s="12"/>
      <c r="AO251" s="13"/>
      <c r="AP251" s="12"/>
      <c r="AQ251" s="13"/>
      <c r="AR251" s="12"/>
      <c r="AS251" s="13"/>
      <c r="AT251" s="12"/>
      <c r="AU251" s="13"/>
      <c r="AV251" s="12"/>
      <c r="AW251" s="13"/>
      <c r="AX251" s="12"/>
      <c r="AY251" s="13"/>
      <c r="AZ251" s="12"/>
      <c r="BA251" s="13"/>
      <c r="BB251" s="12"/>
      <c r="BC251" s="13"/>
      <c r="BD251" s="12"/>
      <c r="BE251" s="13"/>
      <c r="BF251" s="12"/>
      <c r="BG251" s="13"/>
      <c r="BH251" s="12"/>
      <c r="BI251" s="13"/>
      <c r="BJ251" s="12"/>
      <c r="BK251" s="13"/>
      <c r="BL251" s="12"/>
      <c r="BM251" s="13"/>
      <c r="BN251" s="12"/>
      <c r="BO251" s="13"/>
      <c r="BP251" s="12"/>
      <c r="BQ251" s="13"/>
      <c r="BR251" s="12"/>
      <c r="BS251" s="13"/>
      <c r="BT251" s="12"/>
      <c r="BU251" s="13"/>
      <c r="BV251" s="12"/>
      <c r="BW251" s="13"/>
      <c r="BX251" s="12"/>
      <c r="BY251" s="13"/>
      <c r="BZ251" s="12"/>
      <c r="CA251" s="13"/>
      <c r="CB251" s="12"/>
      <c r="CC251" s="13"/>
      <c r="CD251" s="12"/>
      <c r="CE251" s="13"/>
      <c r="CF251" s="12"/>
      <c r="CG251" s="13"/>
      <c r="CH251" s="12"/>
      <c r="CI251" s="13"/>
      <c r="CJ251" s="12"/>
      <c r="CK251" s="13"/>
      <c r="CL251" s="12"/>
      <c r="CM251" s="13"/>
      <c r="CN251" s="12"/>
      <c r="CO251" s="13"/>
      <c r="CP251" s="12"/>
      <c r="CQ251" s="13"/>
      <c r="CR251" s="12"/>
      <c r="CS251" s="13"/>
      <c r="CT251" s="12"/>
      <c r="CU251" s="13"/>
    </row>
    <row r="252" spans="1:99" ht="16.5" customHeight="1" x14ac:dyDescent="0.25">
      <c r="A252" t="e">
        <f t="shared" si="9"/>
        <v>#VALUE!</v>
      </c>
      <c r="B252" s="4" t="e">
        <f t="shared" si="10"/>
        <v>#VALUE!</v>
      </c>
      <c r="C252" s="97" t="str">
        <f>Calen!F255</f>
        <v/>
      </c>
      <c r="D252" s="12"/>
      <c r="E252" s="13"/>
      <c r="F252" s="12"/>
      <c r="G252" s="13"/>
      <c r="H252" s="12"/>
      <c r="I252" s="13"/>
      <c r="J252" s="12"/>
      <c r="K252" s="13"/>
      <c r="L252" s="12"/>
      <c r="M252" s="13"/>
      <c r="N252" s="12"/>
      <c r="O252" s="13"/>
      <c r="P252" s="12"/>
      <c r="Q252" s="13"/>
      <c r="R252" s="12"/>
      <c r="S252" s="13"/>
      <c r="T252" s="12"/>
      <c r="U252" s="13"/>
      <c r="V252" s="12"/>
      <c r="W252" s="13"/>
      <c r="X252" s="12"/>
      <c r="Y252" s="13"/>
      <c r="Z252" s="12"/>
      <c r="AA252" s="13"/>
      <c r="AB252" s="12"/>
      <c r="AC252" s="13"/>
      <c r="AD252" s="12"/>
      <c r="AE252" s="13"/>
      <c r="AF252" s="12"/>
      <c r="AG252" s="13"/>
      <c r="AH252" s="12"/>
      <c r="AI252" s="13"/>
      <c r="AJ252" s="12"/>
      <c r="AK252" s="13"/>
      <c r="AL252" s="12"/>
      <c r="AM252" s="13"/>
      <c r="AN252" s="12"/>
      <c r="AO252" s="13"/>
      <c r="AP252" s="12"/>
      <c r="AQ252" s="13"/>
      <c r="AR252" s="12"/>
      <c r="AS252" s="13"/>
      <c r="AT252" s="12"/>
      <c r="AU252" s="13"/>
      <c r="AV252" s="12"/>
      <c r="AW252" s="13"/>
      <c r="AX252" s="12"/>
      <c r="AY252" s="13"/>
      <c r="AZ252" s="12"/>
      <c r="BA252" s="13"/>
      <c r="BB252" s="12"/>
      <c r="BC252" s="13"/>
      <c r="BD252" s="12"/>
      <c r="BE252" s="13"/>
      <c r="BF252" s="12"/>
      <c r="BG252" s="13"/>
      <c r="BH252" s="12"/>
      <c r="BI252" s="13"/>
      <c r="BJ252" s="12"/>
      <c r="BK252" s="13"/>
      <c r="BL252" s="12"/>
      <c r="BM252" s="13"/>
      <c r="BN252" s="12"/>
      <c r="BO252" s="13"/>
      <c r="BP252" s="12"/>
      <c r="BQ252" s="13"/>
      <c r="BR252" s="12"/>
      <c r="BS252" s="13"/>
      <c r="BT252" s="12"/>
      <c r="BU252" s="13"/>
      <c r="BV252" s="12"/>
      <c r="BW252" s="13"/>
      <c r="BX252" s="12"/>
      <c r="BY252" s="13"/>
      <c r="BZ252" s="12"/>
      <c r="CA252" s="13"/>
      <c r="CB252" s="12"/>
      <c r="CC252" s="13"/>
      <c r="CD252" s="12"/>
      <c r="CE252" s="13"/>
      <c r="CF252" s="12"/>
      <c r="CG252" s="13"/>
      <c r="CH252" s="12"/>
      <c r="CI252" s="13"/>
      <c r="CJ252" s="12"/>
      <c r="CK252" s="13"/>
      <c r="CL252" s="12"/>
      <c r="CM252" s="13"/>
      <c r="CN252" s="12"/>
      <c r="CO252" s="13"/>
      <c r="CP252" s="12"/>
      <c r="CQ252" s="13"/>
      <c r="CR252" s="12"/>
      <c r="CS252" s="13"/>
      <c r="CT252" s="12"/>
      <c r="CU252" s="13"/>
    </row>
    <row r="253" spans="1:99" ht="16.5" customHeight="1" x14ac:dyDescent="0.25">
      <c r="A253" t="e">
        <f t="shared" si="9"/>
        <v>#VALUE!</v>
      </c>
      <c r="B253" s="4" t="e">
        <f t="shared" si="10"/>
        <v>#VALUE!</v>
      </c>
      <c r="C253" s="97" t="str">
        <f>Calen!F256</f>
        <v/>
      </c>
      <c r="D253" s="12"/>
      <c r="E253" s="13"/>
      <c r="F253" s="12"/>
      <c r="G253" s="13"/>
      <c r="H253" s="12"/>
      <c r="I253" s="13"/>
      <c r="J253" s="12"/>
      <c r="K253" s="13"/>
      <c r="L253" s="12"/>
      <c r="M253" s="13"/>
      <c r="N253" s="12"/>
      <c r="O253" s="13"/>
      <c r="P253" s="12"/>
      <c r="Q253" s="13"/>
      <c r="R253" s="12"/>
      <c r="S253" s="13"/>
      <c r="T253" s="12"/>
      <c r="U253" s="13"/>
      <c r="V253" s="12"/>
      <c r="W253" s="13"/>
      <c r="X253" s="12"/>
      <c r="Y253" s="13"/>
      <c r="Z253" s="12"/>
      <c r="AA253" s="13"/>
      <c r="AB253" s="12"/>
      <c r="AC253" s="13"/>
      <c r="AD253" s="12"/>
      <c r="AE253" s="13"/>
      <c r="AF253" s="12"/>
      <c r="AG253" s="13"/>
      <c r="AH253" s="12"/>
      <c r="AI253" s="13"/>
      <c r="AJ253" s="12"/>
      <c r="AK253" s="13"/>
      <c r="AL253" s="12"/>
      <c r="AM253" s="13"/>
      <c r="AN253" s="12"/>
      <c r="AO253" s="13"/>
      <c r="AP253" s="12"/>
      <c r="AQ253" s="13"/>
      <c r="AR253" s="12"/>
      <c r="AS253" s="13"/>
      <c r="AT253" s="12"/>
      <c r="AU253" s="13"/>
      <c r="AV253" s="12"/>
      <c r="AW253" s="13"/>
      <c r="AX253" s="12"/>
      <c r="AY253" s="13"/>
      <c r="AZ253" s="12"/>
      <c r="BA253" s="13"/>
      <c r="BB253" s="12"/>
      <c r="BC253" s="13"/>
      <c r="BD253" s="12"/>
      <c r="BE253" s="13"/>
      <c r="BF253" s="12"/>
      <c r="BG253" s="13"/>
      <c r="BH253" s="12"/>
      <c r="BI253" s="13"/>
      <c r="BJ253" s="12"/>
      <c r="BK253" s="13"/>
      <c r="BL253" s="12"/>
      <c r="BM253" s="13"/>
      <c r="BN253" s="12"/>
      <c r="BO253" s="13"/>
      <c r="BP253" s="12"/>
      <c r="BQ253" s="13"/>
      <c r="BR253" s="12"/>
      <c r="BS253" s="13"/>
      <c r="BT253" s="12"/>
      <c r="BU253" s="13"/>
      <c r="BV253" s="12"/>
      <c r="BW253" s="13"/>
      <c r="BX253" s="12"/>
      <c r="BY253" s="13"/>
      <c r="BZ253" s="12"/>
      <c r="CA253" s="13"/>
      <c r="CB253" s="12"/>
      <c r="CC253" s="13"/>
      <c r="CD253" s="12"/>
      <c r="CE253" s="13"/>
      <c r="CF253" s="12"/>
      <c r="CG253" s="13"/>
      <c r="CH253" s="12"/>
      <c r="CI253" s="13"/>
      <c r="CJ253" s="12"/>
      <c r="CK253" s="13"/>
      <c r="CL253" s="12"/>
      <c r="CM253" s="13"/>
      <c r="CN253" s="12"/>
      <c r="CO253" s="13"/>
      <c r="CP253" s="12"/>
      <c r="CQ253" s="13"/>
      <c r="CR253" s="12"/>
      <c r="CS253" s="13"/>
      <c r="CT253" s="12"/>
      <c r="CU253" s="13"/>
    </row>
    <row r="254" spans="1:99" ht="16.5" customHeight="1" x14ac:dyDescent="0.25">
      <c r="A254" t="e">
        <f t="shared" si="9"/>
        <v>#VALUE!</v>
      </c>
      <c r="B254" s="4" t="e">
        <f t="shared" si="10"/>
        <v>#VALUE!</v>
      </c>
      <c r="C254" s="97" t="str">
        <f>Calen!F257</f>
        <v/>
      </c>
      <c r="D254" s="12"/>
      <c r="E254" s="13"/>
      <c r="F254" s="12"/>
      <c r="G254" s="13"/>
      <c r="H254" s="12"/>
      <c r="I254" s="13"/>
      <c r="J254" s="12"/>
      <c r="K254" s="13"/>
      <c r="L254" s="12"/>
      <c r="M254" s="13"/>
      <c r="N254" s="12"/>
      <c r="O254" s="13"/>
      <c r="P254" s="12"/>
      <c r="Q254" s="13"/>
      <c r="R254" s="12"/>
      <c r="S254" s="13"/>
      <c r="T254" s="12"/>
      <c r="U254" s="13"/>
      <c r="V254" s="12"/>
      <c r="W254" s="13"/>
      <c r="X254" s="12"/>
      <c r="Y254" s="13"/>
      <c r="Z254" s="12"/>
      <c r="AA254" s="13"/>
      <c r="AB254" s="12"/>
      <c r="AC254" s="13"/>
      <c r="AD254" s="12"/>
      <c r="AE254" s="13"/>
      <c r="AF254" s="12"/>
      <c r="AG254" s="13"/>
      <c r="AH254" s="12"/>
      <c r="AI254" s="13"/>
      <c r="AJ254" s="12"/>
      <c r="AK254" s="13"/>
      <c r="AL254" s="12"/>
      <c r="AM254" s="13"/>
      <c r="AN254" s="12"/>
      <c r="AO254" s="13"/>
      <c r="AP254" s="12"/>
      <c r="AQ254" s="13"/>
      <c r="AR254" s="12"/>
      <c r="AS254" s="13"/>
      <c r="AT254" s="12"/>
      <c r="AU254" s="13"/>
      <c r="AV254" s="12"/>
      <c r="AW254" s="13"/>
      <c r="AX254" s="12"/>
      <c r="AY254" s="13"/>
      <c r="AZ254" s="12"/>
      <c r="BA254" s="13"/>
      <c r="BB254" s="12"/>
      <c r="BC254" s="13"/>
      <c r="BD254" s="12"/>
      <c r="BE254" s="13"/>
      <c r="BF254" s="12"/>
      <c r="BG254" s="13"/>
      <c r="BH254" s="12"/>
      <c r="BI254" s="13"/>
      <c r="BJ254" s="12"/>
      <c r="BK254" s="13"/>
      <c r="BL254" s="12"/>
      <c r="BM254" s="13"/>
      <c r="BN254" s="12"/>
      <c r="BO254" s="13"/>
      <c r="BP254" s="12"/>
      <c r="BQ254" s="13"/>
      <c r="BR254" s="12"/>
      <c r="BS254" s="13"/>
      <c r="BT254" s="12"/>
      <c r="BU254" s="13"/>
      <c r="BV254" s="12"/>
      <c r="BW254" s="13"/>
      <c r="BX254" s="12"/>
      <c r="BY254" s="13"/>
      <c r="BZ254" s="12"/>
      <c r="CA254" s="13"/>
      <c r="CB254" s="12"/>
      <c r="CC254" s="13"/>
      <c r="CD254" s="12"/>
      <c r="CE254" s="13"/>
      <c r="CF254" s="12"/>
      <c r="CG254" s="13"/>
      <c r="CH254" s="12"/>
      <c r="CI254" s="13"/>
      <c r="CJ254" s="12"/>
      <c r="CK254" s="13"/>
      <c r="CL254" s="12"/>
      <c r="CM254" s="13"/>
      <c r="CN254" s="12"/>
      <c r="CO254" s="13"/>
      <c r="CP254" s="12"/>
      <c r="CQ254" s="13"/>
      <c r="CR254" s="12"/>
      <c r="CS254" s="13"/>
      <c r="CT254" s="12"/>
      <c r="CU254" s="13"/>
    </row>
    <row r="255" spans="1:99" ht="16.5" customHeight="1" x14ac:dyDescent="0.25">
      <c r="A255" t="e">
        <f t="shared" si="9"/>
        <v>#VALUE!</v>
      </c>
      <c r="B255" s="4" t="e">
        <f t="shared" si="10"/>
        <v>#VALUE!</v>
      </c>
      <c r="C255" s="97" t="str">
        <f>Calen!F258</f>
        <v/>
      </c>
      <c r="D255" s="12"/>
      <c r="E255" s="13"/>
      <c r="F255" s="12"/>
      <c r="G255" s="13"/>
      <c r="H255" s="12"/>
      <c r="I255" s="13"/>
      <c r="J255" s="12"/>
      <c r="K255" s="13"/>
      <c r="L255" s="12"/>
      <c r="M255" s="13"/>
      <c r="N255" s="12"/>
      <c r="O255" s="13"/>
      <c r="P255" s="12"/>
      <c r="Q255" s="13"/>
      <c r="R255" s="12"/>
      <c r="S255" s="13"/>
      <c r="T255" s="12"/>
      <c r="U255" s="13"/>
      <c r="V255" s="12"/>
      <c r="W255" s="13"/>
      <c r="X255" s="12"/>
      <c r="Y255" s="13"/>
      <c r="Z255" s="12"/>
      <c r="AA255" s="13"/>
      <c r="AB255" s="12"/>
      <c r="AC255" s="13"/>
      <c r="AD255" s="12"/>
      <c r="AE255" s="13"/>
      <c r="AF255" s="12"/>
      <c r="AG255" s="13"/>
      <c r="AH255" s="12"/>
      <c r="AI255" s="13"/>
      <c r="AJ255" s="12"/>
      <c r="AK255" s="13"/>
      <c r="AL255" s="12"/>
      <c r="AM255" s="13"/>
      <c r="AN255" s="12"/>
      <c r="AO255" s="13"/>
      <c r="AP255" s="12"/>
      <c r="AQ255" s="13"/>
      <c r="AR255" s="12"/>
      <c r="AS255" s="13"/>
      <c r="AT255" s="12"/>
      <c r="AU255" s="13"/>
      <c r="AV255" s="12"/>
      <c r="AW255" s="13"/>
      <c r="AX255" s="12"/>
      <c r="AY255" s="13"/>
      <c r="AZ255" s="12"/>
      <c r="BA255" s="13"/>
      <c r="BB255" s="12"/>
      <c r="BC255" s="13"/>
      <c r="BD255" s="12"/>
      <c r="BE255" s="13"/>
      <c r="BF255" s="12"/>
      <c r="BG255" s="13"/>
      <c r="BH255" s="12"/>
      <c r="BI255" s="13"/>
      <c r="BJ255" s="12"/>
      <c r="BK255" s="13"/>
      <c r="BL255" s="12"/>
      <c r="BM255" s="13"/>
      <c r="BN255" s="12"/>
      <c r="BO255" s="13"/>
      <c r="BP255" s="12"/>
      <c r="BQ255" s="13"/>
      <c r="BR255" s="12"/>
      <c r="BS255" s="13"/>
      <c r="BT255" s="12"/>
      <c r="BU255" s="13"/>
      <c r="BV255" s="12"/>
      <c r="BW255" s="13"/>
      <c r="BX255" s="12"/>
      <c r="BY255" s="13"/>
      <c r="BZ255" s="12"/>
      <c r="CA255" s="13"/>
      <c r="CB255" s="12"/>
      <c r="CC255" s="13"/>
      <c r="CD255" s="12"/>
      <c r="CE255" s="13"/>
      <c r="CF255" s="12"/>
      <c r="CG255" s="13"/>
      <c r="CH255" s="12"/>
      <c r="CI255" s="13"/>
      <c r="CJ255" s="12"/>
      <c r="CK255" s="13"/>
      <c r="CL255" s="12"/>
      <c r="CM255" s="13"/>
      <c r="CN255" s="12"/>
      <c r="CO255" s="13"/>
      <c r="CP255" s="12"/>
      <c r="CQ255" s="13"/>
      <c r="CR255" s="12"/>
      <c r="CS255" s="13"/>
      <c r="CT255" s="12"/>
      <c r="CU255" s="13"/>
    </row>
    <row r="256" spans="1:99" ht="16.5" customHeight="1" x14ac:dyDescent="0.25">
      <c r="A256" t="e">
        <f t="shared" si="9"/>
        <v>#VALUE!</v>
      </c>
      <c r="B256" s="4" t="e">
        <f t="shared" si="10"/>
        <v>#VALUE!</v>
      </c>
      <c r="C256" s="97" t="str">
        <f>Calen!F259</f>
        <v/>
      </c>
      <c r="D256" s="12"/>
      <c r="E256" s="13"/>
      <c r="F256" s="12"/>
      <c r="G256" s="13"/>
      <c r="H256" s="12"/>
      <c r="I256" s="13"/>
      <c r="J256" s="12"/>
      <c r="K256" s="13"/>
      <c r="L256" s="12"/>
      <c r="M256" s="13"/>
      <c r="N256" s="12"/>
      <c r="O256" s="13"/>
      <c r="P256" s="12"/>
      <c r="Q256" s="13"/>
      <c r="R256" s="12"/>
      <c r="S256" s="13"/>
      <c r="T256" s="12"/>
      <c r="U256" s="13"/>
      <c r="V256" s="12"/>
      <c r="W256" s="13"/>
      <c r="X256" s="12"/>
      <c r="Y256" s="13"/>
      <c r="Z256" s="12"/>
      <c r="AA256" s="13"/>
      <c r="AB256" s="12"/>
      <c r="AC256" s="13"/>
      <c r="AD256" s="12"/>
      <c r="AE256" s="13"/>
      <c r="AF256" s="12"/>
      <c r="AG256" s="13"/>
      <c r="AH256" s="12"/>
      <c r="AI256" s="13"/>
      <c r="AJ256" s="12"/>
      <c r="AK256" s="13"/>
      <c r="AL256" s="12"/>
      <c r="AM256" s="13"/>
      <c r="AN256" s="12"/>
      <c r="AO256" s="13"/>
      <c r="AP256" s="12"/>
      <c r="AQ256" s="13"/>
      <c r="AR256" s="12"/>
      <c r="AS256" s="13"/>
      <c r="AT256" s="12"/>
      <c r="AU256" s="13"/>
      <c r="AV256" s="12"/>
      <c r="AW256" s="13"/>
      <c r="AX256" s="12"/>
      <c r="AY256" s="13"/>
      <c r="AZ256" s="12"/>
      <c r="BA256" s="13"/>
      <c r="BB256" s="12"/>
      <c r="BC256" s="13"/>
      <c r="BD256" s="12"/>
      <c r="BE256" s="13"/>
      <c r="BF256" s="12"/>
      <c r="BG256" s="13"/>
      <c r="BH256" s="12"/>
      <c r="BI256" s="13"/>
      <c r="BJ256" s="12"/>
      <c r="BK256" s="13"/>
      <c r="BL256" s="12"/>
      <c r="BM256" s="13"/>
      <c r="BN256" s="12"/>
      <c r="BO256" s="13"/>
      <c r="BP256" s="12"/>
      <c r="BQ256" s="13"/>
      <c r="BR256" s="12"/>
      <c r="BS256" s="13"/>
      <c r="BT256" s="12"/>
      <c r="BU256" s="13"/>
      <c r="BV256" s="12"/>
      <c r="BW256" s="13"/>
      <c r="BX256" s="12"/>
      <c r="BY256" s="13"/>
      <c r="BZ256" s="12"/>
      <c r="CA256" s="13"/>
      <c r="CB256" s="12"/>
      <c r="CC256" s="13"/>
      <c r="CD256" s="12"/>
      <c r="CE256" s="13"/>
      <c r="CF256" s="12"/>
      <c r="CG256" s="13"/>
      <c r="CH256" s="12"/>
      <c r="CI256" s="13"/>
      <c r="CJ256" s="12"/>
      <c r="CK256" s="13"/>
      <c r="CL256" s="12"/>
      <c r="CM256" s="13"/>
      <c r="CN256" s="12"/>
      <c r="CO256" s="13"/>
      <c r="CP256" s="12"/>
      <c r="CQ256" s="13"/>
      <c r="CR256" s="12"/>
      <c r="CS256" s="13"/>
      <c r="CT256" s="12"/>
      <c r="CU256" s="13"/>
    </row>
    <row r="257" spans="1:99" ht="16.5" customHeight="1" x14ac:dyDescent="0.25">
      <c r="A257" t="e">
        <f t="shared" si="9"/>
        <v>#VALUE!</v>
      </c>
      <c r="B257" s="4" t="e">
        <f t="shared" si="10"/>
        <v>#VALUE!</v>
      </c>
      <c r="C257" s="97" t="str">
        <f>Calen!F260</f>
        <v/>
      </c>
      <c r="D257" s="12"/>
      <c r="E257" s="13"/>
      <c r="F257" s="12"/>
      <c r="G257" s="13"/>
      <c r="H257" s="12"/>
      <c r="I257" s="13"/>
      <c r="J257" s="12"/>
      <c r="K257" s="13"/>
      <c r="L257" s="12"/>
      <c r="M257" s="13"/>
      <c r="N257" s="12"/>
      <c r="O257" s="13"/>
      <c r="P257" s="12"/>
      <c r="Q257" s="13"/>
      <c r="R257" s="12"/>
      <c r="S257" s="13"/>
      <c r="T257" s="12"/>
      <c r="U257" s="13"/>
      <c r="V257" s="12"/>
      <c r="W257" s="13"/>
      <c r="X257" s="12"/>
      <c r="Y257" s="13"/>
      <c r="Z257" s="12"/>
      <c r="AA257" s="13"/>
      <c r="AB257" s="12"/>
      <c r="AC257" s="13"/>
      <c r="AD257" s="12"/>
      <c r="AE257" s="13"/>
      <c r="AF257" s="12"/>
      <c r="AG257" s="13"/>
      <c r="AH257" s="12"/>
      <c r="AI257" s="13"/>
      <c r="AJ257" s="12"/>
      <c r="AK257" s="13"/>
      <c r="AL257" s="12"/>
      <c r="AM257" s="13"/>
      <c r="AN257" s="12"/>
      <c r="AO257" s="13"/>
      <c r="AP257" s="12"/>
      <c r="AQ257" s="13"/>
      <c r="AR257" s="12"/>
      <c r="AS257" s="13"/>
      <c r="AT257" s="12"/>
      <c r="AU257" s="13"/>
      <c r="AV257" s="12"/>
      <c r="AW257" s="13"/>
      <c r="AX257" s="12"/>
      <c r="AY257" s="13"/>
      <c r="AZ257" s="12"/>
      <c r="BA257" s="13"/>
      <c r="BB257" s="12"/>
      <c r="BC257" s="13"/>
      <c r="BD257" s="12"/>
      <c r="BE257" s="13"/>
      <c r="BF257" s="12"/>
      <c r="BG257" s="13"/>
      <c r="BH257" s="12"/>
      <c r="BI257" s="13"/>
      <c r="BJ257" s="12"/>
      <c r="BK257" s="13"/>
      <c r="BL257" s="12"/>
      <c r="BM257" s="13"/>
      <c r="BN257" s="12"/>
      <c r="BO257" s="13"/>
      <c r="BP257" s="12"/>
      <c r="BQ257" s="13"/>
      <c r="BR257" s="12"/>
      <c r="BS257" s="13"/>
      <c r="BT257" s="12"/>
      <c r="BU257" s="13"/>
      <c r="BV257" s="12"/>
      <c r="BW257" s="13"/>
      <c r="BX257" s="12"/>
      <c r="BY257" s="13"/>
      <c r="BZ257" s="12"/>
      <c r="CA257" s="13"/>
      <c r="CB257" s="12"/>
      <c r="CC257" s="13"/>
      <c r="CD257" s="12"/>
      <c r="CE257" s="13"/>
      <c r="CF257" s="12"/>
      <c r="CG257" s="13"/>
      <c r="CH257" s="12"/>
      <c r="CI257" s="13"/>
      <c r="CJ257" s="12"/>
      <c r="CK257" s="13"/>
      <c r="CL257" s="12"/>
      <c r="CM257" s="13"/>
      <c r="CN257" s="12"/>
      <c r="CO257" s="13"/>
      <c r="CP257" s="12"/>
      <c r="CQ257" s="13"/>
      <c r="CR257" s="12"/>
      <c r="CS257" s="13"/>
      <c r="CT257" s="12"/>
      <c r="CU257" s="13"/>
    </row>
    <row r="258" spans="1:99" ht="16.5" customHeight="1" x14ac:dyDescent="0.25">
      <c r="A258" t="e">
        <f t="shared" si="9"/>
        <v>#VALUE!</v>
      </c>
      <c r="B258" s="4" t="e">
        <f t="shared" si="10"/>
        <v>#VALUE!</v>
      </c>
      <c r="C258" s="97" t="str">
        <f>Calen!F261</f>
        <v/>
      </c>
      <c r="D258" s="12"/>
      <c r="E258" s="13"/>
      <c r="F258" s="12"/>
      <c r="G258" s="13"/>
      <c r="H258" s="12"/>
      <c r="I258" s="13"/>
      <c r="J258" s="12"/>
      <c r="K258" s="13"/>
      <c r="L258" s="12"/>
      <c r="M258" s="13"/>
      <c r="N258" s="12"/>
      <c r="O258" s="13"/>
      <c r="P258" s="12"/>
      <c r="Q258" s="13"/>
      <c r="R258" s="12"/>
      <c r="S258" s="13"/>
      <c r="T258" s="12"/>
      <c r="U258" s="13"/>
      <c r="V258" s="12"/>
      <c r="W258" s="13"/>
      <c r="X258" s="12"/>
      <c r="Y258" s="13"/>
      <c r="Z258" s="12"/>
      <c r="AA258" s="13"/>
      <c r="AB258" s="12"/>
      <c r="AC258" s="13"/>
      <c r="AD258" s="12"/>
      <c r="AE258" s="13"/>
      <c r="AF258" s="12"/>
      <c r="AG258" s="13"/>
      <c r="AH258" s="12"/>
      <c r="AI258" s="13"/>
      <c r="AJ258" s="12"/>
      <c r="AK258" s="13"/>
      <c r="AL258" s="12"/>
      <c r="AM258" s="13"/>
      <c r="AN258" s="12"/>
      <c r="AO258" s="13"/>
      <c r="AP258" s="12"/>
      <c r="AQ258" s="13"/>
      <c r="AR258" s="12"/>
      <c r="AS258" s="13"/>
      <c r="AT258" s="12"/>
      <c r="AU258" s="13"/>
      <c r="AV258" s="12"/>
      <c r="AW258" s="13"/>
      <c r="AX258" s="12"/>
      <c r="AY258" s="13"/>
      <c r="AZ258" s="12"/>
      <c r="BA258" s="13"/>
      <c r="BB258" s="12"/>
      <c r="BC258" s="13"/>
      <c r="BD258" s="12"/>
      <c r="BE258" s="13"/>
      <c r="BF258" s="12"/>
      <c r="BG258" s="13"/>
      <c r="BH258" s="12"/>
      <c r="BI258" s="13"/>
      <c r="BJ258" s="12"/>
      <c r="BK258" s="13"/>
      <c r="BL258" s="12"/>
      <c r="BM258" s="13"/>
      <c r="BN258" s="12"/>
      <c r="BO258" s="13"/>
      <c r="BP258" s="12"/>
      <c r="BQ258" s="13"/>
      <c r="BR258" s="12"/>
      <c r="BS258" s="13"/>
      <c r="BT258" s="12"/>
      <c r="BU258" s="13"/>
      <c r="BV258" s="12"/>
      <c r="BW258" s="13"/>
      <c r="BX258" s="12"/>
      <c r="BY258" s="13"/>
      <c r="BZ258" s="12"/>
      <c r="CA258" s="13"/>
      <c r="CB258" s="12"/>
      <c r="CC258" s="13"/>
      <c r="CD258" s="12"/>
      <c r="CE258" s="13"/>
      <c r="CF258" s="12"/>
      <c r="CG258" s="13"/>
      <c r="CH258" s="12"/>
      <c r="CI258" s="13"/>
      <c r="CJ258" s="12"/>
      <c r="CK258" s="13"/>
      <c r="CL258" s="12"/>
      <c r="CM258" s="13"/>
      <c r="CN258" s="12"/>
      <c r="CO258" s="13"/>
      <c r="CP258" s="12"/>
      <c r="CQ258" s="13"/>
      <c r="CR258" s="12"/>
      <c r="CS258" s="13"/>
      <c r="CT258" s="12"/>
      <c r="CU258" s="13"/>
    </row>
    <row r="259" spans="1:99" ht="16.5" customHeight="1" x14ac:dyDescent="0.25">
      <c r="A259" t="e">
        <f t="shared" si="9"/>
        <v>#VALUE!</v>
      </c>
      <c r="B259" s="4" t="e">
        <f t="shared" si="10"/>
        <v>#VALUE!</v>
      </c>
      <c r="C259" s="97" t="str">
        <f>Calen!F262</f>
        <v/>
      </c>
      <c r="D259" s="12"/>
      <c r="E259" s="13"/>
      <c r="F259" s="12"/>
      <c r="G259" s="13"/>
      <c r="H259" s="12"/>
      <c r="I259" s="13"/>
      <c r="J259" s="12"/>
      <c r="K259" s="13"/>
      <c r="L259" s="12"/>
      <c r="M259" s="13"/>
      <c r="N259" s="12"/>
      <c r="O259" s="13"/>
      <c r="P259" s="12"/>
      <c r="Q259" s="13"/>
      <c r="R259" s="12"/>
      <c r="S259" s="13"/>
      <c r="T259" s="12"/>
      <c r="U259" s="13"/>
      <c r="V259" s="12"/>
      <c r="W259" s="13"/>
      <c r="X259" s="12"/>
      <c r="Y259" s="13"/>
      <c r="Z259" s="12"/>
      <c r="AA259" s="13"/>
      <c r="AB259" s="12"/>
      <c r="AC259" s="13"/>
      <c r="AD259" s="12"/>
      <c r="AE259" s="13"/>
      <c r="AF259" s="12"/>
      <c r="AG259" s="13"/>
      <c r="AH259" s="12"/>
      <c r="AI259" s="13"/>
      <c r="AJ259" s="12"/>
      <c r="AK259" s="13"/>
      <c r="AL259" s="12"/>
      <c r="AM259" s="13"/>
      <c r="AN259" s="12"/>
      <c r="AO259" s="13"/>
      <c r="AP259" s="12"/>
      <c r="AQ259" s="13"/>
      <c r="AR259" s="12"/>
      <c r="AS259" s="13"/>
      <c r="AT259" s="12"/>
      <c r="AU259" s="13"/>
      <c r="AV259" s="12"/>
      <c r="AW259" s="13"/>
      <c r="AX259" s="12"/>
      <c r="AY259" s="13"/>
      <c r="AZ259" s="12"/>
      <c r="BA259" s="13"/>
      <c r="BB259" s="12"/>
      <c r="BC259" s="13"/>
      <c r="BD259" s="12"/>
      <c r="BE259" s="13"/>
      <c r="BF259" s="12"/>
      <c r="BG259" s="13"/>
      <c r="BH259" s="12"/>
      <c r="BI259" s="13"/>
      <c r="BJ259" s="12"/>
      <c r="BK259" s="13"/>
      <c r="BL259" s="12"/>
      <c r="BM259" s="13"/>
      <c r="BN259" s="12"/>
      <c r="BO259" s="13"/>
      <c r="BP259" s="12"/>
      <c r="BQ259" s="13"/>
      <c r="BR259" s="12"/>
      <c r="BS259" s="13"/>
      <c r="BT259" s="12"/>
      <c r="BU259" s="13"/>
      <c r="BV259" s="12"/>
      <c r="BW259" s="13"/>
      <c r="BX259" s="12"/>
      <c r="BY259" s="13"/>
      <c r="BZ259" s="12"/>
      <c r="CA259" s="13"/>
      <c r="CB259" s="12"/>
      <c r="CC259" s="13"/>
      <c r="CD259" s="12"/>
      <c r="CE259" s="13"/>
      <c r="CF259" s="12"/>
      <c r="CG259" s="13"/>
      <c r="CH259" s="12"/>
      <c r="CI259" s="13"/>
      <c r="CJ259" s="12"/>
      <c r="CK259" s="13"/>
      <c r="CL259" s="12"/>
      <c r="CM259" s="13"/>
      <c r="CN259" s="12"/>
      <c r="CO259" s="13"/>
      <c r="CP259" s="12"/>
      <c r="CQ259" s="13"/>
      <c r="CR259" s="12"/>
      <c r="CS259" s="13"/>
      <c r="CT259" s="12"/>
      <c r="CU259" s="13"/>
    </row>
    <row r="260" spans="1:99" ht="16.5" customHeight="1" x14ac:dyDescent="0.25">
      <c r="A260" t="e">
        <f t="shared" si="9"/>
        <v>#VALUE!</v>
      </c>
      <c r="B260" s="4" t="e">
        <f t="shared" si="10"/>
        <v>#VALUE!</v>
      </c>
      <c r="C260" s="97" t="str">
        <f>Calen!F263</f>
        <v/>
      </c>
      <c r="D260" s="12"/>
      <c r="E260" s="13"/>
      <c r="F260" s="12"/>
      <c r="G260" s="13"/>
      <c r="H260" s="12"/>
      <c r="I260" s="13"/>
      <c r="J260" s="12"/>
      <c r="K260" s="13"/>
      <c r="L260" s="12"/>
      <c r="M260" s="13"/>
      <c r="N260" s="12"/>
      <c r="O260" s="13"/>
      <c r="P260" s="12"/>
      <c r="Q260" s="13"/>
      <c r="R260" s="12"/>
      <c r="S260" s="13"/>
      <c r="T260" s="12"/>
      <c r="U260" s="13"/>
      <c r="V260" s="12"/>
      <c r="W260" s="13"/>
      <c r="X260" s="12"/>
      <c r="Y260" s="13"/>
      <c r="Z260" s="12"/>
      <c r="AA260" s="13"/>
      <c r="AB260" s="12"/>
      <c r="AC260" s="13"/>
      <c r="AD260" s="12"/>
      <c r="AE260" s="13"/>
      <c r="AF260" s="12"/>
      <c r="AG260" s="13"/>
      <c r="AH260" s="12"/>
      <c r="AI260" s="13"/>
      <c r="AJ260" s="12"/>
      <c r="AK260" s="13"/>
      <c r="AL260" s="12"/>
      <c r="AM260" s="13"/>
      <c r="AN260" s="12"/>
      <c r="AO260" s="13"/>
      <c r="AP260" s="12"/>
      <c r="AQ260" s="13"/>
      <c r="AR260" s="12"/>
      <c r="AS260" s="13"/>
      <c r="AT260" s="12"/>
      <c r="AU260" s="13"/>
      <c r="AV260" s="12"/>
      <c r="AW260" s="13"/>
      <c r="AX260" s="12"/>
      <c r="AY260" s="13"/>
      <c r="AZ260" s="12"/>
      <c r="BA260" s="13"/>
      <c r="BB260" s="12"/>
      <c r="BC260" s="13"/>
      <c r="BD260" s="12"/>
      <c r="BE260" s="13"/>
      <c r="BF260" s="12"/>
      <c r="BG260" s="13"/>
      <c r="BH260" s="12"/>
      <c r="BI260" s="13"/>
      <c r="BJ260" s="12"/>
      <c r="BK260" s="13"/>
      <c r="BL260" s="12"/>
      <c r="BM260" s="13"/>
      <c r="BN260" s="12"/>
      <c r="BO260" s="13"/>
      <c r="BP260" s="12"/>
      <c r="BQ260" s="13"/>
      <c r="BR260" s="12"/>
      <c r="BS260" s="13"/>
      <c r="BT260" s="12"/>
      <c r="BU260" s="13"/>
      <c r="BV260" s="12"/>
      <c r="BW260" s="13"/>
      <c r="BX260" s="12"/>
      <c r="BY260" s="13"/>
      <c r="BZ260" s="12"/>
      <c r="CA260" s="13"/>
      <c r="CB260" s="12"/>
      <c r="CC260" s="13"/>
      <c r="CD260" s="12"/>
      <c r="CE260" s="13"/>
      <c r="CF260" s="12"/>
      <c r="CG260" s="13"/>
      <c r="CH260" s="12"/>
      <c r="CI260" s="13"/>
      <c r="CJ260" s="12"/>
      <c r="CK260" s="13"/>
      <c r="CL260" s="12"/>
      <c r="CM260" s="13"/>
      <c r="CN260" s="12"/>
      <c r="CO260" s="13"/>
      <c r="CP260" s="12"/>
      <c r="CQ260" s="13"/>
      <c r="CR260" s="12"/>
      <c r="CS260" s="13"/>
      <c r="CT260" s="12"/>
      <c r="CU260" s="13"/>
    </row>
    <row r="261" spans="1:99" ht="16.5" customHeight="1" x14ac:dyDescent="0.25">
      <c r="A261" t="e">
        <f t="shared" si="9"/>
        <v>#VALUE!</v>
      </c>
      <c r="B261" s="4" t="e">
        <f t="shared" si="10"/>
        <v>#VALUE!</v>
      </c>
      <c r="C261" s="97" t="str">
        <f>Calen!F264</f>
        <v/>
      </c>
      <c r="D261" s="12"/>
      <c r="E261" s="13"/>
      <c r="F261" s="12"/>
      <c r="G261" s="13"/>
      <c r="H261" s="12"/>
      <c r="I261" s="13"/>
      <c r="J261" s="12"/>
      <c r="K261" s="13"/>
      <c r="L261" s="12"/>
      <c r="M261" s="13"/>
      <c r="N261" s="12"/>
      <c r="O261" s="13"/>
      <c r="P261" s="12"/>
      <c r="Q261" s="13"/>
      <c r="R261" s="12"/>
      <c r="S261" s="13"/>
      <c r="T261" s="12"/>
      <c r="U261" s="13"/>
      <c r="V261" s="12"/>
      <c r="W261" s="13"/>
      <c r="X261" s="12"/>
      <c r="Y261" s="13"/>
      <c r="Z261" s="12"/>
      <c r="AA261" s="13"/>
      <c r="AB261" s="12"/>
      <c r="AC261" s="13"/>
      <c r="AD261" s="12"/>
      <c r="AE261" s="13"/>
      <c r="AF261" s="12"/>
      <c r="AG261" s="13"/>
      <c r="AH261" s="12"/>
      <c r="AI261" s="13"/>
      <c r="AJ261" s="12"/>
      <c r="AK261" s="13"/>
      <c r="AL261" s="12"/>
      <c r="AM261" s="13"/>
      <c r="AN261" s="12"/>
      <c r="AO261" s="13"/>
      <c r="AP261" s="12"/>
      <c r="AQ261" s="13"/>
      <c r="AR261" s="12"/>
      <c r="AS261" s="13"/>
      <c r="AT261" s="12"/>
      <c r="AU261" s="13"/>
      <c r="AV261" s="12"/>
      <c r="AW261" s="13"/>
      <c r="AX261" s="12"/>
      <c r="AY261" s="13"/>
      <c r="AZ261" s="12"/>
      <c r="BA261" s="13"/>
      <c r="BB261" s="12"/>
      <c r="BC261" s="13"/>
      <c r="BD261" s="12"/>
      <c r="BE261" s="13"/>
      <c r="BF261" s="12"/>
      <c r="BG261" s="13"/>
      <c r="BH261" s="12"/>
      <c r="BI261" s="13"/>
      <c r="BJ261" s="12"/>
      <c r="BK261" s="13"/>
      <c r="BL261" s="12"/>
      <c r="BM261" s="13"/>
      <c r="BN261" s="12"/>
      <c r="BO261" s="13"/>
      <c r="BP261" s="12"/>
      <c r="BQ261" s="13"/>
      <c r="BR261" s="12"/>
      <c r="BS261" s="13"/>
      <c r="BT261" s="12"/>
      <c r="BU261" s="13"/>
      <c r="BV261" s="12"/>
      <c r="BW261" s="13"/>
      <c r="BX261" s="12"/>
      <c r="BY261" s="13"/>
      <c r="BZ261" s="12"/>
      <c r="CA261" s="13"/>
      <c r="CB261" s="12"/>
      <c r="CC261" s="13"/>
      <c r="CD261" s="12"/>
      <c r="CE261" s="13"/>
      <c r="CF261" s="12"/>
      <c r="CG261" s="13"/>
      <c r="CH261" s="12"/>
      <c r="CI261" s="13"/>
      <c r="CJ261" s="12"/>
      <c r="CK261" s="13"/>
      <c r="CL261" s="12"/>
      <c r="CM261" s="13"/>
      <c r="CN261" s="12"/>
      <c r="CO261" s="13"/>
      <c r="CP261" s="12"/>
      <c r="CQ261" s="13"/>
      <c r="CR261" s="12"/>
      <c r="CS261" s="13"/>
      <c r="CT261" s="12"/>
      <c r="CU261" s="13"/>
    </row>
    <row r="262" spans="1:99" ht="16.5" customHeight="1" x14ac:dyDescent="0.25">
      <c r="A262" t="e">
        <f t="shared" ref="A262:A325" si="11">MONTH(C262)</f>
        <v>#VALUE!</v>
      </c>
      <c r="B262" s="4" t="e">
        <f t="shared" ref="B262:B325" si="12">WEEKDAY(C262,2)</f>
        <v>#VALUE!</v>
      </c>
      <c r="C262" s="97" t="str">
        <f>Calen!F265</f>
        <v/>
      </c>
      <c r="D262" s="12"/>
      <c r="E262" s="13"/>
      <c r="F262" s="12"/>
      <c r="G262" s="13"/>
      <c r="H262" s="12"/>
      <c r="I262" s="13"/>
      <c r="J262" s="12"/>
      <c r="K262" s="13"/>
      <c r="L262" s="12"/>
      <c r="M262" s="13"/>
      <c r="N262" s="12"/>
      <c r="O262" s="13"/>
      <c r="P262" s="12"/>
      <c r="Q262" s="13"/>
      <c r="R262" s="12"/>
      <c r="S262" s="13"/>
      <c r="T262" s="12"/>
      <c r="U262" s="13"/>
      <c r="V262" s="12"/>
      <c r="W262" s="13"/>
      <c r="X262" s="12"/>
      <c r="Y262" s="13"/>
      <c r="Z262" s="12"/>
      <c r="AA262" s="13"/>
      <c r="AB262" s="12"/>
      <c r="AC262" s="13"/>
      <c r="AD262" s="12"/>
      <c r="AE262" s="13"/>
      <c r="AF262" s="12"/>
      <c r="AG262" s="13"/>
      <c r="AH262" s="12"/>
      <c r="AI262" s="13"/>
      <c r="AJ262" s="12"/>
      <c r="AK262" s="13"/>
      <c r="AL262" s="12"/>
      <c r="AM262" s="13"/>
      <c r="AN262" s="12"/>
      <c r="AO262" s="13"/>
      <c r="AP262" s="12"/>
      <c r="AQ262" s="13"/>
      <c r="AR262" s="12"/>
      <c r="AS262" s="13"/>
      <c r="AT262" s="12"/>
      <c r="AU262" s="13"/>
      <c r="AV262" s="12"/>
      <c r="AW262" s="13"/>
      <c r="AX262" s="12"/>
      <c r="AY262" s="13"/>
      <c r="AZ262" s="12"/>
      <c r="BA262" s="13"/>
      <c r="BB262" s="12"/>
      <c r="BC262" s="13"/>
      <c r="BD262" s="12"/>
      <c r="BE262" s="13"/>
      <c r="BF262" s="12"/>
      <c r="BG262" s="13"/>
      <c r="BH262" s="12"/>
      <c r="BI262" s="13"/>
      <c r="BJ262" s="12"/>
      <c r="BK262" s="13"/>
      <c r="BL262" s="12"/>
      <c r="BM262" s="13"/>
      <c r="BN262" s="12"/>
      <c r="BO262" s="13"/>
      <c r="BP262" s="12"/>
      <c r="BQ262" s="13"/>
      <c r="BR262" s="12"/>
      <c r="BS262" s="13"/>
      <c r="BT262" s="12"/>
      <c r="BU262" s="13"/>
      <c r="BV262" s="12"/>
      <c r="BW262" s="13"/>
      <c r="BX262" s="12"/>
      <c r="BY262" s="13"/>
      <c r="BZ262" s="12"/>
      <c r="CA262" s="13"/>
      <c r="CB262" s="12"/>
      <c r="CC262" s="13"/>
      <c r="CD262" s="12"/>
      <c r="CE262" s="13"/>
      <c r="CF262" s="12"/>
      <c r="CG262" s="13"/>
      <c r="CH262" s="12"/>
      <c r="CI262" s="13"/>
      <c r="CJ262" s="12"/>
      <c r="CK262" s="13"/>
      <c r="CL262" s="12"/>
      <c r="CM262" s="13"/>
      <c r="CN262" s="12"/>
      <c r="CO262" s="13"/>
      <c r="CP262" s="12"/>
      <c r="CQ262" s="13"/>
      <c r="CR262" s="12"/>
      <c r="CS262" s="13"/>
      <c r="CT262" s="12"/>
      <c r="CU262" s="13"/>
    </row>
    <row r="263" spans="1:99" ht="16.5" customHeight="1" x14ac:dyDescent="0.25">
      <c r="A263" t="e">
        <f t="shared" si="11"/>
        <v>#VALUE!</v>
      </c>
      <c r="B263" s="4" t="e">
        <f t="shared" si="12"/>
        <v>#VALUE!</v>
      </c>
      <c r="C263" s="97" t="str">
        <f>Calen!F266</f>
        <v/>
      </c>
      <c r="D263" s="12"/>
      <c r="E263" s="13"/>
      <c r="F263" s="12"/>
      <c r="G263" s="13"/>
      <c r="H263" s="12"/>
      <c r="I263" s="13"/>
      <c r="J263" s="12"/>
      <c r="K263" s="13"/>
      <c r="L263" s="12"/>
      <c r="M263" s="13"/>
      <c r="N263" s="12"/>
      <c r="O263" s="13"/>
      <c r="P263" s="12"/>
      <c r="Q263" s="13"/>
      <c r="R263" s="12"/>
      <c r="S263" s="13"/>
      <c r="T263" s="12"/>
      <c r="U263" s="13"/>
      <c r="V263" s="12"/>
      <c r="W263" s="13"/>
      <c r="X263" s="12"/>
      <c r="Y263" s="13"/>
      <c r="Z263" s="12"/>
      <c r="AA263" s="13"/>
      <c r="AB263" s="12"/>
      <c r="AC263" s="13"/>
      <c r="AD263" s="12"/>
      <c r="AE263" s="13"/>
      <c r="AF263" s="12"/>
      <c r="AG263" s="13"/>
      <c r="AH263" s="12"/>
      <c r="AI263" s="13"/>
      <c r="AJ263" s="12"/>
      <c r="AK263" s="13"/>
      <c r="AL263" s="12"/>
      <c r="AM263" s="13"/>
      <c r="AN263" s="12"/>
      <c r="AO263" s="13"/>
      <c r="AP263" s="12"/>
      <c r="AQ263" s="13"/>
      <c r="AR263" s="12"/>
      <c r="AS263" s="13"/>
      <c r="AT263" s="12"/>
      <c r="AU263" s="13"/>
      <c r="AV263" s="12"/>
      <c r="AW263" s="13"/>
      <c r="AX263" s="12"/>
      <c r="AY263" s="13"/>
      <c r="AZ263" s="12"/>
      <c r="BA263" s="13"/>
      <c r="BB263" s="12"/>
      <c r="BC263" s="13"/>
      <c r="BD263" s="12"/>
      <c r="BE263" s="13"/>
      <c r="BF263" s="12"/>
      <c r="BG263" s="13"/>
      <c r="BH263" s="12"/>
      <c r="BI263" s="13"/>
      <c r="BJ263" s="12"/>
      <c r="BK263" s="13"/>
      <c r="BL263" s="12"/>
      <c r="BM263" s="13"/>
      <c r="BN263" s="12"/>
      <c r="BO263" s="13"/>
      <c r="BP263" s="12"/>
      <c r="BQ263" s="13"/>
      <c r="BR263" s="12"/>
      <c r="BS263" s="13"/>
      <c r="BT263" s="12"/>
      <c r="BU263" s="13"/>
      <c r="BV263" s="12"/>
      <c r="BW263" s="13"/>
      <c r="BX263" s="12"/>
      <c r="BY263" s="13"/>
      <c r="BZ263" s="12"/>
      <c r="CA263" s="13"/>
      <c r="CB263" s="12"/>
      <c r="CC263" s="13"/>
      <c r="CD263" s="12"/>
      <c r="CE263" s="13"/>
      <c r="CF263" s="12"/>
      <c r="CG263" s="13"/>
      <c r="CH263" s="12"/>
      <c r="CI263" s="13"/>
      <c r="CJ263" s="12"/>
      <c r="CK263" s="13"/>
      <c r="CL263" s="12"/>
      <c r="CM263" s="13"/>
      <c r="CN263" s="12"/>
      <c r="CO263" s="13"/>
      <c r="CP263" s="12"/>
      <c r="CQ263" s="13"/>
      <c r="CR263" s="12"/>
      <c r="CS263" s="13"/>
      <c r="CT263" s="12"/>
      <c r="CU263" s="13"/>
    </row>
    <row r="264" spans="1:99" ht="16.5" customHeight="1" x14ac:dyDescent="0.25">
      <c r="A264" t="e">
        <f t="shared" si="11"/>
        <v>#VALUE!</v>
      </c>
      <c r="B264" s="4" t="e">
        <f t="shared" si="12"/>
        <v>#VALUE!</v>
      </c>
      <c r="C264" s="97" t="str">
        <f>Calen!F267</f>
        <v/>
      </c>
      <c r="D264" s="12"/>
      <c r="E264" s="13"/>
      <c r="F264" s="12"/>
      <c r="G264" s="13"/>
      <c r="H264" s="12"/>
      <c r="I264" s="13"/>
      <c r="J264" s="12"/>
      <c r="K264" s="13"/>
      <c r="L264" s="12"/>
      <c r="M264" s="13"/>
      <c r="N264" s="12"/>
      <c r="O264" s="13"/>
      <c r="P264" s="12"/>
      <c r="Q264" s="13"/>
      <c r="R264" s="12"/>
      <c r="S264" s="13"/>
      <c r="T264" s="12"/>
      <c r="U264" s="13"/>
      <c r="V264" s="12"/>
      <c r="W264" s="13"/>
      <c r="X264" s="12"/>
      <c r="Y264" s="13"/>
      <c r="Z264" s="12"/>
      <c r="AA264" s="13"/>
      <c r="AB264" s="12"/>
      <c r="AC264" s="13"/>
      <c r="AD264" s="12"/>
      <c r="AE264" s="13"/>
      <c r="AF264" s="12"/>
      <c r="AG264" s="13"/>
      <c r="AH264" s="12"/>
      <c r="AI264" s="13"/>
      <c r="AJ264" s="12"/>
      <c r="AK264" s="13"/>
      <c r="AL264" s="12"/>
      <c r="AM264" s="13"/>
      <c r="AN264" s="12"/>
      <c r="AO264" s="13"/>
      <c r="AP264" s="12"/>
      <c r="AQ264" s="13"/>
      <c r="AR264" s="12"/>
      <c r="AS264" s="13"/>
      <c r="AT264" s="12"/>
      <c r="AU264" s="13"/>
      <c r="AV264" s="12"/>
      <c r="AW264" s="13"/>
      <c r="AX264" s="12"/>
      <c r="AY264" s="13"/>
      <c r="AZ264" s="12"/>
      <c r="BA264" s="13"/>
      <c r="BB264" s="12"/>
      <c r="BC264" s="13"/>
      <c r="BD264" s="12"/>
      <c r="BE264" s="13"/>
      <c r="BF264" s="12"/>
      <c r="BG264" s="13"/>
      <c r="BH264" s="12"/>
      <c r="BI264" s="13"/>
      <c r="BJ264" s="12"/>
      <c r="BK264" s="13"/>
      <c r="BL264" s="12"/>
      <c r="BM264" s="13"/>
      <c r="BN264" s="12"/>
      <c r="BO264" s="13"/>
      <c r="BP264" s="12"/>
      <c r="BQ264" s="13"/>
      <c r="BR264" s="12"/>
      <c r="BS264" s="13"/>
      <c r="BT264" s="12"/>
      <c r="BU264" s="13"/>
      <c r="BV264" s="12"/>
      <c r="BW264" s="13"/>
      <c r="BX264" s="12"/>
      <c r="BY264" s="13"/>
      <c r="BZ264" s="12"/>
      <c r="CA264" s="13"/>
      <c r="CB264" s="12"/>
      <c r="CC264" s="13"/>
      <c r="CD264" s="12"/>
      <c r="CE264" s="13"/>
      <c r="CF264" s="12"/>
      <c r="CG264" s="13"/>
      <c r="CH264" s="12"/>
      <c r="CI264" s="13"/>
      <c r="CJ264" s="12"/>
      <c r="CK264" s="13"/>
      <c r="CL264" s="12"/>
      <c r="CM264" s="13"/>
      <c r="CN264" s="12"/>
      <c r="CO264" s="13"/>
      <c r="CP264" s="12"/>
      <c r="CQ264" s="13"/>
      <c r="CR264" s="12"/>
      <c r="CS264" s="13"/>
      <c r="CT264" s="12"/>
      <c r="CU264" s="13"/>
    </row>
    <row r="265" spans="1:99" ht="16.5" customHeight="1" x14ac:dyDescent="0.25">
      <c r="A265" t="e">
        <f t="shared" si="11"/>
        <v>#VALUE!</v>
      </c>
      <c r="B265" s="4" t="e">
        <f t="shared" si="12"/>
        <v>#VALUE!</v>
      </c>
      <c r="C265" s="97" t="str">
        <f>Calen!F268</f>
        <v/>
      </c>
      <c r="D265" s="12"/>
      <c r="E265" s="13"/>
      <c r="F265" s="12"/>
      <c r="G265" s="13"/>
      <c r="H265" s="12"/>
      <c r="I265" s="13"/>
      <c r="J265" s="12"/>
      <c r="K265" s="13"/>
      <c r="L265" s="12"/>
      <c r="M265" s="13"/>
      <c r="N265" s="12"/>
      <c r="O265" s="13"/>
      <c r="P265" s="12"/>
      <c r="Q265" s="13"/>
      <c r="R265" s="12"/>
      <c r="S265" s="13"/>
      <c r="T265" s="12"/>
      <c r="U265" s="13"/>
      <c r="V265" s="12"/>
      <c r="W265" s="13"/>
      <c r="X265" s="12"/>
      <c r="Y265" s="13"/>
      <c r="Z265" s="12"/>
      <c r="AA265" s="13"/>
      <c r="AB265" s="12"/>
      <c r="AC265" s="13"/>
      <c r="AD265" s="12"/>
      <c r="AE265" s="13"/>
      <c r="AF265" s="12"/>
      <c r="AG265" s="13"/>
      <c r="AH265" s="12"/>
      <c r="AI265" s="13"/>
      <c r="AJ265" s="12"/>
      <c r="AK265" s="13"/>
      <c r="AL265" s="12"/>
      <c r="AM265" s="13"/>
      <c r="AN265" s="12"/>
      <c r="AO265" s="13"/>
      <c r="AP265" s="12"/>
      <c r="AQ265" s="13"/>
      <c r="AR265" s="12"/>
      <c r="AS265" s="13"/>
      <c r="AT265" s="12"/>
      <c r="AU265" s="13"/>
      <c r="AV265" s="12"/>
      <c r="AW265" s="13"/>
      <c r="AX265" s="12"/>
      <c r="AY265" s="13"/>
      <c r="AZ265" s="12"/>
      <c r="BA265" s="13"/>
      <c r="BB265" s="12"/>
      <c r="BC265" s="13"/>
      <c r="BD265" s="12"/>
      <c r="BE265" s="13"/>
      <c r="BF265" s="12"/>
      <c r="BG265" s="13"/>
      <c r="BH265" s="12"/>
      <c r="BI265" s="13"/>
      <c r="BJ265" s="12"/>
      <c r="BK265" s="13"/>
      <c r="BL265" s="12"/>
      <c r="BM265" s="13"/>
      <c r="BN265" s="12"/>
      <c r="BO265" s="13"/>
      <c r="BP265" s="12"/>
      <c r="BQ265" s="13"/>
      <c r="BR265" s="12"/>
      <c r="BS265" s="13"/>
      <c r="BT265" s="12"/>
      <c r="BU265" s="13"/>
      <c r="BV265" s="12"/>
      <c r="BW265" s="13"/>
      <c r="BX265" s="12"/>
      <c r="BY265" s="13"/>
      <c r="BZ265" s="12"/>
      <c r="CA265" s="13"/>
      <c r="CB265" s="12"/>
      <c r="CC265" s="13"/>
      <c r="CD265" s="12"/>
      <c r="CE265" s="13"/>
      <c r="CF265" s="12"/>
      <c r="CG265" s="13"/>
      <c r="CH265" s="12"/>
      <c r="CI265" s="13"/>
      <c r="CJ265" s="12"/>
      <c r="CK265" s="13"/>
      <c r="CL265" s="12"/>
      <c r="CM265" s="13"/>
      <c r="CN265" s="12"/>
      <c r="CO265" s="13"/>
      <c r="CP265" s="12"/>
      <c r="CQ265" s="13"/>
      <c r="CR265" s="12"/>
      <c r="CS265" s="13"/>
      <c r="CT265" s="12"/>
      <c r="CU265" s="13"/>
    </row>
    <row r="266" spans="1:99" ht="16.5" customHeight="1" x14ac:dyDescent="0.25">
      <c r="A266" t="e">
        <f t="shared" si="11"/>
        <v>#VALUE!</v>
      </c>
      <c r="B266" s="4" t="e">
        <f t="shared" si="12"/>
        <v>#VALUE!</v>
      </c>
      <c r="C266" s="97" t="str">
        <f>Calen!F269</f>
        <v/>
      </c>
      <c r="D266" s="12"/>
      <c r="E266" s="13"/>
      <c r="F266" s="12"/>
      <c r="G266" s="13"/>
      <c r="H266" s="12"/>
      <c r="I266" s="13"/>
      <c r="J266" s="12"/>
      <c r="K266" s="13"/>
      <c r="L266" s="12"/>
      <c r="M266" s="13"/>
      <c r="N266" s="12"/>
      <c r="O266" s="13"/>
      <c r="P266" s="12"/>
      <c r="Q266" s="13"/>
      <c r="R266" s="12"/>
      <c r="S266" s="13"/>
      <c r="T266" s="12"/>
      <c r="U266" s="13"/>
      <c r="V266" s="12"/>
      <c r="W266" s="13"/>
      <c r="X266" s="12"/>
      <c r="Y266" s="13"/>
      <c r="Z266" s="12"/>
      <c r="AA266" s="13"/>
      <c r="AB266" s="12"/>
      <c r="AC266" s="13"/>
      <c r="AD266" s="12"/>
      <c r="AE266" s="13"/>
      <c r="AF266" s="12"/>
      <c r="AG266" s="13"/>
      <c r="AH266" s="12"/>
      <c r="AI266" s="13"/>
      <c r="AJ266" s="12"/>
      <c r="AK266" s="13"/>
      <c r="AL266" s="12"/>
      <c r="AM266" s="13"/>
      <c r="AN266" s="12"/>
      <c r="AO266" s="13"/>
      <c r="AP266" s="12"/>
      <c r="AQ266" s="13"/>
      <c r="AR266" s="12"/>
      <c r="AS266" s="13"/>
      <c r="AT266" s="12"/>
      <c r="AU266" s="13"/>
      <c r="AV266" s="12"/>
      <c r="AW266" s="13"/>
      <c r="AX266" s="12"/>
      <c r="AY266" s="13"/>
      <c r="AZ266" s="12"/>
      <c r="BA266" s="13"/>
      <c r="BB266" s="12"/>
      <c r="BC266" s="13"/>
      <c r="BD266" s="12"/>
      <c r="BE266" s="13"/>
      <c r="BF266" s="12"/>
      <c r="BG266" s="13"/>
      <c r="BH266" s="12"/>
      <c r="BI266" s="13"/>
      <c r="BJ266" s="12"/>
      <c r="BK266" s="13"/>
      <c r="BL266" s="12"/>
      <c r="BM266" s="13"/>
      <c r="BN266" s="12"/>
      <c r="BO266" s="13"/>
      <c r="BP266" s="12"/>
      <c r="BQ266" s="13"/>
      <c r="BR266" s="12"/>
      <c r="BS266" s="13"/>
      <c r="BT266" s="12"/>
      <c r="BU266" s="13"/>
      <c r="BV266" s="12"/>
      <c r="BW266" s="13"/>
      <c r="BX266" s="12"/>
      <c r="BY266" s="13"/>
      <c r="BZ266" s="12"/>
      <c r="CA266" s="13"/>
      <c r="CB266" s="12"/>
      <c r="CC266" s="13"/>
      <c r="CD266" s="12"/>
      <c r="CE266" s="13"/>
      <c r="CF266" s="12"/>
      <c r="CG266" s="13"/>
      <c r="CH266" s="12"/>
      <c r="CI266" s="13"/>
      <c r="CJ266" s="12"/>
      <c r="CK266" s="13"/>
      <c r="CL266" s="12"/>
      <c r="CM266" s="13"/>
      <c r="CN266" s="12"/>
      <c r="CO266" s="13"/>
      <c r="CP266" s="12"/>
      <c r="CQ266" s="13"/>
      <c r="CR266" s="12"/>
      <c r="CS266" s="13"/>
      <c r="CT266" s="12"/>
      <c r="CU266" s="13"/>
    </row>
    <row r="267" spans="1:99" ht="16.5" customHeight="1" x14ac:dyDescent="0.25">
      <c r="A267" t="e">
        <f t="shared" si="11"/>
        <v>#VALUE!</v>
      </c>
      <c r="B267" s="4" t="e">
        <f t="shared" si="12"/>
        <v>#VALUE!</v>
      </c>
      <c r="C267" s="97" t="str">
        <f>Calen!F270</f>
        <v/>
      </c>
      <c r="D267" s="12"/>
      <c r="E267" s="13"/>
      <c r="F267" s="12"/>
      <c r="G267" s="13"/>
      <c r="H267" s="12"/>
      <c r="I267" s="13"/>
      <c r="J267" s="12"/>
      <c r="K267" s="13"/>
      <c r="L267" s="12"/>
      <c r="M267" s="13"/>
      <c r="N267" s="12"/>
      <c r="O267" s="13"/>
      <c r="P267" s="12"/>
      <c r="Q267" s="13"/>
      <c r="R267" s="12"/>
      <c r="S267" s="13"/>
      <c r="T267" s="12"/>
      <c r="U267" s="13"/>
      <c r="V267" s="12"/>
      <c r="W267" s="13"/>
      <c r="X267" s="12"/>
      <c r="Y267" s="13"/>
      <c r="Z267" s="12"/>
      <c r="AA267" s="13"/>
      <c r="AB267" s="12"/>
      <c r="AC267" s="13"/>
      <c r="AD267" s="12"/>
      <c r="AE267" s="13"/>
      <c r="AF267" s="12"/>
      <c r="AG267" s="13"/>
      <c r="AH267" s="12"/>
      <c r="AI267" s="13"/>
      <c r="AJ267" s="12"/>
      <c r="AK267" s="13"/>
      <c r="AL267" s="12"/>
      <c r="AM267" s="13"/>
      <c r="AN267" s="12"/>
      <c r="AO267" s="13"/>
      <c r="AP267" s="12"/>
      <c r="AQ267" s="13"/>
      <c r="AR267" s="12"/>
      <c r="AS267" s="13"/>
      <c r="AT267" s="12"/>
      <c r="AU267" s="13"/>
      <c r="AV267" s="12"/>
      <c r="AW267" s="13"/>
      <c r="AX267" s="12"/>
      <c r="AY267" s="13"/>
      <c r="AZ267" s="12"/>
      <c r="BA267" s="13"/>
      <c r="BB267" s="12"/>
      <c r="BC267" s="13"/>
      <c r="BD267" s="12"/>
      <c r="BE267" s="13"/>
      <c r="BF267" s="12"/>
      <c r="BG267" s="13"/>
      <c r="BH267" s="12"/>
      <c r="BI267" s="13"/>
      <c r="BJ267" s="12"/>
      <c r="BK267" s="13"/>
      <c r="BL267" s="12"/>
      <c r="BM267" s="13"/>
      <c r="BN267" s="12"/>
      <c r="BO267" s="13"/>
      <c r="BP267" s="12"/>
      <c r="BQ267" s="13"/>
      <c r="BR267" s="12"/>
      <c r="BS267" s="13"/>
      <c r="BT267" s="12"/>
      <c r="BU267" s="13"/>
      <c r="BV267" s="12"/>
      <c r="BW267" s="13"/>
      <c r="BX267" s="12"/>
      <c r="BY267" s="13"/>
      <c r="BZ267" s="12"/>
      <c r="CA267" s="13"/>
      <c r="CB267" s="12"/>
      <c r="CC267" s="13"/>
      <c r="CD267" s="12"/>
      <c r="CE267" s="13"/>
      <c r="CF267" s="12"/>
      <c r="CG267" s="13"/>
      <c r="CH267" s="12"/>
      <c r="CI267" s="13"/>
      <c r="CJ267" s="12"/>
      <c r="CK267" s="13"/>
      <c r="CL267" s="12"/>
      <c r="CM267" s="13"/>
      <c r="CN267" s="12"/>
      <c r="CO267" s="13"/>
      <c r="CP267" s="12"/>
      <c r="CQ267" s="13"/>
      <c r="CR267" s="12"/>
      <c r="CS267" s="13"/>
      <c r="CT267" s="12"/>
      <c r="CU267" s="13"/>
    </row>
    <row r="268" spans="1:99" ht="16.5" customHeight="1" x14ac:dyDescent="0.25">
      <c r="A268" t="e">
        <f t="shared" si="11"/>
        <v>#VALUE!</v>
      </c>
      <c r="B268" s="4" t="e">
        <f t="shared" si="12"/>
        <v>#VALUE!</v>
      </c>
      <c r="C268" s="97" t="str">
        <f>Calen!F271</f>
        <v/>
      </c>
      <c r="D268" s="12"/>
      <c r="E268" s="13"/>
      <c r="F268" s="12"/>
      <c r="G268" s="13"/>
      <c r="H268" s="12"/>
      <c r="I268" s="13"/>
      <c r="J268" s="12"/>
      <c r="K268" s="13"/>
      <c r="L268" s="12"/>
      <c r="M268" s="13"/>
      <c r="N268" s="12"/>
      <c r="O268" s="13"/>
      <c r="P268" s="12"/>
      <c r="Q268" s="13"/>
      <c r="R268" s="12"/>
      <c r="S268" s="13"/>
      <c r="T268" s="12"/>
      <c r="U268" s="13"/>
      <c r="V268" s="12"/>
      <c r="W268" s="13"/>
      <c r="X268" s="12"/>
      <c r="Y268" s="13"/>
      <c r="Z268" s="12"/>
      <c r="AA268" s="13"/>
      <c r="AB268" s="12"/>
      <c r="AC268" s="13"/>
      <c r="AD268" s="12"/>
      <c r="AE268" s="13"/>
      <c r="AF268" s="12"/>
      <c r="AG268" s="13"/>
      <c r="AH268" s="12"/>
      <c r="AI268" s="13"/>
      <c r="AJ268" s="12"/>
      <c r="AK268" s="13"/>
      <c r="AL268" s="12"/>
      <c r="AM268" s="13"/>
      <c r="AN268" s="12"/>
      <c r="AO268" s="13"/>
      <c r="AP268" s="12"/>
      <c r="AQ268" s="13"/>
      <c r="AR268" s="12"/>
      <c r="AS268" s="13"/>
      <c r="AT268" s="12"/>
      <c r="AU268" s="13"/>
      <c r="AV268" s="12"/>
      <c r="AW268" s="13"/>
      <c r="AX268" s="12"/>
      <c r="AY268" s="13"/>
      <c r="AZ268" s="12"/>
      <c r="BA268" s="13"/>
      <c r="BB268" s="12"/>
      <c r="BC268" s="13"/>
      <c r="BD268" s="12"/>
      <c r="BE268" s="13"/>
      <c r="BF268" s="12"/>
      <c r="BG268" s="13"/>
      <c r="BH268" s="12"/>
      <c r="BI268" s="13"/>
      <c r="BJ268" s="12"/>
      <c r="BK268" s="13"/>
      <c r="BL268" s="12"/>
      <c r="BM268" s="13"/>
      <c r="BN268" s="12"/>
      <c r="BO268" s="13"/>
      <c r="BP268" s="12"/>
      <c r="BQ268" s="13"/>
      <c r="BR268" s="12"/>
      <c r="BS268" s="13"/>
      <c r="BT268" s="12"/>
      <c r="BU268" s="13"/>
      <c r="BV268" s="12"/>
      <c r="BW268" s="13"/>
      <c r="BX268" s="12"/>
      <c r="BY268" s="13"/>
      <c r="BZ268" s="12"/>
      <c r="CA268" s="13"/>
      <c r="CB268" s="12"/>
      <c r="CC268" s="13"/>
      <c r="CD268" s="12"/>
      <c r="CE268" s="13"/>
      <c r="CF268" s="12"/>
      <c r="CG268" s="13"/>
      <c r="CH268" s="12"/>
      <c r="CI268" s="13"/>
      <c r="CJ268" s="12"/>
      <c r="CK268" s="13"/>
      <c r="CL268" s="12"/>
      <c r="CM268" s="13"/>
      <c r="CN268" s="12"/>
      <c r="CO268" s="13"/>
      <c r="CP268" s="12"/>
      <c r="CQ268" s="13"/>
      <c r="CR268" s="12"/>
      <c r="CS268" s="13"/>
      <c r="CT268" s="12"/>
      <c r="CU268" s="13"/>
    </row>
    <row r="269" spans="1:99" ht="16.5" customHeight="1" x14ac:dyDescent="0.25">
      <c r="A269" t="e">
        <f t="shared" si="11"/>
        <v>#VALUE!</v>
      </c>
      <c r="B269" s="4" t="e">
        <f t="shared" si="12"/>
        <v>#VALUE!</v>
      </c>
      <c r="C269" s="97" t="str">
        <f>Calen!F272</f>
        <v/>
      </c>
      <c r="D269" s="12"/>
      <c r="E269" s="13"/>
      <c r="F269" s="12"/>
      <c r="G269" s="13"/>
      <c r="H269" s="12"/>
      <c r="I269" s="13"/>
      <c r="J269" s="12"/>
      <c r="K269" s="13"/>
      <c r="L269" s="12"/>
      <c r="M269" s="13"/>
      <c r="N269" s="12"/>
      <c r="O269" s="13"/>
      <c r="P269" s="12"/>
      <c r="Q269" s="13"/>
      <c r="R269" s="12"/>
      <c r="S269" s="13"/>
      <c r="T269" s="12"/>
      <c r="U269" s="13"/>
      <c r="V269" s="12"/>
      <c r="W269" s="13"/>
      <c r="X269" s="12"/>
      <c r="Y269" s="13"/>
      <c r="Z269" s="12"/>
      <c r="AA269" s="13"/>
      <c r="AB269" s="12"/>
      <c r="AC269" s="13"/>
      <c r="AD269" s="12"/>
      <c r="AE269" s="13"/>
      <c r="AF269" s="12"/>
      <c r="AG269" s="13"/>
      <c r="AH269" s="12"/>
      <c r="AI269" s="13"/>
      <c r="AJ269" s="12"/>
      <c r="AK269" s="13"/>
      <c r="AL269" s="12"/>
      <c r="AM269" s="13"/>
      <c r="AN269" s="12"/>
      <c r="AO269" s="13"/>
      <c r="AP269" s="12"/>
      <c r="AQ269" s="13"/>
      <c r="AR269" s="12"/>
      <c r="AS269" s="13"/>
      <c r="AT269" s="12"/>
      <c r="AU269" s="13"/>
      <c r="AV269" s="12"/>
      <c r="AW269" s="13"/>
      <c r="AX269" s="12"/>
      <c r="AY269" s="13"/>
      <c r="AZ269" s="12"/>
      <c r="BA269" s="13"/>
      <c r="BB269" s="12"/>
      <c r="BC269" s="13"/>
      <c r="BD269" s="12"/>
      <c r="BE269" s="13"/>
      <c r="BF269" s="12"/>
      <c r="BG269" s="13"/>
      <c r="BH269" s="12"/>
      <c r="BI269" s="13"/>
      <c r="BJ269" s="12"/>
      <c r="BK269" s="13"/>
      <c r="BL269" s="12"/>
      <c r="BM269" s="13"/>
      <c r="BN269" s="12"/>
      <c r="BO269" s="13"/>
      <c r="BP269" s="12"/>
      <c r="BQ269" s="13"/>
      <c r="BR269" s="12"/>
      <c r="BS269" s="13"/>
      <c r="BT269" s="12"/>
      <c r="BU269" s="13"/>
      <c r="BV269" s="12"/>
      <c r="BW269" s="13"/>
      <c r="BX269" s="12"/>
      <c r="BY269" s="13"/>
      <c r="BZ269" s="12"/>
      <c r="CA269" s="13"/>
      <c r="CB269" s="12"/>
      <c r="CC269" s="13"/>
      <c r="CD269" s="12"/>
      <c r="CE269" s="13"/>
      <c r="CF269" s="12"/>
      <c r="CG269" s="13"/>
      <c r="CH269" s="12"/>
      <c r="CI269" s="13"/>
      <c r="CJ269" s="12"/>
      <c r="CK269" s="13"/>
      <c r="CL269" s="12"/>
      <c r="CM269" s="13"/>
      <c r="CN269" s="12"/>
      <c r="CO269" s="13"/>
      <c r="CP269" s="12"/>
      <c r="CQ269" s="13"/>
      <c r="CR269" s="12"/>
      <c r="CS269" s="13"/>
      <c r="CT269" s="12"/>
      <c r="CU269" s="13"/>
    </row>
    <row r="270" spans="1:99" ht="16.5" customHeight="1" x14ac:dyDescent="0.25">
      <c r="A270" t="e">
        <f t="shared" si="11"/>
        <v>#VALUE!</v>
      </c>
      <c r="B270" s="4" t="e">
        <f t="shared" si="12"/>
        <v>#VALUE!</v>
      </c>
      <c r="C270" s="97" t="str">
        <f>Calen!F273</f>
        <v/>
      </c>
      <c r="D270" s="12"/>
      <c r="E270" s="13"/>
      <c r="F270" s="12"/>
      <c r="G270" s="13"/>
      <c r="H270" s="12"/>
      <c r="I270" s="13"/>
      <c r="J270" s="12"/>
      <c r="K270" s="13"/>
      <c r="L270" s="12"/>
      <c r="M270" s="13"/>
      <c r="N270" s="12"/>
      <c r="O270" s="13"/>
      <c r="P270" s="12"/>
      <c r="Q270" s="13"/>
      <c r="R270" s="12"/>
      <c r="S270" s="13"/>
      <c r="T270" s="12"/>
      <c r="U270" s="13"/>
      <c r="V270" s="12"/>
      <c r="W270" s="13"/>
      <c r="X270" s="12"/>
      <c r="Y270" s="13"/>
      <c r="Z270" s="12"/>
      <c r="AA270" s="13"/>
      <c r="AB270" s="12"/>
      <c r="AC270" s="13"/>
      <c r="AD270" s="12"/>
      <c r="AE270" s="13"/>
      <c r="AF270" s="12"/>
      <c r="AG270" s="13"/>
      <c r="AH270" s="12"/>
      <c r="AI270" s="13"/>
      <c r="AJ270" s="12"/>
      <c r="AK270" s="13"/>
      <c r="AL270" s="12"/>
      <c r="AM270" s="13"/>
      <c r="AN270" s="12"/>
      <c r="AO270" s="13"/>
      <c r="AP270" s="12"/>
      <c r="AQ270" s="13"/>
      <c r="AR270" s="12"/>
      <c r="AS270" s="13"/>
      <c r="AT270" s="12"/>
      <c r="AU270" s="13"/>
      <c r="AV270" s="12"/>
      <c r="AW270" s="13"/>
      <c r="AX270" s="12"/>
      <c r="AY270" s="13"/>
      <c r="AZ270" s="12"/>
      <c r="BA270" s="13"/>
      <c r="BB270" s="12"/>
      <c r="BC270" s="13"/>
      <c r="BD270" s="12"/>
      <c r="BE270" s="13"/>
      <c r="BF270" s="12"/>
      <c r="BG270" s="13"/>
      <c r="BH270" s="12"/>
      <c r="BI270" s="13"/>
      <c r="BJ270" s="12"/>
      <c r="BK270" s="13"/>
      <c r="BL270" s="12"/>
      <c r="BM270" s="13"/>
      <c r="BN270" s="12"/>
      <c r="BO270" s="13"/>
      <c r="BP270" s="12"/>
      <c r="BQ270" s="13"/>
      <c r="BR270" s="12"/>
      <c r="BS270" s="13"/>
      <c r="BT270" s="12"/>
      <c r="BU270" s="13"/>
      <c r="BV270" s="12"/>
      <c r="BW270" s="13"/>
      <c r="BX270" s="12"/>
      <c r="BY270" s="13"/>
      <c r="BZ270" s="12"/>
      <c r="CA270" s="13"/>
      <c r="CB270" s="12"/>
      <c r="CC270" s="13"/>
      <c r="CD270" s="12"/>
      <c r="CE270" s="13"/>
      <c r="CF270" s="12"/>
      <c r="CG270" s="13"/>
      <c r="CH270" s="12"/>
      <c r="CI270" s="13"/>
      <c r="CJ270" s="12"/>
      <c r="CK270" s="13"/>
      <c r="CL270" s="12"/>
      <c r="CM270" s="13"/>
      <c r="CN270" s="12"/>
      <c r="CO270" s="13"/>
      <c r="CP270" s="12"/>
      <c r="CQ270" s="13"/>
      <c r="CR270" s="12"/>
      <c r="CS270" s="13"/>
      <c r="CT270" s="12"/>
      <c r="CU270" s="13"/>
    </row>
    <row r="271" spans="1:99" ht="16.5" customHeight="1" x14ac:dyDescent="0.25">
      <c r="A271" t="e">
        <f t="shared" si="11"/>
        <v>#VALUE!</v>
      </c>
      <c r="B271" s="4" t="e">
        <f t="shared" si="12"/>
        <v>#VALUE!</v>
      </c>
      <c r="C271" s="97" t="str">
        <f>Calen!F274</f>
        <v/>
      </c>
      <c r="D271" s="12"/>
      <c r="E271" s="13"/>
      <c r="F271" s="12"/>
      <c r="G271" s="13"/>
      <c r="H271" s="12"/>
      <c r="I271" s="13"/>
      <c r="J271" s="12"/>
      <c r="K271" s="13"/>
      <c r="L271" s="12"/>
      <c r="M271" s="13"/>
      <c r="N271" s="12"/>
      <c r="O271" s="13"/>
      <c r="P271" s="12"/>
      <c r="Q271" s="13"/>
      <c r="R271" s="12"/>
      <c r="S271" s="13"/>
      <c r="T271" s="12"/>
      <c r="U271" s="13"/>
      <c r="V271" s="12"/>
      <c r="W271" s="13"/>
      <c r="X271" s="12"/>
      <c r="Y271" s="13"/>
      <c r="Z271" s="12"/>
      <c r="AA271" s="13"/>
      <c r="AB271" s="12"/>
      <c r="AC271" s="13"/>
      <c r="AD271" s="12"/>
      <c r="AE271" s="13"/>
      <c r="AF271" s="12"/>
      <c r="AG271" s="13"/>
      <c r="AH271" s="12"/>
      <c r="AI271" s="13"/>
      <c r="AJ271" s="12"/>
      <c r="AK271" s="13"/>
      <c r="AL271" s="12"/>
      <c r="AM271" s="13"/>
      <c r="AN271" s="12"/>
      <c r="AO271" s="13"/>
      <c r="AP271" s="12"/>
      <c r="AQ271" s="13"/>
      <c r="AR271" s="12"/>
      <c r="AS271" s="13"/>
      <c r="AT271" s="12"/>
      <c r="AU271" s="13"/>
      <c r="AV271" s="12"/>
      <c r="AW271" s="13"/>
      <c r="AX271" s="12"/>
      <c r="AY271" s="13"/>
      <c r="AZ271" s="12"/>
      <c r="BA271" s="13"/>
      <c r="BB271" s="12"/>
      <c r="BC271" s="13"/>
      <c r="BD271" s="12"/>
      <c r="BE271" s="13"/>
      <c r="BF271" s="12"/>
      <c r="BG271" s="13"/>
      <c r="BH271" s="12"/>
      <c r="BI271" s="13"/>
      <c r="BJ271" s="12"/>
      <c r="BK271" s="13"/>
      <c r="BL271" s="12"/>
      <c r="BM271" s="13"/>
      <c r="BN271" s="12"/>
      <c r="BO271" s="13"/>
      <c r="BP271" s="12"/>
      <c r="BQ271" s="13"/>
      <c r="BR271" s="12"/>
      <c r="BS271" s="13"/>
      <c r="BT271" s="12"/>
      <c r="BU271" s="13"/>
      <c r="BV271" s="12"/>
      <c r="BW271" s="13"/>
      <c r="BX271" s="12"/>
      <c r="BY271" s="13"/>
      <c r="BZ271" s="12"/>
      <c r="CA271" s="13"/>
      <c r="CB271" s="12"/>
      <c r="CC271" s="13"/>
      <c r="CD271" s="12"/>
      <c r="CE271" s="13"/>
      <c r="CF271" s="12"/>
      <c r="CG271" s="13"/>
      <c r="CH271" s="12"/>
      <c r="CI271" s="13"/>
      <c r="CJ271" s="12"/>
      <c r="CK271" s="13"/>
      <c r="CL271" s="12"/>
      <c r="CM271" s="13"/>
      <c r="CN271" s="12"/>
      <c r="CO271" s="13"/>
      <c r="CP271" s="12"/>
      <c r="CQ271" s="13"/>
      <c r="CR271" s="12"/>
      <c r="CS271" s="13"/>
      <c r="CT271" s="12"/>
      <c r="CU271" s="13"/>
    </row>
    <row r="272" spans="1:99" ht="16.5" customHeight="1" x14ac:dyDescent="0.25">
      <c r="A272" t="e">
        <f t="shared" si="11"/>
        <v>#VALUE!</v>
      </c>
      <c r="B272" s="4" t="e">
        <f t="shared" si="12"/>
        <v>#VALUE!</v>
      </c>
      <c r="C272" s="97" t="str">
        <f>Calen!F275</f>
        <v/>
      </c>
      <c r="D272" s="12"/>
      <c r="E272" s="13"/>
      <c r="F272" s="12"/>
      <c r="G272" s="13"/>
      <c r="H272" s="12"/>
      <c r="I272" s="13"/>
      <c r="J272" s="12"/>
      <c r="K272" s="13"/>
      <c r="L272" s="12"/>
      <c r="M272" s="13"/>
      <c r="N272" s="12"/>
      <c r="O272" s="13"/>
      <c r="P272" s="12"/>
      <c r="Q272" s="13"/>
      <c r="R272" s="12"/>
      <c r="S272" s="13"/>
      <c r="T272" s="12"/>
      <c r="U272" s="13"/>
      <c r="V272" s="12"/>
      <c r="W272" s="13"/>
      <c r="X272" s="12"/>
      <c r="Y272" s="13"/>
      <c r="Z272" s="12"/>
      <c r="AA272" s="13"/>
      <c r="AB272" s="12"/>
      <c r="AC272" s="13"/>
      <c r="AD272" s="12"/>
      <c r="AE272" s="13"/>
      <c r="AF272" s="12"/>
      <c r="AG272" s="13"/>
      <c r="AH272" s="12"/>
      <c r="AI272" s="13"/>
      <c r="AJ272" s="12"/>
      <c r="AK272" s="13"/>
      <c r="AL272" s="12"/>
      <c r="AM272" s="13"/>
      <c r="AN272" s="12"/>
      <c r="AO272" s="13"/>
      <c r="AP272" s="12"/>
      <c r="AQ272" s="13"/>
      <c r="AR272" s="12"/>
      <c r="AS272" s="13"/>
      <c r="AT272" s="12"/>
      <c r="AU272" s="13"/>
      <c r="AV272" s="12"/>
      <c r="AW272" s="13"/>
      <c r="AX272" s="12"/>
      <c r="AY272" s="13"/>
      <c r="AZ272" s="12"/>
      <c r="BA272" s="13"/>
      <c r="BB272" s="12"/>
      <c r="BC272" s="13"/>
      <c r="BD272" s="12"/>
      <c r="BE272" s="13"/>
      <c r="BF272" s="12"/>
      <c r="BG272" s="13"/>
      <c r="BH272" s="12"/>
      <c r="BI272" s="13"/>
      <c r="BJ272" s="12"/>
      <c r="BK272" s="13"/>
      <c r="BL272" s="12"/>
      <c r="BM272" s="13"/>
      <c r="BN272" s="12"/>
      <c r="BO272" s="13"/>
      <c r="BP272" s="12"/>
      <c r="BQ272" s="13"/>
      <c r="BR272" s="12"/>
      <c r="BS272" s="13"/>
      <c r="BT272" s="12"/>
      <c r="BU272" s="13"/>
      <c r="BV272" s="12"/>
      <c r="BW272" s="13"/>
      <c r="BX272" s="12"/>
      <c r="BY272" s="13"/>
      <c r="BZ272" s="12"/>
      <c r="CA272" s="13"/>
      <c r="CB272" s="12"/>
      <c r="CC272" s="13"/>
      <c r="CD272" s="12"/>
      <c r="CE272" s="13"/>
      <c r="CF272" s="12"/>
      <c r="CG272" s="13"/>
      <c r="CH272" s="12"/>
      <c r="CI272" s="13"/>
      <c r="CJ272" s="12"/>
      <c r="CK272" s="13"/>
      <c r="CL272" s="12"/>
      <c r="CM272" s="13"/>
      <c r="CN272" s="12"/>
      <c r="CO272" s="13"/>
      <c r="CP272" s="12"/>
      <c r="CQ272" s="13"/>
      <c r="CR272" s="12"/>
      <c r="CS272" s="13"/>
      <c r="CT272" s="12"/>
      <c r="CU272" s="13"/>
    </row>
    <row r="273" spans="1:99" ht="16.5" customHeight="1" x14ac:dyDescent="0.25">
      <c r="A273" t="e">
        <f t="shared" si="11"/>
        <v>#VALUE!</v>
      </c>
      <c r="B273" s="4" t="e">
        <f t="shared" si="12"/>
        <v>#VALUE!</v>
      </c>
      <c r="C273" s="97" t="str">
        <f>Calen!F276</f>
        <v/>
      </c>
      <c r="D273" s="12"/>
      <c r="E273" s="13"/>
      <c r="F273" s="12"/>
      <c r="G273" s="13"/>
      <c r="H273" s="12"/>
      <c r="I273" s="13"/>
      <c r="J273" s="12"/>
      <c r="K273" s="13"/>
      <c r="L273" s="12"/>
      <c r="M273" s="13"/>
      <c r="N273" s="12"/>
      <c r="O273" s="13"/>
      <c r="P273" s="12"/>
      <c r="Q273" s="13"/>
      <c r="R273" s="12"/>
      <c r="S273" s="13"/>
      <c r="T273" s="12"/>
      <c r="U273" s="13"/>
      <c r="V273" s="12"/>
      <c r="W273" s="13"/>
      <c r="X273" s="12"/>
      <c r="Y273" s="13"/>
      <c r="Z273" s="12"/>
      <c r="AA273" s="13"/>
      <c r="AB273" s="12"/>
      <c r="AC273" s="13"/>
      <c r="AD273" s="12"/>
      <c r="AE273" s="13"/>
      <c r="AF273" s="12"/>
      <c r="AG273" s="13"/>
      <c r="AH273" s="12"/>
      <c r="AI273" s="13"/>
      <c r="AJ273" s="12"/>
      <c r="AK273" s="13"/>
      <c r="AL273" s="12"/>
      <c r="AM273" s="13"/>
      <c r="AN273" s="12"/>
      <c r="AO273" s="13"/>
      <c r="AP273" s="12"/>
      <c r="AQ273" s="13"/>
      <c r="AR273" s="12"/>
      <c r="AS273" s="13"/>
      <c r="AT273" s="12"/>
      <c r="AU273" s="13"/>
      <c r="AV273" s="12"/>
      <c r="AW273" s="13"/>
      <c r="AX273" s="12"/>
      <c r="AY273" s="13"/>
      <c r="AZ273" s="12"/>
      <c r="BA273" s="13"/>
      <c r="BB273" s="12"/>
      <c r="BC273" s="13"/>
      <c r="BD273" s="12"/>
      <c r="BE273" s="13"/>
      <c r="BF273" s="12"/>
      <c r="BG273" s="13"/>
      <c r="BH273" s="12"/>
      <c r="BI273" s="13"/>
      <c r="BJ273" s="12"/>
      <c r="BK273" s="13"/>
      <c r="BL273" s="12"/>
      <c r="BM273" s="13"/>
      <c r="BN273" s="12"/>
      <c r="BO273" s="13"/>
      <c r="BP273" s="12"/>
      <c r="BQ273" s="13"/>
      <c r="BR273" s="12"/>
      <c r="BS273" s="13"/>
      <c r="BT273" s="12"/>
      <c r="BU273" s="13"/>
      <c r="BV273" s="12"/>
      <c r="BW273" s="13"/>
      <c r="BX273" s="12"/>
      <c r="BY273" s="13"/>
      <c r="BZ273" s="12"/>
      <c r="CA273" s="13"/>
      <c r="CB273" s="12"/>
      <c r="CC273" s="13"/>
      <c r="CD273" s="12"/>
      <c r="CE273" s="13"/>
      <c r="CF273" s="12"/>
      <c r="CG273" s="13"/>
      <c r="CH273" s="12"/>
      <c r="CI273" s="13"/>
      <c r="CJ273" s="12"/>
      <c r="CK273" s="13"/>
      <c r="CL273" s="12"/>
      <c r="CM273" s="13"/>
      <c r="CN273" s="12"/>
      <c r="CO273" s="13"/>
      <c r="CP273" s="12"/>
      <c r="CQ273" s="13"/>
      <c r="CR273" s="12"/>
      <c r="CS273" s="13"/>
      <c r="CT273" s="12"/>
      <c r="CU273" s="13"/>
    </row>
    <row r="274" spans="1:99" ht="16.5" customHeight="1" x14ac:dyDescent="0.25">
      <c r="A274" t="e">
        <f t="shared" si="11"/>
        <v>#VALUE!</v>
      </c>
      <c r="B274" s="4" t="e">
        <f t="shared" si="12"/>
        <v>#VALUE!</v>
      </c>
      <c r="C274" s="97" t="str">
        <f>Calen!F277</f>
        <v/>
      </c>
      <c r="D274" s="12"/>
      <c r="E274" s="13"/>
      <c r="F274" s="12"/>
      <c r="G274" s="13"/>
      <c r="H274" s="12"/>
      <c r="I274" s="13"/>
      <c r="J274" s="12"/>
      <c r="K274" s="13"/>
      <c r="L274" s="12"/>
      <c r="M274" s="13"/>
      <c r="N274" s="12"/>
      <c r="O274" s="13"/>
      <c r="P274" s="12"/>
      <c r="Q274" s="13"/>
      <c r="R274" s="12"/>
      <c r="S274" s="13"/>
      <c r="T274" s="12"/>
      <c r="U274" s="13"/>
      <c r="V274" s="12"/>
      <c r="W274" s="13"/>
      <c r="X274" s="12"/>
      <c r="Y274" s="13"/>
      <c r="Z274" s="12"/>
      <c r="AA274" s="13"/>
      <c r="AB274" s="12"/>
      <c r="AC274" s="13"/>
      <c r="AD274" s="12"/>
      <c r="AE274" s="13"/>
      <c r="AF274" s="12"/>
      <c r="AG274" s="13"/>
      <c r="AH274" s="12"/>
      <c r="AI274" s="13"/>
      <c r="AJ274" s="12"/>
      <c r="AK274" s="13"/>
      <c r="AL274" s="12"/>
      <c r="AM274" s="13"/>
      <c r="AN274" s="12"/>
      <c r="AO274" s="13"/>
      <c r="AP274" s="12"/>
      <c r="AQ274" s="13"/>
      <c r="AR274" s="12"/>
      <c r="AS274" s="13"/>
      <c r="AT274" s="12"/>
      <c r="AU274" s="13"/>
      <c r="AV274" s="12"/>
      <c r="AW274" s="13"/>
      <c r="AX274" s="12"/>
      <c r="AY274" s="13"/>
      <c r="AZ274" s="12"/>
      <c r="BA274" s="13"/>
      <c r="BB274" s="12"/>
      <c r="BC274" s="13"/>
      <c r="BD274" s="12"/>
      <c r="BE274" s="13"/>
      <c r="BF274" s="12"/>
      <c r="BG274" s="13"/>
      <c r="BH274" s="12"/>
      <c r="BI274" s="13"/>
      <c r="BJ274" s="12"/>
      <c r="BK274" s="13"/>
      <c r="BL274" s="12"/>
      <c r="BM274" s="13"/>
      <c r="BN274" s="12"/>
      <c r="BO274" s="13"/>
      <c r="BP274" s="12"/>
      <c r="BQ274" s="13"/>
      <c r="BR274" s="12"/>
      <c r="BS274" s="13"/>
      <c r="BT274" s="12"/>
      <c r="BU274" s="13"/>
      <c r="BV274" s="12"/>
      <c r="BW274" s="13"/>
      <c r="BX274" s="12"/>
      <c r="BY274" s="13"/>
      <c r="BZ274" s="12"/>
      <c r="CA274" s="13"/>
      <c r="CB274" s="12"/>
      <c r="CC274" s="13"/>
      <c r="CD274" s="12"/>
      <c r="CE274" s="13"/>
      <c r="CF274" s="12"/>
      <c r="CG274" s="13"/>
      <c r="CH274" s="12"/>
      <c r="CI274" s="13"/>
      <c r="CJ274" s="12"/>
      <c r="CK274" s="13"/>
      <c r="CL274" s="12"/>
      <c r="CM274" s="13"/>
      <c r="CN274" s="12"/>
      <c r="CO274" s="13"/>
      <c r="CP274" s="12"/>
      <c r="CQ274" s="13"/>
      <c r="CR274" s="12"/>
      <c r="CS274" s="13"/>
      <c r="CT274" s="12"/>
      <c r="CU274" s="13"/>
    </row>
    <row r="275" spans="1:99" ht="16.5" customHeight="1" x14ac:dyDescent="0.25">
      <c r="A275" t="e">
        <f t="shared" si="11"/>
        <v>#VALUE!</v>
      </c>
      <c r="B275" s="4" t="e">
        <f t="shared" si="12"/>
        <v>#VALUE!</v>
      </c>
      <c r="C275" s="97" t="str">
        <f>Calen!F278</f>
        <v/>
      </c>
      <c r="D275" s="12"/>
      <c r="E275" s="13"/>
      <c r="F275" s="12"/>
      <c r="G275" s="13"/>
      <c r="H275" s="12"/>
      <c r="I275" s="13"/>
      <c r="J275" s="12"/>
      <c r="K275" s="13"/>
      <c r="L275" s="12"/>
      <c r="M275" s="13"/>
      <c r="N275" s="12"/>
      <c r="O275" s="13"/>
      <c r="P275" s="12"/>
      <c r="Q275" s="13"/>
      <c r="R275" s="12"/>
      <c r="S275" s="13"/>
      <c r="T275" s="12"/>
      <c r="U275" s="13"/>
      <c r="V275" s="12"/>
      <c r="W275" s="13"/>
      <c r="X275" s="12"/>
      <c r="Y275" s="13"/>
      <c r="Z275" s="12"/>
      <c r="AA275" s="13"/>
      <c r="AB275" s="12"/>
      <c r="AC275" s="13"/>
      <c r="AD275" s="12"/>
      <c r="AE275" s="13"/>
      <c r="AF275" s="12"/>
      <c r="AG275" s="13"/>
      <c r="AH275" s="12"/>
      <c r="AI275" s="13"/>
      <c r="AJ275" s="12"/>
      <c r="AK275" s="13"/>
      <c r="AL275" s="12"/>
      <c r="AM275" s="13"/>
      <c r="AN275" s="12"/>
      <c r="AO275" s="13"/>
      <c r="AP275" s="12"/>
      <c r="AQ275" s="13"/>
      <c r="AR275" s="12"/>
      <c r="AS275" s="13"/>
      <c r="AT275" s="12"/>
      <c r="AU275" s="13"/>
      <c r="AV275" s="12"/>
      <c r="AW275" s="13"/>
      <c r="AX275" s="12"/>
      <c r="AY275" s="13"/>
      <c r="AZ275" s="12"/>
      <c r="BA275" s="13"/>
      <c r="BB275" s="12"/>
      <c r="BC275" s="13"/>
      <c r="BD275" s="12"/>
      <c r="BE275" s="13"/>
      <c r="BF275" s="12"/>
      <c r="BG275" s="13"/>
      <c r="BH275" s="12"/>
      <c r="BI275" s="13"/>
      <c r="BJ275" s="12"/>
      <c r="BK275" s="13"/>
      <c r="BL275" s="12"/>
      <c r="BM275" s="13"/>
      <c r="BN275" s="12"/>
      <c r="BO275" s="13"/>
      <c r="BP275" s="12"/>
      <c r="BQ275" s="13"/>
      <c r="BR275" s="12"/>
      <c r="BS275" s="13"/>
      <c r="BT275" s="12"/>
      <c r="BU275" s="13"/>
      <c r="BV275" s="12"/>
      <c r="BW275" s="13"/>
      <c r="BX275" s="12"/>
      <c r="BY275" s="13"/>
      <c r="BZ275" s="12"/>
      <c r="CA275" s="13"/>
      <c r="CB275" s="12"/>
      <c r="CC275" s="13"/>
      <c r="CD275" s="12"/>
      <c r="CE275" s="13"/>
      <c r="CF275" s="12"/>
      <c r="CG275" s="13"/>
      <c r="CH275" s="12"/>
      <c r="CI275" s="13"/>
      <c r="CJ275" s="12"/>
      <c r="CK275" s="13"/>
      <c r="CL275" s="12"/>
      <c r="CM275" s="13"/>
      <c r="CN275" s="12"/>
      <c r="CO275" s="13"/>
      <c r="CP275" s="12"/>
      <c r="CQ275" s="13"/>
      <c r="CR275" s="12"/>
      <c r="CS275" s="13"/>
      <c r="CT275" s="12"/>
      <c r="CU275" s="13"/>
    </row>
    <row r="276" spans="1:99" ht="16.5" customHeight="1" x14ac:dyDescent="0.25">
      <c r="A276" t="e">
        <f t="shared" si="11"/>
        <v>#VALUE!</v>
      </c>
      <c r="B276" s="4" t="e">
        <f t="shared" si="12"/>
        <v>#VALUE!</v>
      </c>
      <c r="C276" s="97" t="str">
        <f>Calen!F279</f>
        <v/>
      </c>
      <c r="D276" s="12"/>
      <c r="E276" s="13"/>
      <c r="F276" s="12"/>
      <c r="G276" s="13"/>
      <c r="H276" s="12"/>
      <c r="I276" s="13"/>
      <c r="J276" s="12"/>
      <c r="K276" s="13"/>
      <c r="L276" s="12"/>
      <c r="M276" s="13"/>
      <c r="N276" s="12"/>
      <c r="O276" s="13"/>
      <c r="P276" s="12"/>
      <c r="Q276" s="13"/>
      <c r="R276" s="12"/>
      <c r="S276" s="13"/>
      <c r="T276" s="12"/>
      <c r="U276" s="13"/>
      <c r="V276" s="12"/>
      <c r="W276" s="13"/>
      <c r="X276" s="12"/>
      <c r="Y276" s="13"/>
      <c r="Z276" s="12"/>
      <c r="AA276" s="13"/>
      <c r="AB276" s="12"/>
      <c r="AC276" s="13"/>
      <c r="AD276" s="12"/>
      <c r="AE276" s="13"/>
      <c r="AF276" s="12"/>
      <c r="AG276" s="13"/>
      <c r="AH276" s="12"/>
      <c r="AI276" s="13"/>
      <c r="AJ276" s="12"/>
      <c r="AK276" s="13"/>
      <c r="AL276" s="12"/>
      <c r="AM276" s="13"/>
      <c r="AN276" s="12"/>
      <c r="AO276" s="13"/>
      <c r="AP276" s="12"/>
      <c r="AQ276" s="13"/>
      <c r="AR276" s="12"/>
      <c r="AS276" s="13"/>
      <c r="AT276" s="12"/>
      <c r="AU276" s="13"/>
      <c r="AV276" s="12"/>
      <c r="AW276" s="13"/>
      <c r="AX276" s="12"/>
      <c r="AY276" s="13"/>
      <c r="AZ276" s="12"/>
      <c r="BA276" s="13"/>
      <c r="BB276" s="12"/>
      <c r="BC276" s="13"/>
      <c r="BD276" s="12"/>
      <c r="BE276" s="13"/>
      <c r="BF276" s="12"/>
      <c r="BG276" s="13"/>
      <c r="BH276" s="12"/>
      <c r="BI276" s="13"/>
      <c r="BJ276" s="12"/>
      <c r="BK276" s="13"/>
      <c r="BL276" s="12"/>
      <c r="BM276" s="13"/>
      <c r="BN276" s="12"/>
      <c r="BO276" s="13"/>
      <c r="BP276" s="12"/>
      <c r="BQ276" s="13"/>
      <c r="BR276" s="12"/>
      <c r="BS276" s="13"/>
      <c r="BT276" s="12"/>
      <c r="BU276" s="13"/>
      <c r="BV276" s="12"/>
      <c r="BW276" s="13"/>
      <c r="BX276" s="12"/>
      <c r="BY276" s="13"/>
      <c r="BZ276" s="12"/>
      <c r="CA276" s="13"/>
      <c r="CB276" s="12"/>
      <c r="CC276" s="13"/>
      <c r="CD276" s="12"/>
      <c r="CE276" s="13"/>
      <c r="CF276" s="12"/>
      <c r="CG276" s="13"/>
      <c r="CH276" s="12"/>
      <c r="CI276" s="13"/>
      <c r="CJ276" s="12"/>
      <c r="CK276" s="13"/>
      <c r="CL276" s="12"/>
      <c r="CM276" s="13"/>
      <c r="CN276" s="12"/>
      <c r="CO276" s="13"/>
      <c r="CP276" s="12"/>
      <c r="CQ276" s="13"/>
      <c r="CR276" s="12"/>
      <c r="CS276" s="13"/>
      <c r="CT276" s="12"/>
      <c r="CU276" s="13"/>
    </row>
    <row r="277" spans="1:99" ht="16.5" customHeight="1" x14ac:dyDescent="0.25">
      <c r="A277" t="e">
        <f t="shared" si="11"/>
        <v>#VALUE!</v>
      </c>
      <c r="B277" s="4" t="e">
        <f t="shared" si="12"/>
        <v>#VALUE!</v>
      </c>
      <c r="C277" s="97" t="str">
        <f>Calen!F280</f>
        <v/>
      </c>
      <c r="D277" s="12"/>
      <c r="E277" s="13"/>
      <c r="F277" s="12"/>
      <c r="G277" s="13"/>
      <c r="H277" s="12"/>
      <c r="I277" s="13"/>
      <c r="J277" s="12"/>
      <c r="K277" s="13"/>
      <c r="L277" s="12"/>
      <c r="M277" s="13"/>
      <c r="N277" s="12"/>
      <c r="O277" s="13"/>
      <c r="P277" s="12"/>
      <c r="Q277" s="13"/>
      <c r="R277" s="12"/>
      <c r="S277" s="13"/>
      <c r="T277" s="12"/>
      <c r="U277" s="13"/>
      <c r="V277" s="12"/>
      <c r="W277" s="13"/>
      <c r="X277" s="12"/>
      <c r="Y277" s="13"/>
      <c r="Z277" s="12"/>
      <c r="AA277" s="13"/>
      <c r="AB277" s="12"/>
      <c r="AC277" s="13"/>
      <c r="AD277" s="12"/>
      <c r="AE277" s="13"/>
      <c r="AF277" s="12"/>
      <c r="AG277" s="13"/>
      <c r="AH277" s="12"/>
      <c r="AI277" s="13"/>
      <c r="AJ277" s="12"/>
      <c r="AK277" s="13"/>
      <c r="AL277" s="12"/>
      <c r="AM277" s="13"/>
      <c r="AN277" s="12"/>
      <c r="AO277" s="13"/>
      <c r="AP277" s="12"/>
      <c r="AQ277" s="13"/>
      <c r="AR277" s="12"/>
      <c r="AS277" s="13"/>
      <c r="AT277" s="12"/>
      <c r="AU277" s="13"/>
      <c r="AV277" s="12"/>
      <c r="AW277" s="13"/>
      <c r="AX277" s="12"/>
      <c r="AY277" s="13"/>
      <c r="AZ277" s="12"/>
      <c r="BA277" s="13"/>
      <c r="BB277" s="12"/>
      <c r="BC277" s="13"/>
      <c r="BD277" s="12"/>
      <c r="BE277" s="13"/>
      <c r="BF277" s="12"/>
      <c r="BG277" s="13"/>
      <c r="BH277" s="12"/>
      <c r="BI277" s="13"/>
      <c r="BJ277" s="12"/>
      <c r="BK277" s="13"/>
      <c r="BL277" s="12"/>
      <c r="BM277" s="13"/>
      <c r="BN277" s="12"/>
      <c r="BO277" s="13"/>
      <c r="BP277" s="12"/>
      <c r="BQ277" s="13"/>
      <c r="BR277" s="12"/>
      <c r="BS277" s="13"/>
      <c r="BT277" s="12"/>
      <c r="BU277" s="13"/>
      <c r="BV277" s="12"/>
      <c r="BW277" s="13"/>
      <c r="BX277" s="12"/>
      <c r="BY277" s="13"/>
      <c r="BZ277" s="12"/>
      <c r="CA277" s="13"/>
      <c r="CB277" s="12"/>
      <c r="CC277" s="13"/>
      <c r="CD277" s="12"/>
      <c r="CE277" s="13"/>
      <c r="CF277" s="12"/>
      <c r="CG277" s="13"/>
      <c r="CH277" s="12"/>
      <c r="CI277" s="13"/>
      <c r="CJ277" s="12"/>
      <c r="CK277" s="13"/>
      <c r="CL277" s="12"/>
      <c r="CM277" s="13"/>
      <c r="CN277" s="12"/>
      <c r="CO277" s="13"/>
      <c r="CP277" s="12"/>
      <c r="CQ277" s="13"/>
      <c r="CR277" s="12"/>
      <c r="CS277" s="13"/>
      <c r="CT277" s="12"/>
      <c r="CU277" s="13"/>
    </row>
    <row r="278" spans="1:99" ht="16.5" customHeight="1" x14ac:dyDescent="0.25">
      <c r="A278" t="e">
        <f t="shared" si="11"/>
        <v>#VALUE!</v>
      </c>
      <c r="B278" s="4" t="e">
        <f t="shared" si="12"/>
        <v>#VALUE!</v>
      </c>
      <c r="C278" s="97" t="str">
        <f>Calen!F281</f>
        <v/>
      </c>
      <c r="D278" s="12"/>
      <c r="E278" s="13"/>
      <c r="F278" s="12"/>
      <c r="G278" s="13"/>
      <c r="H278" s="12"/>
      <c r="I278" s="13"/>
      <c r="J278" s="12"/>
      <c r="K278" s="13"/>
      <c r="L278" s="12"/>
      <c r="M278" s="13"/>
      <c r="N278" s="12"/>
      <c r="O278" s="13"/>
      <c r="P278" s="12"/>
      <c r="Q278" s="13"/>
      <c r="R278" s="12"/>
      <c r="S278" s="13"/>
      <c r="T278" s="12"/>
      <c r="U278" s="13"/>
      <c r="V278" s="12"/>
      <c r="W278" s="13"/>
      <c r="X278" s="12"/>
      <c r="Y278" s="13"/>
      <c r="Z278" s="12"/>
      <c r="AA278" s="13"/>
      <c r="AB278" s="12"/>
      <c r="AC278" s="13"/>
      <c r="AD278" s="12"/>
      <c r="AE278" s="13"/>
      <c r="AF278" s="12"/>
      <c r="AG278" s="13"/>
      <c r="AH278" s="12"/>
      <c r="AI278" s="13"/>
      <c r="AJ278" s="12"/>
      <c r="AK278" s="13"/>
      <c r="AL278" s="12"/>
      <c r="AM278" s="13"/>
      <c r="AN278" s="12"/>
      <c r="AO278" s="13"/>
      <c r="AP278" s="12"/>
      <c r="AQ278" s="13"/>
      <c r="AR278" s="12"/>
      <c r="AS278" s="13"/>
      <c r="AT278" s="12"/>
      <c r="AU278" s="13"/>
      <c r="AV278" s="12"/>
      <c r="AW278" s="13"/>
      <c r="AX278" s="12"/>
      <c r="AY278" s="13"/>
      <c r="AZ278" s="12"/>
      <c r="BA278" s="13"/>
      <c r="BB278" s="12"/>
      <c r="BC278" s="13"/>
      <c r="BD278" s="12"/>
      <c r="BE278" s="13"/>
      <c r="BF278" s="12"/>
      <c r="BG278" s="13"/>
      <c r="BH278" s="12"/>
      <c r="BI278" s="13"/>
      <c r="BJ278" s="12"/>
      <c r="BK278" s="13"/>
      <c r="BL278" s="12"/>
      <c r="BM278" s="13"/>
      <c r="BN278" s="12"/>
      <c r="BO278" s="13"/>
      <c r="BP278" s="12"/>
      <c r="BQ278" s="13"/>
      <c r="BR278" s="12"/>
      <c r="BS278" s="13"/>
      <c r="BT278" s="12"/>
      <c r="BU278" s="13"/>
      <c r="BV278" s="12"/>
      <c r="BW278" s="13"/>
      <c r="BX278" s="12"/>
      <c r="BY278" s="13"/>
      <c r="BZ278" s="12"/>
      <c r="CA278" s="13"/>
      <c r="CB278" s="12"/>
      <c r="CC278" s="13"/>
      <c r="CD278" s="12"/>
      <c r="CE278" s="13"/>
      <c r="CF278" s="12"/>
      <c r="CG278" s="13"/>
      <c r="CH278" s="12"/>
      <c r="CI278" s="13"/>
      <c r="CJ278" s="12"/>
      <c r="CK278" s="13"/>
      <c r="CL278" s="12"/>
      <c r="CM278" s="13"/>
      <c r="CN278" s="12"/>
      <c r="CO278" s="13"/>
      <c r="CP278" s="12"/>
      <c r="CQ278" s="13"/>
      <c r="CR278" s="12"/>
      <c r="CS278" s="13"/>
      <c r="CT278" s="12"/>
      <c r="CU278" s="13"/>
    </row>
    <row r="279" spans="1:99" ht="16.5" customHeight="1" x14ac:dyDescent="0.25">
      <c r="A279" t="e">
        <f t="shared" si="11"/>
        <v>#VALUE!</v>
      </c>
      <c r="B279" s="4" t="e">
        <f t="shared" si="12"/>
        <v>#VALUE!</v>
      </c>
      <c r="C279" s="97" t="str">
        <f>Calen!F282</f>
        <v/>
      </c>
      <c r="D279" s="12"/>
      <c r="E279" s="13"/>
      <c r="F279" s="12"/>
      <c r="G279" s="13"/>
      <c r="H279" s="12"/>
      <c r="I279" s="13"/>
      <c r="J279" s="12"/>
      <c r="K279" s="13"/>
      <c r="L279" s="12"/>
      <c r="M279" s="13"/>
      <c r="N279" s="12"/>
      <c r="O279" s="13"/>
      <c r="P279" s="12"/>
      <c r="Q279" s="13"/>
      <c r="R279" s="12"/>
      <c r="S279" s="13"/>
      <c r="T279" s="12"/>
      <c r="U279" s="13"/>
      <c r="V279" s="12"/>
      <c r="W279" s="13"/>
      <c r="X279" s="12"/>
      <c r="Y279" s="13"/>
      <c r="Z279" s="12"/>
      <c r="AA279" s="13"/>
      <c r="AB279" s="12"/>
      <c r="AC279" s="13"/>
      <c r="AD279" s="12"/>
      <c r="AE279" s="13"/>
      <c r="AF279" s="12"/>
      <c r="AG279" s="13"/>
      <c r="AH279" s="12"/>
      <c r="AI279" s="13"/>
      <c r="AJ279" s="12"/>
      <c r="AK279" s="13"/>
      <c r="AL279" s="12"/>
      <c r="AM279" s="13"/>
      <c r="AN279" s="12"/>
      <c r="AO279" s="13"/>
      <c r="AP279" s="12"/>
      <c r="AQ279" s="13"/>
      <c r="AR279" s="12"/>
      <c r="AS279" s="13"/>
      <c r="AT279" s="12"/>
      <c r="AU279" s="13"/>
      <c r="AV279" s="12"/>
      <c r="AW279" s="13"/>
      <c r="AX279" s="12"/>
      <c r="AY279" s="13"/>
      <c r="AZ279" s="12"/>
      <c r="BA279" s="13"/>
      <c r="BB279" s="12"/>
      <c r="BC279" s="13"/>
      <c r="BD279" s="12"/>
      <c r="BE279" s="13"/>
      <c r="BF279" s="12"/>
      <c r="BG279" s="13"/>
      <c r="BH279" s="12"/>
      <c r="BI279" s="13"/>
      <c r="BJ279" s="12"/>
      <c r="BK279" s="13"/>
      <c r="BL279" s="12"/>
      <c r="BM279" s="13"/>
      <c r="BN279" s="12"/>
      <c r="BO279" s="13"/>
      <c r="BP279" s="12"/>
      <c r="BQ279" s="13"/>
      <c r="BR279" s="12"/>
      <c r="BS279" s="13"/>
      <c r="BT279" s="12"/>
      <c r="BU279" s="13"/>
      <c r="BV279" s="12"/>
      <c r="BW279" s="13"/>
      <c r="BX279" s="12"/>
      <c r="BY279" s="13"/>
      <c r="BZ279" s="12"/>
      <c r="CA279" s="13"/>
      <c r="CB279" s="12"/>
      <c r="CC279" s="13"/>
      <c r="CD279" s="12"/>
      <c r="CE279" s="13"/>
      <c r="CF279" s="12"/>
      <c r="CG279" s="13"/>
      <c r="CH279" s="12"/>
      <c r="CI279" s="13"/>
      <c r="CJ279" s="12"/>
      <c r="CK279" s="13"/>
      <c r="CL279" s="12"/>
      <c r="CM279" s="13"/>
      <c r="CN279" s="12"/>
      <c r="CO279" s="13"/>
      <c r="CP279" s="12"/>
      <c r="CQ279" s="13"/>
      <c r="CR279" s="12"/>
      <c r="CS279" s="13"/>
      <c r="CT279" s="12"/>
      <c r="CU279" s="13"/>
    </row>
    <row r="280" spans="1:99" ht="16.5" customHeight="1" x14ac:dyDescent="0.25">
      <c r="A280" t="e">
        <f t="shared" si="11"/>
        <v>#VALUE!</v>
      </c>
      <c r="B280" s="4" t="e">
        <f t="shared" si="12"/>
        <v>#VALUE!</v>
      </c>
      <c r="C280" s="97" t="str">
        <f>Calen!F283</f>
        <v/>
      </c>
      <c r="D280" s="12"/>
      <c r="E280" s="13"/>
      <c r="F280" s="12"/>
      <c r="G280" s="13"/>
      <c r="H280" s="12"/>
      <c r="I280" s="13"/>
      <c r="J280" s="12"/>
      <c r="K280" s="13"/>
      <c r="L280" s="12"/>
      <c r="M280" s="13"/>
      <c r="N280" s="12"/>
      <c r="O280" s="13"/>
      <c r="P280" s="12"/>
      <c r="Q280" s="13"/>
      <c r="R280" s="12"/>
      <c r="S280" s="13"/>
      <c r="T280" s="12"/>
      <c r="U280" s="13"/>
      <c r="V280" s="12"/>
      <c r="W280" s="13"/>
      <c r="X280" s="12"/>
      <c r="Y280" s="13"/>
      <c r="Z280" s="12"/>
      <c r="AA280" s="13"/>
      <c r="AB280" s="12"/>
      <c r="AC280" s="13"/>
      <c r="AD280" s="12"/>
      <c r="AE280" s="13"/>
      <c r="AF280" s="12"/>
      <c r="AG280" s="13"/>
      <c r="AH280" s="12"/>
      <c r="AI280" s="13"/>
      <c r="AJ280" s="12"/>
      <c r="AK280" s="13"/>
      <c r="AL280" s="12"/>
      <c r="AM280" s="13"/>
      <c r="AN280" s="12"/>
      <c r="AO280" s="13"/>
      <c r="AP280" s="12"/>
      <c r="AQ280" s="13"/>
      <c r="AR280" s="12"/>
      <c r="AS280" s="13"/>
      <c r="AT280" s="12"/>
      <c r="AU280" s="13"/>
      <c r="AV280" s="12"/>
      <c r="AW280" s="13"/>
      <c r="AX280" s="12"/>
      <c r="AY280" s="13"/>
      <c r="AZ280" s="12"/>
      <c r="BA280" s="13"/>
      <c r="BB280" s="12"/>
      <c r="BC280" s="13"/>
      <c r="BD280" s="12"/>
      <c r="BE280" s="13"/>
      <c r="BF280" s="12"/>
      <c r="BG280" s="13"/>
      <c r="BH280" s="12"/>
      <c r="BI280" s="13"/>
      <c r="BJ280" s="12"/>
      <c r="BK280" s="13"/>
      <c r="BL280" s="12"/>
      <c r="BM280" s="13"/>
      <c r="BN280" s="12"/>
      <c r="BO280" s="13"/>
      <c r="BP280" s="12"/>
      <c r="BQ280" s="13"/>
      <c r="BR280" s="12"/>
      <c r="BS280" s="13"/>
      <c r="BT280" s="12"/>
      <c r="BU280" s="13"/>
      <c r="BV280" s="12"/>
      <c r="BW280" s="13"/>
      <c r="BX280" s="12"/>
      <c r="BY280" s="13"/>
      <c r="BZ280" s="12"/>
      <c r="CA280" s="13"/>
      <c r="CB280" s="12"/>
      <c r="CC280" s="13"/>
      <c r="CD280" s="12"/>
      <c r="CE280" s="13"/>
      <c r="CF280" s="12"/>
      <c r="CG280" s="13"/>
      <c r="CH280" s="12"/>
      <c r="CI280" s="13"/>
      <c r="CJ280" s="12"/>
      <c r="CK280" s="13"/>
      <c r="CL280" s="12"/>
      <c r="CM280" s="13"/>
      <c r="CN280" s="12"/>
      <c r="CO280" s="13"/>
      <c r="CP280" s="12"/>
      <c r="CQ280" s="13"/>
      <c r="CR280" s="12"/>
      <c r="CS280" s="13"/>
      <c r="CT280" s="12"/>
      <c r="CU280" s="13"/>
    </row>
    <row r="281" spans="1:99" ht="16.5" customHeight="1" x14ac:dyDescent="0.25">
      <c r="A281" t="e">
        <f t="shared" si="11"/>
        <v>#VALUE!</v>
      </c>
      <c r="B281" s="4" t="e">
        <f t="shared" si="12"/>
        <v>#VALUE!</v>
      </c>
      <c r="C281" s="97" t="str">
        <f>Calen!F284</f>
        <v/>
      </c>
      <c r="D281" s="12"/>
      <c r="E281" s="13"/>
      <c r="F281" s="12"/>
      <c r="G281" s="13"/>
      <c r="H281" s="12"/>
      <c r="I281" s="13"/>
      <c r="J281" s="12"/>
      <c r="K281" s="13"/>
      <c r="L281" s="12"/>
      <c r="M281" s="13"/>
      <c r="N281" s="12"/>
      <c r="O281" s="13"/>
      <c r="P281" s="12"/>
      <c r="Q281" s="13"/>
      <c r="R281" s="12"/>
      <c r="S281" s="13"/>
      <c r="T281" s="12"/>
      <c r="U281" s="13"/>
      <c r="V281" s="12"/>
      <c r="W281" s="13"/>
      <c r="X281" s="12"/>
      <c r="Y281" s="13"/>
      <c r="Z281" s="12"/>
      <c r="AA281" s="13"/>
      <c r="AB281" s="12"/>
      <c r="AC281" s="13"/>
      <c r="AD281" s="12"/>
      <c r="AE281" s="13"/>
      <c r="AF281" s="12"/>
      <c r="AG281" s="13"/>
      <c r="AH281" s="12"/>
      <c r="AI281" s="13"/>
      <c r="AJ281" s="12"/>
      <c r="AK281" s="13"/>
      <c r="AL281" s="12"/>
      <c r="AM281" s="13"/>
      <c r="AN281" s="12"/>
      <c r="AO281" s="13"/>
      <c r="AP281" s="12"/>
      <c r="AQ281" s="13"/>
      <c r="AR281" s="12"/>
      <c r="AS281" s="13"/>
      <c r="AT281" s="12"/>
      <c r="AU281" s="13"/>
      <c r="AV281" s="12"/>
      <c r="AW281" s="13"/>
      <c r="AX281" s="12"/>
      <c r="AY281" s="13"/>
      <c r="AZ281" s="12"/>
      <c r="BA281" s="13"/>
      <c r="BB281" s="12"/>
      <c r="BC281" s="13"/>
      <c r="BD281" s="12"/>
      <c r="BE281" s="13"/>
      <c r="BF281" s="12"/>
      <c r="BG281" s="13"/>
      <c r="BH281" s="12"/>
      <c r="BI281" s="13"/>
      <c r="BJ281" s="12"/>
      <c r="BK281" s="13"/>
      <c r="BL281" s="12"/>
      <c r="BM281" s="13"/>
      <c r="BN281" s="12"/>
      <c r="BO281" s="13"/>
      <c r="BP281" s="12"/>
      <c r="BQ281" s="13"/>
      <c r="BR281" s="12"/>
      <c r="BS281" s="13"/>
      <c r="BT281" s="12"/>
      <c r="BU281" s="13"/>
      <c r="BV281" s="12"/>
      <c r="BW281" s="13"/>
      <c r="BX281" s="12"/>
      <c r="BY281" s="13"/>
      <c r="BZ281" s="12"/>
      <c r="CA281" s="13"/>
      <c r="CB281" s="12"/>
      <c r="CC281" s="13"/>
      <c r="CD281" s="12"/>
      <c r="CE281" s="13"/>
      <c r="CF281" s="12"/>
      <c r="CG281" s="13"/>
      <c r="CH281" s="12"/>
      <c r="CI281" s="13"/>
      <c r="CJ281" s="12"/>
      <c r="CK281" s="13"/>
      <c r="CL281" s="12"/>
      <c r="CM281" s="13"/>
      <c r="CN281" s="12"/>
      <c r="CO281" s="13"/>
      <c r="CP281" s="12"/>
      <c r="CQ281" s="13"/>
      <c r="CR281" s="12"/>
      <c r="CS281" s="13"/>
      <c r="CT281" s="12"/>
      <c r="CU281" s="13"/>
    </row>
    <row r="282" spans="1:99" ht="16.5" customHeight="1" x14ac:dyDescent="0.25">
      <c r="A282" t="e">
        <f t="shared" si="11"/>
        <v>#VALUE!</v>
      </c>
      <c r="B282" s="4" t="e">
        <f t="shared" si="12"/>
        <v>#VALUE!</v>
      </c>
      <c r="C282" s="97" t="str">
        <f>Calen!F285</f>
        <v/>
      </c>
      <c r="D282" s="12"/>
      <c r="E282" s="13"/>
      <c r="F282" s="12"/>
      <c r="G282" s="13"/>
      <c r="H282" s="12"/>
      <c r="I282" s="13"/>
      <c r="J282" s="12"/>
      <c r="K282" s="13"/>
      <c r="L282" s="12"/>
      <c r="M282" s="13"/>
      <c r="N282" s="12"/>
      <c r="O282" s="13"/>
      <c r="P282" s="12"/>
      <c r="Q282" s="13"/>
      <c r="R282" s="12"/>
      <c r="S282" s="13"/>
      <c r="T282" s="12"/>
      <c r="U282" s="13"/>
      <c r="V282" s="12"/>
      <c r="W282" s="13"/>
      <c r="X282" s="12"/>
      <c r="Y282" s="13"/>
      <c r="Z282" s="12"/>
      <c r="AA282" s="13"/>
      <c r="AB282" s="12"/>
      <c r="AC282" s="13"/>
      <c r="AD282" s="12"/>
      <c r="AE282" s="13"/>
      <c r="AF282" s="12"/>
      <c r="AG282" s="13"/>
      <c r="AH282" s="12"/>
      <c r="AI282" s="13"/>
      <c r="AJ282" s="12"/>
      <c r="AK282" s="13"/>
      <c r="AL282" s="12"/>
      <c r="AM282" s="13"/>
      <c r="AN282" s="12"/>
      <c r="AO282" s="13"/>
      <c r="AP282" s="12"/>
      <c r="AQ282" s="13"/>
      <c r="AR282" s="12"/>
      <c r="AS282" s="13"/>
      <c r="AT282" s="12"/>
      <c r="AU282" s="13"/>
      <c r="AV282" s="12"/>
      <c r="AW282" s="13"/>
      <c r="AX282" s="12"/>
      <c r="AY282" s="13"/>
      <c r="AZ282" s="12"/>
      <c r="BA282" s="13"/>
      <c r="BB282" s="12"/>
      <c r="BC282" s="13"/>
      <c r="BD282" s="12"/>
      <c r="BE282" s="13"/>
      <c r="BF282" s="12"/>
      <c r="BG282" s="13"/>
      <c r="BH282" s="12"/>
      <c r="BI282" s="13"/>
      <c r="BJ282" s="12"/>
      <c r="BK282" s="13"/>
      <c r="BL282" s="12"/>
      <c r="BM282" s="13"/>
      <c r="BN282" s="12"/>
      <c r="BO282" s="13"/>
      <c r="BP282" s="12"/>
      <c r="BQ282" s="13"/>
      <c r="BR282" s="12"/>
      <c r="BS282" s="13"/>
      <c r="BT282" s="12"/>
      <c r="BU282" s="13"/>
      <c r="BV282" s="12"/>
      <c r="BW282" s="13"/>
      <c r="BX282" s="12"/>
      <c r="BY282" s="13"/>
      <c r="BZ282" s="12"/>
      <c r="CA282" s="13"/>
      <c r="CB282" s="12"/>
      <c r="CC282" s="13"/>
      <c r="CD282" s="12"/>
      <c r="CE282" s="13"/>
      <c r="CF282" s="12"/>
      <c r="CG282" s="13"/>
      <c r="CH282" s="12"/>
      <c r="CI282" s="13"/>
      <c r="CJ282" s="12"/>
      <c r="CK282" s="13"/>
      <c r="CL282" s="12"/>
      <c r="CM282" s="13"/>
      <c r="CN282" s="12"/>
      <c r="CO282" s="13"/>
      <c r="CP282" s="12"/>
      <c r="CQ282" s="13"/>
      <c r="CR282" s="12"/>
      <c r="CS282" s="13"/>
      <c r="CT282" s="12"/>
      <c r="CU282" s="13"/>
    </row>
    <row r="283" spans="1:99" ht="16.5" customHeight="1" x14ac:dyDescent="0.25">
      <c r="A283" t="e">
        <f t="shared" si="11"/>
        <v>#VALUE!</v>
      </c>
      <c r="B283" s="4" t="e">
        <f t="shared" si="12"/>
        <v>#VALUE!</v>
      </c>
      <c r="C283" s="97" t="str">
        <f>Calen!F286</f>
        <v/>
      </c>
      <c r="D283" s="12"/>
      <c r="E283" s="13"/>
      <c r="F283" s="12"/>
      <c r="G283" s="13"/>
      <c r="H283" s="12"/>
      <c r="I283" s="13"/>
      <c r="J283" s="12"/>
      <c r="K283" s="13"/>
      <c r="L283" s="12"/>
      <c r="M283" s="13"/>
      <c r="N283" s="12"/>
      <c r="O283" s="13"/>
      <c r="P283" s="12"/>
      <c r="Q283" s="13"/>
      <c r="R283" s="12"/>
      <c r="S283" s="13"/>
      <c r="T283" s="12"/>
      <c r="U283" s="13"/>
      <c r="V283" s="12"/>
      <c r="W283" s="13"/>
      <c r="X283" s="12"/>
      <c r="Y283" s="13"/>
      <c r="Z283" s="12"/>
      <c r="AA283" s="13"/>
      <c r="AB283" s="12"/>
      <c r="AC283" s="13"/>
      <c r="AD283" s="12"/>
      <c r="AE283" s="13"/>
      <c r="AF283" s="12"/>
      <c r="AG283" s="13"/>
      <c r="AH283" s="12"/>
      <c r="AI283" s="13"/>
      <c r="AJ283" s="12"/>
      <c r="AK283" s="13"/>
      <c r="AL283" s="12"/>
      <c r="AM283" s="13"/>
      <c r="AN283" s="12"/>
      <c r="AO283" s="13"/>
      <c r="AP283" s="12"/>
      <c r="AQ283" s="13"/>
      <c r="AR283" s="12"/>
      <c r="AS283" s="13"/>
      <c r="AT283" s="12"/>
      <c r="AU283" s="13"/>
      <c r="AV283" s="12"/>
      <c r="AW283" s="13"/>
      <c r="AX283" s="12"/>
      <c r="AY283" s="13"/>
      <c r="AZ283" s="12"/>
      <c r="BA283" s="13"/>
      <c r="BB283" s="12"/>
      <c r="BC283" s="13"/>
      <c r="BD283" s="12"/>
      <c r="BE283" s="13"/>
      <c r="BF283" s="12"/>
      <c r="BG283" s="13"/>
      <c r="BH283" s="12"/>
      <c r="BI283" s="13"/>
      <c r="BJ283" s="12"/>
      <c r="BK283" s="13"/>
      <c r="BL283" s="12"/>
      <c r="BM283" s="13"/>
      <c r="BN283" s="12"/>
      <c r="BO283" s="13"/>
      <c r="BP283" s="12"/>
      <c r="BQ283" s="13"/>
      <c r="BR283" s="12"/>
      <c r="BS283" s="13"/>
      <c r="BT283" s="12"/>
      <c r="BU283" s="13"/>
      <c r="BV283" s="12"/>
      <c r="BW283" s="13"/>
      <c r="BX283" s="12"/>
      <c r="BY283" s="13"/>
      <c r="BZ283" s="12"/>
      <c r="CA283" s="13"/>
      <c r="CB283" s="12"/>
      <c r="CC283" s="13"/>
      <c r="CD283" s="12"/>
      <c r="CE283" s="13"/>
      <c r="CF283" s="12"/>
      <c r="CG283" s="13"/>
      <c r="CH283" s="12"/>
      <c r="CI283" s="13"/>
      <c r="CJ283" s="12"/>
      <c r="CK283" s="13"/>
      <c r="CL283" s="12"/>
      <c r="CM283" s="13"/>
      <c r="CN283" s="12"/>
      <c r="CO283" s="13"/>
      <c r="CP283" s="12"/>
      <c r="CQ283" s="13"/>
      <c r="CR283" s="12"/>
      <c r="CS283" s="13"/>
      <c r="CT283" s="12"/>
      <c r="CU283" s="13"/>
    </row>
    <row r="284" spans="1:99" ht="16.5" customHeight="1" x14ac:dyDescent="0.25">
      <c r="A284" t="e">
        <f t="shared" si="11"/>
        <v>#VALUE!</v>
      </c>
      <c r="B284" s="4" t="e">
        <f t="shared" si="12"/>
        <v>#VALUE!</v>
      </c>
      <c r="C284" s="97" t="str">
        <f>Calen!F287</f>
        <v/>
      </c>
      <c r="D284" s="12"/>
      <c r="E284" s="13"/>
      <c r="F284" s="12"/>
      <c r="G284" s="13"/>
      <c r="H284" s="12"/>
      <c r="I284" s="13"/>
      <c r="J284" s="12"/>
      <c r="K284" s="13"/>
      <c r="L284" s="12"/>
      <c r="M284" s="13"/>
      <c r="N284" s="12"/>
      <c r="O284" s="13"/>
      <c r="P284" s="12"/>
      <c r="Q284" s="13"/>
      <c r="R284" s="12"/>
      <c r="S284" s="13"/>
      <c r="T284" s="12"/>
      <c r="U284" s="13"/>
      <c r="V284" s="12"/>
      <c r="W284" s="13"/>
      <c r="X284" s="12"/>
      <c r="Y284" s="13"/>
      <c r="Z284" s="12"/>
      <c r="AA284" s="13"/>
      <c r="AB284" s="12"/>
      <c r="AC284" s="13"/>
      <c r="AD284" s="12"/>
      <c r="AE284" s="13"/>
      <c r="AF284" s="12"/>
      <c r="AG284" s="13"/>
      <c r="AH284" s="12"/>
      <c r="AI284" s="13"/>
      <c r="AJ284" s="12"/>
      <c r="AK284" s="13"/>
      <c r="AL284" s="12"/>
      <c r="AM284" s="13"/>
      <c r="AN284" s="12"/>
      <c r="AO284" s="13"/>
      <c r="AP284" s="12"/>
      <c r="AQ284" s="13"/>
      <c r="AR284" s="12"/>
      <c r="AS284" s="13"/>
      <c r="AT284" s="12"/>
      <c r="AU284" s="13"/>
      <c r="AV284" s="12"/>
      <c r="AW284" s="13"/>
      <c r="AX284" s="12"/>
      <c r="AY284" s="13"/>
      <c r="AZ284" s="12"/>
      <c r="BA284" s="13"/>
      <c r="BB284" s="12"/>
      <c r="BC284" s="13"/>
      <c r="BD284" s="12"/>
      <c r="BE284" s="13"/>
      <c r="BF284" s="12"/>
      <c r="BG284" s="13"/>
      <c r="BH284" s="12"/>
      <c r="BI284" s="13"/>
      <c r="BJ284" s="12"/>
      <c r="BK284" s="13"/>
      <c r="BL284" s="12"/>
      <c r="BM284" s="13"/>
      <c r="BN284" s="12"/>
      <c r="BO284" s="13"/>
      <c r="BP284" s="12"/>
      <c r="BQ284" s="13"/>
      <c r="BR284" s="12"/>
      <c r="BS284" s="13"/>
      <c r="BT284" s="12"/>
      <c r="BU284" s="13"/>
      <c r="BV284" s="12"/>
      <c r="BW284" s="13"/>
      <c r="BX284" s="12"/>
      <c r="BY284" s="13"/>
      <c r="BZ284" s="12"/>
      <c r="CA284" s="13"/>
      <c r="CB284" s="12"/>
      <c r="CC284" s="13"/>
      <c r="CD284" s="12"/>
      <c r="CE284" s="13"/>
      <c r="CF284" s="12"/>
      <c r="CG284" s="13"/>
      <c r="CH284" s="12"/>
      <c r="CI284" s="13"/>
      <c r="CJ284" s="12"/>
      <c r="CK284" s="13"/>
      <c r="CL284" s="12"/>
      <c r="CM284" s="13"/>
      <c r="CN284" s="12"/>
      <c r="CO284" s="13"/>
      <c r="CP284" s="12"/>
      <c r="CQ284" s="13"/>
      <c r="CR284" s="12"/>
      <c r="CS284" s="13"/>
      <c r="CT284" s="12"/>
      <c r="CU284" s="13"/>
    </row>
    <row r="285" spans="1:99" ht="16.5" customHeight="1" x14ac:dyDescent="0.25">
      <c r="A285" t="e">
        <f t="shared" si="11"/>
        <v>#VALUE!</v>
      </c>
      <c r="B285" s="4" t="e">
        <f t="shared" si="12"/>
        <v>#VALUE!</v>
      </c>
      <c r="C285" s="97" t="str">
        <f>Calen!F288</f>
        <v/>
      </c>
      <c r="D285" s="12"/>
      <c r="E285" s="13"/>
      <c r="F285" s="12"/>
      <c r="G285" s="13"/>
      <c r="H285" s="12"/>
      <c r="I285" s="13"/>
      <c r="J285" s="12"/>
      <c r="K285" s="13"/>
      <c r="L285" s="12"/>
      <c r="M285" s="13"/>
      <c r="N285" s="12"/>
      <c r="O285" s="13"/>
      <c r="P285" s="12"/>
      <c r="Q285" s="13"/>
      <c r="R285" s="12"/>
      <c r="S285" s="13"/>
      <c r="T285" s="12"/>
      <c r="U285" s="13"/>
      <c r="V285" s="12"/>
      <c r="W285" s="13"/>
      <c r="X285" s="12"/>
      <c r="Y285" s="13"/>
      <c r="Z285" s="12"/>
      <c r="AA285" s="13"/>
      <c r="AB285" s="12"/>
      <c r="AC285" s="13"/>
      <c r="AD285" s="12"/>
      <c r="AE285" s="13"/>
      <c r="AF285" s="12"/>
      <c r="AG285" s="13"/>
      <c r="AH285" s="12"/>
      <c r="AI285" s="13"/>
      <c r="AJ285" s="12"/>
      <c r="AK285" s="13"/>
      <c r="AL285" s="12"/>
      <c r="AM285" s="13"/>
      <c r="AN285" s="12"/>
      <c r="AO285" s="13"/>
      <c r="AP285" s="12"/>
      <c r="AQ285" s="13"/>
      <c r="AR285" s="12"/>
      <c r="AS285" s="13"/>
      <c r="AT285" s="12"/>
      <c r="AU285" s="13"/>
      <c r="AV285" s="12"/>
      <c r="AW285" s="13"/>
      <c r="AX285" s="12"/>
      <c r="AY285" s="13"/>
      <c r="AZ285" s="12"/>
      <c r="BA285" s="13"/>
      <c r="BB285" s="12"/>
      <c r="BC285" s="13"/>
      <c r="BD285" s="12"/>
      <c r="BE285" s="13"/>
      <c r="BF285" s="12"/>
      <c r="BG285" s="13"/>
      <c r="BH285" s="12"/>
      <c r="BI285" s="13"/>
      <c r="BJ285" s="12"/>
      <c r="BK285" s="13"/>
      <c r="BL285" s="12"/>
      <c r="BM285" s="13"/>
      <c r="BN285" s="12"/>
      <c r="BO285" s="13"/>
      <c r="BP285" s="12"/>
      <c r="BQ285" s="13"/>
      <c r="BR285" s="12"/>
      <c r="BS285" s="13"/>
      <c r="BT285" s="12"/>
      <c r="BU285" s="13"/>
      <c r="BV285" s="12"/>
      <c r="BW285" s="13"/>
      <c r="BX285" s="12"/>
      <c r="BY285" s="13"/>
      <c r="BZ285" s="12"/>
      <c r="CA285" s="13"/>
      <c r="CB285" s="12"/>
      <c r="CC285" s="13"/>
      <c r="CD285" s="12"/>
      <c r="CE285" s="13"/>
      <c r="CF285" s="12"/>
      <c r="CG285" s="13"/>
      <c r="CH285" s="12"/>
      <c r="CI285" s="13"/>
      <c r="CJ285" s="12"/>
      <c r="CK285" s="13"/>
      <c r="CL285" s="12"/>
      <c r="CM285" s="13"/>
      <c r="CN285" s="12"/>
      <c r="CO285" s="13"/>
      <c r="CP285" s="12"/>
      <c r="CQ285" s="13"/>
      <c r="CR285" s="12"/>
      <c r="CS285" s="13"/>
      <c r="CT285" s="12"/>
      <c r="CU285" s="13"/>
    </row>
    <row r="286" spans="1:99" ht="16.5" customHeight="1" x14ac:dyDescent="0.25">
      <c r="A286" t="e">
        <f t="shared" si="11"/>
        <v>#VALUE!</v>
      </c>
      <c r="B286" s="4" t="e">
        <f t="shared" si="12"/>
        <v>#VALUE!</v>
      </c>
      <c r="C286" s="97" t="str">
        <f>Calen!F289</f>
        <v/>
      </c>
      <c r="D286" s="12"/>
      <c r="E286" s="13"/>
      <c r="F286" s="12"/>
      <c r="G286" s="13"/>
      <c r="H286" s="12"/>
      <c r="I286" s="13"/>
      <c r="J286" s="12"/>
      <c r="K286" s="13"/>
      <c r="L286" s="12"/>
      <c r="M286" s="13"/>
      <c r="N286" s="12"/>
      <c r="O286" s="13"/>
      <c r="P286" s="12"/>
      <c r="Q286" s="13"/>
      <c r="R286" s="12"/>
      <c r="S286" s="13"/>
      <c r="T286" s="12"/>
      <c r="U286" s="13"/>
      <c r="V286" s="12"/>
      <c r="W286" s="13"/>
      <c r="X286" s="12"/>
      <c r="Y286" s="13"/>
      <c r="Z286" s="12"/>
      <c r="AA286" s="13"/>
      <c r="AB286" s="12"/>
      <c r="AC286" s="13"/>
      <c r="AD286" s="12"/>
      <c r="AE286" s="13"/>
      <c r="AF286" s="12"/>
      <c r="AG286" s="13"/>
      <c r="AH286" s="12"/>
      <c r="AI286" s="13"/>
      <c r="AJ286" s="12"/>
      <c r="AK286" s="13"/>
      <c r="AL286" s="12"/>
      <c r="AM286" s="13"/>
      <c r="AN286" s="12"/>
      <c r="AO286" s="13"/>
      <c r="AP286" s="12"/>
      <c r="AQ286" s="13"/>
      <c r="AR286" s="12"/>
      <c r="AS286" s="13"/>
      <c r="AT286" s="12"/>
      <c r="AU286" s="13"/>
      <c r="AV286" s="12"/>
      <c r="AW286" s="13"/>
      <c r="AX286" s="12"/>
      <c r="AY286" s="13"/>
      <c r="AZ286" s="12"/>
      <c r="BA286" s="13"/>
      <c r="BB286" s="12"/>
      <c r="BC286" s="13"/>
      <c r="BD286" s="12"/>
      <c r="BE286" s="13"/>
      <c r="BF286" s="12"/>
      <c r="BG286" s="13"/>
      <c r="BH286" s="12"/>
      <c r="BI286" s="13"/>
      <c r="BJ286" s="12"/>
      <c r="BK286" s="13"/>
      <c r="BL286" s="12"/>
      <c r="BM286" s="13"/>
      <c r="BN286" s="12"/>
      <c r="BO286" s="13"/>
      <c r="BP286" s="12"/>
      <c r="BQ286" s="13"/>
      <c r="BR286" s="12"/>
      <c r="BS286" s="13"/>
      <c r="BT286" s="12"/>
      <c r="BU286" s="13"/>
      <c r="BV286" s="12"/>
      <c r="BW286" s="13"/>
      <c r="BX286" s="12"/>
      <c r="BY286" s="13"/>
      <c r="BZ286" s="12"/>
      <c r="CA286" s="13"/>
      <c r="CB286" s="12"/>
      <c r="CC286" s="13"/>
      <c r="CD286" s="12"/>
      <c r="CE286" s="13"/>
      <c r="CF286" s="12"/>
      <c r="CG286" s="13"/>
      <c r="CH286" s="12"/>
      <c r="CI286" s="13"/>
      <c r="CJ286" s="12"/>
      <c r="CK286" s="13"/>
      <c r="CL286" s="12"/>
      <c r="CM286" s="13"/>
      <c r="CN286" s="12"/>
      <c r="CO286" s="13"/>
      <c r="CP286" s="12"/>
      <c r="CQ286" s="13"/>
      <c r="CR286" s="12"/>
      <c r="CS286" s="13"/>
      <c r="CT286" s="12"/>
      <c r="CU286" s="13"/>
    </row>
    <row r="287" spans="1:99" ht="16.5" customHeight="1" x14ac:dyDescent="0.25">
      <c r="A287" t="e">
        <f t="shared" si="11"/>
        <v>#VALUE!</v>
      </c>
      <c r="B287" s="4" t="e">
        <f t="shared" si="12"/>
        <v>#VALUE!</v>
      </c>
      <c r="C287" s="97" t="str">
        <f>Calen!F290</f>
        <v/>
      </c>
      <c r="D287" s="12"/>
      <c r="E287" s="13"/>
      <c r="F287" s="12"/>
      <c r="G287" s="13"/>
      <c r="H287" s="12"/>
      <c r="I287" s="13"/>
      <c r="J287" s="12"/>
      <c r="K287" s="13"/>
      <c r="L287" s="12"/>
      <c r="M287" s="13"/>
      <c r="N287" s="12"/>
      <c r="O287" s="13"/>
      <c r="P287" s="12"/>
      <c r="Q287" s="13"/>
      <c r="R287" s="12"/>
      <c r="S287" s="13"/>
      <c r="T287" s="12"/>
      <c r="U287" s="13"/>
      <c r="V287" s="12"/>
      <c r="W287" s="13"/>
      <c r="X287" s="12"/>
      <c r="Y287" s="13"/>
      <c r="Z287" s="12"/>
      <c r="AA287" s="13"/>
      <c r="AB287" s="12"/>
      <c r="AC287" s="13"/>
      <c r="AD287" s="12"/>
      <c r="AE287" s="13"/>
      <c r="AF287" s="12"/>
      <c r="AG287" s="13"/>
      <c r="AH287" s="12"/>
      <c r="AI287" s="13"/>
      <c r="AJ287" s="12"/>
      <c r="AK287" s="13"/>
      <c r="AL287" s="12"/>
      <c r="AM287" s="13"/>
      <c r="AN287" s="12"/>
      <c r="AO287" s="13"/>
      <c r="AP287" s="12"/>
      <c r="AQ287" s="13"/>
      <c r="AR287" s="12"/>
      <c r="AS287" s="13"/>
      <c r="AT287" s="12"/>
      <c r="AU287" s="13"/>
      <c r="AV287" s="12"/>
      <c r="AW287" s="13"/>
      <c r="AX287" s="12"/>
      <c r="AY287" s="13"/>
      <c r="AZ287" s="12"/>
      <c r="BA287" s="13"/>
      <c r="BB287" s="12"/>
      <c r="BC287" s="13"/>
      <c r="BD287" s="12"/>
      <c r="BE287" s="13"/>
      <c r="BF287" s="12"/>
      <c r="BG287" s="13"/>
      <c r="BH287" s="12"/>
      <c r="BI287" s="13"/>
      <c r="BJ287" s="12"/>
      <c r="BK287" s="13"/>
      <c r="BL287" s="12"/>
      <c r="BM287" s="13"/>
      <c r="BN287" s="12"/>
      <c r="BO287" s="13"/>
      <c r="BP287" s="12"/>
      <c r="BQ287" s="13"/>
      <c r="BR287" s="12"/>
      <c r="BS287" s="13"/>
      <c r="BT287" s="12"/>
      <c r="BU287" s="13"/>
      <c r="BV287" s="12"/>
      <c r="BW287" s="13"/>
      <c r="BX287" s="12"/>
      <c r="BY287" s="13"/>
      <c r="BZ287" s="12"/>
      <c r="CA287" s="13"/>
      <c r="CB287" s="12"/>
      <c r="CC287" s="13"/>
      <c r="CD287" s="12"/>
      <c r="CE287" s="13"/>
      <c r="CF287" s="12"/>
      <c r="CG287" s="13"/>
      <c r="CH287" s="12"/>
      <c r="CI287" s="13"/>
      <c r="CJ287" s="12"/>
      <c r="CK287" s="13"/>
      <c r="CL287" s="12"/>
      <c r="CM287" s="13"/>
      <c r="CN287" s="12"/>
      <c r="CO287" s="13"/>
      <c r="CP287" s="12"/>
      <c r="CQ287" s="13"/>
      <c r="CR287" s="12"/>
      <c r="CS287" s="13"/>
      <c r="CT287" s="12"/>
      <c r="CU287" s="13"/>
    </row>
    <row r="288" spans="1:99" ht="16.5" customHeight="1" x14ac:dyDescent="0.25">
      <c r="A288" t="e">
        <f t="shared" si="11"/>
        <v>#VALUE!</v>
      </c>
      <c r="B288" s="4" t="e">
        <f t="shared" si="12"/>
        <v>#VALUE!</v>
      </c>
      <c r="C288" s="97" t="str">
        <f>Calen!F291</f>
        <v/>
      </c>
      <c r="D288" s="12"/>
      <c r="E288" s="13"/>
      <c r="F288" s="12"/>
      <c r="G288" s="13"/>
      <c r="H288" s="12"/>
      <c r="I288" s="13"/>
      <c r="J288" s="12"/>
      <c r="K288" s="13"/>
      <c r="L288" s="12"/>
      <c r="M288" s="13"/>
      <c r="N288" s="12"/>
      <c r="O288" s="13"/>
      <c r="P288" s="12"/>
      <c r="Q288" s="13"/>
      <c r="R288" s="12"/>
      <c r="S288" s="13"/>
      <c r="T288" s="12"/>
      <c r="U288" s="13"/>
      <c r="V288" s="12"/>
      <c r="W288" s="13"/>
      <c r="X288" s="12"/>
      <c r="Y288" s="13"/>
      <c r="Z288" s="12"/>
      <c r="AA288" s="13"/>
      <c r="AB288" s="12"/>
      <c r="AC288" s="13"/>
      <c r="AD288" s="12"/>
      <c r="AE288" s="13"/>
      <c r="AF288" s="12"/>
      <c r="AG288" s="13"/>
      <c r="AH288" s="12"/>
      <c r="AI288" s="13"/>
      <c r="AJ288" s="12"/>
      <c r="AK288" s="13"/>
      <c r="AL288" s="12"/>
      <c r="AM288" s="13"/>
      <c r="AN288" s="12"/>
      <c r="AO288" s="13"/>
      <c r="AP288" s="12"/>
      <c r="AQ288" s="13"/>
      <c r="AR288" s="12"/>
      <c r="AS288" s="13"/>
      <c r="AT288" s="12"/>
      <c r="AU288" s="13"/>
      <c r="AV288" s="12"/>
      <c r="AW288" s="13"/>
      <c r="AX288" s="12"/>
      <c r="AY288" s="13"/>
      <c r="AZ288" s="12"/>
      <c r="BA288" s="13"/>
      <c r="BB288" s="12"/>
      <c r="BC288" s="13"/>
      <c r="BD288" s="12"/>
      <c r="BE288" s="13"/>
      <c r="BF288" s="12"/>
      <c r="BG288" s="13"/>
      <c r="BH288" s="12"/>
      <c r="BI288" s="13"/>
      <c r="BJ288" s="12"/>
      <c r="BK288" s="13"/>
      <c r="BL288" s="12"/>
      <c r="BM288" s="13"/>
      <c r="BN288" s="12"/>
      <c r="BO288" s="13"/>
      <c r="BP288" s="12"/>
      <c r="BQ288" s="13"/>
      <c r="BR288" s="12"/>
      <c r="BS288" s="13"/>
      <c r="BT288" s="12"/>
      <c r="BU288" s="13"/>
      <c r="BV288" s="12"/>
      <c r="BW288" s="13"/>
      <c r="BX288" s="12"/>
      <c r="BY288" s="13"/>
      <c r="BZ288" s="12"/>
      <c r="CA288" s="13"/>
      <c r="CB288" s="12"/>
      <c r="CC288" s="13"/>
      <c r="CD288" s="12"/>
      <c r="CE288" s="13"/>
      <c r="CF288" s="12"/>
      <c r="CG288" s="13"/>
      <c r="CH288" s="12"/>
      <c r="CI288" s="13"/>
      <c r="CJ288" s="12"/>
      <c r="CK288" s="13"/>
      <c r="CL288" s="12"/>
      <c r="CM288" s="13"/>
      <c r="CN288" s="12"/>
      <c r="CO288" s="13"/>
      <c r="CP288" s="12"/>
      <c r="CQ288" s="13"/>
      <c r="CR288" s="12"/>
      <c r="CS288" s="13"/>
      <c r="CT288" s="12"/>
      <c r="CU288" s="13"/>
    </row>
    <row r="289" spans="1:99" ht="16.5" customHeight="1" x14ac:dyDescent="0.25">
      <c r="A289" t="e">
        <f t="shared" si="11"/>
        <v>#VALUE!</v>
      </c>
      <c r="B289" s="4" t="e">
        <f t="shared" si="12"/>
        <v>#VALUE!</v>
      </c>
      <c r="C289" s="97" t="str">
        <f>Calen!F292</f>
        <v/>
      </c>
      <c r="D289" s="12"/>
      <c r="E289" s="13"/>
      <c r="F289" s="12"/>
      <c r="G289" s="13"/>
      <c r="H289" s="12"/>
      <c r="I289" s="13"/>
      <c r="J289" s="12"/>
      <c r="K289" s="13"/>
      <c r="L289" s="12"/>
      <c r="M289" s="13"/>
      <c r="N289" s="12"/>
      <c r="O289" s="13"/>
      <c r="P289" s="12"/>
      <c r="Q289" s="13"/>
      <c r="R289" s="12"/>
      <c r="S289" s="13"/>
      <c r="T289" s="12"/>
      <c r="U289" s="13"/>
      <c r="V289" s="12"/>
      <c r="W289" s="13"/>
      <c r="X289" s="12"/>
      <c r="Y289" s="13"/>
      <c r="Z289" s="12"/>
      <c r="AA289" s="13"/>
      <c r="AB289" s="12"/>
      <c r="AC289" s="13"/>
      <c r="AD289" s="12"/>
      <c r="AE289" s="13"/>
      <c r="AF289" s="12"/>
      <c r="AG289" s="13"/>
      <c r="AH289" s="12"/>
      <c r="AI289" s="13"/>
      <c r="AJ289" s="12"/>
      <c r="AK289" s="13"/>
      <c r="AL289" s="12"/>
      <c r="AM289" s="13"/>
      <c r="AN289" s="12"/>
      <c r="AO289" s="13"/>
      <c r="AP289" s="12"/>
      <c r="AQ289" s="13"/>
      <c r="AR289" s="12"/>
      <c r="AS289" s="13"/>
      <c r="AT289" s="12"/>
      <c r="AU289" s="13"/>
      <c r="AV289" s="12"/>
      <c r="AW289" s="13"/>
      <c r="AX289" s="12"/>
      <c r="AY289" s="13"/>
      <c r="AZ289" s="12"/>
      <c r="BA289" s="13"/>
      <c r="BB289" s="12"/>
      <c r="BC289" s="13"/>
      <c r="BD289" s="12"/>
      <c r="BE289" s="13"/>
      <c r="BF289" s="12"/>
      <c r="BG289" s="13"/>
      <c r="BH289" s="12"/>
      <c r="BI289" s="13"/>
      <c r="BJ289" s="12"/>
      <c r="BK289" s="13"/>
      <c r="BL289" s="12"/>
      <c r="BM289" s="13"/>
      <c r="BN289" s="12"/>
      <c r="BO289" s="13"/>
      <c r="BP289" s="12"/>
      <c r="BQ289" s="13"/>
      <c r="BR289" s="12"/>
      <c r="BS289" s="13"/>
      <c r="BT289" s="12"/>
      <c r="BU289" s="13"/>
      <c r="BV289" s="12"/>
      <c r="BW289" s="13"/>
      <c r="BX289" s="12"/>
      <c r="BY289" s="13"/>
      <c r="BZ289" s="12"/>
      <c r="CA289" s="13"/>
      <c r="CB289" s="12"/>
      <c r="CC289" s="13"/>
      <c r="CD289" s="12"/>
      <c r="CE289" s="13"/>
      <c r="CF289" s="12"/>
      <c r="CG289" s="13"/>
      <c r="CH289" s="12"/>
      <c r="CI289" s="13"/>
      <c r="CJ289" s="12"/>
      <c r="CK289" s="13"/>
      <c r="CL289" s="12"/>
      <c r="CM289" s="13"/>
      <c r="CN289" s="12"/>
      <c r="CO289" s="13"/>
      <c r="CP289" s="12"/>
      <c r="CQ289" s="13"/>
      <c r="CR289" s="12"/>
      <c r="CS289" s="13"/>
      <c r="CT289" s="12"/>
      <c r="CU289" s="13"/>
    </row>
    <row r="290" spans="1:99" ht="16.5" customHeight="1" x14ac:dyDescent="0.25">
      <c r="A290" t="e">
        <f t="shared" si="11"/>
        <v>#VALUE!</v>
      </c>
      <c r="B290" s="4" t="e">
        <f t="shared" si="12"/>
        <v>#VALUE!</v>
      </c>
      <c r="C290" s="97" t="str">
        <f>Calen!F293</f>
        <v/>
      </c>
      <c r="D290" s="12"/>
      <c r="E290" s="13"/>
      <c r="F290" s="12"/>
      <c r="G290" s="13"/>
      <c r="H290" s="12"/>
      <c r="I290" s="13"/>
      <c r="J290" s="12"/>
      <c r="K290" s="13"/>
      <c r="L290" s="12"/>
      <c r="M290" s="13"/>
      <c r="N290" s="12"/>
      <c r="O290" s="13"/>
      <c r="P290" s="12"/>
      <c r="Q290" s="13"/>
      <c r="R290" s="12"/>
      <c r="S290" s="13"/>
      <c r="T290" s="12"/>
      <c r="U290" s="13"/>
      <c r="V290" s="12"/>
      <c r="W290" s="13"/>
      <c r="X290" s="12"/>
      <c r="Y290" s="13"/>
      <c r="Z290" s="12"/>
      <c r="AA290" s="13"/>
      <c r="AB290" s="12"/>
      <c r="AC290" s="13"/>
      <c r="AD290" s="12"/>
      <c r="AE290" s="13"/>
      <c r="AF290" s="12"/>
      <c r="AG290" s="13"/>
      <c r="AH290" s="12"/>
      <c r="AI290" s="13"/>
      <c r="AJ290" s="12"/>
      <c r="AK290" s="13"/>
      <c r="AL290" s="12"/>
      <c r="AM290" s="13"/>
      <c r="AN290" s="12"/>
      <c r="AO290" s="13"/>
      <c r="AP290" s="12"/>
      <c r="AQ290" s="13"/>
      <c r="AR290" s="12"/>
      <c r="AS290" s="13"/>
      <c r="AT290" s="12"/>
      <c r="AU290" s="13"/>
      <c r="AV290" s="12"/>
      <c r="AW290" s="13"/>
      <c r="AX290" s="12"/>
      <c r="AY290" s="13"/>
      <c r="AZ290" s="12"/>
      <c r="BA290" s="13"/>
      <c r="BB290" s="12"/>
      <c r="BC290" s="13"/>
      <c r="BD290" s="12"/>
      <c r="BE290" s="13"/>
      <c r="BF290" s="12"/>
      <c r="BG290" s="13"/>
      <c r="BH290" s="12"/>
      <c r="BI290" s="13"/>
      <c r="BJ290" s="12"/>
      <c r="BK290" s="13"/>
      <c r="BL290" s="12"/>
      <c r="BM290" s="13"/>
      <c r="BN290" s="12"/>
      <c r="BO290" s="13"/>
      <c r="BP290" s="12"/>
      <c r="BQ290" s="13"/>
      <c r="BR290" s="12"/>
      <c r="BS290" s="13"/>
      <c r="BT290" s="12"/>
      <c r="BU290" s="13"/>
      <c r="BV290" s="12"/>
      <c r="BW290" s="13"/>
      <c r="BX290" s="12"/>
      <c r="BY290" s="13"/>
      <c r="BZ290" s="12"/>
      <c r="CA290" s="13"/>
      <c r="CB290" s="12"/>
      <c r="CC290" s="13"/>
      <c r="CD290" s="12"/>
      <c r="CE290" s="13"/>
      <c r="CF290" s="12"/>
      <c r="CG290" s="13"/>
      <c r="CH290" s="12"/>
      <c r="CI290" s="13"/>
      <c r="CJ290" s="12"/>
      <c r="CK290" s="13"/>
      <c r="CL290" s="12"/>
      <c r="CM290" s="13"/>
      <c r="CN290" s="12"/>
      <c r="CO290" s="13"/>
      <c r="CP290" s="12"/>
      <c r="CQ290" s="13"/>
      <c r="CR290" s="12"/>
      <c r="CS290" s="13"/>
      <c r="CT290" s="12"/>
      <c r="CU290" s="13"/>
    </row>
    <row r="291" spans="1:99" ht="16.5" customHeight="1" x14ac:dyDescent="0.25">
      <c r="A291" t="e">
        <f t="shared" si="11"/>
        <v>#VALUE!</v>
      </c>
      <c r="B291" s="4" t="e">
        <f t="shared" si="12"/>
        <v>#VALUE!</v>
      </c>
      <c r="C291" s="97" t="str">
        <f>Calen!F294</f>
        <v/>
      </c>
      <c r="D291" s="12"/>
      <c r="E291" s="13"/>
      <c r="F291" s="12"/>
      <c r="G291" s="13"/>
      <c r="H291" s="12"/>
      <c r="I291" s="13"/>
      <c r="J291" s="12"/>
      <c r="K291" s="13"/>
      <c r="L291" s="12"/>
      <c r="M291" s="13"/>
      <c r="N291" s="12"/>
      <c r="O291" s="13"/>
      <c r="P291" s="12"/>
      <c r="Q291" s="13"/>
      <c r="R291" s="12"/>
      <c r="S291" s="13"/>
      <c r="T291" s="12"/>
      <c r="U291" s="13"/>
      <c r="V291" s="12"/>
      <c r="W291" s="13"/>
      <c r="X291" s="12"/>
      <c r="Y291" s="13"/>
      <c r="Z291" s="12"/>
      <c r="AA291" s="13"/>
      <c r="AB291" s="12"/>
      <c r="AC291" s="13"/>
      <c r="AD291" s="12"/>
      <c r="AE291" s="13"/>
      <c r="AF291" s="12"/>
      <c r="AG291" s="13"/>
      <c r="AH291" s="12"/>
      <c r="AI291" s="13"/>
      <c r="AJ291" s="12"/>
      <c r="AK291" s="13"/>
      <c r="AL291" s="12"/>
      <c r="AM291" s="13"/>
      <c r="AN291" s="12"/>
      <c r="AO291" s="13"/>
      <c r="AP291" s="12"/>
      <c r="AQ291" s="13"/>
      <c r="AR291" s="12"/>
      <c r="AS291" s="13"/>
      <c r="AT291" s="12"/>
      <c r="AU291" s="13"/>
      <c r="AV291" s="12"/>
      <c r="AW291" s="13"/>
      <c r="AX291" s="12"/>
      <c r="AY291" s="13"/>
      <c r="AZ291" s="12"/>
      <c r="BA291" s="13"/>
      <c r="BB291" s="12"/>
      <c r="BC291" s="13"/>
      <c r="BD291" s="12"/>
      <c r="BE291" s="13"/>
      <c r="BF291" s="12"/>
      <c r="BG291" s="13"/>
      <c r="BH291" s="12"/>
      <c r="BI291" s="13"/>
      <c r="BJ291" s="12"/>
      <c r="BK291" s="13"/>
      <c r="BL291" s="12"/>
      <c r="BM291" s="13"/>
      <c r="BN291" s="12"/>
      <c r="BO291" s="13"/>
      <c r="BP291" s="12"/>
      <c r="BQ291" s="13"/>
      <c r="BR291" s="12"/>
      <c r="BS291" s="13"/>
      <c r="BT291" s="12"/>
      <c r="BU291" s="13"/>
      <c r="BV291" s="12"/>
      <c r="BW291" s="13"/>
      <c r="BX291" s="12"/>
      <c r="BY291" s="13"/>
      <c r="BZ291" s="12"/>
      <c r="CA291" s="13"/>
      <c r="CB291" s="12"/>
      <c r="CC291" s="13"/>
      <c r="CD291" s="12"/>
      <c r="CE291" s="13"/>
      <c r="CF291" s="12"/>
      <c r="CG291" s="13"/>
      <c r="CH291" s="12"/>
      <c r="CI291" s="13"/>
      <c r="CJ291" s="12"/>
      <c r="CK291" s="13"/>
      <c r="CL291" s="12"/>
      <c r="CM291" s="13"/>
      <c r="CN291" s="12"/>
      <c r="CO291" s="13"/>
      <c r="CP291" s="12"/>
      <c r="CQ291" s="13"/>
      <c r="CR291" s="12"/>
      <c r="CS291" s="13"/>
      <c r="CT291" s="12"/>
      <c r="CU291" s="13"/>
    </row>
    <row r="292" spans="1:99" ht="16.5" customHeight="1" x14ac:dyDescent="0.25">
      <c r="A292" t="e">
        <f t="shared" si="11"/>
        <v>#VALUE!</v>
      </c>
      <c r="B292" s="4" t="e">
        <f t="shared" si="12"/>
        <v>#VALUE!</v>
      </c>
      <c r="C292" s="97" t="str">
        <f>Calen!F295</f>
        <v/>
      </c>
      <c r="D292" s="12"/>
      <c r="E292" s="13"/>
      <c r="F292" s="12"/>
      <c r="G292" s="13"/>
      <c r="H292" s="12"/>
      <c r="I292" s="13"/>
      <c r="J292" s="12"/>
      <c r="K292" s="13"/>
      <c r="L292" s="12"/>
      <c r="M292" s="13"/>
      <c r="N292" s="12"/>
      <c r="O292" s="13"/>
      <c r="P292" s="12"/>
      <c r="Q292" s="13"/>
      <c r="R292" s="12"/>
      <c r="S292" s="13"/>
      <c r="T292" s="12"/>
      <c r="U292" s="13"/>
      <c r="V292" s="12"/>
      <c r="W292" s="13"/>
      <c r="X292" s="12"/>
      <c r="Y292" s="13"/>
      <c r="Z292" s="12"/>
      <c r="AA292" s="13"/>
      <c r="AB292" s="12"/>
      <c r="AC292" s="13"/>
      <c r="AD292" s="12"/>
      <c r="AE292" s="13"/>
      <c r="AF292" s="12"/>
      <c r="AG292" s="13"/>
      <c r="AH292" s="12"/>
      <c r="AI292" s="13"/>
      <c r="AJ292" s="12"/>
      <c r="AK292" s="13"/>
      <c r="AL292" s="12"/>
      <c r="AM292" s="13"/>
      <c r="AN292" s="12"/>
      <c r="AO292" s="13"/>
      <c r="AP292" s="12"/>
      <c r="AQ292" s="13"/>
      <c r="AR292" s="12"/>
      <c r="AS292" s="13"/>
      <c r="AT292" s="12"/>
      <c r="AU292" s="13"/>
      <c r="AV292" s="12"/>
      <c r="AW292" s="13"/>
      <c r="AX292" s="12"/>
      <c r="AY292" s="13"/>
      <c r="AZ292" s="12"/>
      <c r="BA292" s="13"/>
      <c r="BB292" s="12"/>
      <c r="BC292" s="13"/>
      <c r="BD292" s="12"/>
      <c r="BE292" s="13"/>
      <c r="BF292" s="12"/>
      <c r="BG292" s="13"/>
      <c r="BH292" s="12"/>
      <c r="BI292" s="13"/>
      <c r="BJ292" s="12"/>
      <c r="BK292" s="13"/>
      <c r="BL292" s="12"/>
      <c r="BM292" s="13"/>
      <c r="BN292" s="12"/>
      <c r="BO292" s="13"/>
      <c r="BP292" s="12"/>
      <c r="BQ292" s="13"/>
      <c r="BR292" s="12"/>
      <c r="BS292" s="13"/>
      <c r="BT292" s="12"/>
      <c r="BU292" s="13"/>
      <c r="BV292" s="12"/>
      <c r="BW292" s="13"/>
      <c r="BX292" s="12"/>
      <c r="BY292" s="13"/>
      <c r="BZ292" s="12"/>
      <c r="CA292" s="13"/>
      <c r="CB292" s="12"/>
      <c r="CC292" s="13"/>
      <c r="CD292" s="12"/>
      <c r="CE292" s="13"/>
      <c r="CF292" s="12"/>
      <c r="CG292" s="13"/>
      <c r="CH292" s="12"/>
      <c r="CI292" s="13"/>
      <c r="CJ292" s="12"/>
      <c r="CK292" s="13"/>
      <c r="CL292" s="12"/>
      <c r="CM292" s="13"/>
      <c r="CN292" s="12"/>
      <c r="CO292" s="13"/>
      <c r="CP292" s="12"/>
      <c r="CQ292" s="13"/>
      <c r="CR292" s="12"/>
      <c r="CS292" s="13"/>
      <c r="CT292" s="12"/>
      <c r="CU292" s="13"/>
    </row>
    <row r="293" spans="1:99" ht="16.5" customHeight="1" x14ac:dyDescent="0.25">
      <c r="A293" t="e">
        <f t="shared" si="11"/>
        <v>#VALUE!</v>
      </c>
      <c r="B293" s="4" t="e">
        <f t="shared" si="12"/>
        <v>#VALUE!</v>
      </c>
      <c r="C293" s="97" t="str">
        <f>Calen!F296</f>
        <v/>
      </c>
      <c r="D293" s="12"/>
      <c r="E293" s="13"/>
      <c r="F293" s="12"/>
      <c r="G293" s="13"/>
      <c r="H293" s="12"/>
      <c r="I293" s="13"/>
      <c r="J293" s="12"/>
      <c r="K293" s="13"/>
      <c r="L293" s="12"/>
      <c r="M293" s="13"/>
      <c r="N293" s="12"/>
      <c r="O293" s="13"/>
      <c r="P293" s="12"/>
      <c r="Q293" s="13"/>
      <c r="R293" s="12"/>
      <c r="S293" s="13"/>
      <c r="T293" s="12"/>
      <c r="U293" s="13"/>
      <c r="V293" s="12"/>
      <c r="W293" s="13"/>
      <c r="X293" s="12"/>
      <c r="Y293" s="13"/>
      <c r="Z293" s="12"/>
      <c r="AA293" s="13"/>
      <c r="AB293" s="12"/>
      <c r="AC293" s="13"/>
      <c r="AD293" s="12"/>
      <c r="AE293" s="13"/>
      <c r="AF293" s="12"/>
      <c r="AG293" s="13"/>
      <c r="AH293" s="12"/>
      <c r="AI293" s="13"/>
      <c r="AJ293" s="12"/>
      <c r="AK293" s="13"/>
      <c r="AL293" s="12"/>
      <c r="AM293" s="13"/>
      <c r="AN293" s="12"/>
      <c r="AO293" s="13"/>
      <c r="AP293" s="12"/>
      <c r="AQ293" s="13"/>
      <c r="AR293" s="12"/>
      <c r="AS293" s="13"/>
      <c r="AT293" s="12"/>
      <c r="AU293" s="13"/>
      <c r="AV293" s="12"/>
      <c r="AW293" s="13"/>
      <c r="AX293" s="12"/>
      <c r="AY293" s="13"/>
      <c r="AZ293" s="12"/>
      <c r="BA293" s="13"/>
      <c r="BB293" s="12"/>
      <c r="BC293" s="13"/>
      <c r="BD293" s="12"/>
      <c r="BE293" s="13"/>
      <c r="BF293" s="12"/>
      <c r="BG293" s="13"/>
      <c r="BH293" s="12"/>
      <c r="BI293" s="13"/>
      <c r="BJ293" s="12"/>
      <c r="BK293" s="13"/>
      <c r="BL293" s="12"/>
      <c r="BM293" s="13"/>
      <c r="BN293" s="12"/>
      <c r="BO293" s="13"/>
      <c r="BP293" s="12"/>
      <c r="BQ293" s="13"/>
      <c r="BR293" s="12"/>
      <c r="BS293" s="13"/>
      <c r="BT293" s="12"/>
      <c r="BU293" s="13"/>
      <c r="BV293" s="12"/>
      <c r="BW293" s="13"/>
      <c r="BX293" s="12"/>
      <c r="BY293" s="13"/>
      <c r="BZ293" s="12"/>
      <c r="CA293" s="13"/>
      <c r="CB293" s="12"/>
      <c r="CC293" s="13"/>
      <c r="CD293" s="12"/>
      <c r="CE293" s="13"/>
      <c r="CF293" s="12"/>
      <c r="CG293" s="13"/>
      <c r="CH293" s="12"/>
      <c r="CI293" s="13"/>
      <c r="CJ293" s="12"/>
      <c r="CK293" s="13"/>
      <c r="CL293" s="12"/>
      <c r="CM293" s="13"/>
      <c r="CN293" s="12"/>
      <c r="CO293" s="13"/>
      <c r="CP293" s="12"/>
      <c r="CQ293" s="13"/>
      <c r="CR293" s="12"/>
      <c r="CS293" s="13"/>
      <c r="CT293" s="12"/>
      <c r="CU293" s="13"/>
    </row>
    <row r="294" spans="1:99" ht="16.5" customHeight="1" x14ac:dyDescent="0.25">
      <c r="A294" t="e">
        <f t="shared" si="11"/>
        <v>#VALUE!</v>
      </c>
      <c r="B294" s="4" t="e">
        <f t="shared" si="12"/>
        <v>#VALUE!</v>
      </c>
      <c r="C294" s="97" t="str">
        <f>Calen!F297</f>
        <v/>
      </c>
      <c r="D294" s="12"/>
      <c r="E294" s="13"/>
      <c r="F294" s="12"/>
      <c r="G294" s="13"/>
      <c r="H294" s="12"/>
      <c r="I294" s="13"/>
      <c r="J294" s="12"/>
      <c r="K294" s="13"/>
      <c r="L294" s="12"/>
      <c r="M294" s="13"/>
      <c r="N294" s="12"/>
      <c r="O294" s="13"/>
      <c r="P294" s="12"/>
      <c r="Q294" s="13"/>
      <c r="R294" s="12"/>
      <c r="S294" s="13"/>
      <c r="T294" s="12"/>
      <c r="U294" s="13"/>
      <c r="V294" s="12"/>
      <c r="W294" s="13"/>
      <c r="X294" s="12"/>
      <c r="Y294" s="13"/>
      <c r="Z294" s="12"/>
      <c r="AA294" s="13"/>
      <c r="AB294" s="12"/>
      <c r="AC294" s="13"/>
      <c r="AD294" s="12"/>
      <c r="AE294" s="13"/>
      <c r="AF294" s="12"/>
      <c r="AG294" s="13"/>
      <c r="AH294" s="12"/>
      <c r="AI294" s="13"/>
      <c r="AJ294" s="12"/>
      <c r="AK294" s="13"/>
      <c r="AL294" s="12"/>
      <c r="AM294" s="13"/>
      <c r="AN294" s="12"/>
      <c r="AO294" s="13"/>
      <c r="AP294" s="12"/>
      <c r="AQ294" s="13"/>
      <c r="AR294" s="12"/>
      <c r="AS294" s="13"/>
      <c r="AT294" s="12"/>
      <c r="AU294" s="13"/>
      <c r="AV294" s="12"/>
      <c r="AW294" s="13"/>
      <c r="AX294" s="12"/>
      <c r="AY294" s="13"/>
      <c r="AZ294" s="12"/>
      <c r="BA294" s="13"/>
      <c r="BB294" s="12"/>
      <c r="BC294" s="13"/>
      <c r="BD294" s="12"/>
      <c r="BE294" s="13"/>
      <c r="BF294" s="12"/>
      <c r="BG294" s="13"/>
      <c r="BH294" s="12"/>
      <c r="BI294" s="13"/>
      <c r="BJ294" s="12"/>
      <c r="BK294" s="13"/>
      <c r="BL294" s="12"/>
      <c r="BM294" s="13"/>
      <c r="BN294" s="12"/>
      <c r="BO294" s="13"/>
      <c r="BP294" s="12"/>
      <c r="BQ294" s="13"/>
      <c r="BR294" s="12"/>
      <c r="BS294" s="13"/>
      <c r="BT294" s="12"/>
      <c r="BU294" s="13"/>
      <c r="BV294" s="12"/>
      <c r="BW294" s="13"/>
      <c r="BX294" s="12"/>
      <c r="BY294" s="13"/>
      <c r="BZ294" s="12"/>
      <c r="CA294" s="13"/>
      <c r="CB294" s="12"/>
      <c r="CC294" s="13"/>
      <c r="CD294" s="12"/>
      <c r="CE294" s="13"/>
      <c r="CF294" s="12"/>
      <c r="CG294" s="13"/>
      <c r="CH294" s="12"/>
      <c r="CI294" s="13"/>
      <c r="CJ294" s="12"/>
      <c r="CK294" s="13"/>
      <c r="CL294" s="12"/>
      <c r="CM294" s="13"/>
      <c r="CN294" s="12"/>
      <c r="CO294" s="13"/>
      <c r="CP294" s="12"/>
      <c r="CQ294" s="13"/>
      <c r="CR294" s="12"/>
      <c r="CS294" s="13"/>
      <c r="CT294" s="12"/>
      <c r="CU294" s="13"/>
    </row>
    <row r="295" spans="1:99" ht="16.5" customHeight="1" x14ac:dyDescent="0.25">
      <c r="A295" t="e">
        <f t="shared" si="11"/>
        <v>#VALUE!</v>
      </c>
      <c r="B295" s="4" t="e">
        <f t="shared" si="12"/>
        <v>#VALUE!</v>
      </c>
      <c r="C295" s="97" t="str">
        <f>Calen!F298</f>
        <v/>
      </c>
      <c r="D295" s="12"/>
      <c r="E295" s="13"/>
      <c r="F295" s="12"/>
      <c r="G295" s="13"/>
      <c r="H295" s="12"/>
      <c r="I295" s="13"/>
      <c r="J295" s="12"/>
      <c r="K295" s="13"/>
      <c r="L295" s="12"/>
      <c r="M295" s="13"/>
      <c r="N295" s="12"/>
      <c r="O295" s="13"/>
      <c r="P295" s="12"/>
      <c r="Q295" s="13"/>
      <c r="R295" s="12"/>
      <c r="S295" s="13"/>
      <c r="T295" s="12"/>
      <c r="U295" s="13"/>
      <c r="V295" s="12"/>
      <c r="W295" s="13"/>
      <c r="X295" s="12"/>
      <c r="Y295" s="13"/>
      <c r="Z295" s="12"/>
      <c r="AA295" s="13"/>
      <c r="AB295" s="12"/>
      <c r="AC295" s="13"/>
      <c r="AD295" s="12"/>
      <c r="AE295" s="13"/>
      <c r="AF295" s="12"/>
      <c r="AG295" s="13"/>
      <c r="AH295" s="12"/>
      <c r="AI295" s="13"/>
      <c r="AJ295" s="12"/>
      <c r="AK295" s="13"/>
      <c r="AL295" s="12"/>
      <c r="AM295" s="13"/>
      <c r="AN295" s="12"/>
      <c r="AO295" s="13"/>
      <c r="AP295" s="12"/>
      <c r="AQ295" s="13"/>
      <c r="AR295" s="12"/>
      <c r="AS295" s="13"/>
      <c r="AT295" s="12"/>
      <c r="AU295" s="13"/>
      <c r="AV295" s="12"/>
      <c r="AW295" s="13"/>
      <c r="AX295" s="12"/>
      <c r="AY295" s="13"/>
      <c r="AZ295" s="12"/>
      <c r="BA295" s="13"/>
      <c r="BB295" s="12"/>
      <c r="BC295" s="13"/>
      <c r="BD295" s="12"/>
      <c r="BE295" s="13"/>
      <c r="BF295" s="12"/>
      <c r="BG295" s="13"/>
      <c r="BH295" s="12"/>
      <c r="BI295" s="13"/>
      <c r="BJ295" s="12"/>
      <c r="BK295" s="13"/>
      <c r="BL295" s="12"/>
      <c r="BM295" s="13"/>
      <c r="BN295" s="12"/>
      <c r="BO295" s="13"/>
      <c r="BP295" s="12"/>
      <c r="BQ295" s="13"/>
      <c r="BR295" s="12"/>
      <c r="BS295" s="13"/>
      <c r="BT295" s="12"/>
      <c r="BU295" s="13"/>
      <c r="BV295" s="12"/>
      <c r="BW295" s="13"/>
      <c r="BX295" s="12"/>
      <c r="BY295" s="13"/>
      <c r="BZ295" s="12"/>
      <c r="CA295" s="13"/>
      <c r="CB295" s="12"/>
      <c r="CC295" s="13"/>
      <c r="CD295" s="12"/>
      <c r="CE295" s="13"/>
      <c r="CF295" s="12"/>
      <c r="CG295" s="13"/>
      <c r="CH295" s="12"/>
      <c r="CI295" s="13"/>
      <c r="CJ295" s="12"/>
      <c r="CK295" s="13"/>
      <c r="CL295" s="12"/>
      <c r="CM295" s="13"/>
      <c r="CN295" s="12"/>
      <c r="CO295" s="13"/>
      <c r="CP295" s="12"/>
      <c r="CQ295" s="13"/>
      <c r="CR295" s="12"/>
      <c r="CS295" s="13"/>
      <c r="CT295" s="12"/>
      <c r="CU295" s="13"/>
    </row>
    <row r="296" spans="1:99" ht="16.5" customHeight="1" x14ac:dyDescent="0.25">
      <c r="A296" t="e">
        <f t="shared" si="11"/>
        <v>#VALUE!</v>
      </c>
      <c r="B296" s="4" t="e">
        <f t="shared" si="12"/>
        <v>#VALUE!</v>
      </c>
      <c r="C296" s="97" t="str">
        <f>Calen!F299</f>
        <v/>
      </c>
      <c r="D296" s="12"/>
      <c r="E296" s="13"/>
      <c r="F296" s="12"/>
      <c r="G296" s="13"/>
      <c r="H296" s="12"/>
      <c r="I296" s="13"/>
      <c r="J296" s="12"/>
      <c r="K296" s="13"/>
      <c r="L296" s="12"/>
      <c r="M296" s="13"/>
      <c r="N296" s="12"/>
      <c r="O296" s="13"/>
      <c r="P296" s="12"/>
      <c r="Q296" s="13"/>
      <c r="R296" s="12"/>
      <c r="S296" s="13"/>
      <c r="T296" s="12"/>
      <c r="U296" s="13"/>
      <c r="V296" s="12"/>
      <c r="W296" s="13"/>
      <c r="X296" s="12"/>
      <c r="Y296" s="13"/>
      <c r="Z296" s="12"/>
      <c r="AA296" s="13"/>
      <c r="AB296" s="12"/>
      <c r="AC296" s="13"/>
      <c r="AD296" s="12"/>
      <c r="AE296" s="13"/>
      <c r="AF296" s="12"/>
      <c r="AG296" s="13"/>
      <c r="AH296" s="12"/>
      <c r="AI296" s="13"/>
      <c r="AJ296" s="12"/>
      <c r="AK296" s="13"/>
      <c r="AL296" s="12"/>
      <c r="AM296" s="13"/>
      <c r="AN296" s="12"/>
      <c r="AO296" s="13"/>
      <c r="AP296" s="12"/>
      <c r="AQ296" s="13"/>
      <c r="AR296" s="12"/>
      <c r="AS296" s="13"/>
      <c r="AT296" s="12"/>
      <c r="AU296" s="13"/>
      <c r="AV296" s="12"/>
      <c r="AW296" s="13"/>
      <c r="AX296" s="12"/>
      <c r="AY296" s="13"/>
      <c r="AZ296" s="12"/>
      <c r="BA296" s="13"/>
      <c r="BB296" s="12"/>
      <c r="BC296" s="13"/>
      <c r="BD296" s="12"/>
      <c r="BE296" s="13"/>
      <c r="BF296" s="12"/>
      <c r="BG296" s="13"/>
      <c r="BH296" s="12"/>
      <c r="BI296" s="13"/>
      <c r="BJ296" s="12"/>
      <c r="BK296" s="13"/>
      <c r="BL296" s="12"/>
      <c r="BM296" s="13"/>
      <c r="BN296" s="12"/>
      <c r="BO296" s="13"/>
      <c r="BP296" s="12"/>
      <c r="BQ296" s="13"/>
      <c r="BR296" s="12"/>
      <c r="BS296" s="13"/>
      <c r="BT296" s="12"/>
      <c r="BU296" s="13"/>
      <c r="BV296" s="12"/>
      <c r="BW296" s="13"/>
      <c r="BX296" s="12"/>
      <c r="BY296" s="13"/>
      <c r="BZ296" s="12"/>
      <c r="CA296" s="13"/>
      <c r="CB296" s="12"/>
      <c r="CC296" s="13"/>
      <c r="CD296" s="12"/>
      <c r="CE296" s="13"/>
      <c r="CF296" s="12"/>
      <c r="CG296" s="13"/>
      <c r="CH296" s="12"/>
      <c r="CI296" s="13"/>
      <c r="CJ296" s="12"/>
      <c r="CK296" s="13"/>
      <c r="CL296" s="12"/>
      <c r="CM296" s="13"/>
      <c r="CN296" s="12"/>
      <c r="CO296" s="13"/>
      <c r="CP296" s="12"/>
      <c r="CQ296" s="13"/>
      <c r="CR296" s="12"/>
      <c r="CS296" s="13"/>
      <c r="CT296" s="12"/>
      <c r="CU296" s="13"/>
    </row>
    <row r="297" spans="1:99" ht="16.5" customHeight="1" x14ac:dyDescent="0.25">
      <c r="A297" t="e">
        <f t="shared" si="11"/>
        <v>#VALUE!</v>
      </c>
      <c r="B297" s="4" t="e">
        <f t="shared" si="12"/>
        <v>#VALUE!</v>
      </c>
      <c r="C297" s="97" t="str">
        <f>Calen!F300</f>
        <v/>
      </c>
      <c r="D297" s="12"/>
      <c r="E297" s="13"/>
      <c r="F297" s="12"/>
      <c r="G297" s="13"/>
      <c r="H297" s="12"/>
      <c r="I297" s="13"/>
      <c r="J297" s="12"/>
      <c r="K297" s="13"/>
      <c r="L297" s="12"/>
      <c r="M297" s="13"/>
      <c r="N297" s="12"/>
      <c r="O297" s="13"/>
      <c r="P297" s="12"/>
      <c r="Q297" s="13"/>
      <c r="R297" s="12"/>
      <c r="S297" s="13"/>
      <c r="T297" s="12"/>
      <c r="U297" s="13"/>
      <c r="V297" s="12"/>
      <c r="W297" s="13"/>
      <c r="X297" s="12"/>
      <c r="Y297" s="13"/>
      <c r="Z297" s="12"/>
      <c r="AA297" s="13"/>
      <c r="AB297" s="12"/>
      <c r="AC297" s="13"/>
      <c r="AD297" s="12"/>
      <c r="AE297" s="13"/>
      <c r="AF297" s="12"/>
      <c r="AG297" s="13"/>
      <c r="AH297" s="12"/>
      <c r="AI297" s="13"/>
      <c r="AJ297" s="12"/>
      <c r="AK297" s="13"/>
      <c r="AL297" s="12"/>
      <c r="AM297" s="13"/>
      <c r="AN297" s="12"/>
      <c r="AO297" s="13"/>
      <c r="AP297" s="12"/>
      <c r="AQ297" s="13"/>
      <c r="AR297" s="12"/>
      <c r="AS297" s="13"/>
      <c r="AT297" s="12"/>
      <c r="AU297" s="13"/>
      <c r="AV297" s="12"/>
      <c r="AW297" s="13"/>
      <c r="AX297" s="12"/>
      <c r="AY297" s="13"/>
      <c r="AZ297" s="12"/>
      <c r="BA297" s="13"/>
      <c r="BB297" s="12"/>
      <c r="BC297" s="13"/>
      <c r="BD297" s="12"/>
      <c r="BE297" s="13"/>
      <c r="BF297" s="12"/>
      <c r="BG297" s="13"/>
      <c r="BH297" s="12"/>
      <c r="BI297" s="13"/>
      <c r="BJ297" s="12"/>
      <c r="BK297" s="13"/>
      <c r="BL297" s="12"/>
      <c r="BM297" s="13"/>
      <c r="BN297" s="12"/>
      <c r="BO297" s="13"/>
      <c r="BP297" s="12"/>
      <c r="BQ297" s="13"/>
      <c r="BR297" s="12"/>
      <c r="BS297" s="13"/>
      <c r="BT297" s="12"/>
      <c r="BU297" s="13"/>
      <c r="BV297" s="12"/>
      <c r="BW297" s="13"/>
      <c r="BX297" s="12"/>
      <c r="BY297" s="13"/>
      <c r="BZ297" s="12"/>
      <c r="CA297" s="13"/>
      <c r="CB297" s="12"/>
      <c r="CC297" s="13"/>
      <c r="CD297" s="12"/>
      <c r="CE297" s="13"/>
      <c r="CF297" s="12"/>
      <c r="CG297" s="13"/>
      <c r="CH297" s="12"/>
      <c r="CI297" s="13"/>
      <c r="CJ297" s="12"/>
      <c r="CK297" s="13"/>
      <c r="CL297" s="12"/>
      <c r="CM297" s="13"/>
      <c r="CN297" s="12"/>
      <c r="CO297" s="13"/>
      <c r="CP297" s="12"/>
      <c r="CQ297" s="13"/>
      <c r="CR297" s="12"/>
      <c r="CS297" s="13"/>
      <c r="CT297" s="12"/>
      <c r="CU297" s="13"/>
    </row>
    <row r="298" spans="1:99" ht="16.5" customHeight="1" x14ac:dyDescent="0.25">
      <c r="A298" t="e">
        <f t="shared" si="11"/>
        <v>#VALUE!</v>
      </c>
      <c r="B298" s="4" t="e">
        <f t="shared" si="12"/>
        <v>#VALUE!</v>
      </c>
      <c r="C298" s="97" t="str">
        <f>Calen!F301</f>
        <v/>
      </c>
      <c r="D298" s="12"/>
      <c r="E298" s="13"/>
      <c r="F298" s="12"/>
      <c r="G298" s="13"/>
      <c r="H298" s="12"/>
      <c r="I298" s="13"/>
      <c r="J298" s="12"/>
      <c r="K298" s="13"/>
      <c r="L298" s="12"/>
      <c r="M298" s="13"/>
      <c r="N298" s="12"/>
      <c r="O298" s="13"/>
      <c r="P298" s="12"/>
      <c r="Q298" s="13"/>
      <c r="R298" s="12"/>
      <c r="S298" s="13"/>
      <c r="T298" s="12"/>
      <c r="U298" s="13"/>
      <c r="V298" s="12"/>
      <c r="W298" s="13"/>
      <c r="X298" s="12"/>
      <c r="Y298" s="13"/>
      <c r="Z298" s="12"/>
      <c r="AA298" s="13"/>
      <c r="AB298" s="12"/>
      <c r="AC298" s="13"/>
      <c r="AD298" s="12"/>
      <c r="AE298" s="13"/>
      <c r="AF298" s="12"/>
      <c r="AG298" s="13"/>
      <c r="AH298" s="12"/>
      <c r="AI298" s="13"/>
      <c r="AJ298" s="12"/>
      <c r="AK298" s="13"/>
      <c r="AL298" s="12"/>
      <c r="AM298" s="13"/>
      <c r="AN298" s="12"/>
      <c r="AO298" s="13"/>
      <c r="AP298" s="12"/>
      <c r="AQ298" s="13"/>
      <c r="AR298" s="12"/>
      <c r="AS298" s="13"/>
      <c r="AT298" s="12"/>
      <c r="AU298" s="13"/>
      <c r="AV298" s="12"/>
      <c r="AW298" s="13"/>
      <c r="AX298" s="12"/>
      <c r="AY298" s="13"/>
      <c r="AZ298" s="12"/>
      <c r="BA298" s="13"/>
      <c r="BB298" s="12"/>
      <c r="BC298" s="13"/>
      <c r="BD298" s="12"/>
      <c r="BE298" s="13"/>
      <c r="BF298" s="12"/>
      <c r="BG298" s="13"/>
      <c r="BH298" s="12"/>
      <c r="BI298" s="13"/>
      <c r="BJ298" s="12"/>
      <c r="BK298" s="13"/>
      <c r="BL298" s="12"/>
      <c r="BM298" s="13"/>
      <c r="BN298" s="12"/>
      <c r="BO298" s="13"/>
      <c r="BP298" s="12"/>
      <c r="BQ298" s="13"/>
      <c r="BR298" s="12"/>
      <c r="BS298" s="13"/>
      <c r="BT298" s="12"/>
      <c r="BU298" s="13"/>
      <c r="BV298" s="12"/>
      <c r="BW298" s="13"/>
      <c r="BX298" s="12"/>
      <c r="BY298" s="13"/>
      <c r="BZ298" s="12"/>
      <c r="CA298" s="13"/>
      <c r="CB298" s="12"/>
      <c r="CC298" s="13"/>
      <c r="CD298" s="12"/>
      <c r="CE298" s="13"/>
      <c r="CF298" s="12"/>
      <c r="CG298" s="13"/>
      <c r="CH298" s="12"/>
      <c r="CI298" s="13"/>
      <c r="CJ298" s="12"/>
      <c r="CK298" s="13"/>
      <c r="CL298" s="12"/>
      <c r="CM298" s="13"/>
      <c r="CN298" s="12"/>
      <c r="CO298" s="13"/>
      <c r="CP298" s="12"/>
      <c r="CQ298" s="13"/>
      <c r="CR298" s="12"/>
      <c r="CS298" s="13"/>
      <c r="CT298" s="12"/>
      <c r="CU298" s="13"/>
    </row>
    <row r="299" spans="1:99" ht="16.5" customHeight="1" x14ac:dyDescent="0.25">
      <c r="A299" t="e">
        <f t="shared" si="11"/>
        <v>#VALUE!</v>
      </c>
      <c r="B299" s="4" t="e">
        <f t="shared" si="12"/>
        <v>#VALUE!</v>
      </c>
      <c r="C299" s="97" t="str">
        <f>Calen!F302</f>
        <v/>
      </c>
      <c r="D299" s="12"/>
      <c r="E299" s="13"/>
      <c r="F299" s="12"/>
      <c r="G299" s="13"/>
      <c r="H299" s="12"/>
      <c r="I299" s="13"/>
      <c r="J299" s="12"/>
      <c r="K299" s="13"/>
      <c r="L299" s="12"/>
      <c r="M299" s="13"/>
      <c r="N299" s="12"/>
      <c r="O299" s="13"/>
      <c r="P299" s="12"/>
      <c r="Q299" s="13"/>
      <c r="R299" s="12"/>
      <c r="S299" s="13"/>
      <c r="T299" s="12"/>
      <c r="U299" s="13"/>
      <c r="V299" s="12"/>
      <c r="W299" s="13"/>
      <c r="X299" s="12"/>
      <c r="Y299" s="13"/>
      <c r="Z299" s="12"/>
      <c r="AA299" s="13"/>
      <c r="AB299" s="12"/>
      <c r="AC299" s="13"/>
      <c r="AD299" s="12"/>
      <c r="AE299" s="13"/>
      <c r="AF299" s="12"/>
      <c r="AG299" s="13"/>
      <c r="AH299" s="12"/>
      <c r="AI299" s="13"/>
      <c r="AJ299" s="12"/>
      <c r="AK299" s="13"/>
      <c r="AL299" s="12"/>
      <c r="AM299" s="13"/>
      <c r="AN299" s="12"/>
      <c r="AO299" s="13"/>
      <c r="AP299" s="12"/>
      <c r="AQ299" s="13"/>
      <c r="AR299" s="12"/>
      <c r="AS299" s="13"/>
      <c r="AT299" s="12"/>
      <c r="AU299" s="13"/>
      <c r="AV299" s="12"/>
      <c r="AW299" s="13"/>
      <c r="AX299" s="12"/>
      <c r="AY299" s="13"/>
      <c r="AZ299" s="12"/>
      <c r="BA299" s="13"/>
      <c r="BB299" s="12"/>
      <c r="BC299" s="13"/>
      <c r="BD299" s="12"/>
      <c r="BE299" s="13"/>
      <c r="BF299" s="12"/>
      <c r="BG299" s="13"/>
      <c r="BH299" s="12"/>
      <c r="BI299" s="13"/>
      <c r="BJ299" s="12"/>
      <c r="BK299" s="13"/>
      <c r="BL299" s="12"/>
      <c r="BM299" s="13"/>
      <c r="BN299" s="12"/>
      <c r="BO299" s="13"/>
      <c r="BP299" s="12"/>
      <c r="BQ299" s="13"/>
      <c r="BR299" s="12"/>
      <c r="BS299" s="13"/>
      <c r="BT299" s="12"/>
      <c r="BU299" s="13"/>
      <c r="BV299" s="12"/>
      <c r="BW299" s="13"/>
      <c r="BX299" s="12"/>
      <c r="BY299" s="13"/>
      <c r="BZ299" s="12"/>
      <c r="CA299" s="13"/>
      <c r="CB299" s="12"/>
      <c r="CC299" s="13"/>
      <c r="CD299" s="12"/>
      <c r="CE299" s="13"/>
      <c r="CF299" s="12"/>
      <c r="CG299" s="13"/>
      <c r="CH299" s="12"/>
      <c r="CI299" s="13"/>
      <c r="CJ299" s="12"/>
      <c r="CK299" s="13"/>
      <c r="CL299" s="12"/>
      <c r="CM299" s="13"/>
      <c r="CN299" s="12"/>
      <c r="CO299" s="13"/>
      <c r="CP299" s="12"/>
      <c r="CQ299" s="13"/>
      <c r="CR299" s="12"/>
      <c r="CS299" s="13"/>
      <c r="CT299" s="12"/>
      <c r="CU299" s="13"/>
    </row>
    <row r="300" spans="1:99" ht="16.5" customHeight="1" x14ac:dyDescent="0.25">
      <c r="A300" t="e">
        <f t="shared" si="11"/>
        <v>#VALUE!</v>
      </c>
      <c r="B300" s="4" t="e">
        <f t="shared" si="12"/>
        <v>#VALUE!</v>
      </c>
      <c r="C300" s="97" t="str">
        <f>Calen!F303</f>
        <v/>
      </c>
      <c r="D300" s="12"/>
      <c r="E300" s="13"/>
      <c r="F300" s="12"/>
      <c r="G300" s="13"/>
      <c r="H300" s="12"/>
      <c r="I300" s="13"/>
      <c r="J300" s="12"/>
      <c r="K300" s="13"/>
      <c r="L300" s="12"/>
      <c r="M300" s="13"/>
      <c r="N300" s="12"/>
      <c r="O300" s="13"/>
      <c r="P300" s="12"/>
      <c r="Q300" s="13"/>
      <c r="R300" s="12"/>
      <c r="S300" s="13"/>
      <c r="T300" s="12"/>
      <c r="U300" s="13"/>
      <c r="V300" s="12"/>
      <c r="W300" s="13"/>
      <c r="X300" s="12"/>
      <c r="Y300" s="13"/>
      <c r="Z300" s="12"/>
      <c r="AA300" s="13"/>
      <c r="AB300" s="12"/>
      <c r="AC300" s="13"/>
      <c r="AD300" s="12"/>
      <c r="AE300" s="13"/>
      <c r="AF300" s="12"/>
      <c r="AG300" s="13"/>
      <c r="AH300" s="12"/>
      <c r="AI300" s="13"/>
      <c r="AJ300" s="12"/>
      <c r="AK300" s="13"/>
      <c r="AL300" s="12"/>
      <c r="AM300" s="13"/>
      <c r="AN300" s="12"/>
      <c r="AO300" s="13"/>
      <c r="AP300" s="12"/>
      <c r="AQ300" s="13"/>
      <c r="AR300" s="12"/>
      <c r="AS300" s="13"/>
      <c r="AT300" s="12"/>
      <c r="AU300" s="13"/>
      <c r="AV300" s="12"/>
      <c r="AW300" s="13"/>
      <c r="AX300" s="12"/>
      <c r="AY300" s="13"/>
      <c r="AZ300" s="12"/>
      <c r="BA300" s="13"/>
      <c r="BB300" s="12"/>
      <c r="BC300" s="13"/>
      <c r="BD300" s="12"/>
      <c r="BE300" s="13"/>
      <c r="BF300" s="12"/>
      <c r="BG300" s="13"/>
      <c r="BH300" s="12"/>
      <c r="BI300" s="13"/>
      <c r="BJ300" s="12"/>
      <c r="BK300" s="13"/>
      <c r="BL300" s="12"/>
      <c r="BM300" s="13"/>
      <c r="BN300" s="12"/>
      <c r="BO300" s="13"/>
      <c r="BP300" s="12"/>
      <c r="BQ300" s="13"/>
      <c r="BR300" s="12"/>
      <c r="BS300" s="13"/>
      <c r="BT300" s="12"/>
      <c r="BU300" s="13"/>
      <c r="BV300" s="12"/>
      <c r="BW300" s="13"/>
      <c r="BX300" s="12"/>
      <c r="BY300" s="13"/>
      <c r="BZ300" s="12"/>
      <c r="CA300" s="13"/>
      <c r="CB300" s="12"/>
      <c r="CC300" s="13"/>
      <c r="CD300" s="12"/>
      <c r="CE300" s="13"/>
      <c r="CF300" s="12"/>
      <c r="CG300" s="13"/>
      <c r="CH300" s="12"/>
      <c r="CI300" s="13"/>
      <c r="CJ300" s="12"/>
      <c r="CK300" s="13"/>
      <c r="CL300" s="12"/>
      <c r="CM300" s="13"/>
      <c r="CN300" s="12"/>
      <c r="CO300" s="13"/>
      <c r="CP300" s="12"/>
      <c r="CQ300" s="13"/>
      <c r="CR300" s="12"/>
      <c r="CS300" s="13"/>
      <c r="CT300" s="12"/>
      <c r="CU300" s="13"/>
    </row>
    <row r="301" spans="1:99" ht="16.5" customHeight="1" x14ac:dyDescent="0.25">
      <c r="A301" t="e">
        <f t="shared" si="11"/>
        <v>#VALUE!</v>
      </c>
      <c r="B301" s="4" t="e">
        <f t="shared" si="12"/>
        <v>#VALUE!</v>
      </c>
      <c r="C301" s="97" t="str">
        <f>Calen!F304</f>
        <v/>
      </c>
      <c r="D301" s="12"/>
      <c r="E301" s="13"/>
      <c r="F301" s="12"/>
      <c r="G301" s="13"/>
      <c r="H301" s="12"/>
      <c r="I301" s="13"/>
      <c r="J301" s="12"/>
      <c r="K301" s="13"/>
      <c r="L301" s="12"/>
      <c r="M301" s="13"/>
      <c r="N301" s="12"/>
      <c r="O301" s="13"/>
      <c r="P301" s="12"/>
      <c r="Q301" s="13"/>
      <c r="R301" s="12"/>
      <c r="S301" s="13"/>
      <c r="T301" s="12"/>
      <c r="U301" s="13"/>
      <c r="V301" s="12"/>
      <c r="W301" s="13"/>
      <c r="X301" s="12"/>
      <c r="Y301" s="13"/>
      <c r="Z301" s="12"/>
      <c r="AA301" s="13"/>
      <c r="AB301" s="12"/>
      <c r="AC301" s="13"/>
      <c r="AD301" s="12"/>
      <c r="AE301" s="13"/>
      <c r="AF301" s="12"/>
      <c r="AG301" s="13"/>
      <c r="AH301" s="12"/>
      <c r="AI301" s="13"/>
      <c r="AJ301" s="12"/>
      <c r="AK301" s="13"/>
      <c r="AL301" s="12"/>
      <c r="AM301" s="13"/>
      <c r="AN301" s="12"/>
      <c r="AO301" s="13"/>
      <c r="AP301" s="12"/>
      <c r="AQ301" s="13"/>
      <c r="AR301" s="12"/>
      <c r="AS301" s="13"/>
      <c r="AT301" s="12"/>
      <c r="AU301" s="13"/>
      <c r="AV301" s="12"/>
      <c r="AW301" s="13"/>
      <c r="AX301" s="12"/>
      <c r="AY301" s="13"/>
      <c r="AZ301" s="12"/>
      <c r="BA301" s="13"/>
      <c r="BB301" s="12"/>
      <c r="BC301" s="13"/>
      <c r="BD301" s="12"/>
      <c r="BE301" s="13"/>
      <c r="BF301" s="12"/>
      <c r="BG301" s="13"/>
      <c r="BH301" s="12"/>
      <c r="BI301" s="13"/>
      <c r="BJ301" s="12"/>
      <c r="BK301" s="13"/>
      <c r="BL301" s="12"/>
      <c r="BM301" s="13"/>
      <c r="BN301" s="12"/>
      <c r="BO301" s="13"/>
      <c r="BP301" s="12"/>
      <c r="BQ301" s="13"/>
      <c r="BR301" s="12"/>
      <c r="BS301" s="13"/>
      <c r="BT301" s="12"/>
      <c r="BU301" s="13"/>
      <c r="BV301" s="12"/>
      <c r="BW301" s="13"/>
      <c r="BX301" s="12"/>
      <c r="BY301" s="13"/>
      <c r="BZ301" s="12"/>
      <c r="CA301" s="13"/>
      <c r="CB301" s="12"/>
      <c r="CC301" s="13"/>
      <c r="CD301" s="12"/>
      <c r="CE301" s="13"/>
      <c r="CF301" s="12"/>
      <c r="CG301" s="13"/>
      <c r="CH301" s="12"/>
      <c r="CI301" s="13"/>
      <c r="CJ301" s="12"/>
      <c r="CK301" s="13"/>
      <c r="CL301" s="12"/>
      <c r="CM301" s="13"/>
      <c r="CN301" s="12"/>
      <c r="CO301" s="13"/>
      <c r="CP301" s="12"/>
      <c r="CQ301" s="13"/>
      <c r="CR301" s="12"/>
      <c r="CS301" s="13"/>
      <c r="CT301" s="12"/>
      <c r="CU301" s="13"/>
    </row>
    <row r="302" spans="1:99" ht="16.5" customHeight="1" x14ac:dyDescent="0.25">
      <c r="A302" t="e">
        <f t="shared" si="11"/>
        <v>#VALUE!</v>
      </c>
      <c r="B302" s="4" t="e">
        <f t="shared" si="12"/>
        <v>#VALUE!</v>
      </c>
      <c r="C302" s="97" t="str">
        <f>Calen!F305</f>
        <v/>
      </c>
      <c r="D302" s="12"/>
      <c r="E302" s="13"/>
      <c r="F302" s="12"/>
      <c r="G302" s="13"/>
      <c r="H302" s="12"/>
      <c r="I302" s="13"/>
      <c r="J302" s="12"/>
      <c r="K302" s="13"/>
      <c r="L302" s="12"/>
      <c r="M302" s="13"/>
      <c r="N302" s="12"/>
      <c r="O302" s="13"/>
      <c r="P302" s="12"/>
      <c r="Q302" s="13"/>
      <c r="R302" s="12"/>
      <c r="S302" s="13"/>
      <c r="T302" s="12"/>
      <c r="U302" s="13"/>
      <c r="V302" s="12"/>
      <c r="W302" s="13"/>
      <c r="X302" s="12"/>
      <c r="Y302" s="13"/>
      <c r="Z302" s="12"/>
      <c r="AA302" s="13"/>
      <c r="AB302" s="12"/>
      <c r="AC302" s="13"/>
      <c r="AD302" s="12"/>
      <c r="AE302" s="13"/>
      <c r="AF302" s="12"/>
      <c r="AG302" s="13"/>
      <c r="AH302" s="12"/>
      <c r="AI302" s="13"/>
      <c r="AJ302" s="12"/>
      <c r="AK302" s="13"/>
      <c r="AL302" s="12"/>
      <c r="AM302" s="13"/>
      <c r="AN302" s="12"/>
      <c r="AO302" s="13"/>
      <c r="AP302" s="12"/>
      <c r="AQ302" s="13"/>
      <c r="AR302" s="12"/>
      <c r="AS302" s="13"/>
      <c r="AT302" s="12"/>
      <c r="AU302" s="13"/>
      <c r="AV302" s="12"/>
      <c r="AW302" s="13"/>
      <c r="AX302" s="12"/>
      <c r="AY302" s="13"/>
      <c r="AZ302" s="12"/>
      <c r="BA302" s="13"/>
      <c r="BB302" s="12"/>
      <c r="BC302" s="13"/>
      <c r="BD302" s="12"/>
      <c r="BE302" s="13"/>
      <c r="BF302" s="12"/>
      <c r="BG302" s="13"/>
      <c r="BH302" s="12"/>
      <c r="BI302" s="13"/>
      <c r="BJ302" s="12"/>
      <c r="BK302" s="13"/>
      <c r="BL302" s="12"/>
      <c r="BM302" s="13"/>
      <c r="BN302" s="12"/>
      <c r="BO302" s="13"/>
      <c r="BP302" s="12"/>
      <c r="BQ302" s="13"/>
      <c r="BR302" s="12"/>
      <c r="BS302" s="13"/>
      <c r="BT302" s="12"/>
      <c r="BU302" s="13"/>
      <c r="BV302" s="12"/>
      <c r="BW302" s="13"/>
      <c r="BX302" s="12"/>
      <c r="BY302" s="13"/>
      <c r="BZ302" s="12"/>
      <c r="CA302" s="13"/>
      <c r="CB302" s="12"/>
      <c r="CC302" s="13"/>
      <c r="CD302" s="12"/>
      <c r="CE302" s="13"/>
      <c r="CF302" s="12"/>
      <c r="CG302" s="13"/>
      <c r="CH302" s="12"/>
      <c r="CI302" s="13"/>
      <c r="CJ302" s="12"/>
      <c r="CK302" s="13"/>
      <c r="CL302" s="12"/>
      <c r="CM302" s="13"/>
      <c r="CN302" s="12"/>
      <c r="CO302" s="13"/>
      <c r="CP302" s="12"/>
      <c r="CQ302" s="13"/>
      <c r="CR302" s="12"/>
      <c r="CS302" s="13"/>
      <c r="CT302" s="12"/>
      <c r="CU302" s="13"/>
    </row>
    <row r="303" spans="1:99" ht="16.5" customHeight="1" x14ac:dyDescent="0.25">
      <c r="A303" t="e">
        <f t="shared" si="11"/>
        <v>#VALUE!</v>
      </c>
      <c r="B303" s="4" t="e">
        <f t="shared" si="12"/>
        <v>#VALUE!</v>
      </c>
      <c r="C303" s="97" t="str">
        <f>Calen!F306</f>
        <v/>
      </c>
      <c r="D303" s="12"/>
      <c r="E303" s="13"/>
      <c r="F303" s="12"/>
      <c r="G303" s="13"/>
      <c r="H303" s="12"/>
      <c r="I303" s="13"/>
      <c r="J303" s="12"/>
      <c r="K303" s="13"/>
      <c r="L303" s="12"/>
      <c r="M303" s="13"/>
      <c r="N303" s="12"/>
      <c r="O303" s="13"/>
      <c r="P303" s="12"/>
      <c r="Q303" s="13"/>
      <c r="R303" s="12"/>
      <c r="S303" s="13"/>
      <c r="T303" s="12"/>
      <c r="U303" s="13"/>
      <c r="V303" s="12"/>
      <c r="W303" s="13"/>
      <c r="X303" s="12"/>
      <c r="Y303" s="13"/>
      <c r="Z303" s="12"/>
      <c r="AA303" s="13"/>
      <c r="AB303" s="12"/>
      <c r="AC303" s="13"/>
      <c r="AD303" s="12"/>
      <c r="AE303" s="13"/>
      <c r="AF303" s="12"/>
      <c r="AG303" s="13"/>
      <c r="AH303" s="12"/>
      <c r="AI303" s="13"/>
      <c r="AJ303" s="12"/>
      <c r="AK303" s="13"/>
      <c r="AL303" s="12"/>
      <c r="AM303" s="13"/>
      <c r="AN303" s="12"/>
      <c r="AO303" s="13"/>
      <c r="AP303" s="12"/>
      <c r="AQ303" s="13"/>
      <c r="AR303" s="12"/>
      <c r="AS303" s="13"/>
      <c r="AT303" s="12"/>
      <c r="AU303" s="13"/>
      <c r="AV303" s="12"/>
      <c r="AW303" s="13"/>
      <c r="AX303" s="12"/>
      <c r="AY303" s="13"/>
      <c r="AZ303" s="12"/>
      <c r="BA303" s="13"/>
      <c r="BB303" s="12"/>
      <c r="BC303" s="13"/>
      <c r="BD303" s="12"/>
      <c r="BE303" s="13"/>
      <c r="BF303" s="12"/>
      <c r="BG303" s="13"/>
      <c r="BH303" s="12"/>
      <c r="BI303" s="13"/>
      <c r="BJ303" s="12"/>
      <c r="BK303" s="13"/>
      <c r="BL303" s="12"/>
      <c r="BM303" s="13"/>
      <c r="BN303" s="12"/>
      <c r="BO303" s="13"/>
      <c r="BP303" s="12"/>
      <c r="BQ303" s="13"/>
      <c r="BR303" s="12"/>
      <c r="BS303" s="13"/>
      <c r="BT303" s="12"/>
      <c r="BU303" s="13"/>
      <c r="BV303" s="12"/>
      <c r="BW303" s="13"/>
      <c r="BX303" s="12"/>
      <c r="BY303" s="13"/>
      <c r="BZ303" s="12"/>
      <c r="CA303" s="13"/>
      <c r="CB303" s="12"/>
      <c r="CC303" s="13"/>
      <c r="CD303" s="12"/>
      <c r="CE303" s="13"/>
      <c r="CF303" s="12"/>
      <c r="CG303" s="13"/>
      <c r="CH303" s="12"/>
      <c r="CI303" s="13"/>
      <c r="CJ303" s="12"/>
      <c r="CK303" s="13"/>
      <c r="CL303" s="12"/>
      <c r="CM303" s="13"/>
      <c r="CN303" s="12"/>
      <c r="CO303" s="13"/>
      <c r="CP303" s="12"/>
      <c r="CQ303" s="13"/>
      <c r="CR303" s="12"/>
      <c r="CS303" s="13"/>
      <c r="CT303" s="12"/>
      <c r="CU303" s="13"/>
    </row>
    <row r="304" spans="1:99" ht="16.5" customHeight="1" x14ac:dyDescent="0.25">
      <c r="A304" t="e">
        <f t="shared" si="11"/>
        <v>#VALUE!</v>
      </c>
      <c r="B304" s="4" t="e">
        <f t="shared" si="12"/>
        <v>#VALUE!</v>
      </c>
      <c r="C304" s="97" t="str">
        <f>Calen!F307</f>
        <v/>
      </c>
      <c r="D304" s="12"/>
      <c r="E304" s="13"/>
      <c r="F304" s="12"/>
      <c r="G304" s="13"/>
      <c r="H304" s="12"/>
      <c r="I304" s="13"/>
      <c r="J304" s="12"/>
      <c r="K304" s="13"/>
      <c r="L304" s="12"/>
      <c r="M304" s="13"/>
      <c r="N304" s="12"/>
      <c r="O304" s="13"/>
      <c r="P304" s="12"/>
      <c r="Q304" s="13"/>
      <c r="R304" s="12"/>
      <c r="S304" s="13"/>
      <c r="T304" s="12"/>
      <c r="U304" s="13"/>
      <c r="V304" s="12"/>
      <c r="W304" s="13"/>
      <c r="X304" s="12"/>
      <c r="Y304" s="13"/>
      <c r="Z304" s="12"/>
      <c r="AA304" s="13"/>
      <c r="AB304" s="12"/>
      <c r="AC304" s="13"/>
      <c r="AD304" s="12"/>
      <c r="AE304" s="13"/>
      <c r="AF304" s="12"/>
      <c r="AG304" s="13"/>
      <c r="AH304" s="12"/>
      <c r="AI304" s="13"/>
      <c r="AJ304" s="12"/>
      <c r="AK304" s="13"/>
      <c r="AL304" s="12"/>
      <c r="AM304" s="13"/>
      <c r="AN304" s="12"/>
      <c r="AO304" s="13"/>
      <c r="AP304" s="12"/>
      <c r="AQ304" s="13"/>
      <c r="AR304" s="12"/>
      <c r="AS304" s="13"/>
      <c r="AT304" s="12"/>
      <c r="AU304" s="13"/>
      <c r="AV304" s="12"/>
      <c r="AW304" s="13"/>
      <c r="AX304" s="12"/>
      <c r="AY304" s="13"/>
      <c r="AZ304" s="12"/>
      <c r="BA304" s="13"/>
      <c r="BB304" s="12"/>
      <c r="BC304" s="13"/>
      <c r="BD304" s="12"/>
      <c r="BE304" s="13"/>
      <c r="BF304" s="12"/>
      <c r="BG304" s="13"/>
      <c r="BH304" s="12"/>
      <c r="BI304" s="13"/>
      <c r="BJ304" s="12"/>
      <c r="BK304" s="13"/>
      <c r="BL304" s="12"/>
      <c r="BM304" s="13"/>
      <c r="BN304" s="12"/>
      <c r="BO304" s="13"/>
      <c r="BP304" s="12"/>
      <c r="BQ304" s="13"/>
      <c r="BR304" s="12"/>
      <c r="BS304" s="13"/>
      <c r="BT304" s="12"/>
      <c r="BU304" s="13"/>
      <c r="BV304" s="12"/>
      <c r="BW304" s="13"/>
      <c r="BX304" s="12"/>
      <c r="BY304" s="13"/>
      <c r="BZ304" s="12"/>
      <c r="CA304" s="13"/>
      <c r="CB304" s="12"/>
      <c r="CC304" s="13"/>
      <c r="CD304" s="12"/>
      <c r="CE304" s="13"/>
      <c r="CF304" s="12"/>
      <c r="CG304" s="13"/>
      <c r="CH304" s="12"/>
      <c r="CI304" s="13"/>
      <c r="CJ304" s="12"/>
      <c r="CK304" s="13"/>
      <c r="CL304" s="12"/>
      <c r="CM304" s="13"/>
      <c r="CN304" s="12"/>
      <c r="CO304" s="13"/>
      <c r="CP304" s="12"/>
      <c r="CQ304" s="13"/>
      <c r="CR304" s="12"/>
      <c r="CS304" s="13"/>
      <c r="CT304" s="12"/>
      <c r="CU304" s="13"/>
    </row>
    <row r="305" spans="1:99" ht="16.5" customHeight="1" x14ac:dyDescent="0.25">
      <c r="A305" t="e">
        <f t="shared" si="11"/>
        <v>#VALUE!</v>
      </c>
      <c r="B305" s="4" t="e">
        <f t="shared" si="12"/>
        <v>#VALUE!</v>
      </c>
      <c r="C305" s="97" t="str">
        <f>Calen!F308</f>
        <v/>
      </c>
      <c r="D305" s="12"/>
      <c r="E305" s="13"/>
      <c r="F305" s="12"/>
      <c r="G305" s="13"/>
      <c r="H305" s="12"/>
      <c r="I305" s="13"/>
      <c r="J305" s="12"/>
      <c r="K305" s="13"/>
      <c r="L305" s="12"/>
      <c r="M305" s="13"/>
      <c r="N305" s="12"/>
      <c r="O305" s="13"/>
      <c r="P305" s="12"/>
      <c r="Q305" s="13"/>
      <c r="R305" s="12"/>
      <c r="S305" s="13"/>
      <c r="T305" s="12"/>
      <c r="U305" s="13"/>
      <c r="V305" s="12"/>
      <c r="W305" s="13"/>
      <c r="X305" s="12"/>
      <c r="Y305" s="13"/>
      <c r="Z305" s="12"/>
      <c r="AA305" s="13"/>
      <c r="AB305" s="12"/>
      <c r="AC305" s="13"/>
      <c r="AD305" s="12"/>
      <c r="AE305" s="13"/>
      <c r="AF305" s="12"/>
      <c r="AG305" s="13"/>
      <c r="AH305" s="12"/>
      <c r="AI305" s="13"/>
      <c r="AJ305" s="12"/>
      <c r="AK305" s="13"/>
      <c r="AL305" s="12"/>
      <c r="AM305" s="13"/>
      <c r="AN305" s="12"/>
      <c r="AO305" s="13"/>
      <c r="AP305" s="12"/>
      <c r="AQ305" s="13"/>
      <c r="AR305" s="12"/>
      <c r="AS305" s="13"/>
      <c r="AT305" s="12"/>
      <c r="AU305" s="13"/>
      <c r="AV305" s="12"/>
      <c r="AW305" s="13"/>
      <c r="AX305" s="12"/>
      <c r="AY305" s="13"/>
      <c r="AZ305" s="12"/>
      <c r="BA305" s="13"/>
      <c r="BB305" s="12"/>
      <c r="BC305" s="13"/>
      <c r="BD305" s="12"/>
      <c r="BE305" s="13"/>
      <c r="BF305" s="12"/>
      <c r="BG305" s="13"/>
      <c r="BH305" s="12"/>
      <c r="BI305" s="13"/>
      <c r="BJ305" s="12"/>
      <c r="BK305" s="13"/>
      <c r="BL305" s="12"/>
      <c r="BM305" s="13"/>
      <c r="BN305" s="12"/>
      <c r="BO305" s="13"/>
      <c r="BP305" s="12"/>
      <c r="BQ305" s="13"/>
      <c r="BR305" s="12"/>
      <c r="BS305" s="13"/>
      <c r="BT305" s="12"/>
      <c r="BU305" s="13"/>
      <c r="BV305" s="12"/>
      <c r="BW305" s="13"/>
      <c r="BX305" s="12"/>
      <c r="BY305" s="13"/>
      <c r="BZ305" s="12"/>
      <c r="CA305" s="13"/>
      <c r="CB305" s="12"/>
      <c r="CC305" s="13"/>
      <c r="CD305" s="12"/>
      <c r="CE305" s="13"/>
      <c r="CF305" s="12"/>
      <c r="CG305" s="13"/>
      <c r="CH305" s="12"/>
      <c r="CI305" s="13"/>
      <c r="CJ305" s="12"/>
      <c r="CK305" s="13"/>
      <c r="CL305" s="12"/>
      <c r="CM305" s="13"/>
      <c r="CN305" s="12"/>
      <c r="CO305" s="13"/>
      <c r="CP305" s="12"/>
      <c r="CQ305" s="13"/>
      <c r="CR305" s="12"/>
      <c r="CS305" s="13"/>
      <c r="CT305" s="12"/>
      <c r="CU305" s="13"/>
    </row>
    <row r="306" spans="1:99" ht="16.5" customHeight="1" x14ac:dyDescent="0.25">
      <c r="A306" t="e">
        <f t="shared" si="11"/>
        <v>#VALUE!</v>
      </c>
      <c r="B306" s="4" t="e">
        <f t="shared" si="12"/>
        <v>#VALUE!</v>
      </c>
      <c r="C306" s="97" t="str">
        <f>Calen!F309</f>
        <v/>
      </c>
      <c r="D306" s="12"/>
      <c r="E306" s="13"/>
      <c r="F306" s="12"/>
      <c r="G306" s="13"/>
      <c r="H306" s="12"/>
      <c r="I306" s="13"/>
      <c r="J306" s="12"/>
      <c r="K306" s="13"/>
      <c r="L306" s="12"/>
      <c r="M306" s="13"/>
      <c r="N306" s="12"/>
      <c r="O306" s="13"/>
      <c r="P306" s="12"/>
      <c r="Q306" s="13"/>
      <c r="R306" s="12"/>
      <c r="S306" s="13"/>
      <c r="T306" s="12"/>
      <c r="U306" s="13"/>
      <c r="V306" s="12"/>
      <c r="W306" s="13"/>
      <c r="X306" s="12"/>
      <c r="Y306" s="13"/>
      <c r="Z306" s="12"/>
      <c r="AA306" s="13"/>
      <c r="AB306" s="12"/>
      <c r="AC306" s="13"/>
      <c r="AD306" s="12"/>
      <c r="AE306" s="13"/>
      <c r="AF306" s="12"/>
      <c r="AG306" s="13"/>
      <c r="AH306" s="12"/>
      <c r="AI306" s="13"/>
      <c r="AJ306" s="12"/>
      <c r="AK306" s="13"/>
      <c r="AL306" s="12"/>
      <c r="AM306" s="13"/>
      <c r="AN306" s="12"/>
      <c r="AO306" s="13"/>
      <c r="AP306" s="12"/>
      <c r="AQ306" s="13"/>
      <c r="AR306" s="12"/>
      <c r="AS306" s="13"/>
      <c r="AT306" s="12"/>
      <c r="AU306" s="13"/>
      <c r="AV306" s="12"/>
      <c r="AW306" s="13"/>
      <c r="AX306" s="12"/>
      <c r="AY306" s="13"/>
      <c r="AZ306" s="12"/>
      <c r="BA306" s="13"/>
      <c r="BB306" s="12"/>
      <c r="BC306" s="13"/>
      <c r="BD306" s="12"/>
      <c r="BE306" s="13"/>
      <c r="BF306" s="12"/>
      <c r="BG306" s="13"/>
      <c r="BH306" s="12"/>
      <c r="BI306" s="13"/>
      <c r="BJ306" s="12"/>
      <c r="BK306" s="13"/>
      <c r="BL306" s="12"/>
      <c r="BM306" s="13"/>
      <c r="BN306" s="12"/>
      <c r="BO306" s="13"/>
      <c r="BP306" s="12"/>
      <c r="BQ306" s="13"/>
      <c r="BR306" s="12"/>
      <c r="BS306" s="13"/>
      <c r="BT306" s="12"/>
      <c r="BU306" s="13"/>
      <c r="BV306" s="12"/>
      <c r="BW306" s="13"/>
      <c r="BX306" s="12"/>
      <c r="BY306" s="13"/>
      <c r="BZ306" s="12"/>
      <c r="CA306" s="13"/>
      <c r="CB306" s="12"/>
      <c r="CC306" s="13"/>
      <c r="CD306" s="12"/>
      <c r="CE306" s="13"/>
      <c r="CF306" s="12"/>
      <c r="CG306" s="13"/>
      <c r="CH306" s="12"/>
      <c r="CI306" s="13"/>
      <c r="CJ306" s="12"/>
      <c r="CK306" s="13"/>
      <c r="CL306" s="12"/>
      <c r="CM306" s="13"/>
      <c r="CN306" s="12"/>
      <c r="CO306" s="13"/>
      <c r="CP306" s="12"/>
      <c r="CQ306" s="13"/>
      <c r="CR306" s="12"/>
      <c r="CS306" s="13"/>
      <c r="CT306" s="12"/>
      <c r="CU306" s="13"/>
    </row>
    <row r="307" spans="1:99" ht="16.5" customHeight="1" x14ac:dyDescent="0.25">
      <c r="A307" t="e">
        <f t="shared" si="11"/>
        <v>#VALUE!</v>
      </c>
      <c r="B307" s="4" t="e">
        <f t="shared" si="12"/>
        <v>#VALUE!</v>
      </c>
      <c r="C307" s="97" t="str">
        <f>Calen!F310</f>
        <v/>
      </c>
      <c r="D307" s="12"/>
      <c r="E307" s="13"/>
      <c r="F307" s="12"/>
      <c r="G307" s="13"/>
      <c r="H307" s="12"/>
      <c r="I307" s="13"/>
      <c r="J307" s="12"/>
      <c r="K307" s="13"/>
      <c r="L307" s="12"/>
      <c r="M307" s="13"/>
      <c r="N307" s="12"/>
      <c r="O307" s="13"/>
      <c r="P307" s="12"/>
      <c r="Q307" s="13"/>
      <c r="R307" s="12"/>
      <c r="S307" s="13"/>
      <c r="T307" s="12"/>
      <c r="U307" s="13"/>
      <c r="V307" s="12"/>
      <c r="W307" s="13"/>
      <c r="X307" s="12"/>
      <c r="Y307" s="13"/>
      <c r="Z307" s="12"/>
      <c r="AA307" s="13"/>
      <c r="AB307" s="12"/>
      <c r="AC307" s="13"/>
      <c r="AD307" s="12"/>
      <c r="AE307" s="13"/>
      <c r="AF307" s="12"/>
      <c r="AG307" s="13"/>
      <c r="AH307" s="12"/>
      <c r="AI307" s="13"/>
      <c r="AJ307" s="12"/>
      <c r="AK307" s="13"/>
      <c r="AL307" s="12"/>
      <c r="AM307" s="13"/>
      <c r="AN307" s="12"/>
      <c r="AO307" s="13"/>
      <c r="AP307" s="12"/>
      <c r="AQ307" s="13"/>
      <c r="AR307" s="12"/>
      <c r="AS307" s="13"/>
      <c r="AT307" s="12"/>
      <c r="AU307" s="13"/>
      <c r="AV307" s="12"/>
      <c r="AW307" s="13"/>
      <c r="AX307" s="12"/>
      <c r="AY307" s="13"/>
      <c r="AZ307" s="12"/>
      <c r="BA307" s="13"/>
      <c r="BB307" s="12"/>
      <c r="BC307" s="13"/>
      <c r="BD307" s="12"/>
      <c r="BE307" s="13"/>
      <c r="BF307" s="12"/>
      <c r="BG307" s="13"/>
      <c r="BH307" s="12"/>
      <c r="BI307" s="13"/>
      <c r="BJ307" s="12"/>
      <c r="BK307" s="13"/>
      <c r="BL307" s="12"/>
      <c r="BM307" s="13"/>
      <c r="BN307" s="12"/>
      <c r="BO307" s="13"/>
      <c r="BP307" s="12"/>
      <c r="BQ307" s="13"/>
      <c r="BR307" s="12"/>
      <c r="BS307" s="13"/>
      <c r="BT307" s="12"/>
      <c r="BU307" s="13"/>
      <c r="BV307" s="12"/>
      <c r="BW307" s="13"/>
      <c r="BX307" s="12"/>
      <c r="BY307" s="13"/>
      <c r="BZ307" s="12"/>
      <c r="CA307" s="13"/>
      <c r="CB307" s="12"/>
      <c r="CC307" s="13"/>
      <c r="CD307" s="12"/>
      <c r="CE307" s="13"/>
      <c r="CF307" s="12"/>
      <c r="CG307" s="13"/>
      <c r="CH307" s="12"/>
      <c r="CI307" s="13"/>
      <c r="CJ307" s="12"/>
      <c r="CK307" s="13"/>
      <c r="CL307" s="12"/>
      <c r="CM307" s="13"/>
      <c r="CN307" s="12"/>
      <c r="CO307" s="13"/>
      <c r="CP307" s="12"/>
      <c r="CQ307" s="13"/>
      <c r="CR307" s="12"/>
      <c r="CS307" s="13"/>
      <c r="CT307" s="12"/>
      <c r="CU307" s="13"/>
    </row>
    <row r="308" spans="1:99" ht="16.5" customHeight="1" x14ac:dyDescent="0.25">
      <c r="A308" t="e">
        <f t="shared" si="11"/>
        <v>#VALUE!</v>
      </c>
      <c r="B308" s="4" t="e">
        <f t="shared" si="12"/>
        <v>#VALUE!</v>
      </c>
      <c r="C308" s="97" t="str">
        <f>Calen!F311</f>
        <v/>
      </c>
      <c r="D308" s="12"/>
      <c r="E308" s="13"/>
      <c r="F308" s="12"/>
      <c r="G308" s="13"/>
      <c r="H308" s="12"/>
      <c r="I308" s="13"/>
      <c r="J308" s="12"/>
      <c r="K308" s="13"/>
      <c r="L308" s="12"/>
      <c r="M308" s="13"/>
      <c r="N308" s="12"/>
      <c r="O308" s="13"/>
      <c r="P308" s="12"/>
      <c r="Q308" s="13"/>
      <c r="R308" s="12"/>
      <c r="S308" s="13"/>
      <c r="T308" s="12"/>
      <c r="U308" s="13"/>
      <c r="V308" s="12"/>
      <c r="W308" s="13"/>
      <c r="X308" s="12"/>
      <c r="Y308" s="13"/>
      <c r="Z308" s="12"/>
      <c r="AA308" s="13"/>
      <c r="AB308" s="12"/>
      <c r="AC308" s="13"/>
      <c r="AD308" s="12"/>
      <c r="AE308" s="13"/>
      <c r="AF308" s="12"/>
      <c r="AG308" s="13"/>
      <c r="AH308" s="12"/>
      <c r="AI308" s="13"/>
      <c r="AJ308" s="12"/>
      <c r="AK308" s="13"/>
      <c r="AL308" s="12"/>
      <c r="AM308" s="13"/>
      <c r="AN308" s="12"/>
      <c r="AO308" s="13"/>
      <c r="AP308" s="12"/>
      <c r="AQ308" s="13"/>
      <c r="AR308" s="12"/>
      <c r="AS308" s="13"/>
      <c r="AT308" s="12"/>
      <c r="AU308" s="13"/>
      <c r="AV308" s="12"/>
      <c r="AW308" s="13"/>
      <c r="AX308" s="12"/>
      <c r="AY308" s="13"/>
      <c r="AZ308" s="12"/>
      <c r="BA308" s="13"/>
      <c r="BB308" s="12"/>
      <c r="BC308" s="13"/>
      <c r="BD308" s="12"/>
      <c r="BE308" s="13"/>
      <c r="BF308" s="12"/>
      <c r="BG308" s="13"/>
      <c r="BH308" s="12"/>
      <c r="BI308" s="13"/>
      <c r="BJ308" s="12"/>
      <c r="BK308" s="13"/>
      <c r="BL308" s="12"/>
      <c r="BM308" s="13"/>
      <c r="BN308" s="12"/>
      <c r="BO308" s="13"/>
      <c r="BP308" s="12"/>
      <c r="BQ308" s="13"/>
      <c r="BR308" s="12"/>
      <c r="BS308" s="13"/>
      <c r="BT308" s="12"/>
      <c r="BU308" s="13"/>
      <c r="BV308" s="12"/>
      <c r="BW308" s="13"/>
      <c r="BX308" s="12"/>
      <c r="BY308" s="13"/>
      <c r="BZ308" s="12"/>
      <c r="CA308" s="13"/>
      <c r="CB308" s="12"/>
      <c r="CC308" s="13"/>
      <c r="CD308" s="12"/>
      <c r="CE308" s="13"/>
      <c r="CF308" s="12"/>
      <c r="CG308" s="13"/>
      <c r="CH308" s="12"/>
      <c r="CI308" s="13"/>
      <c r="CJ308" s="12"/>
      <c r="CK308" s="13"/>
      <c r="CL308" s="12"/>
      <c r="CM308" s="13"/>
      <c r="CN308" s="12"/>
      <c r="CO308" s="13"/>
      <c r="CP308" s="12"/>
      <c r="CQ308" s="13"/>
      <c r="CR308" s="12"/>
      <c r="CS308" s="13"/>
      <c r="CT308" s="12"/>
      <c r="CU308" s="13"/>
    </row>
    <row r="309" spans="1:99" ht="16.5" customHeight="1" x14ac:dyDescent="0.25">
      <c r="A309" t="e">
        <f t="shared" si="11"/>
        <v>#VALUE!</v>
      </c>
      <c r="B309" s="4" t="e">
        <f t="shared" si="12"/>
        <v>#VALUE!</v>
      </c>
      <c r="C309" s="97" t="str">
        <f>Calen!F312</f>
        <v/>
      </c>
      <c r="D309" s="12"/>
      <c r="E309" s="13"/>
      <c r="F309" s="12"/>
      <c r="G309" s="13"/>
      <c r="H309" s="12"/>
      <c r="I309" s="13"/>
      <c r="J309" s="12"/>
      <c r="K309" s="13"/>
      <c r="L309" s="12"/>
      <c r="M309" s="13"/>
      <c r="N309" s="12"/>
      <c r="O309" s="13"/>
      <c r="P309" s="12"/>
      <c r="Q309" s="13"/>
      <c r="R309" s="12"/>
      <c r="S309" s="13"/>
      <c r="T309" s="12"/>
      <c r="U309" s="13"/>
      <c r="V309" s="12"/>
      <c r="W309" s="13"/>
      <c r="X309" s="12"/>
      <c r="Y309" s="13"/>
      <c r="Z309" s="12"/>
      <c r="AA309" s="13"/>
      <c r="AB309" s="12"/>
      <c r="AC309" s="13"/>
      <c r="AD309" s="12"/>
      <c r="AE309" s="13"/>
      <c r="AF309" s="12"/>
      <c r="AG309" s="13"/>
      <c r="AH309" s="12"/>
      <c r="AI309" s="13"/>
      <c r="AJ309" s="12"/>
      <c r="AK309" s="13"/>
      <c r="AL309" s="12"/>
      <c r="AM309" s="13"/>
      <c r="AN309" s="12"/>
      <c r="AO309" s="13"/>
      <c r="AP309" s="12"/>
      <c r="AQ309" s="13"/>
      <c r="AR309" s="12"/>
      <c r="AS309" s="13"/>
      <c r="AT309" s="12"/>
      <c r="AU309" s="13"/>
      <c r="AV309" s="12"/>
      <c r="AW309" s="13"/>
      <c r="AX309" s="12"/>
      <c r="AY309" s="13"/>
      <c r="AZ309" s="12"/>
      <c r="BA309" s="13"/>
      <c r="BB309" s="12"/>
      <c r="BC309" s="13"/>
      <c r="BD309" s="12"/>
      <c r="BE309" s="13"/>
      <c r="BF309" s="12"/>
      <c r="BG309" s="13"/>
      <c r="BH309" s="12"/>
      <c r="BI309" s="13"/>
      <c r="BJ309" s="12"/>
      <c r="BK309" s="13"/>
      <c r="BL309" s="12"/>
      <c r="BM309" s="13"/>
      <c r="BN309" s="12"/>
      <c r="BO309" s="13"/>
      <c r="BP309" s="12"/>
      <c r="BQ309" s="13"/>
      <c r="BR309" s="12"/>
      <c r="BS309" s="13"/>
      <c r="BT309" s="12"/>
      <c r="BU309" s="13"/>
      <c r="BV309" s="12"/>
      <c r="BW309" s="13"/>
      <c r="BX309" s="12"/>
      <c r="BY309" s="13"/>
      <c r="BZ309" s="12"/>
      <c r="CA309" s="13"/>
      <c r="CB309" s="12"/>
      <c r="CC309" s="13"/>
      <c r="CD309" s="12"/>
      <c r="CE309" s="13"/>
      <c r="CF309" s="12"/>
      <c r="CG309" s="13"/>
      <c r="CH309" s="12"/>
      <c r="CI309" s="13"/>
      <c r="CJ309" s="12"/>
      <c r="CK309" s="13"/>
      <c r="CL309" s="12"/>
      <c r="CM309" s="13"/>
      <c r="CN309" s="12"/>
      <c r="CO309" s="13"/>
      <c r="CP309" s="12"/>
      <c r="CQ309" s="13"/>
      <c r="CR309" s="12"/>
      <c r="CS309" s="13"/>
      <c r="CT309" s="12"/>
      <c r="CU309" s="13"/>
    </row>
    <row r="310" spans="1:99" ht="16.5" customHeight="1" x14ac:dyDescent="0.25">
      <c r="A310" t="e">
        <f t="shared" si="11"/>
        <v>#VALUE!</v>
      </c>
      <c r="B310" s="4" t="e">
        <f t="shared" si="12"/>
        <v>#VALUE!</v>
      </c>
      <c r="C310" s="97" t="str">
        <f>Calen!F313</f>
        <v/>
      </c>
      <c r="D310" s="12"/>
      <c r="E310" s="13"/>
      <c r="F310" s="12"/>
      <c r="G310" s="13"/>
      <c r="H310" s="12"/>
      <c r="I310" s="13"/>
      <c r="J310" s="12"/>
      <c r="K310" s="13"/>
      <c r="L310" s="12"/>
      <c r="M310" s="13"/>
      <c r="N310" s="12"/>
      <c r="O310" s="13"/>
      <c r="P310" s="12"/>
      <c r="Q310" s="13"/>
      <c r="R310" s="12"/>
      <c r="S310" s="13"/>
      <c r="T310" s="12"/>
      <c r="U310" s="13"/>
      <c r="V310" s="12"/>
      <c r="W310" s="13"/>
      <c r="X310" s="12"/>
      <c r="Y310" s="13"/>
      <c r="Z310" s="12"/>
      <c r="AA310" s="13"/>
      <c r="AB310" s="12"/>
      <c r="AC310" s="13"/>
      <c r="AD310" s="12"/>
      <c r="AE310" s="13"/>
      <c r="AF310" s="12"/>
      <c r="AG310" s="13"/>
      <c r="AH310" s="12"/>
      <c r="AI310" s="13"/>
      <c r="AJ310" s="12"/>
      <c r="AK310" s="13"/>
      <c r="AL310" s="12"/>
      <c r="AM310" s="13"/>
      <c r="AN310" s="12"/>
      <c r="AO310" s="13"/>
      <c r="AP310" s="12"/>
      <c r="AQ310" s="13"/>
      <c r="AR310" s="12"/>
      <c r="AS310" s="13"/>
      <c r="AT310" s="12"/>
      <c r="AU310" s="13"/>
      <c r="AV310" s="12"/>
      <c r="AW310" s="13"/>
      <c r="AX310" s="12"/>
      <c r="AY310" s="13"/>
      <c r="AZ310" s="12"/>
      <c r="BA310" s="13"/>
      <c r="BB310" s="12"/>
      <c r="BC310" s="13"/>
      <c r="BD310" s="12"/>
      <c r="BE310" s="13"/>
      <c r="BF310" s="12"/>
      <c r="BG310" s="13"/>
      <c r="BH310" s="12"/>
      <c r="BI310" s="13"/>
      <c r="BJ310" s="12"/>
      <c r="BK310" s="13"/>
      <c r="BL310" s="12"/>
      <c r="BM310" s="13"/>
      <c r="BN310" s="12"/>
      <c r="BO310" s="13"/>
      <c r="BP310" s="12"/>
      <c r="BQ310" s="13"/>
      <c r="BR310" s="12"/>
      <c r="BS310" s="13"/>
      <c r="BT310" s="12"/>
      <c r="BU310" s="13"/>
      <c r="BV310" s="12"/>
      <c r="BW310" s="13"/>
      <c r="BX310" s="12"/>
      <c r="BY310" s="13"/>
      <c r="BZ310" s="12"/>
      <c r="CA310" s="13"/>
      <c r="CB310" s="12"/>
      <c r="CC310" s="13"/>
      <c r="CD310" s="12"/>
      <c r="CE310" s="13"/>
      <c r="CF310" s="12"/>
      <c r="CG310" s="13"/>
      <c r="CH310" s="12"/>
      <c r="CI310" s="13"/>
      <c r="CJ310" s="12"/>
      <c r="CK310" s="13"/>
      <c r="CL310" s="12"/>
      <c r="CM310" s="13"/>
      <c r="CN310" s="12"/>
      <c r="CO310" s="13"/>
      <c r="CP310" s="12"/>
      <c r="CQ310" s="13"/>
      <c r="CR310" s="12"/>
      <c r="CS310" s="13"/>
      <c r="CT310" s="12"/>
      <c r="CU310" s="13"/>
    </row>
    <row r="311" spans="1:99" ht="16.5" customHeight="1" x14ac:dyDescent="0.25">
      <c r="A311" t="e">
        <f t="shared" si="11"/>
        <v>#VALUE!</v>
      </c>
      <c r="B311" s="4" t="e">
        <f t="shared" si="12"/>
        <v>#VALUE!</v>
      </c>
      <c r="C311" s="97" t="str">
        <f>Calen!F314</f>
        <v/>
      </c>
      <c r="D311" s="12"/>
      <c r="E311" s="13"/>
      <c r="F311" s="12"/>
      <c r="G311" s="13"/>
      <c r="H311" s="12"/>
      <c r="I311" s="13"/>
      <c r="J311" s="12"/>
      <c r="K311" s="13"/>
      <c r="L311" s="12"/>
      <c r="M311" s="13"/>
      <c r="N311" s="12"/>
      <c r="O311" s="13"/>
      <c r="P311" s="12"/>
      <c r="Q311" s="13"/>
      <c r="R311" s="12"/>
      <c r="S311" s="13"/>
      <c r="T311" s="12"/>
      <c r="U311" s="13"/>
      <c r="V311" s="12"/>
      <c r="W311" s="13"/>
      <c r="X311" s="12"/>
      <c r="Y311" s="13"/>
      <c r="Z311" s="12"/>
      <c r="AA311" s="13"/>
      <c r="AB311" s="12"/>
      <c r="AC311" s="13"/>
      <c r="AD311" s="12"/>
      <c r="AE311" s="13"/>
      <c r="AF311" s="12"/>
      <c r="AG311" s="13"/>
      <c r="AH311" s="12"/>
      <c r="AI311" s="13"/>
      <c r="AJ311" s="12"/>
      <c r="AK311" s="13"/>
      <c r="AL311" s="12"/>
      <c r="AM311" s="13"/>
      <c r="AN311" s="12"/>
      <c r="AO311" s="13"/>
      <c r="AP311" s="12"/>
      <c r="AQ311" s="13"/>
      <c r="AR311" s="12"/>
      <c r="AS311" s="13"/>
      <c r="AT311" s="12"/>
      <c r="AU311" s="13"/>
      <c r="AV311" s="12"/>
      <c r="AW311" s="13"/>
      <c r="AX311" s="12"/>
      <c r="AY311" s="13"/>
      <c r="AZ311" s="12"/>
      <c r="BA311" s="13"/>
      <c r="BB311" s="12"/>
      <c r="BC311" s="13"/>
      <c r="BD311" s="12"/>
      <c r="BE311" s="13"/>
      <c r="BF311" s="12"/>
      <c r="BG311" s="13"/>
      <c r="BH311" s="12"/>
      <c r="BI311" s="13"/>
      <c r="BJ311" s="12"/>
      <c r="BK311" s="13"/>
      <c r="BL311" s="12"/>
      <c r="BM311" s="13"/>
      <c r="BN311" s="12"/>
      <c r="BO311" s="13"/>
      <c r="BP311" s="12"/>
      <c r="BQ311" s="13"/>
      <c r="BR311" s="12"/>
      <c r="BS311" s="13"/>
      <c r="BT311" s="12"/>
      <c r="BU311" s="13"/>
      <c r="BV311" s="12"/>
      <c r="BW311" s="13"/>
      <c r="BX311" s="12"/>
      <c r="BY311" s="13"/>
      <c r="BZ311" s="12"/>
      <c r="CA311" s="13"/>
      <c r="CB311" s="12"/>
      <c r="CC311" s="13"/>
      <c r="CD311" s="12"/>
      <c r="CE311" s="13"/>
      <c r="CF311" s="12"/>
      <c r="CG311" s="13"/>
      <c r="CH311" s="12"/>
      <c r="CI311" s="13"/>
      <c r="CJ311" s="12"/>
      <c r="CK311" s="13"/>
      <c r="CL311" s="12"/>
      <c r="CM311" s="13"/>
      <c r="CN311" s="12"/>
      <c r="CO311" s="13"/>
      <c r="CP311" s="12"/>
      <c r="CQ311" s="13"/>
      <c r="CR311" s="12"/>
      <c r="CS311" s="13"/>
      <c r="CT311" s="12"/>
      <c r="CU311" s="13"/>
    </row>
    <row r="312" spans="1:99" ht="16.5" customHeight="1" x14ac:dyDescent="0.25">
      <c r="A312" t="e">
        <f t="shared" si="11"/>
        <v>#VALUE!</v>
      </c>
      <c r="B312" s="4" t="e">
        <f t="shared" si="12"/>
        <v>#VALUE!</v>
      </c>
      <c r="C312" s="97" t="str">
        <f>Calen!F315</f>
        <v/>
      </c>
      <c r="D312" s="12"/>
      <c r="E312" s="13"/>
      <c r="F312" s="12"/>
      <c r="G312" s="13"/>
      <c r="H312" s="12"/>
      <c r="I312" s="13"/>
      <c r="J312" s="12"/>
      <c r="K312" s="13"/>
      <c r="L312" s="12"/>
      <c r="M312" s="13"/>
      <c r="N312" s="12"/>
      <c r="O312" s="13"/>
      <c r="P312" s="12"/>
      <c r="Q312" s="13"/>
      <c r="R312" s="12"/>
      <c r="S312" s="13"/>
      <c r="T312" s="12"/>
      <c r="U312" s="13"/>
      <c r="V312" s="12"/>
      <c r="W312" s="13"/>
      <c r="X312" s="12"/>
      <c r="Y312" s="13"/>
      <c r="Z312" s="12"/>
      <c r="AA312" s="13"/>
      <c r="AB312" s="12"/>
      <c r="AC312" s="13"/>
      <c r="AD312" s="12"/>
      <c r="AE312" s="13"/>
      <c r="AF312" s="12"/>
      <c r="AG312" s="13"/>
      <c r="AH312" s="12"/>
      <c r="AI312" s="13"/>
      <c r="AJ312" s="12"/>
      <c r="AK312" s="13"/>
      <c r="AL312" s="12"/>
      <c r="AM312" s="13"/>
      <c r="AN312" s="12"/>
      <c r="AO312" s="13"/>
      <c r="AP312" s="12"/>
      <c r="AQ312" s="13"/>
      <c r="AR312" s="12"/>
      <c r="AS312" s="13"/>
      <c r="AT312" s="12"/>
      <c r="AU312" s="13"/>
      <c r="AV312" s="12"/>
      <c r="AW312" s="13"/>
      <c r="AX312" s="12"/>
      <c r="AY312" s="13"/>
      <c r="AZ312" s="12"/>
      <c r="BA312" s="13"/>
      <c r="BB312" s="12"/>
      <c r="BC312" s="13"/>
      <c r="BD312" s="12"/>
      <c r="BE312" s="13"/>
      <c r="BF312" s="12"/>
      <c r="BG312" s="13"/>
      <c r="BH312" s="12"/>
      <c r="BI312" s="13"/>
      <c r="BJ312" s="12"/>
      <c r="BK312" s="13"/>
      <c r="BL312" s="12"/>
      <c r="BM312" s="13"/>
      <c r="BN312" s="12"/>
      <c r="BO312" s="13"/>
      <c r="BP312" s="12"/>
      <c r="BQ312" s="13"/>
      <c r="BR312" s="12"/>
      <c r="BS312" s="13"/>
      <c r="BT312" s="12"/>
      <c r="BU312" s="13"/>
      <c r="BV312" s="12"/>
      <c r="BW312" s="13"/>
      <c r="BX312" s="12"/>
      <c r="BY312" s="13"/>
      <c r="BZ312" s="12"/>
      <c r="CA312" s="13"/>
      <c r="CB312" s="12"/>
      <c r="CC312" s="13"/>
      <c r="CD312" s="12"/>
      <c r="CE312" s="13"/>
      <c r="CF312" s="12"/>
      <c r="CG312" s="13"/>
      <c r="CH312" s="12"/>
      <c r="CI312" s="13"/>
      <c r="CJ312" s="12"/>
      <c r="CK312" s="13"/>
      <c r="CL312" s="12"/>
      <c r="CM312" s="13"/>
      <c r="CN312" s="12"/>
      <c r="CO312" s="13"/>
      <c r="CP312" s="12"/>
      <c r="CQ312" s="13"/>
      <c r="CR312" s="12"/>
      <c r="CS312" s="13"/>
      <c r="CT312" s="12"/>
      <c r="CU312" s="13"/>
    </row>
    <row r="313" spans="1:99" ht="16.5" customHeight="1" x14ac:dyDescent="0.25">
      <c r="A313" t="e">
        <f t="shared" si="11"/>
        <v>#VALUE!</v>
      </c>
      <c r="B313" s="4" t="e">
        <f t="shared" si="12"/>
        <v>#VALUE!</v>
      </c>
      <c r="C313" s="97" t="str">
        <f>Calen!F316</f>
        <v/>
      </c>
      <c r="D313" s="12"/>
      <c r="E313" s="13"/>
      <c r="F313" s="12"/>
      <c r="G313" s="13"/>
      <c r="H313" s="12"/>
      <c r="I313" s="13"/>
      <c r="J313" s="12"/>
      <c r="K313" s="13"/>
      <c r="L313" s="12"/>
      <c r="M313" s="13"/>
      <c r="N313" s="12"/>
      <c r="O313" s="13"/>
      <c r="P313" s="12"/>
      <c r="Q313" s="13"/>
      <c r="R313" s="12"/>
      <c r="S313" s="13"/>
      <c r="T313" s="12"/>
      <c r="U313" s="13"/>
      <c r="V313" s="12"/>
      <c r="W313" s="13"/>
      <c r="X313" s="12"/>
      <c r="Y313" s="13"/>
      <c r="Z313" s="12"/>
      <c r="AA313" s="13"/>
      <c r="AB313" s="12"/>
      <c r="AC313" s="13"/>
      <c r="AD313" s="12"/>
      <c r="AE313" s="13"/>
      <c r="AF313" s="12"/>
      <c r="AG313" s="13"/>
      <c r="AH313" s="12"/>
      <c r="AI313" s="13"/>
      <c r="AJ313" s="12"/>
      <c r="AK313" s="13"/>
      <c r="AL313" s="12"/>
      <c r="AM313" s="13"/>
      <c r="AN313" s="12"/>
      <c r="AO313" s="13"/>
      <c r="AP313" s="12"/>
      <c r="AQ313" s="13"/>
      <c r="AR313" s="12"/>
      <c r="AS313" s="13"/>
      <c r="AT313" s="12"/>
      <c r="AU313" s="13"/>
      <c r="AV313" s="12"/>
      <c r="AW313" s="13"/>
      <c r="AX313" s="12"/>
      <c r="AY313" s="13"/>
      <c r="AZ313" s="12"/>
      <c r="BA313" s="13"/>
      <c r="BB313" s="12"/>
      <c r="BC313" s="13"/>
      <c r="BD313" s="12"/>
      <c r="BE313" s="13"/>
      <c r="BF313" s="12"/>
      <c r="BG313" s="13"/>
      <c r="BH313" s="12"/>
      <c r="BI313" s="13"/>
      <c r="BJ313" s="12"/>
      <c r="BK313" s="13"/>
      <c r="BL313" s="12"/>
      <c r="BM313" s="13"/>
      <c r="BN313" s="12"/>
      <c r="BO313" s="13"/>
      <c r="BP313" s="12"/>
      <c r="BQ313" s="13"/>
      <c r="BR313" s="12"/>
      <c r="BS313" s="13"/>
      <c r="BT313" s="12"/>
      <c r="BU313" s="13"/>
      <c r="BV313" s="12"/>
      <c r="BW313" s="13"/>
      <c r="BX313" s="12"/>
      <c r="BY313" s="13"/>
      <c r="BZ313" s="12"/>
      <c r="CA313" s="13"/>
      <c r="CB313" s="12"/>
      <c r="CC313" s="13"/>
      <c r="CD313" s="12"/>
      <c r="CE313" s="13"/>
      <c r="CF313" s="12"/>
      <c r="CG313" s="13"/>
      <c r="CH313" s="12"/>
      <c r="CI313" s="13"/>
      <c r="CJ313" s="12"/>
      <c r="CK313" s="13"/>
      <c r="CL313" s="12"/>
      <c r="CM313" s="13"/>
      <c r="CN313" s="12"/>
      <c r="CO313" s="13"/>
      <c r="CP313" s="12"/>
      <c r="CQ313" s="13"/>
      <c r="CR313" s="12"/>
      <c r="CS313" s="13"/>
      <c r="CT313" s="12"/>
      <c r="CU313" s="13"/>
    </row>
    <row r="314" spans="1:99" ht="16.5" customHeight="1" x14ac:dyDescent="0.25">
      <c r="A314" t="e">
        <f t="shared" si="11"/>
        <v>#VALUE!</v>
      </c>
      <c r="B314" s="4" t="e">
        <f t="shared" si="12"/>
        <v>#VALUE!</v>
      </c>
      <c r="C314" s="97" t="str">
        <f>Calen!F317</f>
        <v/>
      </c>
      <c r="D314" s="12"/>
      <c r="E314" s="13"/>
      <c r="F314" s="12"/>
      <c r="G314" s="13"/>
      <c r="H314" s="12"/>
      <c r="I314" s="13"/>
      <c r="J314" s="12"/>
      <c r="K314" s="13"/>
      <c r="L314" s="12"/>
      <c r="M314" s="13"/>
      <c r="N314" s="12"/>
      <c r="O314" s="13"/>
      <c r="P314" s="12"/>
      <c r="Q314" s="13"/>
      <c r="R314" s="12"/>
      <c r="S314" s="13"/>
      <c r="T314" s="12"/>
      <c r="U314" s="13"/>
      <c r="V314" s="12"/>
      <c r="W314" s="13"/>
      <c r="X314" s="12"/>
      <c r="Y314" s="13"/>
      <c r="Z314" s="12"/>
      <c r="AA314" s="13"/>
      <c r="AB314" s="12"/>
      <c r="AC314" s="13"/>
      <c r="AD314" s="12"/>
      <c r="AE314" s="13"/>
      <c r="AF314" s="12"/>
      <c r="AG314" s="13"/>
      <c r="AH314" s="12"/>
      <c r="AI314" s="13"/>
      <c r="AJ314" s="12"/>
      <c r="AK314" s="13"/>
      <c r="AL314" s="12"/>
      <c r="AM314" s="13"/>
      <c r="AN314" s="12"/>
      <c r="AO314" s="13"/>
      <c r="AP314" s="12"/>
      <c r="AQ314" s="13"/>
      <c r="AR314" s="12"/>
      <c r="AS314" s="13"/>
      <c r="AT314" s="12"/>
      <c r="AU314" s="13"/>
      <c r="AV314" s="12"/>
      <c r="AW314" s="13"/>
      <c r="AX314" s="12"/>
      <c r="AY314" s="13"/>
      <c r="AZ314" s="12"/>
      <c r="BA314" s="13"/>
      <c r="BB314" s="12"/>
      <c r="BC314" s="13"/>
      <c r="BD314" s="12"/>
      <c r="BE314" s="13"/>
      <c r="BF314" s="12"/>
      <c r="BG314" s="13"/>
      <c r="BH314" s="12"/>
      <c r="BI314" s="13"/>
      <c r="BJ314" s="12"/>
      <c r="BK314" s="13"/>
      <c r="BL314" s="12"/>
      <c r="BM314" s="13"/>
      <c r="BN314" s="12"/>
      <c r="BO314" s="13"/>
      <c r="BP314" s="12"/>
      <c r="BQ314" s="13"/>
      <c r="BR314" s="12"/>
      <c r="BS314" s="13"/>
      <c r="BT314" s="12"/>
      <c r="BU314" s="13"/>
      <c r="BV314" s="12"/>
      <c r="BW314" s="13"/>
      <c r="BX314" s="12"/>
      <c r="BY314" s="13"/>
      <c r="BZ314" s="12"/>
      <c r="CA314" s="13"/>
      <c r="CB314" s="12"/>
      <c r="CC314" s="13"/>
      <c r="CD314" s="12"/>
      <c r="CE314" s="13"/>
      <c r="CF314" s="12"/>
      <c r="CG314" s="13"/>
      <c r="CH314" s="12"/>
      <c r="CI314" s="13"/>
      <c r="CJ314" s="12"/>
      <c r="CK314" s="13"/>
      <c r="CL314" s="12"/>
      <c r="CM314" s="13"/>
      <c r="CN314" s="12"/>
      <c r="CO314" s="13"/>
      <c r="CP314" s="12"/>
      <c r="CQ314" s="13"/>
      <c r="CR314" s="12"/>
      <c r="CS314" s="13"/>
      <c r="CT314" s="12"/>
      <c r="CU314" s="13"/>
    </row>
    <row r="315" spans="1:99" ht="16.5" customHeight="1" x14ac:dyDescent="0.25">
      <c r="A315" t="e">
        <f t="shared" si="11"/>
        <v>#VALUE!</v>
      </c>
      <c r="B315" s="4" t="e">
        <f t="shared" si="12"/>
        <v>#VALUE!</v>
      </c>
      <c r="C315" s="97" t="str">
        <f>Calen!F318</f>
        <v/>
      </c>
      <c r="D315" s="12"/>
      <c r="E315" s="13"/>
      <c r="F315" s="12"/>
      <c r="G315" s="13"/>
      <c r="H315" s="12"/>
      <c r="I315" s="13"/>
      <c r="J315" s="12"/>
      <c r="K315" s="13"/>
      <c r="L315" s="12"/>
      <c r="M315" s="13"/>
      <c r="N315" s="12"/>
      <c r="O315" s="13"/>
      <c r="P315" s="12"/>
      <c r="Q315" s="13"/>
      <c r="R315" s="12"/>
      <c r="S315" s="13"/>
      <c r="T315" s="12"/>
      <c r="U315" s="13"/>
      <c r="V315" s="12"/>
      <c r="W315" s="13"/>
      <c r="X315" s="12"/>
      <c r="Y315" s="13"/>
      <c r="Z315" s="12"/>
      <c r="AA315" s="13"/>
      <c r="AB315" s="12"/>
      <c r="AC315" s="13"/>
      <c r="AD315" s="12"/>
      <c r="AE315" s="13"/>
      <c r="AF315" s="12"/>
      <c r="AG315" s="13"/>
      <c r="AH315" s="12"/>
      <c r="AI315" s="13"/>
      <c r="AJ315" s="12"/>
      <c r="AK315" s="13"/>
      <c r="AL315" s="12"/>
      <c r="AM315" s="13"/>
      <c r="AN315" s="12"/>
      <c r="AO315" s="13"/>
      <c r="AP315" s="12"/>
      <c r="AQ315" s="13"/>
      <c r="AR315" s="12"/>
      <c r="AS315" s="13"/>
      <c r="AT315" s="12"/>
      <c r="AU315" s="13"/>
      <c r="AV315" s="12"/>
      <c r="AW315" s="13"/>
      <c r="AX315" s="12"/>
      <c r="AY315" s="13"/>
      <c r="AZ315" s="12"/>
      <c r="BA315" s="13"/>
      <c r="BB315" s="12"/>
      <c r="BC315" s="13"/>
      <c r="BD315" s="12"/>
      <c r="BE315" s="13"/>
      <c r="BF315" s="12"/>
      <c r="BG315" s="13"/>
      <c r="BH315" s="12"/>
      <c r="BI315" s="13"/>
      <c r="BJ315" s="12"/>
      <c r="BK315" s="13"/>
      <c r="BL315" s="12"/>
      <c r="BM315" s="13"/>
      <c r="BN315" s="12"/>
      <c r="BO315" s="13"/>
      <c r="BP315" s="12"/>
      <c r="BQ315" s="13"/>
      <c r="BR315" s="12"/>
      <c r="BS315" s="13"/>
      <c r="BT315" s="12"/>
      <c r="BU315" s="13"/>
      <c r="BV315" s="12"/>
      <c r="BW315" s="13"/>
      <c r="BX315" s="12"/>
      <c r="BY315" s="13"/>
      <c r="BZ315" s="12"/>
      <c r="CA315" s="13"/>
      <c r="CB315" s="12"/>
      <c r="CC315" s="13"/>
      <c r="CD315" s="12"/>
      <c r="CE315" s="13"/>
      <c r="CF315" s="12"/>
      <c r="CG315" s="13"/>
      <c r="CH315" s="12"/>
      <c r="CI315" s="13"/>
      <c r="CJ315" s="12"/>
      <c r="CK315" s="13"/>
      <c r="CL315" s="12"/>
      <c r="CM315" s="13"/>
      <c r="CN315" s="12"/>
      <c r="CO315" s="13"/>
      <c r="CP315" s="12"/>
      <c r="CQ315" s="13"/>
      <c r="CR315" s="12"/>
      <c r="CS315" s="13"/>
      <c r="CT315" s="12"/>
      <c r="CU315" s="13"/>
    </row>
    <row r="316" spans="1:99" ht="16.5" customHeight="1" x14ac:dyDescent="0.25">
      <c r="A316" t="e">
        <f t="shared" si="11"/>
        <v>#VALUE!</v>
      </c>
      <c r="B316" s="4" t="e">
        <f t="shared" si="12"/>
        <v>#VALUE!</v>
      </c>
      <c r="C316" s="97" t="str">
        <f>Calen!F319</f>
        <v/>
      </c>
      <c r="D316" s="12"/>
      <c r="E316" s="13"/>
      <c r="F316" s="12"/>
      <c r="G316" s="13"/>
      <c r="H316" s="12"/>
      <c r="I316" s="13"/>
      <c r="J316" s="12"/>
      <c r="K316" s="13"/>
      <c r="L316" s="12"/>
      <c r="M316" s="13"/>
      <c r="N316" s="12"/>
      <c r="O316" s="13"/>
      <c r="P316" s="12"/>
      <c r="Q316" s="13"/>
      <c r="R316" s="12"/>
      <c r="S316" s="13"/>
      <c r="T316" s="12"/>
      <c r="U316" s="13"/>
      <c r="V316" s="12"/>
      <c r="W316" s="13"/>
      <c r="X316" s="12"/>
      <c r="Y316" s="13"/>
      <c r="Z316" s="12"/>
      <c r="AA316" s="13"/>
      <c r="AB316" s="12"/>
      <c r="AC316" s="13"/>
      <c r="AD316" s="12"/>
      <c r="AE316" s="13"/>
      <c r="AF316" s="12"/>
      <c r="AG316" s="13"/>
      <c r="AH316" s="12"/>
      <c r="AI316" s="13"/>
      <c r="AJ316" s="12"/>
      <c r="AK316" s="13"/>
      <c r="AL316" s="12"/>
      <c r="AM316" s="13"/>
      <c r="AN316" s="12"/>
      <c r="AO316" s="13"/>
      <c r="AP316" s="12"/>
      <c r="AQ316" s="13"/>
      <c r="AR316" s="12"/>
      <c r="AS316" s="13"/>
      <c r="AT316" s="12"/>
      <c r="AU316" s="13"/>
      <c r="AV316" s="12"/>
      <c r="AW316" s="13"/>
      <c r="AX316" s="12"/>
      <c r="AY316" s="13"/>
      <c r="AZ316" s="12"/>
      <c r="BA316" s="13"/>
      <c r="BB316" s="12"/>
      <c r="BC316" s="13"/>
      <c r="BD316" s="12"/>
      <c r="BE316" s="13"/>
      <c r="BF316" s="12"/>
      <c r="BG316" s="13"/>
      <c r="BH316" s="12"/>
      <c r="BI316" s="13"/>
      <c r="BJ316" s="12"/>
      <c r="BK316" s="13"/>
      <c r="BL316" s="12"/>
      <c r="BM316" s="13"/>
      <c r="BN316" s="12"/>
      <c r="BO316" s="13"/>
      <c r="BP316" s="12"/>
      <c r="BQ316" s="13"/>
      <c r="BR316" s="12"/>
      <c r="BS316" s="13"/>
      <c r="BT316" s="12"/>
      <c r="BU316" s="13"/>
      <c r="BV316" s="12"/>
      <c r="BW316" s="13"/>
      <c r="BX316" s="12"/>
      <c r="BY316" s="13"/>
      <c r="BZ316" s="12"/>
      <c r="CA316" s="13"/>
      <c r="CB316" s="12"/>
      <c r="CC316" s="13"/>
      <c r="CD316" s="12"/>
      <c r="CE316" s="13"/>
      <c r="CF316" s="12"/>
      <c r="CG316" s="13"/>
      <c r="CH316" s="12"/>
      <c r="CI316" s="13"/>
      <c r="CJ316" s="12"/>
      <c r="CK316" s="13"/>
      <c r="CL316" s="12"/>
      <c r="CM316" s="13"/>
      <c r="CN316" s="12"/>
      <c r="CO316" s="13"/>
      <c r="CP316" s="12"/>
      <c r="CQ316" s="13"/>
      <c r="CR316" s="12"/>
      <c r="CS316" s="13"/>
      <c r="CT316" s="12"/>
      <c r="CU316" s="13"/>
    </row>
    <row r="317" spans="1:99" ht="16.5" customHeight="1" x14ac:dyDescent="0.25">
      <c r="A317" t="e">
        <f t="shared" si="11"/>
        <v>#VALUE!</v>
      </c>
      <c r="B317" s="4" t="e">
        <f t="shared" si="12"/>
        <v>#VALUE!</v>
      </c>
      <c r="C317" s="97" t="str">
        <f>Calen!F320</f>
        <v/>
      </c>
      <c r="D317" s="12"/>
      <c r="E317" s="13"/>
      <c r="F317" s="12"/>
      <c r="G317" s="13"/>
      <c r="H317" s="12"/>
      <c r="I317" s="13"/>
      <c r="J317" s="12"/>
      <c r="K317" s="13"/>
      <c r="L317" s="12"/>
      <c r="M317" s="13"/>
      <c r="N317" s="12"/>
      <c r="O317" s="13"/>
      <c r="P317" s="12"/>
      <c r="Q317" s="13"/>
      <c r="R317" s="12"/>
      <c r="S317" s="13"/>
      <c r="T317" s="12"/>
      <c r="U317" s="13"/>
      <c r="V317" s="12"/>
      <c r="W317" s="13"/>
      <c r="X317" s="12"/>
      <c r="Y317" s="13"/>
      <c r="Z317" s="12"/>
      <c r="AA317" s="13"/>
      <c r="AB317" s="12"/>
      <c r="AC317" s="13"/>
      <c r="AD317" s="12"/>
      <c r="AE317" s="13"/>
      <c r="AF317" s="12"/>
      <c r="AG317" s="13"/>
      <c r="AH317" s="12"/>
      <c r="AI317" s="13"/>
      <c r="AJ317" s="12"/>
      <c r="AK317" s="13"/>
      <c r="AL317" s="12"/>
      <c r="AM317" s="13"/>
      <c r="AN317" s="12"/>
      <c r="AO317" s="13"/>
      <c r="AP317" s="12"/>
      <c r="AQ317" s="13"/>
      <c r="AR317" s="12"/>
      <c r="AS317" s="13"/>
      <c r="AT317" s="12"/>
      <c r="AU317" s="13"/>
      <c r="AV317" s="12"/>
      <c r="AW317" s="13"/>
      <c r="AX317" s="12"/>
      <c r="AY317" s="13"/>
      <c r="AZ317" s="12"/>
      <c r="BA317" s="13"/>
      <c r="BB317" s="12"/>
      <c r="BC317" s="13"/>
      <c r="BD317" s="12"/>
      <c r="BE317" s="13"/>
      <c r="BF317" s="12"/>
      <c r="BG317" s="13"/>
      <c r="BH317" s="12"/>
      <c r="BI317" s="13"/>
      <c r="BJ317" s="12"/>
      <c r="BK317" s="13"/>
      <c r="BL317" s="12"/>
      <c r="BM317" s="13"/>
      <c r="BN317" s="12"/>
      <c r="BO317" s="13"/>
      <c r="BP317" s="12"/>
      <c r="BQ317" s="13"/>
      <c r="BR317" s="12"/>
      <c r="BS317" s="13"/>
      <c r="BT317" s="12"/>
      <c r="BU317" s="13"/>
      <c r="BV317" s="12"/>
      <c r="BW317" s="13"/>
      <c r="BX317" s="12"/>
      <c r="BY317" s="13"/>
      <c r="BZ317" s="12"/>
      <c r="CA317" s="13"/>
      <c r="CB317" s="12"/>
      <c r="CC317" s="13"/>
      <c r="CD317" s="12"/>
      <c r="CE317" s="13"/>
      <c r="CF317" s="12"/>
      <c r="CG317" s="13"/>
      <c r="CH317" s="12"/>
      <c r="CI317" s="13"/>
      <c r="CJ317" s="12"/>
      <c r="CK317" s="13"/>
      <c r="CL317" s="12"/>
      <c r="CM317" s="13"/>
      <c r="CN317" s="12"/>
      <c r="CO317" s="13"/>
      <c r="CP317" s="12"/>
      <c r="CQ317" s="13"/>
      <c r="CR317" s="12"/>
      <c r="CS317" s="13"/>
      <c r="CT317" s="12"/>
      <c r="CU317" s="13"/>
    </row>
    <row r="318" spans="1:99" ht="16.5" customHeight="1" x14ac:dyDescent="0.25">
      <c r="A318" t="e">
        <f t="shared" si="11"/>
        <v>#VALUE!</v>
      </c>
      <c r="B318" s="4" t="e">
        <f t="shared" si="12"/>
        <v>#VALUE!</v>
      </c>
      <c r="C318" s="97" t="str">
        <f>Calen!F321</f>
        <v/>
      </c>
      <c r="D318" s="12"/>
      <c r="E318" s="13"/>
      <c r="F318" s="12"/>
      <c r="G318" s="13"/>
      <c r="H318" s="12"/>
      <c r="I318" s="13"/>
      <c r="J318" s="12"/>
      <c r="K318" s="13"/>
      <c r="L318" s="12"/>
      <c r="M318" s="13"/>
      <c r="N318" s="12"/>
      <c r="O318" s="13"/>
      <c r="P318" s="12"/>
      <c r="Q318" s="13"/>
      <c r="R318" s="12"/>
      <c r="S318" s="13"/>
      <c r="T318" s="12"/>
      <c r="U318" s="13"/>
      <c r="V318" s="12"/>
      <c r="W318" s="13"/>
      <c r="X318" s="12"/>
      <c r="Y318" s="13"/>
      <c r="Z318" s="12"/>
      <c r="AA318" s="13"/>
      <c r="AB318" s="12"/>
      <c r="AC318" s="13"/>
      <c r="AD318" s="12"/>
      <c r="AE318" s="13"/>
      <c r="AF318" s="12"/>
      <c r="AG318" s="13"/>
      <c r="AH318" s="12"/>
      <c r="AI318" s="13"/>
      <c r="AJ318" s="12"/>
      <c r="AK318" s="13"/>
      <c r="AL318" s="12"/>
      <c r="AM318" s="13"/>
      <c r="AN318" s="12"/>
      <c r="AO318" s="13"/>
      <c r="AP318" s="12"/>
      <c r="AQ318" s="13"/>
      <c r="AR318" s="12"/>
      <c r="AS318" s="13"/>
      <c r="AT318" s="12"/>
      <c r="AU318" s="13"/>
      <c r="AV318" s="12"/>
      <c r="AW318" s="13"/>
      <c r="AX318" s="12"/>
      <c r="AY318" s="13"/>
      <c r="AZ318" s="12"/>
      <c r="BA318" s="13"/>
      <c r="BB318" s="12"/>
      <c r="BC318" s="13"/>
      <c r="BD318" s="12"/>
      <c r="BE318" s="13"/>
      <c r="BF318" s="12"/>
      <c r="BG318" s="13"/>
      <c r="BH318" s="12"/>
      <c r="BI318" s="13"/>
      <c r="BJ318" s="12"/>
      <c r="BK318" s="13"/>
      <c r="BL318" s="12"/>
      <c r="BM318" s="13"/>
      <c r="BN318" s="12"/>
      <c r="BO318" s="13"/>
      <c r="BP318" s="12"/>
      <c r="BQ318" s="13"/>
      <c r="BR318" s="12"/>
      <c r="BS318" s="13"/>
      <c r="BT318" s="12"/>
      <c r="BU318" s="13"/>
      <c r="BV318" s="12"/>
      <c r="BW318" s="13"/>
      <c r="BX318" s="12"/>
      <c r="BY318" s="13"/>
      <c r="BZ318" s="12"/>
      <c r="CA318" s="13"/>
      <c r="CB318" s="12"/>
      <c r="CC318" s="13"/>
      <c r="CD318" s="12"/>
      <c r="CE318" s="13"/>
      <c r="CF318" s="12"/>
      <c r="CG318" s="13"/>
      <c r="CH318" s="12"/>
      <c r="CI318" s="13"/>
      <c r="CJ318" s="12"/>
      <c r="CK318" s="13"/>
      <c r="CL318" s="12"/>
      <c r="CM318" s="13"/>
      <c r="CN318" s="12"/>
      <c r="CO318" s="13"/>
      <c r="CP318" s="12"/>
      <c r="CQ318" s="13"/>
      <c r="CR318" s="12"/>
      <c r="CS318" s="13"/>
      <c r="CT318" s="12"/>
      <c r="CU318" s="13"/>
    </row>
    <row r="319" spans="1:99" ht="16.5" customHeight="1" x14ac:dyDescent="0.25">
      <c r="A319" t="e">
        <f t="shared" si="11"/>
        <v>#VALUE!</v>
      </c>
      <c r="B319" s="4" t="e">
        <f t="shared" si="12"/>
        <v>#VALUE!</v>
      </c>
      <c r="C319" s="97" t="str">
        <f>Calen!F322</f>
        <v/>
      </c>
      <c r="D319" s="12"/>
      <c r="E319" s="13"/>
      <c r="F319" s="12"/>
      <c r="G319" s="13"/>
      <c r="H319" s="12"/>
      <c r="I319" s="13"/>
      <c r="J319" s="12"/>
      <c r="K319" s="13"/>
      <c r="L319" s="12"/>
      <c r="M319" s="13"/>
      <c r="N319" s="12"/>
      <c r="O319" s="13"/>
      <c r="P319" s="12"/>
      <c r="Q319" s="13"/>
      <c r="R319" s="12"/>
      <c r="S319" s="13"/>
      <c r="T319" s="12"/>
      <c r="U319" s="13"/>
      <c r="V319" s="12"/>
      <c r="W319" s="13"/>
      <c r="X319" s="12"/>
      <c r="Y319" s="13"/>
      <c r="Z319" s="12"/>
      <c r="AA319" s="13"/>
      <c r="AB319" s="12"/>
      <c r="AC319" s="13"/>
      <c r="AD319" s="12"/>
      <c r="AE319" s="13"/>
      <c r="AF319" s="12"/>
      <c r="AG319" s="13"/>
      <c r="AH319" s="12"/>
      <c r="AI319" s="13"/>
      <c r="AJ319" s="12"/>
      <c r="AK319" s="13"/>
      <c r="AL319" s="12"/>
      <c r="AM319" s="13"/>
      <c r="AN319" s="12"/>
      <c r="AO319" s="13"/>
      <c r="AP319" s="12"/>
      <c r="AQ319" s="13"/>
      <c r="AR319" s="12"/>
      <c r="AS319" s="13"/>
      <c r="AT319" s="12"/>
      <c r="AU319" s="13"/>
      <c r="AV319" s="12"/>
      <c r="AW319" s="13"/>
      <c r="AX319" s="12"/>
      <c r="AY319" s="13"/>
      <c r="AZ319" s="12"/>
      <c r="BA319" s="13"/>
      <c r="BB319" s="12"/>
      <c r="BC319" s="13"/>
      <c r="BD319" s="12"/>
      <c r="BE319" s="13"/>
      <c r="BF319" s="12"/>
      <c r="BG319" s="13"/>
      <c r="BH319" s="12"/>
      <c r="BI319" s="13"/>
      <c r="BJ319" s="12"/>
      <c r="BK319" s="13"/>
      <c r="BL319" s="12"/>
      <c r="BM319" s="13"/>
      <c r="BN319" s="12"/>
      <c r="BO319" s="13"/>
      <c r="BP319" s="12"/>
      <c r="BQ319" s="13"/>
      <c r="BR319" s="12"/>
      <c r="BS319" s="13"/>
      <c r="BT319" s="12"/>
      <c r="BU319" s="13"/>
      <c r="BV319" s="12"/>
      <c r="BW319" s="13"/>
      <c r="BX319" s="12"/>
      <c r="BY319" s="13"/>
      <c r="BZ319" s="12"/>
      <c r="CA319" s="13"/>
      <c r="CB319" s="12"/>
      <c r="CC319" s="13"/>
      <c r="CD319" s="12"/>
      <c r="CE319" s="13"/>
      <c r="CF319" s="12"/>
      <c r="CG319" s="13"/>
      <c r="CH319" s="12"/>
      <c r="CI319" s="13"/>
      <c r="CJ319" s="12"/>
      <c r="CK319" s="13"/>
      <c r="CL319" s="12"/>
      <c r="CM319" s="13"/>
      <c r="CN319" s="12"/>
      <c r="CO319" s="13"/>
      <c r="CP319" s="12"/>
      <c r="CQ319" s="13"/>
      <c r="CR319" s="12"/>
      <c r="CS319" s="13"/>
      <c r="CT319" s="12"/>
      <c r="CU319" s="13"/>
    </row>
    <row r="320" spans="1:99" ht="16.5" customHeight="1" x14ac:dyDescent="0.25">
      <c r="A320" t="e">
        <f t="shared" si="11"/>
        <v>#VALUE!</v>
      </c>
      <c r="B320" s="4" t="e">
        <f t="shared" si="12"/>
        <v>#VALUE!</v>
      </c>
      <c r="C320" s="97" t="str">
        <f>Calen!F323</f>
        <v/>
      </c>
      <c r="D320" s="12"/>
      <c r="E320" s="13"/>
      <c r="F320" s="12"/>
      <c r="G320" s="13"/>
      <c r="H320" s="12"/>
      <c r="I320" s="13"/>
      <c r="J320" s="12"/>
      <c r="K320" s="13"/>
      <c r="L320" s="12"/>
      <c r="M320" s="13"/>
      <c r="N320" s="12"/>
      <c r="O320" s="13"/>
      <c r="P320" s="12"/>
      <c r="Q320" s="13"/>
      <c r="R320" s="12"/>
      <c r="S320" s="13"/>
      <c r="T320" s="12"/>
      <c r="U320" s="13"/>
      <c r="V320" s="12"/>
      <c r="W320" s="13"/>
      <c r="X320" s="12"/>
      <c r="Y320" s="13"/>
      <c r="Z320" s="12"/>
      <c r="AA320" s="13"/>
      <c r="AB320" s="12"/>
      <c r="AC320" s="13"/>
      <c r="AD320" s="12"/>
      <c r="AE320" s="13"/>
      <c r="AF320" s="12"/>
      <c r="AG320" s="13"/>
      <c r="AH320" s="12"/>
      <c r="AI320" s="13"/>
      <c r="AJ320" s="12"/>
      <c r="AK320" s="13"/>
      <c r="AL320" s="12"/>
      <c r="AM320" s="13"/>
      <c r="AN320" s="12"/>
      <c r="AO320" s="13"/>
      <c r="AP320" s="12"/>
      <c r="AQ320" s="13"/>
      <c r="AR320" s="12"/>
      <c r="AS320" s="13"/>
      <c r="AT320" s="12"/>
      <c r="AU320" s="13"/>
      <c r="AV320" s="12"/>
      <c r="AW320" s="13"/>
      <c r="AX320" s="12"/>
      <c r="AY320" s="13"/>
      <c r="AZ320" s="12"/>
      <c r="BA320" s="13"/>
      <c r="BB320" s="12"/>
      <c r="BC320" s="13"/>
      <c r="BD320" s="12"/>
      <c r="BE320" s="13"/>
      <c r="BF320" s="12"/>
      <c r="BG320" s="13"/>
      <c r="BH320" s="12"/>
      <c r="BI320" s="13"/>
      <c r="BJ320" s="12"/>
      <c r="BK320" s="13"/>
      <c r="BL320" s="12"/>
      <c r="BM320" s="13"/>
      <c r="BN320" s="12"/>
      <c r="BO320" s="13"/>
      <c r="BP320" s="12"/>
      <c r="BQ320" s="13"/>
      <c r="BR320" s="12"/>
      <c r="BS320" s="13"/>
      <c r="BT320" s="12"/>
      <c r="BU320" s="13"/>
      <c r="BV320" s="12"/>
      <c r="BW320" s="13"/>
      <c r="BX320" s="12"/>
      <c r="BY320" s="13"/>
      <c r="BZ320" s="12"/>
      <c r="CA320" s="13"/>
      <c r="CB320" s="12"/>
      <c r="CC320" s="13"/>
      <c r="CD320" s="12"/>
      <c r="CE320" s="13"/>
      <c r="CF320" s="12"/>
      <c r="CG320" s="13"/>
      <c r="CH320" s="12"/>
      <c r="CI320" s="13"/>
      <c r="CJ320" s="12"/>
      <c r="CK320" s="13"/>
      <c r="CL320" s="12"/>
      <c r="CM320" s="13"/>
      <c r="CN320" s="12"/>
      <c r="CO320" s="13"/>
      <c r="CP320" s="12"/>
      <c r="CQ320" s="13"/>
      <c r="CR320" s="12"/>
      <c r="CS320" s="13"/>
      <c r="CT320" s="12"/>
      <c r="CU320" s="13"/>
    </row>
    <row r="321" spans="1:99" ht="16.5" customHeight="1" x14ac:dyDescent="0.25">
      <c r="A321" t="e">
        <f t="shared" si="11"/>
        <v>#VALUE!</v>
      </c>
      <c r="B321" s="4" t="e">
        <f t="shared" si="12"/>
        <v>#VALUE!</v>
      </c>
      <c r="C321" s="97" t="str">
        <f>Calen!F324</f>
        <v/>
      </c>
      <c r="D321" s="12"/>
      <c r="E321" s="13"/>
      <c r="F321" s="12"/>
      <c r="G321" s="13"/>
      <c r="H321" s="12"/>
      <c r="I321" s="13"/>
      <c r="J321" s="12"/>
      <c r="K321" s="13"/>
      <c r="L321" s="12"/>
      <c r="M321" s="13"/>
      <c r="N321" s="12"/>
      <c r="O321" s="13"/>
      <c r="P321" s="12"/>
      <c r="Q321" s="13"/>
      <c r="R321" s="12"/>
      <c r="S321" s="13"/>
      <c r="T321" s="12"/>
      <c r="U321" s="13"/>
      <c r="V321" s="12"/>
      <c r="W321" s="13"/>
      <c r="X321" s="12"/>
      <c r="Y321" s="13"/>
      <c r="Z321" s="12"/>
      <c r="AA321" s="13"/>
      <c r="AB321" s="12"/>
      <c r="AC321" s="13"/>
      <c r="AD321" s="12"/>
      <c r="AE321" s="13"/>
      <c r="AF321" s="12"/>
      <c r="AG321" s="13"/>
      <c r="AH321" s="12"/>
      <c r="AI321" s="13"/>
      <c r="AJ321" s="12"/>
      <c r="AK321" s="13"/>
      <c r="AL321" s="12"/>
      <c r="AM321" s="13"/>
      <c r="AN321" s="12"/>
      <c r="AO321" s="13"/>
      <c r="AP321" s="12"/>
      <c r="AQ321" s="13"/>
      <c r="AR321" s="12"/>
      <c r="AS321" s="13"/>
      <c r="AT321" s="12"/>
      <c r="AU321" s="13"/>
      <c r="AV321" s="12"/>
      <c r="AW321" s="13"/>
      <c r="AX321" s="12"/>
      <c r="AY321" s="13"/>
      <c r="AZ321" s="12"/>
      <c r="BA321" s="13"/>
      <c r="BB321" s="12"/>
      <c r="BC321" s="13"/>
      <c r="BD321" s="12"/>
      <c r="BE321" s="13"/>
      <c r="BF321" s="12"/>
      <c r="BG321" s="13"/>
      <c r="BH321" s="12"/>
      <c r="BI321" s="13"/>
      <c r="BJ321" s="12"/>
      <c r="BK321" s="13"/>
      <c r="BL321" s="12"/>
      <c r="BM321" s="13"/>
      <c r="BN321" s="12"/>
      <c r="BO321" s="13"/>
      <c r="BP321" s="12"/>
      <c r="BQ321" s="13"/>
      <c r="BR321" s="12"/>
      <c r="BS321" s="13"/>
      <c r="BT321" s="12"/>
      <c r="BU321" s="13"/>
      <c r="BV321" s="12"/>
      <c r="BW321" s="13"/>
      <c r="BX321" s="12"/>
      <c r="BY321" s="13"/>
      <c r="BZ321" s="12"/>
      <c r="CA321" s="13"/>
      <c r="CB321" s="12"/>
      <c r="CC321" s="13"/>
      <c r="CD321" s="12"/>
      <c r="CE321" s="13"/>
      <c r="CF321" s="12"/>
      <c r="CG321" s="13"/>
      <c r="CH321" s="12"/>
      <c r="CI321" s="13"/>
      <c r="CJ321" s="12"/>
      <c r="CK321" s="13"/>
      <c r="CL321" s="12"/>
      <c r="CM321" s="13"/>
      <c r="CN321" s="12"/>
      <c r="CO321" s="13"/>
      <c r="CP321" s="12"/>
      <c r="CQ321" s="13"/>
      <c r="CR321" s="12"/>
      <c r="CS321" s="13"/>
      <c r="CT321" s="12"/>
      <c r="CU321" s="13"/>
    </row>
    <row r="322" spans="1:99" ht="16.5" customHeight="1" x14ac:dyDescent="0.25">
      <c r="A322" t="e">
        <f t="shared" si="11"/>
        <v>#VALUE!</v>
      </c>
      <c r="B322" s="4" t="e">
        <f t="shared" si="12"/>
        <v>#VALUE!</v>
      </c>
      <c r="C322" s="97" t="str">
        <f>Calen!F325</f>
        <v/>
      </c>
      <c r="D322" s="12"/>
      <c r="E322" s="13"/>
      <c r="F322" s="12"/>
      <c r="G322" s="13"/>
      <c r="H322" s="12"/>
      <c r="I322" s="13"/>
      <c r="J322" s="12"/>
      <c r="K322" s="13"/>
      <c r="L322" s="12"/>
      <c r="M322" s="13"/>
      <c r="N322" s="12"/>
      <c r="O322" s="13"/>
      <c r="P322" s="12"/>
      <c r="Q322" s="13"/>
      <c r="R322" s="12"/>
      <c r="S322" s="13"/>
      <c r="T322" s="12"/>
      <c r="U322" s="13"/>
      <c r="V322" s="12"/>
      <c r="W322" s="13"/>
      <c r="X322" s="12"/>
      <c r="Y322" s="13"/>
      <c r="Z322" s="12"/>
      <c r="AA322" s="13"/>
      <c r="AB322" s="12"/>
      <c r="AC322" s="13"/>
      <c r="AD322" s="12"/>
      <c r="AE322" s="13"/>
      <c r="AF322" s="12"/>
      <c r="AG322" s="13"/>
      <c r="AH322" s="12"/>
      <c r="AI322" s="13"/>
      <c r="AJ322" s="12"/>
      <c r="AK322" s="13"/>
      <c r="AL322" s="12"/>
      <c r="AM322" s="13"/>
      <c r="AN322" s="12"/>
      <c r="AO322" s="13"/>
      <c r="AP322" s="12"/>
      <c r="AQ322" s="13"/>
      <c r="AR322" s="12"/>
      <c r="AS322" s="13"/>
      <c r="AT322" s="12"/>
      <c r="AU322" s="13"/>
      <c r="AV322" s="12"/>
      <c r="AW322" s="13"/>
      <c r="AX322" s="12"/>
      <c r="AY322" s="13"/>
      <c r="AZ322" s="12"/>
      <c r="BA322" s="13"/>
      <c r="BB322" s="12"/>
      <c r="BC322" s="13"/>
      <c r="BD322" s="12"/>
      <c r="BE322" s="13"/>
      <c r="BF322" s="12"/>
      <c r="BG322" s="13"/>
      <c r="BH322" s="12"/>
      <c r="BI322" s="13"/>
      <c r="BJ322" s="12"/>
      <c r="BK322" s="13"/>
      <c r="BL322" s="12"/>
      <c r="BM322" s="13"/>
      <c r="BN322" s="12"/>
      <c r="BO322" s="13"/>
      <c r="BP322" s="12"/>
      <c r="BQ322" s="13"/>
      <c r="BR322" s="12"/>
      <c r="BS322" s="13"/>
      <c r="BT322" s="12"/>
      <c r="BU322" s="13"/>
      <c r="BV322" s="12"/>
      <c r="BW322" s="13"/>
      <c r="BX322" s="12"/>
      <c r="BY322" s="13"/>
      <c r="BZ322" s="12"/>
      <c r="CA322" s="13"/>
      <c r="CB322" s="12"/>
      <c r="CC322" s="13"/>
      <c r="CD322" s="12"/>
      <c r="CE322" s="13"/>
      <c r="CF322" s="12"/>
      <c r="CG322" s="13"/>
      <c r="CH322" s="12"/>
      <c r="CI322" s="13"/>
      <c r="CJ322" s="12"/>
      <c r="CK322" s="13"/>
      <c r="CL322" s="12"/>
      <c r="CM322" s="13"/>
      <c r="CN322" s="12"/>
      <c r="CO322" s="13"/>
      <c r="CP322" s="12"/>
      <c r="CQ322" s="13"/>
      <c r="CR322" s="12"/>
      <c r="CS322" s="13"/>
      <c r="CT322" s="12"/>
      <c r="CU322" s="13"/>
    </row>
    <row r="323" spans="1:99" ht="16.5" customHeight="1" x14ac:dyDescent="0.25">
      <c r="A323" t="e">
        <f t="shared" si="11"/>
        <v>#VALUE!</v>
      </c>
      <c r="B323" s="4" t="e">
        <f t="shared" si="12"/>
        <v>#VALUE!</v>
      </c>
      <c r="C323" s="97" t="str">
        <f>Calen!F326</f>
        <v/>
      </c>
      <c r="D323" s="12"/>
      <c r="E323" s="13"/>
      <c r="F323" s="12"/>
      <c r="G323" s="13"/>
      <c r="H323" s="12"/>
      <c r="I323" s="13"/>
      <c r="J323" s="12"/>
      <c r="K323" s="13"/>
      <c r="L323" s="12"/>
      <c r="M323" s="13"/>
      <c r="N323" s="12"/>
      <c r="O323" s="13"/>
      <c r="P323" s="12"/>
      <c r="Q323" s="13"/>
      <c r="R323" s="12"/>
      <c r="S323" s="13"/>
      <c r="T323" s="12"/>
      <c r="U323" s="13"/>
      <c r="V323" s="12"/>
      <c r="W323" s="13"/>
      <c r="X323" s="12"/>
      <c r="Y323" s="13"/>
      <c r="Z323" s="12"/>
      <c r="AA323" s="13"/>
      <c r="AB323" s="12"/>
      <c r="AC323" s="13"/>
      <c r="AD323" s="12"/>
      <c r="AE323" s="13"/>
      <c r="AF323" s="12"/>
      <c r="AG323" s="13"/>
      <c r="AH323" s="12"/>
      <c r="AI323" s="13"/>
      <c r="AJ323" s="12"/>
      <c r="AK323" s="13"/>
      <c r="AL323" s="12"/>
      <c r="AM323" s="13"/>
      <c r="AN323" s="12"/>
      <c r="AO323" s="13"/>
      <c r="AP323" s="12"/>
      <c r="AQ323" s="13"/>
      <c r="AR323" s="12"/>
      <c r="AS323" s="13"/>
      <c r="AT323" s="12"/>
      <c r="AU323" s="13"/>
      <c r="AV323" s="12"/>
      <c r="AW323" s="13"/>
      <c r="AX323" s="12"/>
      <c r="AY323" s="13"/>
      <c r="AZ323" s="12"/>
      <c r="BA323" s="13"/>
      <c r="BB323" s="12"/>
      <c r="BC323" s="13"/>
      <c r="BD323" s="12"/>
      <c r="BE323" s="13"/>
      <c r="BF323" s="12"/>
      <c r="BG323" s="13"/>
      <c r="BH323" s="12"/>
      <c r="BI323" s="13"/>
      <c r="BJ323" s="12"/>
      <c r="BK323" s="13"/>
      <c r="BL323" s="12"/>
      <c r="BM323" s="13"/>
      <c r="BN323" s="12"/>
      <c r="BO323" s="13"/>
      <c r="BP323" s="12"/>
      <c r="BQ323" s="13"/>
      <c r="BR323" s="12"/>
      <c r="BS323" s="13"/>
      <c r="BT323" s="12"/>
      <c r="BU323" s="13"/>
      <c r="BV323" s="12"/>
      <c r="BW323" s="13"/>
      <c r="BX323" s="12"/>
      <c r="BY323" s="13"/>
      <c r="BZ323" s="12"/>
      <c r="CA323" s="13"/>
      <c r="CB323" s="12"/>
      <c r="CC323" s="13"/>
      <c r="CD323" s="12"/>
      <c r="CE323" s="13"/>
      <c r="CF323" s="12"/>
      <c r="CG323" s="13"/>
      <c r="CH323" s="12"/>
      <c r="CI323" s="13"/>
      <c r="CJ323" s="12"/>
      <c r="CK323" s="13"/>
      <c r="CL323" s="12"/>
      <c r="CM323" s="13"/>
      <c r="CN323" s="12"/>
      <c r="CO323" s="13"/>
      <c r="CP323" s="12"/>
      <c r="CQ323" s="13"/>
      <c r="CR323" s="12"/>
      <c r="CS323" s="13"/>
      <c r="CT323" s="12"/>
      <c r="CU323" s="13"/>
    </row>
    <row r="324" spans="1:99" ht="16.5" customHeight="1" x14ac:dyDescent="0.25">
      <c r="A324" t="e">
        <f t="shared" si="11"/>
        <v>#VALUE!</v>
      </c>
      <c r="B324" s="4" t="e">
        <f t="shared" si="12"/>
        <v>#VALUE!</v>
      </c>
      <c r="C324" s="97" t="str">
        <f>Calen!F327</f>
        <v/>
      </c>
      <c r="D324" s="12"/>
      <c r="E324" s="13"/>
      <c r="F324" s="12"/>
      <c r="G324" s="13"/>
      <c r="H324" s="12"/>
      <c r="I324" s="13"/>
      <c r="J324" s="12"/>
      <c r="K324" s="13"/>
      <c r="L324" s="12"/>
      <c r="M324" s="13"/>
      <c r="N324" s="12"/>
      <c r="O324" s="13"/>
      <c r="P324" s="12"/>
      <c r="Q324" s="13"/>
      <c r="R324" s="12"/>
      <c r="S324" s="13"/>
      <c r="T324" s="12"/>
      <c r="U324" s="13"/>
      <c r="V324" s="12"/>
      <c r="W324" s="13"/>
      <c r="X324" s="12"/>
      <c r="Y324" s="13"/>
      <c r="Z324" s="12"/>
      <c r="AA324" s="13"/>
      <c r="AB324" s="12"/>
      <c r="AC324" s="13"/>
      <c r="AD324" s="12"/>
      <c r="AE324" s="13"/>
      <c r="AF324" s="12"/>
      <c r="AG324" s="13"/>
      <c r="AH324" s="12"/>
      <c r="AI324" s="13"/>
      <c r="AJ324" s="12"/>
      <c r="AK324" s="13"/>
      <c r="AL324" s="12"/>
      <c r="AM324" s="13"/>
      <c r="AN324" s="12"/>
      <c r="AO324" s="13"/>
      <c r="AP324" s="12"/>
      <c r="AQ324" s="13"/>
      <c r="AR324" s="12"/>
      <c r="AS324" s="13"/>
      <c r="AT324" s="12"/>
      <c r="AU324" s="13"/>
      <c r="AV324" s="12"/>
      <c r="AW324" s="13"/>
      <c r="AX324" s="12"/>
      <c r="AY324" s="13"/>
      <c r="AZ324" s="12"/>
      <c r="BA324" s="13"/>
      <c r="BB324" s="12"/>
      <c r="BC324" s="13"/>
      <c r="BD324" s="12"/>
      <c r="BE324" s="13"/>
      <c r="BF324" s="12"/>
      <c r="BG324" s="13"/>
      <c r="BH324" s="12"/>
      <c r="BI324" s="13"/>
      <c r="BJ324" s="12"/>
      <c r="BK324" s="13"/>
      <c r="BL324" s="12"/>
      <c r="BM324" s="13"/>
      <c r="BN324" s="12"/>
      <c r="BO324" s="13"/>
      <c r="BP324" s="12"/>
      <c r="BQ324" s="13"/>
      <c r="BR324" s="12"/>
      <c r="BS324" s="13"/>
      <c r="BT324" s="12"/>
      <c r="BU324" s="13"/>
      <c r="BV324" s="12"/>
      <c r="BW324" s="13"/>
      <c r="BX324" s="12"/>
      <c r="BY324" s="13"/>
      <c r="BZ324" s="12"/>
      <c r="CA324" s="13"/>
      <c r="CB324" s="12"/>
      <c r="CC324" s="13"/>
      <c r="CD324" s="12"/>
      <c r="CE324" s="13"/>
      <c r="CF324" s="12"/>
      <c r="CG324" s="13"/>
      <c r="CH324" s="12"/>
      <c r="CI324" s="13"/>
      <c r="CJ324" s="12"/>
      <c r="CK324" s="13"/>
      <c r="CL324" s="12"/>
      <c r="CM324" s="13"/>
      <c r="CN324" s="12"/>
      <c r="CO324" s="13"/>
      <c r="CP324" s="12"/>
      <c r="CQ324" s="13"/>
      <c r="CR324" s="12"/>
      <c r="CS324" s="13"/>
      <c r="CT324" s="12"/>
      <c r="CU324" s="13"/>
    </row>
    <row r="325" spans="1:99" ht="16.5" customHeight="1" x14ac:dyDescent="0.25">
      <c r="A325" t="e">
        <f t="shared" si="11"/>
        <v>#VALUE!</v>
      </c>
      <c r="B325" s="4" t="e">
        <f t="shared" si="12"/>
        <v>#VALUE!</v>
      </c>
      <c r="C325" s="97" t="str">
        <f>Calen!F328</f>
        <v/>
      </c>
      <c r="D325" s="12"/>
      <c r="E325" s="13"/>
      <c r="F325" s="12"/>
      <c r="G325" s="13"/>
      <c r="H325" s="12"/>
      <c r="I325" s="13"/>
      <c r="J325" s="12"/>
      <c r="K325" s="13"/>
      <c r="L325" s="12"/>
      <c r="M325" s="13"/>
      <c r="N325" s="12"/>
      <c r="O325" s="13"/>
      <c r="P325" s="12"/>
      <c r="Q325" s="13"/>
      <c r="R325" s="12"/>
      <c r="S325" s="13"/>
      <c r="T325" s="12"/>
      <c r="U325" s="13"/>
      <c r="V325" s="12"/>
      <c r="W325" s="13"/>
      <c r="X325" s="12"/>
      <c r="Y325" s="13"/>
      <c r="Z325" s="12"/>
      <c r="AA325" s="13"/>
      <c r="AB325" s="12"/>
      <c r="AC325" s="13"/>
      <c r="AD325" s="12"/>
      <c r="AE325" s="13"/>
      <c r="AF325" s="12"/>
      <c r="AG325" s="13"/>
      <c r="AH325" s="12"/>
      <c r="AI325" s="13"/>
      <c r="AJ325" s="12"/>
      <c r="AK325" s="13"/>
      <c r="AL325" s="12"/>
      <c r="AM325" s="13"/>
      <c r="AN325" s="12"/>
      <c r="AO325" s="13"/>
      <c r="AP325" s="12"/>
      <c r="AQ325" s="13"/>
      <c r="AR325" s="12"/>
      <c r="AS325" s="13"/>
      <c r="AT325" s="12"/>
      <c r="AU325" s="13"/>
      <c r="AV325" s="12"/>
      <c r="AW325" s="13"/>
      <c r="AX325" s="12"/>
      <c r="AY325" s="13"/>
      <c r="AZ325" s="12"/>
      <c r="BA325" s="13"/>
      <c r="BB325" s="12"/>
      <c r="BC325" s="13"/>
      <c r="BD325" s="12"/>
      <c r="BE325" s="13"/>
      <c r="BF325" s="12"/>
      <c r="BG325" s="13"/>
      <c r="BH325" s="12"/>
      <c r="BI325" s="13"/>
      <c r="BJ325" s="12"/>
      <c r="BK325" s="13"/>
      <c r="BL325" s="12"/>
      <c r="BM325" s="13"/>
      <c r="BN325" s="12"/>
      <c r="BO325" s="13"/>
      <c r="BP325" s="12"/>
      <c r="BQ325" s="13"/>
      <c r="BR325" s="12"/>
      <c r="BS325" s="13"/>
      <c r="BT325" s="12"/>
      <c r="BU325" s="13"/>
      <c r="BV325" s="12"/>
      <c r="BW325" s="13"/>
      <c r="BX325" s="12"/>
      <c r="BY325" s="13"/>
      <c r="BZ325" s="12"/>
      <c r="CA325" s="13"/>
      <c r="CB325" s="12"/>
      <c r="CC325" s="13"/>
      <c r="CD325" s="12"/>
      <c r="CE325" s="13"/>
      <c r="CF325" s="12"/>
      <c r="CG325" s="13"/>
      <c r="CH325" s="12"/>
      <c r="CI325" s="13"/>
      <c r="CJ325" s="12"/>
      <c r="CK325" s="13"/>
      <c r="CL325" s="12"/>
      <c r="CM325" s="13"/>
      <c r="CN325" s="12"/>
      <c r="CO325" s="13"/>
      <c r="CP325" s="12"/>
      <c r="CQ325" s="13"/>
      <c r="CR325" s="12"/>
      <c r="CS325" s="13"/>
      <c r="CT325" s="12"/>
      <c r="CU325" s="13"/>
    </row>
    <row r="326" spans="1:99" ht="16.5" customHeight="1" x14ac:dyDescent="0.25">
      <c r="A326" t="e">
        <f t="shared" ref="A326:A354" si="13">MONTH(C326)</f>
        <v>#VALUE!</v>
      </c>
      <c r="B326" s="4" t="e">
        <f t="shared" ref="B326:B376" si="14">WEEKDAY(C326,2)</f>
        <v>#VALUE!</v>
      </c>
      <c r="C326" s="97" t="str">
        <f>Calen!F329</f>
        <v/>
      </c>
      <c r="D326" s="12"/>
      <c r="E326" s="13"/>
      <c r="F326" s="12"/>
      <c r="G326" s="13"/>
      <c r="H326" s="12"/>
      <c r="I326" s="13"/>
      <c r="J326" s="12"/>
      <c r="K326" s="13"/>
      <c r="L326" s="12"/>
      <c r="M326" s="13"/>
      <c r="N326" s="12"/>
      <c r="O326" s="13"/>
      <c r="P326" s="12"/>
      <c r="Q326" s="13"/>
      <c r="R326" s="12"/>
      <c r="S326" s="13"/>
      <c r="T326" s="12"/>
      <c r="U326" s="13"/>
      <c r="V326" s="12"/>
      <c r="W326" s="13"/>
      <c r="X326" s="12"/>
      <c r="Y326" s="13"/>
      <c r="Z326" s="12"/>
      <c r="AA326" s="13"/>
      <c r="AB326" s="12"/>
      <c r="AC326" s="13"/>
      <c r="AD326" s="12"/>
      <c r="AE326" s="13"/>
      <c r="AF326" s="12"/>
      <c r="AG326" s="13"/>
      <c r="AH326" s="12"/>
      <c r="AI326" s="13"/>
      <c r="AJ326" s="12"/>
      <c r="AK326" s="13"/>
      <c r="AL326" s="12"/>
      <c r="AM326" s="13"/>
      <c r="AN326" s="12"/>
      <c r="AO326" s="13"/>
      <c r="AP326" s="12"/>
      <c r="AQ326" s="13"/>
      <c r="AR326" s="12"/>
      <c r="AS326" s="13"/>
      <c r="AT326" s="12"/>
      <c r="AU326" s="13"/>
      <c r="AV326" s="12"/>
      <c r="AW326" s="13"/>
      <c r="AX326" s="12"/>
      <c r="AY326" s="13"/>
      <c r="AZ326" s="12"/>
      <c r="BA326" s="13"/>
      <c r="BB326" s="12"/>
      <c r="BC326" s="13"/>
      <c r="BD326" s="12"/>
      <c r="BE326" s="13"/>
      <c r="BF326" s="12"/>
      <c r="BG326" s="13"/>
      <c r="BH326" s="12"/>
      <c r="BI326" s="13"/>
      <c r="BJ326" s="12"/>
      <c r="BK326" s="13"/>
      <c r="BL326" s="12"/>
      <c r="BM326" s="13"/>
      <c r="BN326" s="12"/>
      <c r="BO326" s="13"/>
      <c r="BP326" s="12"/>
      <c r="BQ326" s="13"/>
      <c r="BR326" s="12"/>
      <c r="BS326" s="13"/>
      <c r="BT326" s="12"/>
      <c r="BU326" s="13"/>
      <c r="BV326" s="12"/>
      <c r="BW326" s="13"/>
      <c r="BX326" s="12"/>
      <c r="BY326" s="13"/>
      <c r="BZ326" s="12"/>
      <c r="CA326" s="13"/>
      <c r="CB326" s="12"/>
      <c r="CC326" s="13"/>
      <c r="CD326" s="12"/>
      <c r="CE326" s="13"/>
      <c r="CF326" s="12"/>
      <c r="CG326" s="13"/>
      <c r="CH326" s="12"/>
      <c r="CI326" s="13"/>
      <c r="CJ326" s="12"/>
      <c r="CK326" s="13"/>
      <c r="CL326" s="12"/>
      <c r="CM326" s="13"/>
      <c r="CN326" s="12"/>
      <c r="CO326" s="13"/>
      <c r="CP326" s="12"/>
      <c r="CQ326" s="13"/>
      <c r="CR326" s="12"/>
      <c r="CS326" s="13"/>
      <c r="CT326" s="12"/>
      <c r="CU326" s="13"/>
    </row>
    <row r="327" spans="1:99" ht="16.5" customHeight="1" x14ac:dyDescent="0.25">
      <c r="A327" t="e">
        <f t="shared" si="13"/>
        <v>#VALUE!</v>
      </c>
      <c r="B327" s="4" t="e">
        <f t="shared" si="14"/>
        <v>#VALUE!</v>
      </c>
      <c r="C327" s="97" t="str">
        <f>Calen!F330</f>
        <v/>
      </c>
      <c r="D327" s="12"/>
      <c r="E327" s="13"/>
      <c r="F327" s="12"/>
      <c r="G327" s="13"/>
      <c r="H327" s="12"/>
      <c r="I327" s="13"/>
      <c r="J327" s="12"/>
      <c r="K327" s="13"/>
      <c r="L327" s="12"/>
      <c r="M327" s="13"/>
      <c r="N327" s="12"/>
      <c r="O327" s="13"/>
      <c r="P327" s="12"/>
      <c r="Q327" s="13"/>
      <c r="R327" s="12"/>
      <c r="S327" s="13"/>
      <c r="T327" s="12"/>
      <c r="U327" s="13"/>
      <c r="V327" s="12"/>
      <c r="W327" s="13"/>
      <c r="X327" s="12"/>
      <c r="Y327" s="13"/>
      <c r="Z327" s="12"/>
      <c r="AA327" s="13"/>
      <c r="AB327" s="12"/>
      <c r="AC327" s="13"/>
      <c r="AD327" s="12"/>
      <c r="AE327" s="13"/>
      <c r="AF327" s="12"/>
      <c r="AG327" s="13"/>
      <c r="AH327" s="12"/>
      <c r="AI327" s="13"/>
      <c r="AJ327" s="12"/>
      <c r="AK327" s="13"/>
      <c r="AL327" s="12"/>
      <c r="AM327" s="13"/>
      <c r="AN327" s="12"/>
      <c r="AO327" s="13"/>
      <c r="AP327" s="12"/>
      <c r="AQ327" s="13"/>
      <c r="AR327" s="12"/>
      <c r="AS327" s="13"/>
      <c r="AT327" s="12"/>
      <c r="AU327" s="13"/>
      <c r="AV327" s="12"/>
      <c r="AW327" s="13"/>
      <c r="AX327" s="12"/>
      <c r="AY327" s="13"/>
      <c r="AZ327" s="12"/>
      <c r="BA327" s="13"/>
      <c r="BB327" s="12"/>
      <c r="BC327" s="13"/>
      <c r="BD327" s="12"/>
      <c r="BE327" s="13"/>
      <c r="BF327" s="12"/>
      <c r="BG327" s="13"/>
      <c r="BH327" s="12"/>
      <c r="BI327" s="13"/>
      <c r="BJ327" s="12"/>
      <c r="BK327" s="13"/>
      <c r="BL327" s="12"/>
      <c r="BM327" s="13"/>
      <c r="BN327" s="12"/>
      <c r="BO327" s="13"/>
      <c r="BP327" s="12"/>
      <c r="BQ327" s="13"/>
      <c r="BR327" s="12"/>
      <c r="BS327" s="13"/>
      <c r="BT327" s="12"/>
      <c r="BU327" s="13"/>
      <c r="BV327" s="12"/>
      <c r="BW327" s="13"/>
      <c r="BX327" s="12"/>
      <c r="BY327" s="13"/>
      <c r="BZ327" s="12"/>
      <c r="CA327" s="13"/>
      <c r="CB327" s="12"/>
      <c r="CC327" s="13"/>
      <c r="CD327" s="12"/>
      <c r="CE327" s="13"/>
      <c r="CF327" s="12"/>
      <c r="CG327" s="13"/>
      <c r="CH327" s="12"/>
      <c r="CI327" s="13"/>
      <c r="CJ327" s="12"/>
      <c r="CK327" s="13"/>
      <c r="CL327" s="12"/>
      <c r="CM327" s="13"/>
      <c r="CN327" s="12"/>
      <c r="CO327" s="13"/>
      <c r="CP327" s="12"/>
      <c r="CQ327" s="13"/>
      <c r="CR327" s="12"/>
      <c r="CS327" s="13"/>
      <c r="CT327" s="12"/>
      <c r="CU327" s="13"/>
    </row>
    <row r="328" spans="1:99" ht="16.5" customHeight="1" x14ac:dyDescent="0.25">
      <c r="A328" t="e">
        <f t="shared" si="13"/>
        <v>#VALUE!</v>
      </c>
      <c r="B328" s="4" t="e">
        <f t="shared" si="14"/>
        <v>#VALUE!</v>
      </c>
      <c r="C328" s="97" t="str">
        <f>Calen!F331</f>
        <v/>
      </c>
      <c r="D328" s="12"/>
      <c r="E328" s="13"/>
      <c r="F328" s="12"/>
      <c r="G328" s="13"/>
      <c r="H328" s="12"/>
      <c r="I328" s="13"/>
      <c r="J328" s="12"/>
      <c r="K328" s="13"/>
      <c r="L328" s="12"/>
      <c r="M328" s="13"/>
      <c r="N328" s="12"/>
      <c r="O328" s="13"/>
      <c r="P328" s="12"/>
      <c r="Q328" s="13"/>
      <c r="R328" s="12"/>
      <c r="S328" s="13"/>
      <c r="T328" s="12"/>
      <c r="U328" s="13"/>
      <c r="V328" s="12"/>
      <c r="W328" s="13"/>
      <c r="X328" s="12"/>
      <c r="Y328" s="13"/>
      <c r="Z328" s="12"/>
      <c r="AA328" s="13"/>
      <c r="AB328" s="12"/>
      <c r="AC328" s="13"/>
      <c r="AD328" s="12"/>
      <c r="AE328" s="13"/>
      <c r="AF328" s="12"/>
      <c r="AG328" s="13"/>
      <c r="AH328" s="12"/>
      <c r="AI328" s="13"/>
      <c r="AJ328" s="12"/>
      <c r="AK328" s="13"/>
      <c r="AL328" s="12"/>
      <c r="AM328" s="13"/>
      <c r="AN328" s="12"/>
      <c r="AO328" s="13"/>
      <c r="AP328" s="12"/>
      <c r="AQ328" s="13"/>
      <c r="AR328" s="12"/>
      <c r="AS328" s="13"/>
      <c r="AT328" s="12"/>
      <c r="AU328" s="13"/>
      <c r="AV328" s="12"/>
      <c r="AW328" s="13"/>
      <c r="AX328" s="12"/>
      <c r="AY328" s="13"/>
      <c r="AZ328" s="12"/>
      <c r="BA328" s="13"/>
      <c r="BB328" s="12"/>
      <c r="BC328" s="13"/>
      <c r="BD328" s="12"/>
      <c r="BE328" s="13"/>
      <c r="BF328" s="12"/>
      <c r="BG328" s="13"/>
      <c r="BH328" s="12"/>
      <c r="BI328" s="13"/>
      <c r="BJ328" s="12"/>
      <c r="BK328" s="13"/>
      <c r="BL328" s="12"/>
      <c r="BM328" s="13"/>
      <c r="BN328" s="12"/>
      <c r="BO328" s="13"/>
      <c r="BP328" s="12"/>
      <c r="BQ328" s="13"/>
      <c r="BR328" s="12"/>
      <c r="BS328" s="13"/>
      <c r="BT328" s="12"/>
      <c r="BU328" s="13"/>
      <c r="BV328" s="12"/>
      <c r="BW328" s="13"/>
      <c r="BX328" s="12"/>
      <c r="BY328" s="13"/>
      <c r="BZ328" s="12"/>
      <c r="CA328" s="13"/>
      <c r="CB328" s="12"/>
      <c r="CC328" s="13"/>
      <c r="CD328" s="12"/>
      <c r="CE328" s="13"/>
      <c r="CF328" s="12"/>
      <c r="CG328" s="13"/>
      <c r="CH328" s="12"/>
      <c r="CI328" s="13"/>
      <c r="CJ328" s="12"/>
      <c r="CK328" s="13"/>
      <c r="CL328" s="12"/>
      <c r="CM328" s="13"/>
      <c r="CN328" s="12"/>
      <c r="CO328" s="13"/>
      <c r="CP328" s="12"/>
      <c r="CQ328" s="13"/>
      <c r="CR328" s="12"/>
      <c r="CS328" s="13"/>
      <c r="CT328" s="12"/>
      <c r="CU328" s="13"/>
    </row>
    <row r="329" spans="1:99" ht="16.5" customHeight="1" x14ac:dyDescent="0.25">
      <c r="A329" t="e">
        <f t="shared" si="13"/>
        <v>#VALUE!</v>
      </c>
      <c r="B329" s="4" t="e">
        <f t="shared" si="14"/>
        <v>#VALUE!</v>
      </c>
      <c r="C329" s="97" t="str">
        <f>Calen!F332</f>
        <v/>
      </c>
      <c r="D329" s="12"/>
      <c r="E329" s="13"/>
      <c r="F329" s="12"/>
      <c r="G329" s="13"/>
      <c r="H329" s="12"/>
      <c r="I329" s="13"/>
      <c r="J329" s="12"/>
      <c r="K329" s="13"/>
      <c r="L329" s="12"/>
      <c r="M329" s="13"/>
      <c r="N329" s="12"/>
      <c r="O329" s="13"/>
      <c r="P329" s="12"/>
      <c r="Q329" s="13"/>
      <c r="R329" s="12"/>
      <c r="S329" s="13"/>
      <c r="T329" s="12"/>
      <c r="U329" s="13"/>
      <c r="V329" s="12"/>
      <c r="W329" s="13"/>
      <c r="X329" s="12"/>
      <c r="Y329" s="13"/>
      <c r="Z329" s="12"/>
      <c r="AA329" s="13"/>
      <c r="AB329" s="12"/>
      <c r="AC329" s="13"/>
      <c r="AD329" s="12"/>
      <c r="AE329" s="13"/>
      <c r="AF329" s="12"/>
      <c r="AG329" s="13"/>
      <c r="AH329" s="12"/>
      <c r="AI329" s="13"/>
      <c r="AJ329" s="12"/>
      <c r="AK329" s="13"/>
      <c r="AL329" s="12"/>
      <c r="AM329" s="13"/>
      <c r="AN329" s="12"/>
      <c r="AO329" s="13"/>
      <c r="AP329" s="12"/>
      <c r="AQ329" s="13"/>
      <c r="AR329" s="12"/>
      <c r="AS329" s="13"/>
      <c r="AT329" s="12"/>
      <c r="AU329" s="13"/>
      <c r="AV329" s="12"/>
      <c r="AW329" s="13"/>
      <c r="AX329" s="12"/>
      <c r="AY329" s="13"/>
      <c r="AZ329" s="12"/>
      <c r="BA329" s="13"/>
      <c r="BB329" s="12"/>
      <c r="BC329" s="13"/>
      <c r="BD329" s="12"/>
      <c r="BE329" s="13"/>
      <c r="BF329" s="12"/>
      <c r="BG329" s="13"/>
      <c r="BH329" s="12"/>
      <c r="BI329" s="13"/>
      <c r="BJ329" s="12"/>
      <c r="BK329" s="13"/>
      <c r="BL329" s="12"/>
      <c r="BM329" s="13"/>
      <c r="BN329" s="12"/>
      <c r="BO329" s="13"/>
      <c r="BP329" s="12"/>
      <c r="BQ329" s="13"/>
      <c r="BR329" s="12"/>
      <c r="BS329" s="13"/>
      <c r="BT329" s="12"/>
      <c r="BU329" s="13"/>
      <c r="BV329" s="12"/>
      <c r="BW329" s="13"/>
      <c r="BX329" s="12"/>
      <c r="BY329" s="13"/>
      <c r="BZ329" s="12"/>
      <c r="CA329" s="13"/>
      <c r="CB329" s="12"/>
      <c r="CC329" s="13"/>
      <c r="CD329" s="12"/>
      <c r="CE329" s="13"/>
      <c r="CF329" s="12"/>
      <c r="CG329" s="13"/>
      <c r="CH329" s="12"/>
      <c r="CI329" s="13"/>
      <c r="CJ329" s="12"/>
      <c r="CK329" s="13"/>
      <c r="CL329" s="12"/>
      <c r="CM329" s="13"/>
      <c r="CN329" s="12"/>
      <c r="CO329" s="13"/>
      <c r="CP329" s="12"/>
      <c r="CQ329" s="13"/>
      <c r="CR329" s="12"/>
      <c r="CS329" s="13"/>
      <c r="CT329" s="12"/>
      <c r="CU329" s="13"/>
    </row>
    <row r="330" spans="1:99" ht="16.5" customHeight="1" x14ac:dyDescent="0.25">
      <c r="A330" t="e">
        <f t="shared" si="13"/>
        <v>#VALUE!</v>
      </c>
      <c r="B330" s="4" t="e">
        <f t="shared" si="14"/>
        <v>#VALUE!</v>
      </c>
      <c r="C330" s="97" t="str">
        <f>Calen!F333</f>
        <v/>
      </c>
      <c r="D330" s="12"/>
      <c r="E330" s="13"/>
      <c r="F330" s="12"/>
      <c r="G330" s="13"/>
      <c r="H330" s="12"/>
      <c r="I330" s="13"/>
      <c r="J330" s="12"/>
      <c r="K330" s="13"/>
      <c r="L330" s="12"/>
      <c r="M330" s="13"/>
      <c r="N330" s="12"/>
      <c r="O330" s="13"/>
      <c r="P330" s="12"/>
      <c r="Q330" s="13"/>
      <c r="R330" s="12"/>
      <c r="S330" s="13"/>
      <c r="T330" s="12"/>
      <c r="U330" s="13"/>
      <c r="V330" s="12"/>
      <c r="W330" s="13"/>
      <c r="X330" s="12"/>
      <c r="Y330" s="13"/>
      <c r="Z330" s="12"/>
      <c r="AA330" s="13"/>
      <c r="AB330" s="12"/>
      <c r="AC330" s="13"/>
      <c r="AD330" s="12"/>
      <c r="AE330" s="13"/>
      <c r="AF330" s="12"/>
      <c r="AG330" s="13"/>
      <c r="AH330" s="12"/>
      <c r="AI330" s="13"/>
      <c r="AJ330" s="12"/>
      <c r="AK330" s="13"/>
      <c r="AL330" s="12"/>
      <c r="AM330" s="13"/>
      <c r="AN330" s="12"/>
      <c r="AO330" s="13"/>
      <c r="AP330" s="12"/>
      <c r="AQ330" s="13"/>
      <c r="AR330" s="12"/>
      <c r="AS330" s="13"/>
      <c r="AT330" s="12"/>
      <c r="AU330" s="13"/>
      <c r="AV330" s="12"/>
      <c r="AW330" s="13"/>
      <c r="AX330" s="12"/>
      <c r="AY330" s="13"/>
      <c r="AZ330" s="12"/>
      <c r="BA330" s="13"/>
      <c r="BB330" s="12"/>
      <c r="BC330" s="13"/>
      <c r="BD330" s="12"/>
      <c r="BE330" s="13"/>
      <c r="BF330" s="12"/>
      <c r="BG330" s="13"/>
      <c r="BH330" s="12"/>
      <c r="BI330" s="13"/>
      <c r="BJ330" s="12"/>
      <c r="BK330" s="13"/>
      <c r="BL330" s="12"/>
      <c r="BM330" s="13"/>
      <c r="BN330" s="12"/>
      <c r="BO330" s="13"/>
      <c r="BP330" s="12"/>
      <c r="BQ330" s="13"/>
      <c r="BR330" s="12"/>
      <c r="BS330" s="13"/>
      <c r="BT330" s="12"/>
      <c r="BU330" s="13"/>
      <c r="BV330" s="12"/>
      <c r="BW330" s="13"/>
      <c r="BX330" s="12"/>
      <c r="BY330" s="13"/>
      <c r="BZ330" s="12"/>
      <c r="CA330" s="13"/>
      <c r="CB330" s="12"/>
      <c r="CC330" s="13"/>
      <c r="CD330" s="12"/>
      <c r="CE330" s="13"/>
      <c r="CF330" s="12"/>
      <c r="CG330" s="13"/>
      <c r="CH330" s="12"/>
      <c r="CI330" s="13"/>
      <c r="CJ330" s="12"/>
      <c r="CK330" s="13"/>
      <c r="CL330" s="12"/>
      <c r="CM330" s="13"/>
      <c r="CN330" s="12"/>
      <c r="CO330" s="13"/>
      <c r="CP330" s="12"/>
      <c r="CQ330" s="13"/>
      <c r="CR330" s="12"/>
      <c r="CS330" s="13"/>
      <c r="CT330" s="12"/>
      <c r="CU330" s="13"/>
    </row>
    <row r="331" spans="1:99" ht="16.5" customHeight="1" x14ac:dyDescent="0.25">
      <c r="A331" t="e">
        <f t="shared" si="13"/>
        <v>#VALUE!</v>
      </c>
      <c r="B331" s="4" t="e">
        <f t="shared" si="14"/>
        <v>#VALUE!</v>
      </c>
      <c r="C331" s="97" t="str">
        <f>Calen!F334</f>
        <v/>
      </c>
      <c r="D331" s="12"/>
      <c r="E331" s="13"/>
      <c r="F331" s="12"/>
      <c r="G331" s="13"/>
      <c r="H331" s="12"/>
      <c r="I331" s="13"/>
      <c r="J331" s="12"/>
      <c r="K331" s="13"/>
      <c r="L331" s="12"/>
      <c r="M331" s="13"/>
      <c r="N331" s="12"/>
      <c r="O331" s="13"/>
      <c r="P331" s="12"/>
      <c r="Q331" s="13"/>
      <c r="R331" s="12"/>
      <c r="S331" s="13"/>
      <c r="T331" s="12"/>
      <c r="U331" s="13"/>
      <c r="V331" s="12"/>
      <c r="W331" s="13"/>
      <c r="X331" s="12"/>
      <c r="Y331" s="13"/>
      <c r="Z331" s="12"/>
      <c r="AA331" s="13"/>
      <c r="AB331" s="12"/>
      <c r="AC331" s="13"/>
      <c r="AD331" s="12"/>
      <c r="AE331" s="13"/>
      <c r="AF331" s="12"/>
      <c r="AG331" s="13"/>
      <c r="AH331" s="12"/>
      <c r="AI331" s="13"/>
      <c r="AJ331" s="12"/>
      <c r="AK331" s="13"/>
      <c r="AL331" s="12"/>
      <c r="AM331" s="13"/>
      <c r="AN331" s="12"/>
      <c r="AO331" s="13"/>
      <c r="AP331" s="12"/>
      <c r="AQ331" s="13"/>
      <c r="AR331" s="12"/>
      <c r="AS331" s="13"/>
      <c r="AT331" s="12"/>
      <c r="AU331" s="13"/>
      <c r="AV331" s="12"/>
      <c r="AW331" s="13"/>
      <c r="AX331" s="12"/>
      <c r="AY331" s="13"/>
      <c r="AZ331" s="12"/>
      <c r="BA331" s="13"/>
      <c r="BB331" s="12"/>
      <c r="BC331" s="13"/>
      <c r="BD331" s="12"/>
      <c r="BE331" s="13"/>
      <c r="BF331" s="12"/>
      <c r="BG331" s="13"/>
      <c r="BH331" s="12"/>
      <c r="BI331" s="13"/>
      <c r="BJ331" s="12"/>
      <c r="BK331" s="13"/>
      <c r="BL331" s="12"/>
      <c r="BM331" s="13"/>
      <c r="BN331" s="12"/>
      <c r="BO331" s="13"/>
      <c r="BP331" s="12"/>
      <c r="BQ331" s="13"/>
      <c r="BR331" s="12"/>
      <c r="BS331" s="13"/>
      <c r="BT331" s="12"/>
      <c r="BU331" s="13"/>
      <c r="BV331" s="12"/>
      <c r="BW331" s="13"/>
      <c r="BX331" s="12"/>
      <c r="BY331" s="13"/>
      <c r="BZ331" s="12"/>
      <c r="CA331" s="13"/>
      <c r="CB331" s="12"/>
      <c r="CC331" s="13"/>
      <c r="CD331" s="12"/>
      <c r="CE331" s="13"/>
      <c r="CF331" s="12"/>
      <c r="CG331" s="13"/>
      <c r="CH331" s="12"/>
      <c r="CI331" s="13"/>
      <c r="CJ331" s="12"/>
      <c r="CK331" s="13"/>
      <c r="CL331" s="12"/>
      <c r="CM331" s="13"/>
      <c r="CN331" s="12"/>
      <c r="CO331" s="13"/>
      <c r="CP331" s="12"/>
      <c r="CQ331" s="13"/>
      <c r="CR331" s="12"/>
      <c r="CS331" s="13"/>
      <c r="CT331" s="12"/>
      <c r="CU331" s="13"/>
    </row>
    <row r="332" spans="1:99" ht="16.5" customHeight="1" x14ac:dyDescent="0.25">
      <c r="A332" t="e">
        <f t="shared" si="13"/>
        <v>#VALUE!</v>
      </c>
      <c r="B332" s="4" t="e">
        <f t="shared" si="14"/>
        <v>#VALUE!</v>
      </c>
      <c r="C332" s="97" t="str">
        <f>Calen!F335</f>
        <v/>
      </c>
      <c r="D332" s="12"/>
      <c r="E332" s="13"/>
      <c r="F332" s="12"/>
      <c r="G332" s="13"/>
      <c r="H332" s="12"/>
      <c r="I332" s="13"/>
      <c r="J332" s="12"/>
      <c r="K332" s="13"/>
      <c r="L332" s="12"/>
      <c r="M332" s="13"/>
      <c r="N332" s="12"/>
      <c r="O332" s="13"/>
      <c r="P332" s="12"/>
      <c r="Q332" s="13"/>
      <c r="R332" s="12"/>
      <c r="S332" s="13"/>
      <c r="T332" s="12"/>
      <c r="U332" s="13"/>
      <c r="V332" s="12"/>
      <c r="W332" s="13"/>
      <c r="X332" s="12"/>
      <c r="Y332" s="13"/>
      <c r="Z332" s="12"/>
      <c r="AA332" s="13"/>
      <c r="AB332" s="12"/>
      <c r="AC332" s="13"/>
      <c r="AD332" s="12"/>
      <c r="AE332" s="13"/>
      <c r="AF332" s="12"/>
      <c r="AG332" s="13"/>
      <c r="AH332" s="12"/>
      <c r="AI332" s="13"/>
      <c r="AJ332" s="12"/>
      <c r="AK332" s="13"/>
      <c r="AL332" s="12"/>
      <c r="AM332" s="13"/>
      <c r="AN332" s="12"/>
      <c r="AO332" s="13"/>
      <c r="AP332" s="12"/>
      <c r="AQ332" s="13"/>
      <c r="AR332" s="12"/>
      <c r="AS332" s="13"/>
      <c r="AT332" s="12"/>
      <c r="AU332" s="13"/>
      <c r="AV332" s="12"/>
      <c r="AW332" s="13"/>
      <c r="AX332" s="12"/>
      <c r="AY332" s="13"/>
      <c r="AZ332" s="12"/>
      <c r="BA332" s="13"/>
      <c r="BB332" s="12"/>
      <c r="BC332" s="13"/>
      <c r="BD332" s="12"/>
      <c r="BE332" s="13"/>
      <c r="BF332" s="12"/>
      <c r="BG332" s="13"/>
      <c r="BH332" s="12"/>
      <c r="BI332" s="13"/>
      <c r="BJ332" s="12"/>
      <c r="BK332" s="13"/>
      <c r="BL332" s="12"/>
      <c r="BM332" s="13"/>
      <c r="BN332" s="12"/>
      <c r="BO332" s="13"/>
      <c r="BP332" s="12"/>
      <c r="BQ332" s="13"/>
      <c r="BR332" s="12"/>
      <c r="BS332" s="13"/>
      <c r="BT332" s="12"/>
      <c r="BU332" s="13"/>
      <c r="BV332" s="12"/>
      <c r="BW332" s="13"/>
      <c r="BX332" s="12"/>
      <c r="BY332" s="13"/>
      <c r="BZ332" s="12"/>
      <c r="CA332" s="13"/>
      <c r="CB332" s="12"/>
      <c r="CC332" s="13"/>
      <c r="CD332" s="12"/>
      <c r="CE332" s="13"/>
      <c r="CF332" s="12"/>
      <c r="CG332" s="13"/>
      <c r="CH332" s="12"/>
      <c r="CI332" s="13"/>
      <c r="CJ332" s="12"/>
      <c r="CK332" s="13"/>
      <c r="CL332" s="12"/>
      <c r="CM332" s="13"/>
      <c r="CN332" s="12"/>
      <c r="CO332" s="13"/>
      <c r="CP332" s="12"/>
      <c r="CQ332" s="13"/>
      <c r="CR332" s="12"/>
      <c r="CS332" s="13"/>
      <c r="CT332" s="12"/>
      <c r="CU332" s="13"/>
    </row>
    <row r="333" spans="1:99" ht="16.5" customHeight="1" x14ac:dyDescent="0.25">
      <c r="A333" t="e">
        <f t="shared" si="13"/>
        <v>#VALUE!</v>
      </c>
      <c r="B333" s="4" t="e">
        <f t="shared" si="14"/>
        <v>#VALUE!</v>
      </c>
      <c r="C333" s="97" t="str">
        <f>Calen!F336</f>
        <v/>
      </c>
      <c r="D333" s="12"/>
      <c r="E333" s="13"/>
      <c r="F333" s="12"/>
      <c r="G333" s="13"/>
      <c r="H333" s="12"/>
      <c r="I333" s="13"/>
      <c r="J333" s="12"/>
      <c r="K333" s="13"/>
      <c r="L333" s="12"/>
      <c r="M333" s="13"/>
      <c r="N333" s="12"/>
      <c r="O333" s="13"/>
      <c r="P333" s="12"/>
      <c r="Q333" s="13"/>
      <c r="R333" s="12"/>
      <c r="S333" s="13"/>
      <c r="T333" s="12"/>
      <c r="U333" s="13"/>
      <c r="V333" s="12"/>
      <c r="W333" s="13"/>
      <c r="X333" s="12"/>
      <c r="Y333" s="13"/>
      <c r="Z333" s="12"/>
      <c r="AA333" s="13"/>
      <c r="AB333" s="12"/>
      <c r="AC333" s="13"/>
      <c r="AD333" s="12"/>
      <c r="AE333" s="13"/>
      <c r="AF333" s="12"/>
      <c r="AG333" s="13"/>
      <c r="AH333" s="12"/>
      <c r="AI333" s="13"/>
      <c r="AJ333" s="12"/>
      <c r="AK333" s="13"/>
      <c r="AL333" s="12"/>
      <c r="AM333" s="13"/>
      <c r="AN333" s="12"/>
      <c r="AO333" s="13"/>
      <c r="AP333" s="12"/>
      <c r="AQ333" s="13"/>
      <c r="AR333" s="12"/>
      <c r="AS333" s="13"/>
      <c r="AT333" s="12"/>
      <c r="AU333" s="13"/>
      <c r="AV333" s="12"/>
      <c r="AW333" s="13"/>
      <c r="AX333" s="12"/>
      <c r="AY333" s="13"/>
      <c r="AZ333" s="12"/>
      <c r="BA333" s="13"/>
      <c r="BB333" s="12"/>
      <c r="BC333" s="13"/>
      <c r="BD333" s="12"/>
      <c r="BE333" s="13"/>
      <c r="BF333" s="12"/>
      <c r="BG333" s="13"/>
      <c r="BH333" s="12"/>
      <c r="BI333" s="13"/>
      <c r="BJ333" s="12"/>
      <c r="BK333" s="13"/>
      <c r="BL333" s="12"/>
      <c r="BM333" s="13"/>
      <c r="BN333" s="12"/>
      <c r="BO333" s="13"/>
      <c r="BP333" s="12"/>
      <c r="BQ333" s="13"/>
      <c r="BR333" s="12"/>
      <c r="BS333" s="13"/>
      <c r="BT333" s="12"/>
      <c r="BU333" s="13"/>
      <c r="BV333" s="12"/>
      <c r="BW333" s="13"/>
      <c r="BX333" s="12"/>
      <c r="BY333" s="13"/>
      <c r="BZ333" s="12"/>
      <c r="CA333" s="13"/>
      <c r="CB333" s="12"/>
      <c r="CC333" s="13"/>
      <c r="CD333" s="12"/>
      <c r="CE333" s="13"/>
      <c r="CF333" s="12"/>
      <c r="CG333" s="13"/>
      <c r="CH333" s="12"/>
      <c r="CI333" s="13"/>
      <c r="CJ333" s="12"/>
      <c r="CK333" s="13"/>
      <c r="CL333" s="12"/>
      <c r="CM333" s="13"/>
      <c r="CN333" s="12"/>
      <c r="CO333" s="13"/>
      <c r="CP333" s="12"/>
      <c r="CQ333" s="13"/>
      <c r="CR333" s="12"/>
      <c r="CS333" s="13"/>
      <c r="CT333" s="12"/>
      <c r="CU333" s="13"/>
    </row>
    <row r="334" spans="1:99" ht="16.5" customHeight="1" x14ac:dyDescent="0.25">
      <c r="A334" t="e">
        <f t="shared" si="13"/>
        <v>#VALUE!</v>
      </c>
      <c r="B334" s="4" t="e">
        <f t="shared" si="14"/>
        <v>#VALUE!</v>
      </c>
      <c r="C334" s="97" t="str">
        <f>Calen!F337</f>
        <v/>
      </c>
      <c r="D334" s="12"/>
      <c r="E334" s="13"/>
      <c r="F334" s="12"/>
      <c r="G334" s="13"/>
      <c r="H334" s="12"/>
      <c r="I334" s="13"/>
      <c r="J334" s="12"/>
      <c r="K334" s="13"/>
      <c r="L334" s="12"/>
      <c r="M334" s="13"/>
      <c r="N334" s="12"/>
      <c r="O334" s="13"/>
      <c r="P334" s="12"/>
      <c r="Q334" s="13"/>
      <c r="R334" s="12"/>
      <c r="S334" s="13"/>
      <c r="T334" s="12"/>
      <c r="U334" s="13"/>
      <c r="V334" s="12"/>
      <c r="W334" s="13"/>
      <c r="X334" s="12"/>
      <c r="Y334" s="13"/>
      <c r="Z334" s="12"/>
      <c r="AA334" s="13"/>
      <c r="AB334" s="12"/>
      <c r="AC334" s="13"/>
      <c r="AD334" s="12"/>
      <c r="AE334" s="13"/>
      <c r="AF334" s="12"/>
      <c r="AG334" s="13"/>
      <c r="AH334" s="12"/>
      <c r="AI334" s="13"/>
      <c r="AJ334" s="12"/>
      <c r="AK334" s="13"/>
      <c r="AL334" s="12"/>
      <c r="AM334" s="13"/>
      <c r="AN334" s="12"/>
      <c r="AO334" s="13"/>
      <c r="AP334" s="12"/>
      <c r="AQ334" s="13"/>
      <c r="AR334" s="12"/>
      <c r="AS334" s="13"/>
      <c r="AT334" s="12"/>
      <c r="AU334" s="13"/>
      <c r="AV334" s="12"/>
      <c r="AW334" s="13"/>
      <c r="AX334" s="12"/>
      <c r="AY334" s="13"/>
      <c r="AZ334" s="12"/>
      <c r="BA334" s="13"/>
      <c r="BB334" s="12"/>
      <c r="BC334" s="13"/>
      <c r="BD334" s="12"/>
      <c r="BE334" s="13"/>
      <c r="BF334" s="12"/>
      <c r="BG334" s="13"/>
      <c r="BH334" s="12"/>
      <c r="BI334" s="13"/>
      <c r="BJ334" s="12"/>
      <c r="BK334" s="13"/>
      <c r="BL334" s="12"/>
      <c r="BM334" s="13"/>
      <c r="BN334" s="12"/>
      <c r="BO334" s="13"/>
      <c r="BP334" s="12"/>
      <c r="BQ334" s="13"/>
      <c r="BR334" s="12"/>
      <c r="BS334" s="13"/>
      <c r="BT334" s="12"/>
      <c r="BU334" s="13"/>
      <c r="BV334" s="12"/>
      <c r="BW334" s="13"/>
      <c r="BX334" s="12"/>
      <c r="BY334" s="13"/>
      <c r="BZ334" s="12"/>
      <c r="CA334" s="13"/>
      <c r="CB334" s="12"/>
      <c r="CC334" s="13"/>
      <c r="CD334" s="12"/>
      <c r="CE334" s="13"/>
      <c r="CF334" s="12"/>
      <c r="CG334" s="13"/>
      <c r="CH334" s="12"/>
      <c r="CI334" s="13"/>
      <c r="CJ334" s="12"/>
      <c r="CK334" s="13"/>
      <c r="CL334" s="12"/>
      <c r="CM334" s="13"/>
      <c r="CN334" s="12"/>
      <c r="CO334" s="13"/>
      <c r="CP334" s="12"/>
      <c r="CQ334" s="13"/>
      <c r="CR334" s="12"/>
      <c r="CS334" s="13"/>
      <c r="CT334" s="12"/>
      <c r="CU334" s="13"/>
    </row>
    <row r="335" spans="1:99" ht="16.5" customHeight="1" x14ac:dyDescent="0.25">
      <c r="A335" t="e">
        <f t="shared" si="13"/>
        <v>#VALUE!</v>
      </c>
      <c r="B335" s="4" t="e">
        <f t="shared" si="14"/>
        <v>#VALUE!</v>
      </c>
      <c r="C335" s="97" t="str">
        <f>Calen!F338</f>
        <v/>
      </c>
      <c r="D335" s="12"/>
      <c r="E335" s="13"/>
      <c r="F335" s="12"/>
      <c r="G335" s="13"/>
      <c r="H335" s="12"/>
      <c r="I335" s="13"/>
      <c r="J335" s="12"/>
      <c r="K335" s="13"/>
      <c r="L335" s="12"/>
      <c r="M335" s="13"/>
      <c r="N335" s="12"/>
      <c r="O335" s="13"/>
      <c r="P335" s="12"/>
      <c r="Q335" s="13"/>
      <c r="R335" s="12"/>
      <c r="S335" s="13"/>
      <c r="T335" s="12"/>
      <c r="U335" s="13"/>
      <c r="V335" s="12"/>
      <c r="W335" s="13"/>
      <c r="X335" s="12"/>
      <c r="Y335" s="13"/>
      <c r="Z335" s="12"/>
      <c r="AA335" s="13"/>
      <c r="AB335" s="12"/>
      <c r="AC335" s="13"/>
      <c r="AD335" s="12"/>
      <c r="AE335" s="13"/>
      <c r="AF335" s="12"/>
      <c r="AG335" s="13"/>
      <c r="AH335" s="12"/>
      <c r="AI335" s="13"/>
      <c r="AJ335" s="12"/>
      <c r="AK335" s="13"/>
      <c r="AL335" s="12"/>
      <c r="AM335" s="13"/>
      <c r="AN335" s="12"/>
      <c r="AO335" s="13"/>
      <c r="AP335" s="12"/>
      <c r="AQ335" s="13"/>
      <c r="AR335" s="12"/>
      <c r="AS335" s="13"/>
      <c r="AT335" s="12"/>
      <c r="AU335" s="13"/>
      <c r="AV335" s="12"/>
      <c r="AW335" s="13"/>
      <c r="AX335" s="12"/>
      <c r="AY335" s="13"/>
      <c r="AZ335" s="12"/>
      <c r="BA335" s="13"/>
      <c r="BB335" s="12"/>
      <c r="BC335" s="13"/>
      <c r="BD335" s="12"/>
      <c r="BE335" s="13"/>
      <c r="BF335" s="12"/>
      <c r="BG335" s="13"/>
      <c r="BH335" s="12"/>
      <c r="BI335" s="13"/>
      <c r="BJ335" s="12"/>
      <c r="BK335" s="13"/>
      <c r="BL335" s="12"/>
      <c r="BM335" s="13"/>
      <c r="BN335" s="12"/>
      <c r="BO335" s="13"/>
      <c r="BP335" s="12"/>
      <c r="BQ335" s="13"/>
      <c r="BR335" s="12"/>
      <c r="BS335" s="13"/>
      <c r="BT335" s="12"/>
      <c r="BU335" s="13"/>
      <c r="BV335" s="12"/>
      <c r="BW335" s="13"/>
      <c r="BX335" s="12"/>
      <c r="BY335" s="13"/>
      <c r="BZ335" s="12"/>
      <c r="CA335" s="13"/>
      <c r="CB335" s="12"/>
      <c r="CC335" s="13"/>
      <c r="CD335" s="12"/>
      <c r="CE335" s="13"/>
      <c r="CF335" s="12"/>
      <c r="CG335" s="13"/>
      <c r="CH335" s="12"/>
      <c r="CI335" s="13"/>
      <c r="CJ335" s="12"/>
      <c r="CK335" s="13"/>
      <c r="CL335" s="12"/>
      <c r="CM335" s="13"/>
      <c r="CN335" s="12"/>
      <c r="CO335" s="13"/>
      <c r="CP335" s="12"/>
      <c r="CQ335" s="13"/>
      <c r="CR335" s="12"/>
      <c r="CS335" s="13"/>
      <c r="CT335" s="12"/>
      <c r="CU335" s="13"/>
    </row>
    <row r="336" spans="1:99" ht="16.5" customHeight="1" x14ac:dyDescent="0.25">
      <c r="A336" t="e">
        <f t="shared" si="13"/>
        <v>#VALUE!</v>
      </c>
      <c r="B336" s="4" t="e">
        <f t="shared" si="14"/>
        <v>#VALUE!</v>
      </c>
      <c r="C336" s="97" t="str">
        <f>Calen!F339</f>
        <v/>
      </c>
      <c r="D336" s="12"/>
      <c r="E336" s="13"/>
      <c r="F336" s="12"/>
      <c r="G336" s="13"/>
      <c r="H336" s="12"/>
      <c r="I336" s="13"/>
      <c r="J336" s="12"/>
      <c r="K336" s="13"/>
      <c r="L336" s="12"/>
      <c r="M336" s="13"/>
      <c r="N336" s="12"/>
      <c r="O336" s="13"/>
      <c r="P336" s="12"/>
      <c r="Q336" s="13"/>
      <c r="R336" s="12"/>
      <c r="S336" s="13"/>
      <c r="T336" s="12"/>
      <c r="U336" s="13"/>
      <c r="V336" s="12"/>
      <c r="W336" s="13"/>
      <c r="X336" s="12"/>
      <c r="Y336" s="13"/>
      <c r="Z336" s="12"/>
      <c r="AA336" s="13"/>
      <c r="AB336" s="12"/>
      <c r="AC336" s="13"/>
      <c r="AD336" s="12"/>
      <c r="AE336" s="13"/>
      <c r="AF336" s="12"/>
      <c r="AG336" s="13"/>
      <c r="AH336" s="12"/>
      <c r="AI336" s="13"/>
      <c r="AJ336" s="12"/>
      <c r="AK336" s="13"/>
      <c r="AL336" s="12"/>
      <c r="AM336" s="13"/>
      <c r="AN336" s="12"/>
      <c r="AO336" s="13"/>
      <c r="AP336" s="12"/>
      <c r="AQ336" s="13"/>
      <c r="AR336" s="12"/>
      <c r="AS336" s="13"/>
      <c r="AT336" s="12"/>
      <c r="AU336" s="13"/>
      <c r="AV336" s="12"/>
      <c r="AW336" s="13"/>
      <c r="AX336" s="12"/>
      <c r="AY336" s="13"/>
      <c r="AZ336" s="12"/>
      <c r="BA336" s="13"/>
      <c r="BB336" s="12"/>
      <c r="BC336" s="13"/>
      <c r="BD336" s="12"/>
      <c r="BE336" s="13"/>
      <c r="BF336" s="12"/>
      <c r="BG336" s="13"/>
      <c r="BH336" s="12"/>
      <c r="BI336" s="13"/>
      <c r="BJ336" s="12"/>
      <c r="BK336" s="13"/>
      <c r="BL336" s="12"/>
      <c r="BM336" s="13"/>
      <c r="BN336" s="12"/>
      <c r="BO336" s="13"/>
      <c r="BP336" s="12"/>
      <c r="BQ336" s="13"/>
      <c r="BR336" s="12"/>
      <c r="BS336" s="13"/>
      <c r="BT336" s="12"/>
      <c r="BU336" s="13"/>
      <c r="BV336" s="12"/>
      <c r="BW336" s="13"/>
      <c r="BX336" s="12"/>
      <c r="BY336" s="13"/>
      <c r="BZ336" s="12"/>
      <c r="CA336" s="13"/>
      <c r="CB336" s="12"/>
      <c r="CC336" s="13"/>
      <c r="CD336" s="12"/>
      <c r="CE336" s="13"/>
      <c r="CF336" s="12"/>
      <c r="CG336" s="13"/>
      <c r="CH336" s="12"/>
      <c r="CI336" s="13"/>
      <c r="CJ336" s="12"/>
      <c r="CK336" s="13"/>
      <c r="CL336" s="12"/>
      <c r="CM336" s="13"/>
      <c r="CN336" s="12"/>
      <c r="CO336" s="13"/>
      <c r="CP336" s="12"/>
      <c r="CQ336" s="13"/>
      <c r="CR336" s="12"/>
      <c r="CS336" s="13"/>
      <c r="CT336" s="12"/>
      <c r="CU336" s="13"/>
    </row>
    <row r="337" spans="1:99" ht="16.5" customHeight="1" x14ac:dyDescent="0.25">
      <c r="A337" t="e">
        <f t="shared" si="13"/>
        <v>#VALUE!</v>
      </c>
      <c r="B337" s="4" t="e">
        <f t="shared" si="14"/>
        <v>#VALUE!</v>
      </c>
      <c r="C337" s="97" t="str">
        <f>Calen!F340</f>
        <v/>
      </c>
      <c r="D337" s="12"/>
      <c r="E337" s="13"/>
      <c r="F337" s="12"/>
      <c r="G337" s="13"/>
      <c r="H337" s="12"/>
      <c r="I337" s="13"/>
      <c r="J337" s="12"/>
      <c r="K337" s="13"/>
      <c r="L337" s="12"/>
      <c r="M337" s="13"/>
      <c r="N337" s="12"/>
      <c r="O337" s="13"/>
      <c r="P337" s="12"/>
      <c r="Q337" s="13"/>
      <c r="R337" s="12"/>
      <c r="S337" s="13"/>
      <c r="T337" s="12"/>
      <c r="U337" s="13"/>
      <c r="V337" s="12"/>
      <c r="W337" s="13"/>
      <c r="X337" s="12"/>
      <c r="Y337" s="13"/>
      <c r="Z337" s="12"/>
      <c r="AA337" s="13"/>
      <c r="AB337" s="12"/>
      <c r="AC337" s="13"/>
      <c r="AD337" s="12"/>
      <c r="AE337" s="13"/>
      <c r="AF337" s="12"/>
      <c r="AG337" s="13"/>
      <c r="AH337" s="12"/>
      <c r="AI337" s="13"/>
      <c r="AJ337" s="12"/>
      <c r="AK337" s="13"/>
      <c r="AL337" s="12"/>
      <c r="AM337" s="13"/>
      <c r="AN337" s="12"/>
      <c r="AO337" s="13"/>
      <c r="AP337" s="12"/>
      <c r="AQ337" s="13"/>
      <c r="AR337" s="12"/>
      <c r="AS337" s="13"/>
      <c r="AT337" s="12"/>
      <c r="AU337" s="13"/>
      <c r="AV337" s="12"/>
      <c r="AW337" s="13"/>
      <c r="AX337" s="12"/>
      <c r="AY337" s="13"/>
      <c r="AZ337" s="12"/>
      <c r="BA337" s="13"/>
      <c r="BB337" s="12"/>
      <c r="BC337" s="13"/>
      <c r="BD337" s="12"/>
      <c r="BE337" s="13"/>
      <c r="BF337" s="12"/>
      <c r="BG337" s="13"/>
      <c r="BH337" s="12"/>
      <c r="BI337" s="13"/>
      <c r="BJ337" s="12"/>
      <c r="BK337" s="13"/>
      <c r="BL337" s="12"/>
      <c r="BM337" s="13"/>
      <c r="BN337" s="12"/>
      <c r="BO337" s="13"/>
      <c r="BP337" s="12"/>
      <c r="BQ337" s="13"/>
      <c r="BR337" s="12"/>
      <c r="BS337" s="13"/>
      <c r="BT337" s="12"/>
      <c r="BU337" s="13"/>
      <c r="BV337" s="12"/>
      <c r="BW337" s="13"/>
      <c r="BX337" s="12"/>
      <c r="BY337" s="13"/>
      <c r="BZ337" s="12"/>
      <c r="CA337" s="13"/>
      <c r="CB337" s="12"/>
      <c r="CC337" s="13"/>
      <c r="CD337" s="12"/>
      <c r="CE337" s="13"/>
      <c r="CF337" s="12"/>
      <c r="CG337" s="13"/>
      <c r="CH337" s="12"/>
      <c r="CI337" s="13"/>
      <c r="CJ337" s="12"/>
      <c r="CK337" s="13"/>
      <c r="CL337" s="12"/>
      <c r="CM337" s="13"/>
      <c r="CN337" s="12"/>
      <c r="CO337" s="13"/>
      <c r="CP337" s="12"/>
      <c r="CQ337" s="13"/>
      <c r="CR337" s="12"/>
      <c r="CS337" s="13"/>
      <c r="CT337" s="12"/>
      <c r="CU337" s="13"/>
    </row>
    <row r="338" spans="1:99" ht="16.5" customHeight="1" x14ac:dyDescent="0.25">
      <c r="A338" t="e">
        <f t="shared" si="13"/>
        <v>#VALUE!</v>
      </c>
      <c r="B338" s="4" t="e">
        <f t="shared" si="14"/>
        <v>#VALUE!</v>
      </c>
      <c r="C338" s="97" t="str">
        <f>Calen!F341</f>
        <v/>
      </c>
      <c r="D338" s="12"/>
      <c r="E338" s="13"/>
      <c r="F338" s="12"/>
      <c r="G338" s="13"/>
      <c r="H338" s="12"/>
      <c r="I338" s="13"/>
      <c r="J338" s="12"/>
      <c r="K338" s="13"/>
      <c r="L338" s="12"/>
      <c r="M338" s="13"/>
      <c r="N338" s="12"/>
      <c r="O338" s="13"/>
      <c r="P338" s="12"/>
      <c r="Q338" s="13"/>
      <c r="R338" s="12"/>
      <c r="S338" s="13"/>
      <c r="T338" s="12"/>
      <c r="U338" s="13"/>
      <c r="V338" s="12"/>
      <c r="W338" s="13"/>
      <c r="X338" s="12"/>
      <c r="Y338" s="13"/>
      <c r="Z338" s="12"/>
      <c r="AA338" s="13"/>
      <c r="AB338" s="12"/>
      <c r="AC338" s="13"/>
      <c r="AD338" s="12"/>
      <c r="AE338" s="13"/>
      <c r="AF338" s="12"/>
      <c r="AG338" s="13"/>
      <c r="AH338" s="12"/>
      <c r="AI338" s="13"/>
      <c r="AJ338" s="12"/>
      <c r="AK338" s="13"/>
      <c r="AL338" s="12"/>
      <c r="AM338" s="13"/>
      <c r="AN338" s="12"/>
      <c r="AO338" s="13"/>
      <c r="AP338" s="12"/>
      <c r="AQ338" s="13"/>
      <c r="AR338" s="12"/>
      <c r="AS338" s="13"/>
      <c r="AT338" s="12"/>
      <c r="AU338" s="13"/>
      <c r="AV338" s="12"/>
      <c r="AW338" s="13"/>
      <c r="AX338" s="12"/>
      <c r="AY338" s="13"/>
      <c r="AZ338" s="12"/>
      <c r="BA338" s="13"/>
      <c r="BB338" s="12"/>
      <c r="BC338" s="13"/>
      <c r="BD338" s="12"/>
      <c r="BE338" s="13"/>
      <c r="BF338" s="12"/>
      <c r="BG338" s="13"/>
      <c r="BH338" s="12"/>
      <c r="BI338" s="13"/>
      <c r="BJ338" s="12"/>
      <c r="BK338" s="13"/>
      <c r="BL338" s="12"/>
      <c r="BM338" s="13"/>
      <c r="BN338" s="12"/>
      <c r="BO338" s="13"/>
      <c r="BP338" s="12"/>
      <c r="BQ338" s="13"/>
      <c r="BR338" s="12"/>
      <c r="BS338" s="13"/>
      <c r="BT338" s="12"/>
      <c r="BU338" s="13"/>
      <c r="BV338" s="12"/>
      <c r="BW338" s="13"/>
      <c r="BX338" s="12"/>
      <c r="BY338" s="13"/>
      <c r="BZ338" s="12"/>
      <c r="CA338" s="13"/>
      <c r="CB338" s="12"/>
      <c r="CC338" s="13"/>
      <c r="CD338" s="12"/>
      <c r="CE338" s="13"/>
      <c r="CF338" s="12"/>
      <c r="CG338" s="13"/>
      <c r="CH338" s="12"/>
      <c r="CI338" s="13"/>
      <c r="CJ338" s="12"/>
      <c r="CK338" s="13"/>
      <c r="CL338" s="12"/>
      <c r="CM338" s="13"/>
      <c r="CN338" s="12"/>
      <c r="CO338" s="13"/>
      <c r="CP338" s="12"/>
      <c r="CQ338" s="13"/>
      <c r="CR338" s="12"/>
      <c r="CS338" s="13"/>
      <c r="CT338" s="12"/>
      <c r="CU338" s="13"/>
    </row>
    <row r="339" spans="1:99" ht="16.5" customHeight="1" x14ac:dyDescent="0.25">
      <c r="A339" t="e">
        <f t="shared" si="13"/>
        <v>#VALUE!</v>
      </c>
      <c r="B339" s="4" t="e">
        <f t="shared" si="14"/>
        <v>#VALUE!</v>
      </c>
      <c r="C339" s="97" t="str">
        <f>Calen!F342</f>
        <v/>
      </c>
      <c r="D339" s="12"/>
      <c r="E339" s="13"/>
      <c r="F339" s="12"/>
      <c r="G339" s="13"/>
      <c r="H339" s="12"/>
      <c r="I339" s="13"/>
      <c r="J339" s="12"/>
      <c r="K339" s="13"/>
      <c r="L339" s="12"/>
      <c r="M339" s="13"/>
      <c r="N339" s="12"/>
      <c r="O339" s="13"/>
      <c r="P339" s="12"/>
      <c r="Q339" s="13"/>
      <c r="R339" s="12"/>
      <c r="S339" s="13"/>
      <c r="T339" s="12"/>
      <c r="U339" s="13"/>
      <c r="V339" s="12"/>
      <c r="W339" s="13"/>
      <c r="X339" s="12"/>
      <c r="Y339" s="13"/>
      <c r="Z339" s="12"/>
      <c r="AA339" s="13"/>
      <c r="AB339" s="12"/>
      <c r="AC339" s="13"/>
      <c r="AD339" s="12"/>
      <c r="AE339" s="13"/>
      <c r="AF339" s="12"/>
      <c r="AG339" s="13"/>
      <c r="AH339" s="12"/>
      <c r="AI339" s="13"/>
      <c r="AJ339" s="12"/>
      <c r="AK339" s="13"/>
      <c r="AL339" s="12"/>
      <c r="AM339" s="13"/>
      <c r="AN339" s="12"/>
      <c r="AO339" s="13"/>
      <c r="AP339" s="12"/>
      <c r="AQ339" s="13"/>
      <c r="AR339" s="12"/>
      <c r="AS339" s="13"/>
      <c r="AT339" s="12"/>
      <c r="AU339" s="13"/>
      <c r="AV339" s="12"/>
      <c r="AW339" s="13"/>
      <c r="AX339" s="12"/>
      <c r="AY339" s="13"/>
      <c r="AZ339" s="12"/>
      <c r="BA339" s="13"/>
      <c r="BB339" s="12"/>
      <c r="BC339" s="13"/>
      <c r="BD339" s="12"/>
      <c r="BE339" s="13"/>
      <c r="BF339" s="12"/>
      <c r="BG339" s="13"/>
      <c r="BH339" s="12"/>
      <c r="BI339" s="13"/>
      <c r="BJ339" s="12"/>
      <c r="BK339" s="13"/>
      <c r="BL339" s="12"/>
      <c r="BM339" s="13"/>
      <c r="BN339" s="12"/>
      <c r="BO339" s="13"/>
      <c r="BP339" s="12"/>
      <c r="BQ339" s="13"/>
      <c r="BR339" s="12"/>
      <c r="BS339" s="13"/>
      <c r="BT339" s="12"/>
      <c r="BU339" s="13"/>
      <c r="BV339" s="12"/>
      <c r="BW339" s="13"/>
      <c r="BX339" s="12"/>
      <c r="BY339" s="13"/>
      <c r="BZ339" s="12"/>
      <c r="CA339" s="13"/>
      <c r="CB339" s="12"/>
      <c r="CC339" s="13"/>
      <c r="CD339" s="12"/>
      <c r="CE339" s="13"/>
      <c r="CF339" s="12"/>
      <c r="CG339" s="13"/>
      <c r="CH339" s="12"/>
      <c r="CI339" s="13"/>
      <c r="CJ339" s="12"/>
      <c r="CK339" s="13"/>
      <c r="CL339" s="12"/>
      <c r="CM339" s="13"/>
      <c r="CN339" s="12"/>
      <c r="CO339" s="13"/>
      <c r="CP339" s="12"/>
      <c r="CQ339" s="13"/>
      <c r="CR339" s="12"/>
      <c r="CS339" s="13"/>
      <c r="CT339" s="12"/>
      <c r="CU339" s="13"/>
    </row>
    <row r="340" spans="1:99" ht="16.5" customHeight="1" x14ac:dyDescent="0.25">
      <c r="A340" t="e">
        <f t="shared" si="13"/>
        <v>#VALUE!</v>
      </c>
      <c r="B340" s="4" t="e">
        <f t="shared" si="14"/>
        <v>#VALUE!</v>
      </c>
      <c r="C340" s="97" t="str">
        <f>Calen!F343</f>
        <v/>
      </c>
      <c r="D340" s="12"/>
      <c r="E340" s="13"/>
      <c r="F340" s="12"/>
      <c r="G340" s="13"/>
      <c r="H340" s="12"/>
      <c r="I340" s="13"/>
      <c r="J340" s="12"/>
      <c r="K340" s="13"/>
      <c r="L340" s="12"/>
      <c r="M340" s="13"/>
      <c r="N340" s="12"/>
      <c r="O340" s="13"/>
      <c r="P340" s="12"/>
      <c r="Q340" s="13"/>
      <c r="R340" s="12"/>
      <c r="S340" s="13"/>
      <c r="T340" s="12"/>
      <c r="U340" s="13"/>
      <c r="V340" s="12"/>
      <c r="W340" s="13"/>
      <c r="X340" s="12"/>
      <c r="Y340" s="13"/>
      <c r="Z340" s="12"/>
      <c r="AA340" s="13"/>
      <c r="AB340" s="12"/>
      <c r="AC340" s="13"/>
      <c r="AD340" s="12"/>
      <c r="AE340" s="13"/>
      <c r="AF340" s="12"/>
      <c r="AG340" s="13"/>
      <c r="AH340" s="12"/>
      <c r="AI340" s="13"/>
      <c r="AJ340" s="12"/>
      <c r="AK340" s="13"/>
      <c r="AL340" s="12"/>
      <c r="AM340" s="13"/>
      <c r="AN340" s="12"/>
      <c r="AO340" s="13"/>
      <c r="AP340" s="12"/>
      <c r="AQ340" s="13"/>
      <c r="AR340" s="12"/>
      <c r="AS340" s="13"/>
      <c r="AT340" s="12"/>
      <c r="AU340" s="13"/>
      <c r="AV340" s="12"/>
      <c r="AW340" s="13"/>
      <c r="AX340" s="12"/>
      <c r="AY340" s="13"/>
      <c r="AZ340" s="12"/>
      <c r="BA340" s="13"/>
      <c r="BB340" s="12"/>
      <c r="BC340" s="13"/>
      <c r="BD340" s="12"/>
      <c r="BE340" s="13"/>
      <c r="BF340" s="12"/>
      <c r="BG340" s="13"/>
      <c r="BH340" s="12"/>
      <c r="BI340" s="13"/>
      <c r="BJ340" s="12"/>
      <c r="BK340" s="13"/>
      <c r="BL340" s="12"/>
      <c r="BM340" s="13"/>
      <c r="BN340" s="12"/>
      <c r="BO340" s="13"/>
      <c r="BP340" s="12"/>
      <c r="BQ340" s="13"/>
      <c r="BR340" s="12"/>
      <c r="BS340" s="13"/>
      <c r="BT340" s="12"/>
      <c r="BU340" s="13"/>
      <c r="BV340" s="12"/>
      <c r="BW340" s="13"/>
      <c r="BX340" s="12"/>
      <c r="BY340" s="13"/>
      <c r="BZ340" s="12"/>
      <c r="CA340" s="13"/>
      <c r="CB340" s="12"/>
      <c r="CC340" s="13"/>
      <c r="CD340" s="12"/>
      <c r="CE340" s="13"/>
      <c r="CF340" s="12"/>
      <c r="CG340" s="13"/>
      <c r="CH340" s="12"/>
      <c r="CI340" s="13"/>
      <c r="CJ340" s="12"/>
      <c r="CK340" s="13"/>
      <c r="CL340" s="12"/>
      <c r="CM340" s="13"/>
      <c r="CN340" s="12"/>
      <c r="CO340" s="13"/>
      <c r="CP340" s="12"/>
      <c r="CQ340" s="13"/>
      <c r="CR340" s="12"/>
      <c r="CS340" s="13"/>
      <c r="CT340" s="12"/>
      <c r="CU340" s="13"/>
    </row>
    <row r="341" spans="1:99" ht="16.5" customHeight="1" x14ac:dyDescent="0.25">
      <c r="A341" t="e">
        <f t="shared" si="13"/>
        <v>#VALUE!</v>
      </c>
      <c r="B341" s="4" t="e">
        <f t="shared" si="14"/>
        <v>#VALUE!</v>
      </c>
      <c r="C341" s="97" t="str">
        <f>Calen!F344</f>
        <v/>
      </c>
      <c r="D341" s="12"/>
      <c r="E341" s="13"/>
      <c r="F341" s="12"/>
      <c r="G341" s="13"/>
      <c r="H341" s="12"/>
      <c r="I341" s="13"/>
      <c r="J341" s="12"/>
      <c r="K341" s="13"/>
      <c r="L341" s="12"/>
      <c r="M341" s="13"/>
      <c r="N341" s="12"/>
      <c r="O341" s="13"/>
      <c r="P341" s="12"/>
      <c r="Q341" s="13"/>
      <c r="R341" s="12"/>
      <c r="S341" s="13"/>
      <c r="T341" s="12"/>
      <c r="U341" s="13"/>
      <c r="V341" s="12"/>
      <c r="W341" s="13"/>
      <c r="X341" s="12"/>
      <c r="Y341" s="13"/>
      <c r="Z341" s="12"/>
      <c r="AA341" s="13"/>
      <c r="AB341" s="12"/>
      <c r="AC341" s="13"/>
      <c r="AD341" s="12"/>
      <c r="AE341" s="13"/>
      <c r="AF341" s="12"/>
      <c r="AG341" s="13"/>
      <c r="AH341" s="12"/>
      <c r="AI341" s="13"/>
      <c r="AJ341" s="12"/>
      <c r="AK341" s="13"/>
      <c r="AL341" s="12"/>
      <c r="AM341" s="13"/>
      <c r="AN341" s="12"/>
      <c r="AO341" s="13"/>
      <c r="AP341" s="12"/>
      <c r="AQ341" s="13"/>
      <c r="AR341" s="12"/>
      <c r="AS341" s="13"/>
      <c r="AT341" s="12"/>
      <c r="AU341" s="13"/>
      <c r="AV341" s="12"/>
      <c r="AW341" s="13"/>
      <c r="AX341" s="12"/>
      <c r="AY341" s="13"/>
      <c r="AZ341" s="12"/>
      <c r="BA341" s="13"/>
      <c r="BB341" s="12"/>
      <c r="BC341" s="13"/>
      <c r="BD341" s="12"/>
      <c r="BE341" s="13"/>
      <c r="BF341" s="12"/>
      <c r="BG341" s="13"/>
      <c r="BH341" s="12"/>
      <c r="BI341" s="13"/>
      <c r="BJ341" s="12"/>
      <c r="BK341" s="13"/>
      <c r="BL341" s="12"/>
      <c r="BM341" s="13"/>
      <c r="BN341" s="12"/>
      <c r="BO341" s="13"/>
      <c r="BP341" s="12"/>
      <c r="BQ341" s="13"/>
      <c r="BR341" s="12"/>
      <c r="BS341" s="13"/>
      <c r="BT341" s="12"/>
      <c r="BU341" s="13"/>
      <c r="BV341" s="12"/>
      <c r="BW341" s="13"/>
      <c r="BX341" s="12"/>
      <c r="BY341" s="13"/>
      <c r="BZ341" s="12"/>
      <c r="CA341" s="13"/>
      <c r="CB341" s="12"/>
      <c r="CC341" s="13"/>
      <c r="CD341" s="12"/>
      <c r="CE341" s="13"/>
      <c r="CF341" s="12"/>
      <c r="CG341" s="13"/>
      <c r="CH341" s="12"/>
      <c r="CI341" s="13"/>
      <c r="CJ341" s="12"/>
      <c r="CK341" s="13"/>
      <c r="CL341" s="12"/>
      <c r="CM341" s="13"/>
      <c r="CN341" s="12"/>
      <c r="CO341" s="13"/>
      <c r="CP341" s="12"/>
      <c r="CQ341" s="13"/>
      <c r="CR341" s="12"/>
      <c r="CS341" s="13"/>
      <c r="CT341" s="12"/>
      <c r="CU341" s="13"/>
    </row>
    <row r="342" spans="1:99" ht="16.5" customHeight="1" x14ac:dyDescent="0.25">
      <c r="A342" t="e">
        <f t="shared" si="13"/>
        <v>#VALUE!</v>
      </c>
      <c r="B342" s="4" t="e">
        <f t="shared" si="14"/>
        <v>#VALUE!</v>
      </c>
      <c r="C342" s="97" t="str">
        <f>Calen!F345</f>
        <v/>
      </c>
      <c r="D342" s="12"/>
      <c r="E342" s="13"/>
      <c r="F342" s="12"/>
      <c r="G342" s="13"/>
      <c r="H342" s="12"/>
      <c r="I342" s="13"/>
      <c r="J342" s="12"/>
      <c r="K342" s="13"/>
      <c r="L342" s="12"/>
      <c r="M342" s="13"/>
      <c r="N342" s="12"/>
      <c r="O342" s="13"/>
      <c r="P342" s="12"/>
      <c r="Q342" s="13"/>
      <c r="R342" s="12"/>
      <c r="S342" s="13"/>
      <c r="T342" s="12"/>
      <c r="U342" s="13"/>
      <c r="V342" s="12"/>
      <c r="W342" s="13"/>
      <c r="X342" s="12"/>
      <c r="Y342" s="13"/>
      <c r="Z342" s="12"/>
      <c r="AA342" s="13"/>
      <c r="AB342" s="12"/>
      <c r="AC342" s="13"/>
      <c r="AD342" s="12"/>
      <c r="AE342" s="13"/>
      <c r="AF342" s="12"/>
      <c r="AG342" s="13"/>
      <c r="AH342" s="12"/>
      <c r="AI342" s="13"/>
      <c r="AJ342" s="12"/>
      <c r="AK342" s="13"/>
      <c r="AL342" s="12"/>
      <c r="AM342" s="13"/>
      <c r="AN342" s="12"/>
      <c r="AO342" s="13"/>
      <c r="AP342" s="12"/>
      <c r="AQ342" s="13"/>
      <c r="AR342" s="12"/>
      <c r="AS342" s="13"/>
      <c r="AT342" s="12"/>
      <c r="AU342" s="13"/>
      <c r="AV342" s="12"/>
      <c r="AW342" s="13"/>
      <c r="AX342" s="12"/>
      <c r="AY342" s="13"/>
      <c r="AZ342" s="12"/>
      <c r="BA342" s="13"/>
      <c r="BB342" s="12"/>
      <c r="BC342" s="13"/>
      <c r="BD342" s="12"/>
      <c r="BE342" s="13"/>
      <c r="BF342" s="12"/>
      <c r="BG342" s="13"/>
      <c r="BH342" s="12"/>
      <c r="BI342" s="13"/>
      <c r="BJ342" s="12"/>
      <c r="BK342" s="13"/>
      <c r="BL342" s="12"/>
      <c r="BM342" s="13"/>
      <c r="BN342" s="12"/>
      <c r="BO342" s="13"/>
      <c r="BP342" s="12"/>
      <c r="BQ342" s="13"/>
      <c r="BR342" s="12"/>
      <c r="BS342" s="13"/>
      <c r="BT342" s="12"/>
      <c r="BU342" s="13"/>
      <c r="BV342" s="12"/>
      <c r="BW342" s="13"/>
      <c r="BX342" s="12"/>
      <c r="BY342" s="13"/>
      <c r="BZ342" s="12"/>
      <c r="CA342" s="13"/>
      <c r="CB342" s="12"/>
      <c r="CC342" s="13"/>
      <c r="CD342" s="12"/>
      <c r="CE342" s="13"/>
      <c r="CF342" s="12"/>
      <c r="CG342" s="13"/>
      <c r="CH342" s="12"/>
      <c r="CI342" s="13"/>
      <c r="CJ342" s="12"/>
      <c r="CK342" s="13"/>
      <c r="CL342" s="12"/>
      <c r="CM342" s="13"/>
      <c r="CN342" s="12"/>
      <c r="CO342" s="13"/>
      <c r="CP342" s="12"/>
      <c r="CQ342" s="13"/>
      <c r="CR342" s="12"/>
      <c r="CS342" s="13"/>
      <c r="CT342" s="12"/>
      <c r="CU342" s="13"/>
    </row>
    <row r="343" spans="1:99" ht="16.5" customHeight="1" x14ac:dyDescent="0.25">
      <c r="A343" t="e">
        <f t="shared" si="13"/>
        <v>#VALUE!</v>
      </c>
      <c r="B343" s="4" t="e">
        <f t="shared" si="14"/>
        <v>#VALUE!</v>
      </c>
      <c r="C343" s="97" t="str">
        <f>Calen!F346</f>
        <v/>
      </c>
      <c r="D343" s="12"/>
      <c r="E343" s="13"/>
      <c r="F343" s="12"/>
      <c r="G343" s="13"/>
      <c r="H343" s="12"/>
      <c r="I343" s="13"/>
      <c r="J343" s="12"/>
      <c r="K343" s="13"/>
      <c r="L343" s="12"/>
      <c r="M343" s="13"/>
      <c r="N343" s="12"/>
      <c r="O343" s="13"/>
      <c r="P343" s="12"/>
      <c r="Q343" s="13"/>
      <c r="R343" s="12"/>
      <c r="S343" s="13"/>
      <c r="T343" s="12"/>
      <c r="U343" s="13"/>
      <c r="V343" s="12"/>
      <c r="W343" s="13"/>
      <c r="X343" s="12"/>
      <c r="Y343" s="13"/>
      <c r="Z343" s="12"/>
      <c r="AA343" s="13"/>
      <c r="AB343" s="12"/>
      <c r="AC343" s="13"/>
      <c r="AD343" s="12"/>
      <c r="AE343" s="13"/>
      <c r="AF343" s="12"/>
      <c r="AG343" s="13"/>
      <c r="AH343" s="12"/>
      <c r="AI343" s="13"/>
      <c r="AJ343" s="12"/>
      <c r="AK343" s="13"/>
      <c r="AL343" s="12"/>
      <c r="AM343" s="13"/>
      <c r="AN343" s="12"/>
      <c r="AO343" s="13"/>
      <c r="AP343" s="12"/>
      <c r="AQ343" s="13"/>
      <c r="AR343" s="12"/>
      <c r="AS343" s="13"/>
      <c r="AT343" s="12"/>
      <c r="AU343" s="13"/>
      <c r="AV343" s="12"/>
      <c r="AW343" s="13"/>
      <c r="AX343" s="12"/>
      <c r="AY343" s="13"/>
      <c r="AZ343" s="12"/>
      <c r="BA343" s="13"/>
      <c r="BB343" s="12"/>
      <c r="BC343" s="13"/>
      <c r="BD343" s="12"/>
      <c r="BE343" s="13"/>
      <c r="BF343" s="12"/>
      <c r="BG343" s="13"/>
      <c r="BH343" s="12"/>
      <c r="BI343" s="13"/>
      <c r="BJ343" s="12"/>
      <c r="BK343" s="13"/>
      <c r="BL343" s="12"/>
      <c r="BM343" s="13"/>
      <c r="BN343" s="12"/>
      <c r="BO343" s="13"/>
      <c r="BP343" s="12"/>
      <c r="BQ343" s="13"/>
      <c r="BR343" s="12"/>
      <c r="BS343" s="13"/>
      <c r="BT343" s="12"/>
      <c r="BU343" s="13"/>
      <c r="BV343" s="12"/>
      <c r="BW343" s="13"/>
      <c r="BX343" s="12"/>
      <c r="BY343" s="13"/>
      <c r="BZ343" s="12"/>
      <c r="CA343" s="13"/>
      <c r="CB343" s="12"/>
      <c r="CC343" s="13"/>
      <c r="CD343" s="12"/>
      <c r="CE343" s="13"/>
      <c r="CF343" s="12"/>
      <c r="CG343" s="13"/>
      <c r="CH343" s="12"/>
      <c r="CI343" s="13"/>
      <c r="CJ343" s="12"/>
      <c r="CK343" s="13"/>
      <c r="CL343" s="12"/>
      <c r="CM343" s="13"/>
      <c r="CN343" s="12"/>
      <c r="CO343" s="13"/>
      <c r="CP343" s="12"/>
      <c r="CQ343" s="13"/>
      <c r="CR343" s="12"/>
      <c r="CS343" s="13"/>
      <c r="CT343" s="12"/>
      <c r="CU343" s="13"/>
    </row>
    <row r="344" spans="1:99" ht="16.5" customHeight="1" x14ac:dyDescent="0.25">
      <c r="A344" t="e">
        <f t="shared" si="13"/>
        <v>#VALUE!</v>
      </c>
      <c r="B344" s="4" t="e">
        <f t="shared" si="14"/>
        <v>#VALUE!</v>
      </c>
      <c r="C344" s="97" t="str">
        <f>Calen!F347</f>
        <v/>
      </c>
      <c r="D344" s="12"/>
      <c r="E344" s="13"/>
      <c r="F344" s="12"/>
      <c r="G344" s="13"/>
      <c r="H344" s="12"/>
      <c r="I344" s="13"/>
      <c r="J344" s="12"/>
      <c r="K344" s="13"/>
      <c r="L344" s="12"/>
      <c r="M344" s="13"/>
      <c r="N344" s="12"/>
      <c r="O344" s="13"/>
      <c r="P344" s="12"/>
      <c r="Q344" s="13"/>
      <c r="R344" s="12"/>
      <c r="S344" s="13"/>
      <c r="T344" s="12"/>
      <c r="U344" s="13"/>
      <c r="V344" s="12"/>
      <c r="W344" s="13"/>
      <c r="X344" s="12"/>
      <c r="Y344" s="13"/>
      <c r="Z344" s="12"/>
      <c r="AA344" s="13"/>
      <c r="AB344" s="12"/>
      <c r="AC344" s="13"/>
      <c r="AD344" s="12"/>
      <c r="AE344" s="13"/>
      <c r="AF344" s="12"/>
      <c r="AG344" s="13"/>
      <c r="AH344" s="12"/>
      <c r="AI344" s="13"/>
      <c r="AJ344" s="12"/>
      <c r="AK344" s="13"/>
      <c r="AL344" s="12"/>
      <c r="AM344" s="13"/>
      <c r="AN344" s="12"/>
      <c r="AO344" s="13"/>
      <c r="AP344" s="12"/>
      <c r="AQ344" s="13"/>
      <c r="AR344" s="12"/>
      <c r="AS344" s="13"/>
      <c r="AT344" s="12"/>
      <c r="AU344" s="13"/>
      <c r="AV344" s="12"/>
      <c r="AW344" s="13"/>
      <c r="AX344" s="12"/>
      <c r="AY344" s="13"/>
      <c r="AZ344" s="12"/>
      <c r="BA344" s="13"/>
      <c r="BB344" s="12"/>
      <c r="BC344" s="13"/>
      <c r="BD344" s="12"/>
      <c r="BE344" s="13"/>
      <c r="BF344" s="12"/>
      <c r="BG344" s="13"/>
      <c r="BH344" s="12"/>
      <c r="BI344" s="13"/>
      <c r="BJ344" s="12"/>
      <c r="BK344" s="13"/>
      <c r="BL344" s="12"/>
      <c r="BM344" s="13"/>
      <c r="BN344" s="12"/>
      <c r="BO344" s="13"/>
      <c r="BP344" s="12"/>
      <c r="BQ344" s="13"/>
      <c r="BR344" s="12"/>
      <c r="BS344" s="13"/>
      <c r="BT344" s="12"/>
      <c r="BU344" s="13"/>
      <c r="BV344" s="12"/>
      <c r="BW344" s="13"/>
      <c r="BX344" s="12"/>
      <c r="BY344" s="13"/>
      <c r="BZ344" s="12"/>
      <c r="CA344" s="13"/>
      <c r="CB344" s="12"/>
      <c r="CC344" s="13"/>
      <c r="CD344" s="12"/>
      <c r="CE344" s="13"/>
      <c r="CF344" s="12"/>
      <c r="CG344" s="13"/>
      <c r="CH344" s="12"/>
      <c r="CI344" s="13"/>
      <c r="CJ344" s="12"/>
      <c r="CK344" s="13"/>
      <c r="CL344" s="12"/>
      <c r="CM344" s="13"/>
      <c r="CN344" s="12"/>
      <c r="CO344" s="13"/>
      <c r="CP344" s="12"/>
      <c r="CQ344" s="13"/>
      <c r="CR344" s="12"/>
      <c r="CS344" s="13"/>
      <c r="CT344" s="12"/>
      <c r="CU344" s="13"/>
    </row>
    <row r="345" spans="1:99" ht="16.5" customHeight="1" x14ac:dyDescent="0.25">
      <c r="A345" t="e">
        <f t="shared" si="13"/>
        <v>#VALUE!</v>
      </c>
      <c r="B345" s="4" t="e">
        <f t="shared" si="14"/>
        <v>#VALUE!</v>
      </c>
      <c r="C345" s="97" t="str">
        <f>Calen!F348</f>
        <v/>
      </c>
      <c r="D345" s="12"/>
      <c r="E345" s="13"/>
      <c r="F345" s="12"/>
      <c r="G345" s="13"/>
      <c r="H345" s="12"/>
      <c r="I345" s="13"/>
      <c r="J345" s="12"/>
      <c r="K345" s="13"/>
      <c r="L345" s="12"/>
      <c r="M345" s="13"/>
      <c r="N345" s="12"/>
      <c r="O345" s="13"/>
      <c r="P345" s="12"/>
      <c r="Q345" s="13"/>
      <c r="R345" s="12"/>
      <c r="S345" s="13"/>
      <c r="T345" s="12"/>
      <c r="U345" s="13"/>
      <c r="V345" s="12"/>
      <c r="W345" s="13"/>
      <c r="X345" s="12"/>
      <c r="Y345" s="13"/>
      <c r="Z345" s="12"/>
      <c r="AA345" s="13"/>
      <c r="AB345" s="12"/>
      <c r="AC345" s="13"/>
      <c r="AD345" s="12"/>
      <c r="AE345" s="13"/>
      <c r="AF345" s="12"/>
      <c r="AG345" s="13"/>
      <c r="AH345" s="12"/>
      <c r="AI345" s="13"/>
      <c r="AJ345" s="12"/>
      <c r="AK345" s="13"/>
      <c r="AL345" s="12"/>
      <c r="AM345" s="13"/>
      <c r="AN345" s="12"/>
      <c r="AO345" s="13"/>
      <c r="AP345" s="12"/>
      <c r="AQ345" s="13"/>
      <c r="AR345" s="12"/>
      <c r="AS345" s="13"/>
      <c r="AT345" s="12"/>
      <c r="AU345" s="13"/>
      <c r="AV345" s="12"/>
      <c r="AW345" s="13"/>
      <c r="AX345" s="12"/>
      <c r="AY345" s="13"/>
      <c r="AZ345" s="12"/>
      <c r="BA345" s="13"/>
      <c r="BB345" s="12"/>
      <c r="BC345" s="13"/>
      <c r="BD345" s="12"/>
      <c r="BE345" s="13"/>
      <c r="BF345" s="12"/>
      <c r="BG345" s="13"/>
      <c r="BH345" s="12"/>
      <c r="BI345" s="13"/>
      <c r="BJ345" s="12"/>
      <c r="BK345" s="13"/>
      <c r="BL345" s="12"/>
      <c r="BM345" s="13"/>
      <c r="BN345" s="12"/>
      <c r="BO345" s="13"/>
      <c r="BP345" s="12"/>
      <c r="BQ345" s="13"/>
      <c r="BR345" s="12"/>
      <c r="BS345" s="13"/>
      <c r="BT345" s="12"/>
      <c r="BU345" s="13"/>
      <c r="BV345" s="12"/>
      <c r="BW345" s="13"/>
      <c r="BX345" s="12"/>
      <c r="BY345" s="13"/>
      <c r="BZ345" s="12"/>
      <c r="CA345" s="13"/>
      <c r="CB345" s="12"/>
      <c r="CC345" s="13"/>
      <c r="CD345" s="12"/>
      <c r="CE345" s="13"/>
      <c r="CF345" s="12"/>
      <c r="CG345" s="13"/>
      <c r="CH345" s="12"/>
      <c r="CI345" s="13"/>
      <c r="CJ345" s="12"/>
      <c r="CK345" s="13"/>
      <c r="CL345" s="12"/>
      <c r="CM345" s="13"/>
      <c r="CN345" s="12"/>
      <c r="CO345" s="13"/>
      <c r="CP345" s="12"/>
      <c r="CQ345" s="13"/>
      <c r="CR345" s="12"/>
      <c r="CS345" s="13"/>
      <c r="CT345" s="12"/>
      <c r="CU345" s="13"/>
    </row>
    <row r="346" spans="1:99" ht="16.5" customHeight="1" x14ac:dyDescent="0.25">
      <c r="A346" t="e">
        <f t="shared" si="13"/>
        <v>#VALUE!</v>
      </c>
      <c r="B346" s="4" t="e">
        <f t="shared" si="14"/>
        <v>#VALUE!</v>
      </c>
      <c r="C346" s="97" t="str">
        <f>Calen!F349</f>
        <v/>
      </c>
      <c r="D346" s="12"/>
      <c r="E346" s="13"/>
      <c r="F346" s="12"/>
      <c r="G346" s="13"/>
      <c r="H346" s="12"/>
      <c r="I346" s="13"/>
      <c r="J346" s="12"/>
      <c r="K346" s="13"/>
      <c r="L346" s="12"/>
      <c r="M346" s="13"/>
      <c r="N346" s="12"/>
      <c r="O346" s="13"/>
      <c r="P346" s="12"/>
      <c r="Q346" s="13"/>
      <c r="R346" s="12"/>
      <c r="S346" s="13"/>
      <c r="T346" s="12"/>
      <c r="U346" s="13"/>
      <c r="V346" s="12"/>
      <c r="W346" s="13"/>
      <c r="X346" s="12"/>
      <c r="Y346" s="13"/>
      <c r="Z346" s="12"/>
      <c r="AA346" s="13"/>
      <c r="AB346" s="12"/>
      <c r="AC346" s="13"/>
      <c r="AD346" s="12"/>
      <c r="AE346" s="13"/>
      <c r="AF346" s="12"/>
      <c r="AG346" s="13"/>
      <c r="AH346" s="12"/>
      <c r="AI346" s="13"/>
      <c r="AJ346" s="12"/>
      <c r="AK346" s="13"/>
      <c r="AL346" s="12"/>
      <c r="AM346" s="13"/>
      <c r="AN346" s="12"/>
      <c r="AO346" s="13"/>
      <c r="AP346" s="12"/>
      <c r="AQ346" s="13"/>
      <c r="AR346" s="12"/>
      <c r="AS346" s="13"/>
      <c r="AT346" s="12"/>
      <c r="AU346" s="13"/>
      <c r="AV346" s="12"/>
      <c r="AW346" s="13"/>
      <c r="AX346" s="12"/>
      <c r="AY346" s="13"/>
      <c r="AZ346" s="12"/>
      <c r="BA346" s="13"/>
      <c r="BB346" s="12"/>
      <c r="BC346" s="13"/>
      <c r="BD346" s="12"/>
      <c r="BE346" s="13"/>
      <c r="BF346" s="12"/>
      <c r="BG346" s="13"/>
      <c r="BH346" s="12"/>
      <c r="BI346" s="13"/>
      <c r="BJ346" s="12"/>
      <c r="BK346" s="13"/>
      <c r="BL346" s="12"/>
      <c r="BM346" s="13"/>
      <c r="BN346" s="12"/>
      <c r="BO346" s="13"/>
      <c r="BP346" s="12"/>
      <c r="BQ346" s="13"/>
      <c r="BR346" s="12"/>
      <c r="BS346" s="13"/>
      <c r="BT346" s="12"/>
      <c r="BU346" s="13"/>
      <c r="BV346" s="12"/>
      <c r="BW346" s="13"/>
      <c r="BX346" s="12"/>
      <c r="BY346" s="13"/>
      <c r="BZ346" s="12"/>
      <c r="CA346" s="13"/>
      <c r="CB346" s="12"/>
      <c r="CC346" s="13"/>
      <c r="CD346" s="12"/>
      <c r="CE346" s="13"/>
      <c r="CF346" s="12"/>
      <c r="CG346" s="13"/>
      <c r="CH346" s="12"/>
      <c r="CI346" s="13"/>
      <c r="CJ346" s="12"/>
      <c r="CK346" s="13"/>
      <c r="CL346" s="12"/>
      <c r="CM346" s="13"/>
      <c r="CN346" s="12"/>
      <c r="CO346" s="13"/>
      <c r="CP346" s="12"/>
      <c r="CQ346" s="13"/>
      <c r="CR346" s="12"/>
      <c r="CS346" s="13"/>
      <c r="CT346" s="12"/>
      <c r="CU346" s="13"/>
    </row>
    <row r="347" spans="1:99" ht="16.5" customHeight="1" x14ac:dyDescent="0.25">
      <c r="A347" t="e">
        <f t="shared" si="13"/>
        <v>#VALUE!</v>
      </c>
      <c r="B347" s="4" t="e">
        <f t="shared" si="14"/>
        <v>#VALUE!</v>
      </c>
      <c r="C347" s="97" t="str">
        <f>Calen!F350</f>
        <v/>
      </c>
      <c r="D347" s="12"/>
      <c r="E347" s="13"/>
      <c r="F347" s="12"/>
      <c r="G347" s="13"/>
      <c r="H347" s="12"/>
      <c r="I347" s="13"/>
      <c r="J347" s="12"/>
      <c r="K347" s="13"/>
      <c r="L347" s="12"/>
      <c r="M347" s="13"/>
      <c r="N347" s="12"/>
      <c r="O347" s="13"/>
      <c r="P347" s="12"/>
      <c r="Q347" s="13"/>
      <c r="R347" s="12"/>
      <c r="S347" s="13"/>
      <c r="T347" s="12"/>
      <c r="U347" s="13"/>
      <c r="V347" s="12"/>
      <c r="W347" s="13"/>
      <c r="X347" s="12"/>
      <c r="Y347" s="13"/>
      <c r="Z347" s="12"/>
      <c r="AA347" s="13"/>
      <c r="AB347" s="12"/>
      <c r="AC347" s="13"/>
      <c r="AD347" s="12"/>
      <c r="AE347" s="13"/>
      <c r="AF347" s="12"/>
      <c r="AG347" s="13"/>
      <c r="AH347" s="12"/>
      <c r="AI347" s="13"/>
      <c r="AJ347" s="12"/>
      <c r="AK347" s="13"/>
      <c r="AL347" s="12"/>
      <c r="AM347" s="13"/>
      <c r="AN347" s="12"/>
      <c r="AO347" s="13"/>
      <c r="AP347" s="12"/>
      <c r="AQ347" s="13"/>
      <c r="AR347" s="12"/>
      <c r="AS347" s="13"/>
      <c r="AT347" s="12"/>
      <c r="AU347" s="13"/>
      <c r="AV347" s="12"/>
      <c r="AW347" s="13"/>
      <c r="AX347" s="12"/>
      <c r="AY347" s="13"/>
      <c r="AZ347" s="12"/>
      <c r="BA347" s="13"/>
      <c r="BB347" s="12"/>
      <c r="BC347" s="13"/>
      <c r="BD347" s="12"/>
      <c r="BE347" s="13"/>
      <c r="BF347" s="12"/>
      <c r="BG347" s="13"/>
      <c r="BH347" s="12"/>
      <c r="BI347" s="13"/>
      <c r="BJ347" s="12"/>
      <c r="BK347" s="13"/>
      <c r="BL347" s="12"/>
      <c r="BM347" s="13"/>
      <c r="BN347" s="12"/>
      <c r="BO347" s="13"/>
      <c r="BP347" s="12"/>
      <c r="BQ347" s="13"/>
      <c r="BR347" s="12"/>
      <c r="BS347" s="13"/>
      <c r="BT347" s="12"/>
      <c r="BU347" s="13"/>
      <c r="BV347" s="12"/>
      <c r="BW347" s="13"/>
      <c r="BX347" s="12"/>
      <c r="BY347" s="13"/>
      <c r="BZ347" s="12"/>
      <c r="CA347" s="13"/>
      <c r="CB347" s="12"/>
      <c r="CC347" s="13"/>
      <c r="CD347" s="12"/>
      <c r="CE347" s="13"/>
      <c r="CF347" s="12"/>
      <c r="CG347" s="13"/>
      <c r="CH347" s="12"/>
      <c r="CI347" s="13"/>
      <c r="CJ347" s="12"/>
      <c r="CK347" s="13"/>
      <c r="CL347" s="12"/>
      <c r="CM347" s="13"/>
      <c r="CN347" s="12"/>
      <c r="CO347" s="13"/>
      <c r="CP347" s="12"/>
      <c r="CQ347" s="13"/>
      <c r="CR347" s="12"/>
      <c r="CS347" s="13"/>
      <c r="CT347" s="12"/>
      <c r="CU347" s="13"/>
    </row>
    <row r="348" spans="1:99" ht="16.5" customHeight="1" x14ac:dyDescent="0.25">
      <c r="A348" t="e">
        <f t="shared" si="13"/>
        <v>#VALUE!</v>
      </c>
      <c r="B348" s="4" t="e">
        <f t="shared" si="14"/>
        <v>#VALUE!</v>
      </c>
      <c r="C348" s="97" t="str">
        <f>Calen!F351</f>
        <v/>
      </c>
      <c r="D348" s="12"/>
      <c r="E348" s="13"/>
      <c r="F348" s="12"/>
      <c r="G348" s="13"/>
      <c r="H348" s="12"/>
      <c r="I348" s="13"/>
      <c r="J348" s="12"/>
      <c r="K348" s="13"/>
      <c r="L348" s="12"/>
      <c r="M348" s="13"/>
      <c r="N348" s="12"/>
      <c r="O348" s="13"/>
      <c r="P348" s="12"/>
      <c r="Q348" s="13"/>
      <c r="R348" s="12"/>
      <c r="S348" s="13"/>
      <c r="T348" s="12"/>
      <c r="U348" s="13"/>
      <c r="V348" s="12"/>
      <c r="W348" s="13"/>
      <c r="X348" s="12"/>
      <c r="Y348" s="13"/>
      <c r="Z348" s="12"/>
      <c r="AA348" s="13"/>
      <c r="AB348" s="12"/>
      <c r="AC348" s="13"/>
      <c r="AD348" s="12"/>
      <c r="AE348" s="13"/>
      <c r="AF348" s="12"/>
      <c r="AG348" s="13"/>
      <c r="AH348" s="12"/>
      <c r="AI348" s="13"/>
      <c r="AJ348" s="12"/>
      <c r="AK348" s="13"/>
      <c r="AL348" s="12"/>
      <c r="AM348" s="13"/>
      <c r="AN348" s="12"/>
      <c r="AO348" s="13"/>
      <c r="AP348" s="12"/>
      <c r="AQ348" s="13"/>
      <c r="AR348" s="12"/>
      <c r="AS348" s="13"/>
      <c r="AT348" s="12"/>
      <c r="AU348" s="13"/>
      <c r="AV348" s="12"/>
      <c r="AW348" s="13"/>
      <c r="AX348" s="12"/>
      <c r="AY348" s="13"/>
      <c r="AZ348" s="12"/>
      <c r="BA348" s="13"/>
      <c r="BB348" s="12"/>
      <c r="BC348" s="13"/>
      <c r="BD348" s="12"/>
      <c r="BE348" s="13"/>
      <c r="BF348" s="12"/>
      <c r="BG348" s="13"/>
      <c r="BH348" s="12"/>
      <c r="BI348" s="13"/>
      <c r="BJ348" s="12"/>
      <c r="BK348" s="13"/>
      <c r="BL348" s="12"/>
      <c r="BM348" s="13"/>
      <c r="BN348" s="12"/>
      <c r="BO348" s="13"/>
      <c r="BP348" s="12"/>
      <c r="BQ348" s="13"/>
      <c r="BR348" s="12"/>
      <c r="BS348" s="13"/>
      <c r="BT348" s="12"/>
      <c r="BU348" s="13"/>
      <c r="BV348" s="12"/>
      <c r="BW348" s="13"/>
      <c r="BX348" s="12"/>
      <c r="BY348" s="13"/>
      <c r="BZ348" s="12"/>
      <c r="CA348" s="13"/>
      <c r="CB348" s="12"/>
      <c r="CC348" s="13"/>
      <c r="CD348" s="12"/>
      <c r="CE348" s="13"/>
      <c r="CF348" s="12"/>
      <c r="CG348" s="13"/>
      <c r="CH348" s="12"/>
      <c r="CI348" s="13"/>
      <c r="CJ348" s="12"/>
      <c r="CK348" s="13"/>
      <c r="CL348" s="12"/>
      <c r="CM348" s="13"/>
      <c r="CN348" s="12"/>
      <c r="CO348" s="13"/>
      <c r="CP348" s="12"/>
      <c r="CQ348" s="13"/>
      <c r="CR348" s="12"/>
      <c r="CS348" s="13"/>
      <c r="CT348" s="12"/>
      <c r="CU348" s="13"/>
    </row>
    <row r="349" spans="1:99" ht="16.5" customHeight="1" x14ac:dyDescent="0.25">
      <c r="A349" t="e">
        <f t="shared" si="13"/>
        <v>#VALUE!</v>
      </c>
      <c r="B349" s="4" t="e">
        <f t="shared" si="14"/>
        <v>#VALUE!</v>
      </c>
      <c r="C349" s="97" t="str">
        <f>Calen!F352</f>
        <v/>
      </c>
      <c r="D349" s="12"/>
      <c r="E349" s="13"/>
      <c r="F349" s="12"/>
      <c r="G349" s="13"/>
      <c r="H349" s="12"/>
      <c r="I349" s="13"/>
      <c r="J349" s="12"/>
      <c r="K349" s="13"/>
      <c r="L349" s="12"/>
      <c r="M349" s="13"/>
      <c r="N349" s="12"/>
      <c r="O349" s="13"/>
      <c r="P349" s="12"/>
      <c r="Q349" s="13"/>
      <c r="R349" s="12"/>
      <c r="S349" s="13"/>
      <c r="T349" s="12"/>
      <c r="U349" s="13"/>
      <c r="V349" s="12"/>
      <c r="W349" s="13"/>
      <c r="X349" s="12"/>
      <c r="Y349" s="13"/>
      <c r="Z349" s="12"/>
      <c r="AA349" s="13"/>
      <c r="AB349" s="12"/>
      <c r="AC349" s="13"/>
      <c r="AD349" s="12"/>
      <c r="AE349" s="13"/>
      <c r="AF349" s="12"/>
      <c r="AG349" s="13"/>
      <c r="AH349" s="12"/>
      <c r="AI349" s="13"/>
      <c r="AJ349" s="12"/>
      <c r="AK349" s="13"/>
      <c r="AL349" s="12"/>
      <c r="AM349" s="13"/>
      <c r="AN349" s="12"/>
      <c r="AO349" s="13"/>
      <c r="AP349" s="12"/>
      <c r="AQ349" s="13"/>
      <c r="AR349" s="12"/>
      <c r="AS349" s="13"/>
      <c r="AT349" s="12"/>
      <c r="AU349" s="13"/>
      <c r="AV349" s="12"/>
      <c r="AW349" s="13"/>
      <c r="AX349" s="12"/>
      <c r="AY349" s="13"/>
      <c r="AZ349" s="12"/>
      <c r="BA349" s="13"/>
      <c r="BB349" s="12"/>
      <c r="BC349" s="13"/>
      <c r="BD349" s="12"/>
      <c r="BE349" s="13"/>
      <c r="BF349" s="12"/>
      <c r="BG349" s="13"/>
      <c r="BH349" s="12"/>
      <c r="BI349" s="13"/>
      <c r="BJ349" s="12"/>
      <c r="BK349" s="13"/>
      <c r="BL349" s="12"/>
      <c r="BM349" s="13"/>
      <c r="BN349" s="12"/>
      <c r="BO349" s="13"/>
      <c r="BP349" s="12"/>
      <c r="BQ349" s="13"/>
      <c r="BR349" s="12"/>
      <c r="BS349" s="13"/>
      <c r="BT349" s="12"/>
      <c r="BU349" s="13"/>
      <c r="BV349" s="12"/>
      <c r="BW349" s="13"/>
      <c r="BX349" s="12"/>
      <c r="BY349" s="13"/>
      <c r="BZ349" s="12"/>
      <c r="CA349" s="13"/>
      <c r="CB349" s="12"/>
      <c r="CC349" s="13"/>
      <c r="CD349" s="12"/>
      <c r="CE349" s="13"/>
      <c r="CF349" s="12"/>
      <c r="CG349" s="13"/>
      <c r="CH349" s="12"/>
      <c r="CI349" s="13"/>
      <c r="CJ349" s="12"/>
      <c r="CK349" s="13"/>
      <c r="CL349" s="12"/>
      <c r="CM349" s="13"/>
      <c r="CN349" s="12"/>
      <c r="CO349" s="13"/>
      <c r="CP349" s="12"/>
      <c r="CQ349" s="13"/>
      <c r="CR349" s="12"/>
      <c r="CS349" s="13"/>
      <c r="CT349" s="12"/>
      <c r="CU349" s="13"/>
    </row>
    <row r="350" spans="1:99" ht="16.5" customHeight="1" x14ac:dyDescent="0.25">
      <c r="A350" t="e">
        <f t="shared" si="13"/>
        <v>#VALUE!</v>
      </c>
      <c r="B350" s="4" t="e">
        <f t="shared" si="14"/>
        <v>#VALUE!</v>
      </c>
      <c r="C350" s="97" t="str">
        <f>Calen!F353</f>
        <v/>
      </c>
      <c r="D350" s="12"/>
      <c r="E350" s="13"/>
      <c r="F350" s="12"/>
      <c r="G350" s="13"/>
      <c r="H350" s="12"/>
      <c r="I350" s="13"/>
      <c r="J350" s="12"/>
      <c r="K350" s="13"/>
      <c r="L350" s="12"/>
      <c r="M350" s="13"/>
      <c r="N350" s="12"/>
      <c r="O350" s="13"/>
      <c r="P350" s="12"/>
      <c r="Q350" s="13"/>
      <c r="R350" s="12"/>
      <c r="S350" s="13"/>
      <c r="T350" s="12"/>
      <c r="U350" s="13"/>
      <c r="V350" s="12"/>
      <c r="W350" s="13"/>
      <c r="X350" s="12"/>
      <c r="Y350" s="13"/>
      <c r="Z350" s="12"/>
      <c r="AA350" s="13"/>
      <c r="AB350" s="12"/>
      <c r="AC350" s="13"/>
      <c r="AD350" s="12"/>
      <c r="AE350" s="13"/>
      <c r="AF350" s="12"/>
      <c r="AG350" s="13"/>
      <c r="AH350" s="12"/>
      <c r="AI350" s="13"/>
      <c r="AJ350" s="12"/>
      <c r="AK350" s="13"/>
      <c r="AL350" s="12"/>
      <c r="AM350" s="13"/>
      <c r="AN350" s="12"/>
      <c r="AO350" s="13"/>
      <c r="AP350" s="12"/>
      <c r="AQ350" s="13"/>
      <c r="AR350" s="12"/>
      <c r="AS350" s="13"/>
      <c r="AT350" s="12"/>
      <c r="AU350" s="13"/>
      <c r="AV350" s="12"/>
      <c r="AW350" s="13"/>
      <c r="AX350" s="12"/>
      <c r="AY350" s="13"/>
      <c r="AZ350" s="12"/>
      <c r="BA350" s="13"/>
      <c r="BB350" s="12"/>
      <c r="BC350" s="13"/>
      <c r="BD350" s="12"/>
      <c r="BE350" s="13"/>
      <c r="BF350" s="12"/>
      <c r="BG350" s="13"/>
      <c r="BH350" s="12"/>
      <c r="BI350" s="13"/>
      <c r="BJ350" s="12"/>
      <c r="BK350" s="13"/>
      <c r="BL350" s="12"/>
      <c r="BM350" s="13"/>
      <c r="BN350" s="12"/>
      <c r="BO350" s="13"/>
      <c r="BP350" s="12"/>
      <c r="BQ350" s="13"/>
      <c r="BR350" s="12"/>
      <c r="BS350" s="13"/>
      <c r="BT350" s="12"/>
      <c r="BU350" s="13"/>
      <c r="BV350" s="12"/>
      <c r="BW350" s="13"/>
      <c r="BX350" s="12"/>
      <c r="BY350" s="13"/>
      <c r="BZ350" s="12"/>
      <c r="CA350" s="13"/>
      <c r="CB350" s="12"/>
      <c r="CC350" s="13"/>
      <c r="CD350" s="12"/>
      <c r="CE350" s="13"/>
      <c r="CF350" s="12"/>
      <c r="CG350" s="13"/>
      <c r="CH350" s="12"/>
      <c r="CI350" s="13"/>
      <c r="CJ350" s="12"/>
      <c r="CK350" s="13"/>
      <c r="CL350" s="12"/>
      <c r="CM350" s="13"/>
      <c r="CN350" s="12"/>
      <c r="CO350" s="13"/>
      <c r="CP350" s="12"/>
      <c r="CQ350" s="13"/>
      <c r="CR350" s="12"/>
      <c r="CS350" s="13"/>
      <c r="CT350" s="12"/>
      <c r="CU350" s="13"/>
    </row>
    <row r="351" spans="1:99" ht="16.5" customHeight="1" x14ac:dyDescent="0.25">
      <c r="A351" t="e">
        <f t="shared" si="13"/>
        <v>#VALUE!</v>
      </c>
      <c r="B351" s="4" t="e">
        <f t="shared" si="14"/>
        <v>#VALUE!</v>
      </c>
      <c r="C351" s="97" t="str">
        <f>Calen!F354</f>
        <v/>
      </c>
      <c r="D351" s="12"/>
      <c r="E351" s="13"/>
      <c r="F351" s="12"/>
      <c r="G351" s="13"/>
      <c r="H351" s="12"/>
      <c r="I351" s="13"/>
      <c r="J351" s="12"/>
      <c r="K351" s="13"/>
      <c r="L351" s="12"/>
      <c r="M351" s="13"/>
      <c r="N351" s="12"/>
      <c r="O351" s="13"/>
      <c r="P351" s="12"/>
      <c r="Q351" s="13"/>
      <c r="R351" s="12"/>
      <c r="S351" s="13"/>
      <c r="T351" s="12"/>
      <c r="U351" s="13"/>
      <c r="V351" s="12"/>
      <c r="W351" s="13"/>
      <c r="X351" s="12"/>
      <c r="Y351" s="13"/>
      <c r="Z351" s="12"/>
      <c r="AA351" s="13"/>
      <c r="AB351" s="12"/>
      <c r="AC351" s="13"/>
      <c r="AD351" s="12"/>
      <c r="AE351" s="13"/>
      <c r="AF351" s="12"/>
      <c r="AG351" s="13"/>
      <c r="AH351" s="12"/>
      <c r="AI351" s="13"/>
      <c r="AJ351" s="12"/>
      <c r="AK351" s="13"/>
      <c r="AL351" s="12"/>
      <c r="AM351" s="13"/>
      <c r="AN351" s="12"/>
      <c r="AO351" s="13"/>
      <c r="AP351" s="12"/>
      <c r="AQ351" s="13"/>
      <c r="AR351" s="12"/>
      <c r="AS351" s="13"/>
      <c r="AT351" s="12"/>
      <c r="AU351" s="13"/>
      <c r="AV351" s="12"/>
      <c r="AW351" s="13"/>
      <c r="AX351" s="12"/>
      <c r="AY351" s="13"/>
      <c r="AZ351" s="12"/>
      <c r="BA351" s="13"/>
      <c r="BB351" s="12"/>
      <c r="BC351" s="13"/>
      <c r="BD351" s="12"/>
      <c r="BE351" s="13"/>
      <c r="BF351" s="12"/>
      <c r="BG351" s="13"/>
      <c r="BH351" s="12"/>
      <c r="BI351" s="13"/>
      <c r="BJ351" s="12"/>
      <c r="BK351" s="13"/>
      <c r="BL351" s="12"/>
      <c r="BM351" s="13"/>
      <c r="BN351" s="12"/>
      <c r="BO351" s="13"/>
      <c r="BP351" s="12"/>
      <c r="BQ351" s="13"/>
      <c r="BR351" s="12"/>
      <c r="BS351" s="13"/>
      <c r="BT351" s="12"/>
      <c r="BU351" s="13"/>
      <c r="BV351" s="12"/>
      <c r="BW351" s="13"/>
      <c r="BX351" s="12"/>
      <c r="BY351" s="13"/>
      <c r="BZ351" s="12"/>
      <c r="CA351" s="13"/>
      <c r="CB351" s="12"/>
      <c r="CC351" s="13"/>
      <c r="CD351" s="12"/>
      <c r="CE351" s="13"/>
      <c r="CF351" s="12"/>
      <c r="CG351" s="13"/>
      <c r="CH351" s="12"/>
      <c r="CI351" s="13"/>
      <c r="CJ351" s="12"/>
      <c r="CK351" s="13"/>
      <c r="CL351" s="12"/>
      <c r="CM351" s="13"/>
      <c r="CN351" s="12"/>
      <c r="CO351" s="13"/>
      <c r="CP351" s="12"/>
      <c r="CQ351" s="13"/>
      <c r="CR351" s="12"/>
      <c r="CS351" s="13"/>
      <c r="CT351" s="12"/>
      <c r="CU351" s="13"/>
    </row>
    <row r="352" spans="1:99" ht="16.5" customHeight="1" x14ac:dyDescent="0.25">
      <c r="A352" t="e">
        <f t="shared" si="13"/>
        <v>#VALUE!</v>
      </c>
      <c r="B352" s="4" t="e">
        <f t="shared" si="14"/>
        <v>#VALUE!</v>
      </c>
      <c r="C352" s="97" t="str">
        <f>Calen!F355</f>
        <v/>
      </c>
      <c r="D352" s="12"/>
      <c r="E352" s="13"/>
      <c r="F352" s="12"/>
      <c r="G352" s="13"/>
      <c r="H352" s="12"/>
      <c r="I352" s="13"/>
      <c r="J352" s="12"/>
      <c r="K352" s="13"/>
      <c r="L352" s="12"/>
      <c r="M352" s="13"/>
      <c r="N352" s="12"/>
      <c r="O352" s="13"/>
      <c r="P352" s="12"/>
      <c r="Q352" s="13"/>
      <c r="R352" s="12"/>
      <c r="S352" s="13"/>
      <c r="T352" s="12"/>
      <c r="U352" s="13"/>
      <c r="V352" s="12"/>
      <c r="W352" s="13"/>
      <c r="X352" s="12"/>
      <c r="Y352" s="13"/>
      <c r="Z352" s="12"/>
      <c r="AA352" s="13"/>
      <c r="AB352" s="12"/>
      <c r="AC352" s="13"/>
      <c r="AD352" s="12"/>
      <c r="AE352" s="13"/>
      <c r="AF352" s="12"/>
      <c r="AG352" s="13"/>
      <c r="AH352" s="12"/>
      <c r="AI352" s="13"/>
      <c r="AJ352" s="12"/>
      <c r="AK352" s="13"/>
      <c r="AL352" s="12"/>
      <c r="AM352" s="13"/>
      <c r="AN352" s="12"/>
      <c r="AO352" s="13"/>
      <c r="AP352" s="12"/>
      <c r="AQ352" s="13"/>
      <c r="AR352" s="12"/>
      <c r="AS352" s="13"/>
      <c r="AT352" s="12"/>
      <c r="AU352" s="13"/>
      <c r="AV352" s="12"/>
      <c r="AW352" s="13"/>
      <c r="AX352" s="12"/>
      <c r="AY352" s="13"/>
      <c r="AZ352" s="12"/>
      <c r="BA352" s="13"/>
      <c r="BB352" s="12"/>
      <c r="BC352" s="13"/>
      <c r="BD352" s="12"/>
      <c r="BE352" s="13"/>
      <c r="BF352" s="12"/>
      <c r="BG352" s="13"/>
      <c r="BH352" s="12"/>
      <c r="BI352" s="13"/>
      <c r="BJ352" s="12"/>
      <c r="BK352" s="13"/>
      <c r="BL352" s="12"/>
      <c r="BM352" s="13"/>
      <c r="BN352" s="12"/>
      <c r="BO352" s="13"/>
      <c r="BP352" s="12"/>
      <c r="BQ352" s="13"/>
      <c r="BR352" s="12"/>
      <c r="BS352" s="13"/>
      <c r="BT352" s="12"/>
      <c r="BU352" s="13"/>
      <c r="BV352" s="12"/>
      <c r="BW352" s="13"/>
      <c r="BX352" s="12"/>
      <c r="BY352" s="13"/>
      <c r="BZ352" s="12"/>
      <c r="CA352" s="13"/>
      <c r="CB352" s="12"/>
      <c r="CC352" s="13"/>
      <c r="CD352" s="12"/>
      <c r="CE352" s="13"/>
      <c r="CF352" s="12"/>
      <c r="CG352" s="13"/>
      <c r="CH352" s="12"/>
      <c r="CI352" s="13"/>
      <c r="CJ352" s="12"/>
      <c r="CK352" s="13"/>
      <c r="CL352" s="12"/>
      <c r="CM352" s="13"/>
      <c r="CN352" s="12"/>
      <c r="CO352" s="13"/>
      <c r="CP352" s="12"/>
      <c r="CQ352" s="13"/>
      <c r="CR352" s="12"/>
      <c r="CS352" s="13"/>
      <c r="CT352" s="12"/>
      <c r="CU352" s="13"/>
    </row>
    <row r="353" spans="1:99" ht="16.5" customHeight="1" x14ac:dyDescent="0.25">
      <c r="A353" t="e">
        <f t="shared" si="13"/>
        <v>#VALUE!</v>
      </c>
      <c r="B353" s="4" t="e">
        <f t="shared" si="14"/>
        <v>#VALUE!</v>
      </c>
      <c r="C353" s="97" t="str">
        <f>Calen!F356</f>
        <v/>
      </c>
      <c r="D353" s="12"/>
      <c r="E353" s="13"/>
      <c r="F353" s="12"/>
      <c r="G353" s="13"/>
      <c r="H353" s="12"/>
      <c r="I353" s="13"/>
      <c r="J353" s="12"/>
      <c r="K353" s="13"/>
      <c r="L353" s="12"/>
      <c r="M353" s="13"/>
      <c r="N353" s="12"/>
      <c r="O353" s="13"/>
      <c r="P353" s="12"/>
      <c r="Q353" s="13"/>
      <c r="R353" s="12"/>
      <c r="S353" s="13"/>
      <c r="T353" s="12"/>
      <c r="U353" s="13"/>
      <c r="V353" s="12"/>
      <c r="W353" s="13"/>
      <c r="X353" s="12"/>
      <c r="Y353" s="13"/>
      <c r="Z353" s="12"/>
      <c r="AA353" s="13"/>
      <c r="AB353" s="12"/>
      <c r="AC353" s="13"/>
      <c r="AD353" s="12"/>
      <c r="AE353" s="13"/>
      <c r="AF353" s="12"/>
      <c r="AG353" s="13"/>
      <c r="AH353" s="12"/>
      <c r="AI353" s="13"/>
      <c r="AJ353" s="12"/>
      <c r="AK353" s="13"/>
      <c r="AL353" s="12"/>
      <c r="AM353" s="13"/>
      <c r="AN353" s="12"/>
      <c r="AO353" s="13"/>
      <c r="AP353" s="12"/>
      <c r="AQ353" s="13"/>
      <c r="AR353" s="12"/>
      <c r="AS353" s="13"/>
      <c r="AT353" s="12"/>
      <c r="AU353" s="13"/>
      <c r="AV353" s="12"/>
      <c r="AW353" s="13"/>
      <c r="AX353" s="12"/>
      <c r="AY353" s="13"/>
      <c r="AZ353" s="12"/>
      <c r="BA353" s="13"/>
      <c r="BB353" s="12"/>
      <c r="BC353" s="13"/>
      <c r="BD353" s="12"/>
      <c r="BE353" s="13"/>
      <c r="BF353" s="12"/>
      <c r="BG353" s="13"/>
      <c r="BH353" s="12"/>
      <c r="BI353" s="13"/>
      <c r="BJ353" s="12"/>
      <c r="BK353" s="13"/>
      <c r="BL353" s="12"/>
      <c r="BM353" s="13"/>
      <c r="BN353" s="12"/>
      <c r="BO353" s="13"/>
      <c r="BP353" s="12"/>
      <c r="BQ353" s="13"/>
      <c r="BR353" s="12"/>
      <c r="BS353" s="13"/>
      <c r="BT353" s="12"/>
      <c r="BU353" s="13"/>
      <c r="BV353" s="12"/>
      <c r="BW353" s="13"/>
      <c r="BX353" s="12"/>
      <c r="BY353" s="13"/>
      <c r="BZ353" s="12"/>
      <c r="CA353" s="13"/>
      <c r="CB353" s="12"/>
      <c r="CC353" s="13"/>
      <c r="CD353" s="12"/>
      <c r="CE353" s="13"/>
      <c r="CF353" s="12"/>
      <c r="CG353" s="13"/>
      <c r="CH353" s="12"/>
      <c r="CI353" s="13"/>
      <c r="CJ353" s="12"/>
      <c r="CK353" s="13"/>
      <c r="CL353" s="12"/>
      <c r="CM353" s="13"/>
      <c r="CN353" s="12"/>
      <c r="CO353" s="13"/>
      <c r="CP353" s="12"/>
      <c r="CQ353" s="13"/>
      <c r="CR353" s="12"/>
      <c r="CS353" s="13"/>
      <c r="CT353" s="12"/>
      <c r="CU353" s="13"/>
    </row>
    <row r="354" spans="1:99" ht="16.5" customHeight="1" x14ac:dyDescent="0.25">
      <c r="A354" t="e">
        <f t="shared" si="13"/>
        <v>#VALUE!</v>
      </c>
      <c r="B354" s="4" t="e">
        <f t="shared" si="14"/>
        <v>#VALUE!</v>
      </c>
      <c r="C354" s="97" t="str">
        <f>Calen!F357</f>
        <v/>
      </c>
      <c r="D354" s="12"/>
      <c r="E354" s="13"/>
      <c r="F354" s="12"/>
      <c r="G354" s="13"/>
      <c r="H354" s="12"/>
      <c r="I354" s="13"/>
      <c r="J354" s="12"/>
      <c r="K354" s="13"/>
      <c r="L354" s="12"/>
      <c r="M354" s="13"/>
      <c r="N354" s="12"/>
      <c r="O354" s="13"/>
      <c r="P354" s="12"/>
      <c r="Q354" s="13"/>
      <c r="R354" s="12"/>
      <c r="S354" s="13"/>
      <c r="T354" s="12"/>
      <c r="U354" s="13"/>
      <c r="V354" s="12"/>
      <c r="W354" s="13"/>
      <c r="X354" s="12"/>
      <c r="Y354" s="13"/>
      <c r="Z354" s="12"/>
      <c r="AA354" s="13"/>
      <c r="AB354" s="12"/>
      <c r="AC354" s="13"/>
      <c r="AD354" s="12"/>
      <c r="AE354" s="13"/>
      <c r="AF354" s="12"/>
      <c r="AG354" s="13"/>
      <c r="AH354" s="12"/>
      <c r="AI354" s="13"/>
      <c r="AJ354" s="12"/>
      <c r="AK354" s="13"/>
      <c r="AL354" s="12"/>
      <c r="AM354" s="13"/>
      <c r="AN354" s="12"/>
      <c r="AO354" s="13"/>
      <c r="AP354" s="12"/>
      <c r="AQ354" s="13"/>
      <c r="AR354" s="12"/>
      <c r="AS354" s="13"/>
      <c r="AT354" s="12"/>
      <c r="AU354" s="13"/>
      <c r="AV354" s="12"/>
      <c r="AW354" s="13"/>
      <c r="AX354" s="12"/>
      <c r="AY354" s="13"/>
      <c r="AZ354" s="12"/>
      <c r="BA354" s="13"/>
      <c r="BB354" s="12"/>
      <c r="BC354" s="13"/>
      <c r="BD354" s="12"/>
      <c r="BE354" s="13"/>
      <c r="BF354" s="12"/>
      <c r="BG354" s="13"/>
      <c r="BH354" s="12"/>
      <c r="BI354" s="13"/>
      <c r="BJ354" s="12"/>
      <c r="BK354" s="13"/>
      <c r="BL354" s="12"/>
      <c r="BM354" s="13"/>
      <c r="BN354" s="12"/>
      <c r="BO354" s="13"/>
      <c r="BP354" s="12"/>
      <c r="BQ354" s="13"/>
      <c r="BR354" s="12"/>
      <c r="BS354" s="13"/>
      <c r="BT354" s="12"/>
      <c r="BU354" s="13"/>
      <c r="BV354" s="12"/>
      <c r="BW354" s="13"/>
      <c r="BX354" s="12"/>
      <c r="BY354" s="13"/>
      <c r="BZ354" s="12"/>
      <c r="CA354" s="13"/>
      <c r="CB354" s="12"/>
      <c r="CC354" s="13"/>
      <c r="CD354" s="12"/>
      <c r="CE354" s="13"/>
      <c r="CF354" s="12"/>
      <c r="CG354" s="13"/>
      <c r="CH354" s="12"/>
      <c r="CI354" s="13"/>
      <c r="CJ354" s="12"/>
      <c r="CK354" s="13"/>
      <c r="CL354" s="12"/>
      <c r="CM354" s="13"/>
      <c r="CN354" s="12"/>
      <c r="CO354" s="13"/>
      <c r="CP354" s="12"/>
      <c r="CQ354" s="13"/>
      <c r="CR354" s="12"/>
      <c r="CS354" s="13"/>
      <c r="CT354" s="12"/>
      <c r="CU354" s="13"/>
    </row>
    <row r="355" spans="1:99" ht="16.5" customHeight="1" x14ac:dyDescent="0.25">
      <c r="A355" t="e">
        <f t="shared" ref="A355:A367" si="15">IF(MONTH(C355)=12,MONTH(C355),13)</f>
        <v>#VALUE!</v>
      </c>
      <c r="B355" s="4" t="e">
        <f t="shared" si="14"/>
        <v>#VALUE!</v>
      </c>
      <c r="C355" s="97" t="str">
        <f>Calen!F358</f>
        <v/>
      </c>
      <c r="D355" s="12"/>
      <c r="E355" s="13"/>
      <c r="F355" s="12"/>
      <c r="G355" s="13"/>
      <c r="H355" s="12"/>
      <c r="I355" s="13"/>
      <c r="J355" s="12"/>
      <c r="K355" s="13"/>
      <c r="L355" s="12"/>
      <c r="M355" s="13"/>
      <c r="N355" s="12"/>
      <c r="O355" s="13"/>
      <c r="P355" s="12"/>
      <c r="Q355" s="13"/>
      <c r="R355" s="12"/>
      <c r="S355" s="13"/>
      <c r="T355" s="12"/>
      <c r="U355" s="13"/>
      <c r="V355" s="12"/>
      <c r="W355" s="13"/>
      <c r="X355" s="12"/>
      <c r="Y355" s="13"/>
      <c r="Z355" s="12"/>
      <c r="AA355" s="13"/>
      <c r="AB355" s="12"/>
      <c r="AC355" s="13"/>
      <c r="AD355" s="12"/>
      <c r="AE355" s="13"/>
      <c r="AF355" s="12"/>
      <c r="AG355" s="13"/>
      <c r="AH355" s="12"/>
      <c r="AI355" s="13"/>
      <c r="AJ355" s="12"/>
      <c r="AK355" s="13"/>
      <c r="AL355" s="12"/>
      <c r="AM355" s="13"/>
      <c r="AN355" s="12"/>
      <c r="AO355" s="13"/>
      <c r="AP355" s="12"/>
      <c r="AQ355" s="13"/>
      <c r="AR355" s="12"/>
      <c r="AS355" s="13"/>
      <c r="AT355" s="12"/>
      <c r="AU355" s="13"/>
      <c r="AV355" s="12"/>
      <c r="AW355" s="13"/>
      <c r="AX355" s="12"/>
      <c r="AY355" s="13"/>
      <c r="AZ355" s="12"/>
      <c r="BA355" s="13"/>
      <c r="BB355" s="12"/>
      <c r="BC355" s="13"/>
      <c r="BD355" s="12"/>
      <c r="BE355" s="13"/>
      <c r="BF355" s="12"/>
      <c r="BG355" s="13"/>
      <c r="BH355" s="12"/>
      <c r="BI355" s="13"/>
      <c r="BJ355" s="12"/>
      <c r="BK355" s="13"/>
      <c r="BL355" s="12"/>
      <c r="BM355" s="13"/>
      <c r="BN355" s="12"/>
      <c r="BO355" s="13"/>
      <c r="BP355" s="12"/>
      <c r="BQ355" s="13"/>
      <c r="BR355" s="12"/>
      <c r="BS355" s="13"/>
      <c r="BT355" s="12"/>
      <c r="BU355" s="13"/>
      <c r="BV355" s="12"/>
      <c r="BW355" s="13"/>
      <c r="BX355" s="12"/>
      <c r="BY355" s="13"/>
      <c r="BZ355" s="12"/>
      <c r="CA355" s="13"/>
      <c r="CB355" s="12"/>
      <c r="CC355" s="13"/>
      <c r="CD355" s="12"/>
      <c r="CE355" s="13"/>
      <c r="CF355" s="12"/>
      <c r="CG355" s="13"/>
      <c r="CH355" s="12"/>
      <c r="CI355" s="13"/>
      <c r="CJ355" s="12"/>
      <c r="CK355" s="13"/>
      <c r="CL355" s="12"/>
      <c r="CM355" s="13"/>
      <c r="CN355" s="12"/>
      <c r="CO355" s="13"/>
      <c r="CP355" s="12"/>
      <c r="CQ355" s="13"/>
      <c r="CR355" s="12"/>
      <c r="CS355" s="13"/>
      <c r="CT355" s="12"/>
      <c r="CU355" s="13"/>
    </row>
    <row r="356" spans="1:99" ht="16.5" customHeight="1" x14ac:dyDescent="0.25">
      <c r="A356" t="e">
        <f t="shared" si="15"/>
        <v>#VALUE!</v>
      </c>
      <c r="B356" s="4" t="e">
        <f t="shared" si="14"/>
        <v>#VALUE!</v>
      </c>
      <c r="C356" s="97" t="str">
        <f>Calen!F359</f>
        <v/>
      </c>
      <c r="D356" s="12"/>
      <c r="E356" s="13"/>
      <c r="F356" s="12"/>
      <c r="G356" s="13"/>
      <c r="H356" s="12"/>
      <c r="I356" s="13"/>
      <c r="J356" s="12"/>
      <c r="K356" s="13"/>
      <c r="L356" s="12"/>
      <c r="M356" s="13"/>
      <c r="N356" s="12"/>
      <c r="O356" s="13"/>
      <c r="P356" s="12"/>
      <c r="Q356" s="13"/>
      <c r="R356" s="12"/>
      <c r="S356" s="13"/>
      <c r="T356" s="12"/>
      <c r="U356" s="13"/>
      <c r="V356" s="12"/>
      <c r="W356" s="13"/>
      <c r="X356" s="12"/>
      <c r="Y356" s="13"/>
      <c r="Z356" s="12"/>
      <c r="AA356" s="13"/>
      <c r="AB356" s="12"/>
      <c r="AC356" s="13"/>
      <c r="AD356" s="12"/>
      <c r="AE356" s="13"/>
      <c r="AF356" s="12"/>
      <c r="AG356" s="13"/>
      <c r="AH356" s="12"/>
      <c r="AI356" s="13"/>
      <c r="AJ356" s="12"/>
      <c r="AK356" s="13"/>
      <c r="AL356" s="12"/>
      <c r="AM356" s="13"/>
      <c r="AN356" s="12"/>
      <c r="AO356" s="13"/>
      <c r="AP356" s="12"/>
      <c r="AQ356" s="13"/>
      <c r="AR356" s="12"/>
      <c r="AS356" s="13"/>
      <c r="AT356" s="12"/>
      <c r="AU356" s="13"/>
      <c r="AV356" s="12"/>
      <c r="AW356" s="13"/>
      <c r="AX356" s="12"/>
      <c r="AY356" s="13"/>
      <c r="AZ356" s="12"/>
      <c r="BA356" s="13"/>
      <c r="BB356" s="12"/>
      <c r="BC356" s="13"/>
      <c r="BD356" s="12"/>
      <c r="BE356" s="13"/>
      <c r="BF356" s="12"/>
      <c r="BG356" s="13"/>
      <c r="BH356" s="12"/>
      <c r="BI356" s="13"/>
      <c r="BJ356" s="12"/>
      <c r="BK356" s="13"/>
      <c r="BL356" s="12"/>
      <c r="BM356" s="13"/>
      <c r="BN356" s="12"/>
      <c r="BO356" s="13"/>
      <c r="BP356" s="12"/>
      <c r="BQ356" s="13"/>
      <c r="BR356" s="12"/>
      <c r="BS356" s="13"/>
      <c r="BT356" s="12"/>
      <c r="BU356" s="13"/>
      <c r="BV356" s="12"/>
      <c r="BW356" s="13"/>
      <c r="BX356" s="12"/>
      <c r="BY356" s="13"/>
      <c r="BZ356" s="12"/>
      <c r="CA356" s="13"/>
      <c r="CB356" s="12"/>
      <c r="CC356" s="13"/>
      <c r="CD356" s="12"/>
      <c r="CE356" s="13"/>
      <c r="CF356" s="12"/>
      <c r="CG356" s="13"/>
      <c r="CH356" s="12"/>
      <c r="CI356" s="13"/>
      <c r="CJ356" s="12"/>
      <c r="CK356" s="13"/>
      <c r="CL356" s="12"/>
      <c r="CM356" s="13"/>
      <c r="CN356" s="12"/>
      <c r="CO356" s="13"/>
      <c r="CP356" s="12"/>
      <c r="CQ356" s="13"/>
      <c r="CR356" s="12"/>
      <c r="CS356" s="13"/>
      <c r="CT356" s="12"/>
      <c r="CU356" s="13"/>
    </row>
    <row r="357" spans="1:99" ht="16.5" customHeight="1" x14ac:dyDescent="0.25">
      <c r="A357" t="e">
        <f t="shared" si="15"/>
        <v>#VALUE!</v>
      </c>
      <c r="B357" s="4" t="e">
        <f t="shared" si="14"/>
        <v>#VALUE!</v>
      </c>
      <c r="C357" s="97" t="str">
        <f>Calen!F360</f>
        <v/>
      </c>
      <c r="D357" s="12"/>
      <c r="E357" s="13"/>
      <c r="F357" s="12"/>
      <c r="G357" s="13"/>
      <c r="H357" s="12"/>
      <c r="I357" s="13"/>
      <c r="J357" s="12"/>
      <c r="K357" s="13"/>
      <c r="L357" s="12"/>
      <c r="M357" s="13"/>
      <c r="N357" s="12"/>
      <c r="O357" s="13"/>
      <c r="P357" s="12"/>
      <c r="Q357" s="13"/>
      <c r="R357" s="12"/>
      <c r="S357" s="13"/>
      <c r="T357" s="12"/>
      <c r="U357" s="13"/>
      <c r="V357" s="12"/>
      <c r="W357" s="13"/>
      <c r="X357" s="12"/>
      <c r="Y357" s="13"/>
      <c r="Z357" s="12"/>
      <c r="AA357" s="13"/>
      <c r="AB357" s="12"/>
      <c r="AC357" s="13"/>
      <c r="AD357" s="12"/>
      <c r="AE357" s="13"/>
      <c r="AF357" s="12"/>
      <c r="AG357" s="13"/>
      <c r="AH357" s="12"/>
      <c r="AI357" s="13"/>
      <c r="AJ357" s="12"/>
      <c r="AK357" s="13"/>
      <c r="AL357" s="12"/>
      <c r="AM357" s="13"/>
      <c r="AN357" s="12"/>
      <c r="AO357" s="13"/>
      <c r="AP357" s="12"/>
      <c r="AQ357" s="13"/>
      <c r="AR357" s="12"/>
      <c r="AS357" s="13"/>
      <c r="AT357" s="12"/>
      <c r="AU357" s="13"/>
      <c r="AV357" s="12"/>
      <c r="AW357" s="13"/>
      <c r="AX357" s="12"/>
      <c r="AY357" s="13"/>
      <c r="AZ357" s="12"/>
      <c r="BA357" s="13"/>
      <c r="BB357" s="12"/>
      <c r="BC357" s="13"/>
      <c r="BD357" s="12"/>
      <c r="BE357" s="13"/>
      <c r="BF357" s="12"/>
      <c r="BG357" s="13"/>
      <c r="BH357" s="12"/>
      <c r="BI357" s="13"/>
      <c r="BJ357" s="12"/>
      <c r="BK357" s="13"/>
      <c r="BL357" s="12"/>
      <c r="BM357" s="13"/>
      <c r="BN357" s="12"/>
      <c r="BO357" s="13"/>
      <c r="BP357" s="12"/>
      <c r="BQ357" s="13"/>
      <c r="BR357" s="12"/>
      <c r="BS357" s="13"/>
      <c r="BT357" s="12"/>
      <c r="BU357" s="13"/>
      <c r="BV357" s="12"/>
      <c r="BW357" s="13"/>
      <c r="BX357" s="12"/>
      <c r="BY357" s="13"/>
      <c r="BZ357" s="12"/>
      <c r="CA357" s="13"/>
      <c r="CB357" s="12"/>
      <c r="CC357" s="13"/>
      <c r="CD357" s="12"/>
      <c r="CE357" s="13"/>
      <c r="CF357" s="12"/>
      <c r="CG357" s="13"/>
      <c r="CH357" s="12"/>
      <c r="CI357" s="13"/>
      <c r="CJ357" s="12"/>
      <c r="CK357" s="13"/>
      <c r="CL357" s="12"/>
      <c r="CM357" s="13"/>
      <c r="CN357" s="12"/>
      <c r="CO357" s="13"/>
      <c r="CP357" s="12"/>
      <c r="CQ357" s="13"/>
      <c r="CR357" s="12"/>
      <c r="CS357" s="13"/>
      <c r="CT357" s="12"/>
      <c r="CU357" s="13"/>
    </row>
    <row r="358" spans="1:99" ht="16.5" customHeight="1" x14ac:dyDescent="0.25">
      <c r="A358" t="e">
        <f t="shared" si="15"/>
        <v>#VALUE!</v>
      </c>
      <c r="B358" s="4" t="e">
        <f t="shared" si="14"/>
        <v>#VALUE!</v>
      </c>
      <c r="C358" s="97" t="str">
        <f>Calen!F361</f>
        <v/>
      </c>
      <c r="D358" s="12"/>
      <c r="E358" s="13"/>
      <c r="F358" s="12"/>
      <c r="G358" s="13"/>
      <c r="H358" s="12"/>
      <c r="I358" s="13"/>
      <c r="J358" s="12"/>
      <c r="K358" s="13"/>
      <c r="L358" s="12"/>
      <c r="M358" s="13"/>
      <c r="N358" s="12"/>
      <c r="O358" s="13"/>
      <c r="P358" s="12"/>
      <c r="Q358" s="13"/>
      <c r="R358" s="12"/>
      <c r="S358" s="13"/>
      <c r="T358" s="12"/>
      <c r="U358" s="13"/>
      <c r="V358" s="12"/>
      <c r="W358" s="13"/>
      <c r="X358" s="12"/>
      <c r="Y358" s="13"/>
      <c r="Z358" s="12"/>
      <c r="AA358" s="13"/>
      <c r="AB358" s="12"/>
      <c r="AC358" s="13"/>
      <c r="AD358" s="12"/>
      <c r="AE358" s="13"/>
      <c r="AF358" s="12"/>
      <c r="AG358" s="13"/>
      <c r="AH358" s="12"/>
      <c r="AI358" s="13"/>
      <c r="AJ358" s="12"/>
      <c r="AK358" s="13"/>
      <c r="AL358" s="12"/>
      <c r="AM358" s="13"/>
      <c r="AN358" s="12"/>
      <c r="AO358" s="13"/>
      <c r="AP358" s="12"/>
      <c r="AQ358" s="13"/>
      <c r="AR358" s="12"/>
      <c r="AS358" s="13"/>
      <c r="AT358" s="12"/>
      <c r="AU358" s="13"/>
      <c r="AV358" s="12"/>
      <c r="AW358" s="13"/>
      <c r="AX358" s="12"/>
      <c r="AY358" s="13"/>
      <c r="AZ358" s="12"/>
      <c r="BA358" s="13"/>
      <c r="BB358" s="12"/>
      <c r="BC358" s="13"/>
      <c r="BD358" s="12"/>
      <c r="BE358" s="13"/>
      <c r="BF358" s="12"/>
      <c r="BG358" s="13"/>
      <c r="BH358" s="12"/>
      <c r="BI358" s="13"/>
      <c r="BJ358" s="12"/>
      <c r="BK358" s="13"/>
      <c r="BL358" s="12"/>
      <c r="BM358" s="13"/>
      <c r="BN358" s="12"/>
      <c r="BO358" s="13"/>
      <c r="BP358" s="12"/>
      <c r="BQ358" s="13"/>
      <c r="BR358" s="12"/>
      <c r="BS358" s="13"/>
      <c r="BT358" s="12"/>
      <c r="BU358" s="13"/>
      <c r="BV358" s="12"/>
      <c r="BW358" s="13"/>
      <c r="BX358" s="12"/>
      <c r="BY358" s="13"/>
      <c r="BZ358" s="12"/>
      <c r="CA358" s="13"/>
      <c r="CB358" s="12"/>
      <c r="CC358" s="13"/>
      <c r="CD358" s="12"/>
      <c r="CE358" s="13"/>
      <c r="CF358" s="12"/>
      <c r="CG358" s="13"/>
      <c r="CH358" s="12"/>
      <c r="CI358" s="13"/>
      <c r="CJ358" s="12"/>
      <c r="CK358" s="13"/>
      <c r="CL358" s="12"/>
      <c r="CM358" s="13"/>
      <c r="CN358" s="12"/>
      <c r="CO358" s="13"/>
      <c r="CP358" s="12"/>
      <c r="CQ358" s="13"/>
      <c r="CR358" s="12"/>
      <c r="CS358" s="13"/>
      <c r="CT358" s="12"/>
      <c r="CU358" s="13"/>
    </row>
    <row r="359" spans="1:99" ht="16.5" customHeight="1" x14ac:dyDescent="0.25">
      <c r="A359" t="e">
        <f t="shared" si="15"/>
        <v>#VALUE!</v>
      </c>
      <c r="B359" s="4" t="e">
        <f t="shared" si="14"/>
        <v>#VALUE!</v>
      </c>
      <c r="C359" s="97" t="str">
        <f>Calen!F362</f>
        <v/>
      </c>
      <c r="D359" s="12"/>
      <c r="E359" s="13"/>
      <c r="F359" s="12"/>
      <c r="G359" s="13"/>
      <c r="H359" s="12"/>
      <c r="I359" s="13"/>
      <c r="J359" s="12"/>
      <c r="K359" s="13"/>
      <c r="L359" s="12"/>
      <c r="M359" s="13"/>
      <c r="N359" s="12"/>
      <c r="O359" s="13"/>
      <c r="P359" s="12"/>
      <c r="Q359" s="13"/>
      <c r="R359" s="12"/>
      <c r="S359" s="13"/>
      <c r="T359" s="12"/>
      <c r="U359" s="13"/>
      <c r="V359" s="12"/>
      <c r="W359" s="13"/>
      <c r="X359" s="12"/>
      <c r="Y359" s="13"/>
      <c r="Z359" s="12"/>
      <c r="AA359" s="13"/>
      <c r="AB359" s="12"/>
      <c r="AC359" s="13"/>
      <c r="AD359" s="12"/>
      <c r="AE359" s="13"/>
      <c r="AF359" s="12"/>
      <c r="AG359" s="13"/>
      <c r="AH359" s="12"/>
      <c r="AI359" s="13"/>
      <c r="AJ359" s="12"/>
      <c r="AK359" s="13"/>
      <c r="AL359" s="12"/>
      <c r="AM359" s="13"/>
      <c r="AN359" s="12"/>
      <c r="AO359" s="13"/>
      <c r="AP359" s="12"/>
      <c r="AQ359" s="13"/>
      <c r="AR359" s="12"/>
      <c r="AS359" s="13"/>
      <c r="AT359" s="12"/>
      <c r="AU359" s="13"/>
      <c r="AV359" s="12"/>
      <c r="AW359" s="13"/>
      <c r="AX359" s="12"/>
      <c r="AY359" s="13"/>
      <c r="AZ359" s="12"/>
      <c r="BA359" s="13"/>
      <c r="BB359" s="12"/>
      <c r="BC359" s="13"/>
      <c r="BD359" s="12"/>
      <c r="BE359" s="13"/>
      <c r="BF359" s="12"/>
      <c r="BG359" s="13"/>
      <c r="BH359" s="12"/>
      <c r="BI359" s="13"/>
      <c r="BJ359" s="12"/>
      <c r="BK359" s="13"/>
      <c r="BL359" s="12"/>
      <c r="BM359" s="13"/>
      <c r="BN359" s="12"/>
      <c r="BO359" s="13"/>
      <c r="BP359" s="12"/>
      <c r="BQ359" s="13"/>
      <c r="BR359" s="12"/>
      <c r="BS359" s="13"/>
      <c r="BT359" s="12"/>
      <c r="BU359" s="13"/>
      <c r="BV359" s="12"/>
      <c r="BW359" s="13"/>
      <c r="BX359" s="12"/>
      <c r="BY359" s="13"/>
      <c r="BZ359" s="12"/>
      <c r="CA359" s="13"/>
      <c r="CB359" s="12"/>
      <c r="CC359" s="13"/>
      <c r="CD359" s="12"/>
      <c r="CE359" s="13"/>
      <c r="CF359" s="12"/>
      <c r="CG359" s="13"/>
      <c r="CH359" s="12"/>
      <c r="CI359" s="13"/>
      <c r="CJ359" s="12"/>
      <c r="CK359" s="13"/>
      <c r="CL359" s="12"/>
      <c r="CM359" s="13"/>
      <c r="CN359" s="12"/>
      <c r="CO359" s="13"/>
      <c r="CP359" s="12"/>
      <c r="CQ359" s="13"/>
      <c r="CR359" s="12"/>
      <c r="CS359" s="13"/>
      <c r="CT359" s="12"/>
      <c r="CU359" s="13"/>
    </row>
    <row r="360" spans="1:99" ht="16.5" customHeight="1" x14ac:dyDescent="0.25">
      <c r="A360" t="e">
        <f t="shared" si="15"/>
        <v>#VALUE!</v>
      </c>
      <c r="B360" s="4" t="e">
        <f t="shared" si="14"/>
        <v>#VALUE!</v>
      </c>
      <c r="C360" s="97" t="str">
        <f>Calen!F363</f>
        <v/>
      </c>
      <c r="D360" s="12"/>
      <c r="E360" s="13"/>
      <c r="F360" s="12"/>
      <c r="G360" s="13"/>
      <c r="H360" s="12"/>
      <c r="I360" s="13"/>
      <c r="J360" s="12"/>
      <c r="K360" s="13"/>
      <c r="L360" s="12"/>
      <c r="M360" s="13"/>
      <c r="N360" s="12"/>
      <c r="O360" s="13"/>
      <c r="P360" s="12"/>
      <c r="Q360" s="13"/>
      <c r="R360" s="12"/>
      <c r="S360" s="13"/>
      <c r="T360" s="12"/>
      <c r="U360" s="13"/>
      <c r="V360" s="12"/>
      <c r="W360" s="13"/>
      <c r="X360" s="12"/>
      <c r="Y360" s="13"/>
      <c r="Z360" s="12"/>
      <c r="AA360" s="13"/>
      <c r="AB360" s="12"/>
      <c r="AC360" s="13"/>
      <c r="AD360" s="12"/>
      <c r="AE360" s="13"/>
      <c r="AF360" s="12"/>
      <c r="AG360" s="13"/>
      <c r="AH360" s="12"/>
      <c r="AI360" s="13"/>
      <c r="AJ360" s="12"/>
      <c r="AK360" s="13"/>
      <c r="AL360" s="12"/>
      <c r="AM360" s="13"/>
      <c r="AN360" s="12"/>
      <c r="AO360" s="13"/>
      <c r="AP360" s="12"/>
      <c r="AQ360" s="13"/>
      <c r="AR360" s="12"/>
      <c r="AS360" s="13"/>
      <c r="AT360" s="12"/>
      <c r="AU360" s="13"/>
      <c r="AV360" s="12"/>
      <c r="AW360" s="13"/>
      <c r="AX360" s="12"/>
      <c r="AY360" s="13"/>
      <c r="AZ360" s="12"/>
      <c r="BA360" s="13"/>
      <c r="BB360" s="12"/>
      <c r="BC360" s="13"/>
      <c r="BD360" s="12"/>
      <c r="BE360" s="13"/>
      <c r="BF360" s="12"/>
      <c r="BG360" s="13"/>
      <c r="BH360" s="12"/>
      <c r="BI360" s="13"/>
      <c r="BJ360" s="12"/>
      <c r="BK360" s="13"/>
      <c r="BL360" s="12"/>
      <c r="BM360" s="13"/>
      <c r="BN360" s="12"/>
      <c r="BO360" s="13"/>
      <c r="BP360" s="12"/>
      <c r="BQ360" s="13"/>
      <c r="BR360" s="12"/>
      <c r="BS360" s="13"/>
      <c r="BT360" s="12"/>
      <c r="BU360" s="13"/>
      <c r="BV360" s="12"/>
      <c r="BW360" s="13"/>
      <c r="BX360" s="12"/>
      <c r="BY360" s="13"/>
      <c r="BZ360" s="12"/>
      <c r="CA360" s="13"/>
      <c r="CB360" s="12"/>
      <c r="CC360" s="13"/>
      <c r="CD360" s="12"/>
      <c r="CE360" s="13"/>
      <c r="CF360" s="12"/>
      <c r="CG360" s="13"/>
      <c r="CH360" s="12"/>
      <c r="CI360" s="13"/>
      <c r="CJ360" s="12"/>
      <c r="CK360" s="13"/>
      <c r="CL360" s="12"/>
      <c r="CM360" s="13"/>
      <c r="CN360" s="12"/>
      <c r="CO360" s="13"/>
      <c r="CP360" s="12"/>
      <c r="CQ360" s="13"/>
      <c r="CR360" s="12"/>
      <c r="CS360" s="13"/>
      <c r="CT360" s="12"/>
      <c r="CU360" s="13"/>
    </row>
    <row r="361" spans="1:99" ht="16.5" customHeight="1" x14ac:dyDescent="0.25">
      <c r="A361" t="e">
        <f t="shared" si="15"/>
        <v>#VALUE!</v>
      </c>
      <c r="B361" s="4" t="e">
        <f t="shared" si="14"/>
        <v>#VALUE!</v>
      </c>
      <c r="C361" s="97" t="str">
        <f>Calen!F364</f>
        <v/>
      </c>
      <c r="D361" s="12"/>
      <c r="E361" s="13"/>
      <c r="F361" s="12"/>
      <c r="G361" s="13"/>
      <c r="H361" s="12"/>
      <c r="I361" s="13"/>
      <c r="J361" s="12"/>
      <c r="K361" s="13"/>
      <c r="L361" s="12"/>
      <c r="M361" s="13"/>
      <c r="N361" s="12"/>
      <c r="O361" s="13"/>
      <c r="P361" s="12"/>
      <c r="Q361" s="13"/>
      <c r="R361" s="12"/>
      <c r="S361" s="13"/>
      <c r="T361" s="12"/>
      <c r="U361" s="13"/>
      <c r="V361" s="12"/>
      <c r="W361" s="13"/>
      <c r="X361" s="12"/>
      <c r="Y361" s="13"/>
      <c r="Z361" s="12"/>
      <c r="AA361" s="13"/>
      <c r="AB361" s="12"/>
      <c r="AC361" s="13"/>
      <c r="AD361" s="12"/>
      <c r="AE361" s="13"/>
      <c r="AF361" s="12"/>
      <c r="AG361" s="13"/>
      <c r="AH361" s="12"/>
      <c r="AI361" s="13"/>
      <c r="AJ361" s="12"/>
      <c r="AK361" s="13"/>
      <c r="AL361" s="12"/>
      <c r="AM361" s="13"/>
      <c r="AN361" s="12"/>
      <c r="AO361" s="13"/>
      <c r="AP361" s="12"/>
      <c r="AQ361" s="13"/>
      <c r="AR361" s="12"/>
      <c r="AS361" s="13"/>
      <c r="AT361" s="12"/>
      <c r="AU361" s="13"/>
      <c r="AV361" s="12"/>
      <c r="AW361" s="13"/>
      <c r="AX361" s="12"/>
      <c r="AY361" s="13"/>
      <c r="AZ361" s="12"/>
      <c r="BA361" s="13"/>
      <c r="BB361" s="12"/>
      <c r="BC361" s="13"/>
      <c r="BD361" s="12"/>
      <c r="BE361" s="13"/>
      <c r="BF361" s="12"/>
      <c r="BG361" s="13"/>
      <c r="BH361" s="12"/>
      <c r="BI361" s="13"/>
      <c r="BJ361" s="12"/>
      <c r="BK361" s="13"/>
      <c r="BL361" s="12"/>
      <c r="BM361" s="13"/>
      <c r="BN361" s="12"/>
      <c r="BO361" s="13"/>
      <c r="BP361" s="12"/>
      <c r="BQ361" s="13"/>
      <c r="BR361" s="12"/>
      <c r="BS361" s="13"/>
      <c r="BT361" s="12"/>
      <c r="BU361" s="13"/>
      <c r="BV361" s="12"/>
      <c r="BW361" s="13"/>
      <c r="BX361" s="12"/>
      <c r="BY361" s="13"/>
      <c r="BZ361" s="12"/>
      <c r="CA361" s="13"/>
      <c r="CB361" s="12"/>
      <c r="CC361" s="13"/>
      <c r="CD361" s="12"/>
      <c r="CE361" s="13"/>
      <c r="CF361" s="12"/>
      <c r="CG361" s="13"/>
      <c r="CH361" s="12"/>
      <c r="CI361" s="13"/>
      <c r="CJ361" s="12"/>
      <c r="CK361" s="13"/>
      <c r="CL361" s="12"/>
      <c r="CM361" s="13"/>
      <c r="CN361" s="12"/>
      <c r="CO361" s="13"/>
      <c r="CP361" s="12"/>
      <c r="CQ361" s="13"/>
      <c r="CR361" s="12"/>
      <c r="CS361" s="13"/>
      <c r="CT361" s="12"/>
      <c r="CU361" s="13"/>
    </row>
    <row r="362" spans="1:99" ht="16.5" customHeight="1" x14ac:dyDescent="0.25">
      <c r="A362" t="e">
        <f t="shared" si="15"/>
        <v>#VALUE!</v>
      </c>
      <c r="B362" s="4" t="e">
        <f t="shared" si="14"/>
        <v>#VALUE!</v>
      </c>
      <c r="C362" s="97" t="str">
        <f>Calen!F365</f>
        <v/>
      </c>
      <c r="D362" s="12"/>
      <c r="E362" s="13"/>
      <c r="F362" s="12"/>
      <c r="G362" s="13"/>
      <c r="H362" s="12"/>
      <c r="I362" s="13"/>
      <c r="J362" s="12"/>
      <c r="K362" s="13"/>
      <c r="L362" s="12"/>
      <c r="M362" s="13"/>
      <c r="N362" s="12"/>
      <c r="O362" s="13"/>
      <c r="P362" s="12"/>
      <c r="Q362" s="13"/>
      <c r="R362" s="12"/>
      <c r="S362" s="13"/>
      <c r="T362" s="12"/>
      <c r="U362" s="13"/>
      <c r="V362" s="12"/>
      <c r="W362" s="13"/>
      <c r="X362" s="12"/>
      <c r="Y362" s="13"/>
      <c r="Z362" s="12"/>
      <c r="AA362" s="13"/>
      <c r="AB362" s="12"/>
      <c r="AC362" s="13"/>
      <c r="AD362" s="12"/>
      <c r="AE362" s="13"/>
      <c r="AF362" s="12"/>
      <c r="AG362" s="13"/>
      <c r="AH362" s="12"/>
      <c r="AI362" s="13"/>
      <c r="AJ362" s="12"/>
      <c r="AK362" s="13"/>
      <c r="AL362" s="12"/>
      <c r="AM362" s="13"/>
      <c r="AN362" s="12"/>
      <c r="AO362" s="13"/>
      <c r="AP362" s="12"/>
      <c r="AQ362" s="13"/>
      <c r="AR362" s="12"/>
      <c r="AS362" s="13"/>
      <c r="AT362" s="12"/>
      <c r="AU362" s="13"/>
      <c r="AV362" s="12"/>
      <c r="AW362" s="13"/>
      <c r="AX362" s="12"/>
      <c r="AY362" s="13"/>
      <c r="AZ362" s="12"/>
      <c r="BA362" s="13"/>
      <c r="BB362" s="12"/>
      <c r="BC362" s="13"/>
      <c r="BD362" s="12"/>
      <c r="BE362" s="13"/>
      <c r="BF362" s="12"/>
      <c r="BG362" s="13"/>
      <c r="BH362" s="12"/>
      <c r="BI362" s="13"/>
      <c r="BJ362" s="12"/>
      <c r="BK362" s="13"/>
      <c r="BL362" s="12"/>
      <c r="BM362" s="13"/>
      <c r="BN362" s="12"/>
      <c r="BO362" s="13"/>
      <c r="BP362" s="12"/>
      <c r="BQ362" s="13"/>
      <c r="BR362" s="12"/>
      <c r="BS362" s="13"/>
      <c r="BT362" s="12"/>
      <c r="BU362" s="13"/>
      <c r="BV362" s="12"/>
      <c r="BW362" s="13"/>
      <c r="BX362" s="12"/>
      <c r="BY362" s="13"/>
      <c r="BZ362" s="12"/>
      <c r="CA362" s="13"/>
      <c r="CB362" s="12"/>
      <c r="CC362" s="13"/>
      <c r="CD362" s="12"/>
      <c r="CE362" s="13"/>
      <c r="CF362" s="12"/>
      <c r="CG362" s="13"/>
      <c r="CH362" s="12"/>
      <c r="CI362" s="13"/>
      <c r="CJ362" s="12"/>
      <c r="CK362" s="13"/>
      <c r="CL362" s="12"/>
      <c r="CM362" s="13"/>
      <c r="CN362" s="12"/>
      <c r="CO362" s="13"/>
      <c r="CP362" s="12"/>
      <c r="CQ362" s="13"/>
      <c r="CR362" s="12"/>
      <c r="CS362" s="13"/>
      <c r="CT362" s="12"/>
      <c r="CU362" s="13"/>
    </row>
    <row r="363" spans="1:99" ht="16.5" customHeight="1" x14ac:dyDescent="0.25">
      <c r="A363" t="e">
        <f t="shared" si="15"/>
        <v>#VALUE!</v>
      </c>
      <c r="B363" s="4" t="e">
        <f t="shared" si="14"/>
        <v>#VALUE!</v>
      </c>
      <c r="C363" s="97" t="str">
        <f>Calen!F366</f>
        <v/>
      </c>
      <c r="D363" s="12"/>
      <c r="E363" s="13"/>
      <c r="F363" s="12"/>
      <c r="G363" s="13"/>
      <c r="H363" s="12"/>
      <c r="I363" s="13"/>
      <c r="J363" s="12"/>
      <c r="K363" s="13"/>
      <c r="L363" s="12"/>
      <c r="M363" s="13"/>
      <c r="N363" s="12"/>
      <c r="O363" s="13"/>
      <c r="P363" s="12"/>
      <c r="Q363" s="13"/>
      <c r="R363" s="12"/>
      <c r="S363" s="13"/>
      <c r="T363" s="12"/>
      <c r="U363" s="13"/>
      <c r="V363" s="12"/>
      <c r="W363" s="13"/>
      <c r="X363" s="12"/>
      <c r="Y363" s="13"/>
      <c r="Z363" s="12"/>
      <c r="AA363" s="13"/>
      <c r="AB363" s="12"/>
      <c r="AC363" s="13"/>
      <c r="AD363" s="12"/>
      <c r="AE363" s="13"/>
      <c r="AF363" s="12"/>
      <c r="AG363" s="13"/>
      <c r="AH363" s="12"/>
      <c r="AI363" s="13"/>
      <c r="AJ363" s="12"/>
      <c r="AK363" s="13"/>
      <c r="AL363" s="12"/>
      <c r="AM363" s="13"/>
      <c r="AN363" s="12"/>
      <c r="AO363" s="13"/>
      <c r="AP363" s="12"/>
      <c r="AQ363" s="13"/>
      <c r="AR363" s="12"/>
      <c r="AS363" s="13"/>
      <c r="AT363" s="12"/>
      <c r="AU363" s="13"/>
      <c r="AV363" s="12"/>
      <c r="AW363" s="13"/>
      <c r="AX363" s="12"/>
      <c r="AY363" s="13"/>
      <c r="AZ363" s="12"/>
      <c r="BA363" s="13"/>
      <c r="BB363" s="12"/>
      <c r="BC363" s="13"/>
      <c r="BD363" s="12"/>
      <c r="BE363" s="13"/>
      <c r="BF363" s="12"/>
      <c r="BG363" s="13"/>
      <c r="BH363" s="12"/>
      <c r="BI363" s="13"/>
      <c r="BJ363" s="12"/>
      <c r="BK363" s="13"/>
      <c r="BL363" s="12"/>
      <c r="BM363" s="13"/>
      <c r="BN363" s="12"/>
      <c r="BO363" s="13"/>
      <c r="BP363" s="12"/>
      <c r="BQ363" s="13"/>
      <c r="BR363" s="12"/>
      <c r="BS363" s="13"/>
      <c r="BT363" s="12"/>
      <c r="BU363" s="13"/>
      <c r="BV363" s="12"/>
      <c r="BW363" s="13"/>
      <c r="BX363" s="12"/>
      <c r="BY363" s="13"/>
      <c r="BZ363" s="12"/>
      <c r="CA363" s="13"/>
      <c r="CB363" s="12"/>
      <c r="CC363" s="13"/>
      <c r="CD363" s="12"/>
      <c r="CE363" s="13"/>
      <c r="CF363" s="12"/>
      <c r="CG363" s="13"/>
      <c r="CH363" s="12"/>
      <c r="CI363" s="13"/>
      <c r="CJ363" s="12"/>
      <c r="CK363" s="13"/>
      <c r="CL363" s="12"/>
      <c r="CM363" s="13"/>
      <c r="CN363" s="12"/>
      <c r="CO363" s="13"/>
      <c r="CP363" s="12"/>
      <c r="CQ363" s="13"/>
      <c r="CR363" s="12"/>
      <c r="CS363" s="13"/>
      <c r="CT363" s="12"/>
      <c r="CU363" s="13"/>
    </row>
    <row r="364" spans="1:99" ht="16.5" customHeight="1" x14ac:dyDescent="0.25">
      <c r="A364" t="e">
        <f t="shared" si="15"/>
        <v>#VALUE!</v>
      </c>
      <c r="B364" s="4" t="e">
        <f t="shared" si="14"/>
        <v>#VALUE!</v>
      </c>
      <c r="C364" s="97" t="str">
        <f>Calen!F367</f>
        <v/>
      </c>
      <c r="D364" s="12"/>
      <c r="E364" s="13"/>
      <c r="F364" s="12"/>
      <c r="G364" s="13"/>
      <c r="H364" s="12"/>
      <c r="I364" s="13"/>
      <c r="J364" s="12"/>
      <c r="K364" s="13"/>
      <c r="L364" s="12"/>
      <c r="M364" s="13"/>
      <c r="N364" s="12"/>
      <c r="O364" s="13"/>
      <c r="P364" s="12"/>
      <c r="Q364" s="13"/>
      <c r="R364" s="12"/>
      <c r="S364" s="13"/>
      <c r="T364" s="12"/>
      <c r="U364" s="13"/>
      <c r="V364" s="12"/>
      <c r="W364" s="13"/>
      <c r="X364" s="12"/>
      <c r="Y364" s="13"/>
      <c r="Z364" s="12"/>
      <c r="AA364" s="13"/>
      <c r="AB364" s="12"/>
      <c r="AC364" s="13"/>
      <c r="AD364" s="12"/>
      <c r="AE364" s="13"/>
      <c r="AF364" s="12"/>
      <c r="AG364" s="13"/>
      <c r="AH364" s="12"/>
      <c r="AI364" s="13"/>
      <c r="AJ364" s="12"/>
      <c r="AK364" s="13"/>
      <c r="AL364" s="12"/>
      <c r="AM364" s="13"/>
      <c r="AN364" s="12"/>
      <c r="AO364" s="13"/>
      <c r="AP364" s="12"/>
      <c r="AQ364" s="13"/>
      <c r="AR364" s="12"/>
      <c r="AS364" s="13"/>
      <c r="AT364" s="12"/>
      <c r="AU364" s="13"/>
      <c r="AV364" s="12"/>
      <c r="AW364" s="13"/>
      <c r="AX364" s="12"/>
      <c r="AY364" s="13"/>
      <c r="AZ364" s="12"/>
      <c r="BA364" s="13"/>
      <c r="BB364" s="12"/>
      <c r="BC364" s="13"/>
      <c r="BD364" s="12"/>
      <c r="BE364" s="13"/>
      <c r="BF364" s="12"/>
      <c r="BG364" s="13"/>
      <c r="BH364" s="12"/>
      <c r="BI364" s="13"/>
      <c r="BJ364" s="12"/>
      <c r="BK364" s="13"/>
      <c r="BL364" s="12"/>
      <c r="BM364" s="13"/>
      <c r="BN364" s="12"/>
      <c r="BO364" s="13"/>
      <c r="BP364" s="12"/>
      <c r="BQ364" s="13"/>
      <c r="BR364" s="12"/>
      <c r="BS364" s="13"/>
      <c r="BT364" s="12"/>
      <c r="BU364" s="13"/>
      <c r="BV364" s="12"/>
      <c r="BW364" s="13"/>
      <c r="BX364" s="12"/>
      <c r="BY364" s="13"/>
      <c r="BZ364" s="12"/>
      <c r="CA364" s="13"/>
      <c r="CB364" s="12"/>
      <c r="CC364" s="13"/>
      <c r="CD364" s="12"/>
      <c r="CE364" s="13"/>
      <c r="CF364" s="12"/>
      <c r="CG364" s="13"/>
      <c r="CH364" s="12"/>
      <c r="CI364" s="13"/>
      <c r="CJ364" s="12"/>
      <c r="CK364" s="13"/>
      <c r="CL364" s="12"/>
      <c r="CM364" s="13"/>
      <c r="CN364" s="12"/>
      <c r="CO364" s="13"/>
      <c r="CP364" s="12"/>
      <c r="CQ364" s="13"/>
      <c r="CR364" s="12"/>
      <c r="CS364" s="13"/>
      <c r="CT364" s="12"/>
      <c r="CU364" s="13"/>
    </row>
    <row r="365" spans="1:99" ht="16.5" customHeight="1" x14ac:dyDescent="0.25">
      <c r="A365" t="e">
        <f t="shared" si="15"/>
        <v>#VALUE!</v>
      </c>
      <c r="B365" s="4" t="e">
        <f t="shared" si="14"/>
        <v>#VALUE!</v>
      </c>
      <c r="C365" s="97" t="str">
        <f>Calen!F368</f>
        <v/>
      </c>
      <c r="D365" s="12"/>
      <c r="E365" s="13"/>
      <c r="F365" s="12"/>
      <c r="G365" s="13"/>
      <c r="H365" s="12"/>
      <c r="I365" s="13"/>
      <c r="J365" s="12"/>
      <c r="K365" s="13"/>
      <c r="L365" s="12"/>
      <c r="M365" s="13"/>
      <c r="N365" s="12"/>
      <c r="O365" s="13"/>
      <c r="P365" s="12"/>
      <c r="Q365" s="13"/>
      <c r="R365" s="12"/>
      <c r="S365" s="13"/>
      <c r="T365" s="12"/>
      <c r="U365" s="13"/>
      <c r="V365" s="12"/>
      <c r="W365" s="13"/>
      <c r="X365" s="12"/>
      <c r="Y365" s="13"/>
      <c r="Z365" s="12"/>
      <c r="AA365" s="13"/>
      <c r="AB365" s="12"/>
      <c r="AC365" s="13"/>
      <c r="AD365" s="12"/>
      <c r="AE365" s="13"/>
      <c r="AF365" s="12"/>
      <c r="AG365" s="13"/>
      <c r="AH365" s="12"/>
      <c r="AI365" s="13"/>
      <c r="AJ365" s="12"/>
      <c r="AK365" s="13"/>
      <c r="AL365" s="12"/>
      <c r="AM365" s="13"/>
      <c r="AN365" s="12"/>
      <c r="AO365" s="13"/>
      <c r="AP365" s="12"/>
      <c r="AQ365" s="13"/>
      <c r="AR365" s="12"/>
      <c r="AS365" s="13"/>
      <c r="AT365" s="12"/>
      <c r="AU365" s="13"/>
      <c r="AV365" s="12"/>
      <c r="AW365" s="13"/>
      <c r="AX365" s="12"/>
      <c r="AY365" s="13"/>
      <c r="AZ365" s="12"/>
      <c r="BA365" s="13"/>
      <c r="BB365" s="12"/>
      <c r="BC365" s="13"/>
      <c r="BD365" s="12"/>
      <c r="BE365" s="13"/>
      <c r="BF365" s="12"/>
      <c r="BG365" s="13"/>
      <c r="BH365" s="12"/>
      <c r="BI365" s="13"/>
      <c r="BJ365" s="12"/>
      <c r="BK365" s="13"/>
      <c r="BL365" s="12"/>
      <c r="BM365" s="13"/>
      <c r="BN365" s="12"/>
      <c r="BO365" s="13"/>
      <c r="BP365" s="12"/>
      <c r="BQ365" s="13"/>
      <c r="BR365" s="12"/>
      <c r="BS365" s="13"/>
      <c r="BT365" s="12"/>
      <c r="BU365" s="13"/>
      <c r="BV365" s="12"/>
      <c r="BW365" s="13"/>
      <c r="BX365" s="12"/>
      <c r="BY365" s="13"/>
      <c r="BZ365" s="12"/>
      <c r="CA365" s="13"/>
      <c r="CB365" s="12"/>
      <c r="CC365" s="13"/>
      <c r="CD365" s="12"/>
      <c r="CE365" s="13"/>
      <c r="CF365" s="12"/>
      <c r="CG365" s="13"/>
      <c r="CH365" s="12"/>
      <c r="CI365" s="13"/>
      <c r="CJ365" s="12"/>
      <c r="CK365" s="13"/>
      <c r="CL365" s="12"/>
      <c r="CM365" s="13"/>
      <c r="CN365" s="12"/>
      <c r="CO365" s="13"/>
      <c r="CP365" s="12"/>
      <c r="CQ365" s="13"/>
      <c r="CR365" s="12"/>
      <c r="CS365" s="13"/>
      <c r="CT365" s="12"/>
      <c r="CU365" s="13"/>
    </row>
    <row r="366" spans="1:99" ht="16.5" customHeight="1" x14ac:dyDescent="0.25">
      <c r="A366" t="e">
        <f t="shared" si="15"/>
        <v>#VALUE!</v>
      </c>
      <c r="B366" s="4" t="e">
        <f t="shared" si="14"/>
        <v>#VALUE!</v>
      </c>
      <c r="C366" s="97" t="str">
        <f>Calen!F369</f>
        <v/>
      </c>
      <c r="D366" s="12"/>
      <c r="E366" s="13"/>
      <c r="F366" s="12"/>
      <c r="G366" s="13"/>
      <c r="H366" s="12"/>
      <c r="I366" s="13"/>
      <c r="J366" s="12"/>
      <c r="K366" s="13"/>
      <c r="L366" s="12"/>
      <c r="M366" s="13"/>
      <c r="N366" s="12"/>
      <c r="O366" s="13"/>
      <c r="P366" s="12"/>
      <c r="Q366" s="13"/>
      <c r="R366" s="12"/>
      <c r="S366" s="13"/>
      <c r="T366" s="12"/>
      <c r="U366" s="13"/>
      <c r="V366" s="12"/>
      <c r="W366" s="13"/>
      <c r="X366" s="12"/>
      <c r="Y366" s="13"/>
      <c r="Z366" s="12"/>
      <c r="AA366" s="13"/>
      <c r="AB366" s="12"/>
      <c r="AC366" s="13"/>
      <c r="AD366" s="12"/>
      <c r="AE366" s="13"/>
      <c r="AF366" s="12"/>
      <c r="AG366" s="13"/>
      <c r="AH366" s="12"/>
      <c r="AI366" s="13"/>
      <c r="AJ366" s="12"/>
      <c r="AK366" s="13"/>
      <c r="AL366" s="12"/>
      <c r="AM366" s="13"/>
      <c r="AN366" s="12"/>
      <c r="AO366" s="13"/>
      <c r="AP366" s="12"/>
      <c r="AQ366" s="13"/>
      <c r="AR366" s="12"/>
      <c r="AS366" s="13"/>
      <c r="AT366" s="12"/>
      <c r="AU366" s="13"/>
      <c r="AV366" s="12"/>
      <c r="AW366" s="13"/>
      <c r="AX366" s="12"/>
      <c r="AY366" s="13"/>
      <c r="AZ366" s="12"/>
      <c r="BA366" s="13"/>
      <c r="BB366" s="12"/>
      <c r="BC366" s="13"/>
      <c r="BD366" s="12"/>
      <c r="BE366" s="13"/>
      <c r="BF366" s="12"/>
      <c r="BG366" s="13"/>
      <c r="BH366" s="12"/>
      <c r="BI366" s="13"/>
      <c r="BJ366" s="12"/>
      <c r="BK366" s="13"/>
      <c r="BL366" s="12"/>
      <c r="BM366" s="13"/>
      <c r="BN366" s="12"/>
      <c r="BO366" s="13"/>
      <c r="BP366" s="12"/>
      <c r="BQ366" s="13"/>
      <c r="BR366" s="12"/>
      <c r="BS366" s="13"/>
      <c r="BT366" s="12"/>
      <c r="BU366" s="13"/>
      <c r="BV366" s="12"/>
      <c r="BW366" s="13"/>
      <c r="BX366" s="12"/>
      <c r="BY366" s="13"/>
      <c r="BZ366" s="12"/>
      <c r="CA366" s="13"/>
      <c r="CB366" s="12"/>
      <c r="CC366" s="13"/>
      <c r="CD366" s="12"/>
      <c r="CE366" s="13"/>
      <c r="CF366" s="12"/>
      <c r="CG366" s="13"/>
      <c r="CH366" s="12"/>
      <c r="CI366" s="13"/>
      <c r="CJ366" s="12"/>
      <c r="CK366" s="13"/>
      <c r="CL366" s="12"/>
      <c r="CM366" s="13"/>
      <c r="CN366" s="12"/>
      <c r="CO366" s="13"/>
      <c r="CP366" s="12"/>
      <c r="CQ366" s="13"/>
      <c r="CR366" s="12"/>
      <c r="CS366" s="13"/>
      <c r="CT366" s="12"/>
      <c r="CU366" s="13"/>
    </row>
    <row r="367" spans="1:99" ht="16.5" customHeight="1" x14ac:dyDescent="0.25">
      <c r="A367" t="e">
        <f t="shared" si="15"/>
        <v>#VALUE!</v>
      </c>
      <c r="B367" s="4" t="e">
        <f t="shared" si="14"/>
        <v>#VALUE!</v>
      </c>
      <c r="C367" s="97" t="str">
        <f>Calen!F370</f>
        <v/>
      </c>
      <c r="D367" s="12"/>
      <c r="E367" s="13"/>
      <c r="F367" s="12"/>
      <c r="G367" s="13"/>
      <c r="H367" s="12"/>
      <c r="I367" s="13"/>
      <c r="J367" s="12"/>
      <c r="K367" s="13"/>
      <c r="L367" s="12"/>
      <c r="M367" s="13"/>
      <c r="N367" s="12"/>
      <c r="O367" s="13"/>
      <c r="P367" s="12"/>
      <c r="Q367" s="13"/>
      <c r="R367" s="12"/>
      <c r="S367" s="13"/>
      <c r="T367" s="12"/>
      <c r="U367" s="13"/>
      <c r="V367" s="12"/>
      <c r="W367" s="13"/>
      <c r="X367" s="12"/>
      <c r="Y367" s="13"/>
      <c r="Z367" s="12"/>
      <c r="AA367" s="13"/>
      <c r="AB367" s="12"/>
      <c r="AC367" s="13"/>
      <c r="AD367" s="12"/>
      <c r="AE367" s="13"/>
      <c r="AF367" s="12"/>
      <c r="AG367" s="13"/>
      <c r="AH367" s="12"/>
      <c r="AI367" s="13"/>
      <c r="AJ367" s="12"/>
      <c r="AK367" s="13"/>
      <c r="AL367" s="12"/>
      <c r="AM367" s="13"/>
      <c r="AN367" s="12"/>
      <c r="AO367" s="13"/>
      <c r="AP367" s="12"/>
      <c r="AQ367" s="13"/>
      <c r="AR367" s="12"/>
      <c r="AS367" s="13"/>
      <c r="AT367" s="12"/>
      <c r="AU367" s="13"/>
      <c r="AV367" s="12"/>
      <c r="AW367" s="13"/>
      <c r="AX367" s="12"/>
      <c r="AY367" s="13"/>
      <c r="AZ367" s="12"/>
      <c r="BA367" s="13"/>
      <c r="BB367" s="12"/>
      <c r="BC367" s="13"/>
      <c r="BD367" s="12"/>
      <c r="BE367" s="13"/>
      <c r="BF367" s="12"/>
      <c r="BG367" s="13"/>
      <c r="BH367" s="12"/>
      <c r="BI367" s="13"/>
      <c r="BJ367" s="12"/>
      <c r="BK367" s="13"/>
      <c r="BL367" s="12"/>
      <c r="BM367" s="13"/>
      <c r="BN367" s="12"/>
      <c r="BO367" s="13"/>
      <c r="BP367" s="12"/>
      <c r="BQ367" s="13"/>
      <c r="BR367" s="12"/>
      <c r="BS367" s="13"/>
      <c r="BT367" s="12"/>
      <c r="BU367" s="13"/>
      <c r="BV367" s="12"/>
      <c r="BW367" s="13"/>
      <c r="BX367" s="12"/>
      <c r="BY367" s="13"/>
      <c r="BZ367" s="12"/>
      <c r="CA367" s="13"/>
      <c r="CB367" s="12"/>
      <c r="CC367" s="13"/>
      <c r="CD367" s="12"/>
      <c r="CE367" s="13"/>
      <c r="CF367" s="12"/>
      <c r="CG367" s="13"/>
      <c r="CH367" s="12"/>
      <c r="CI367" s="13"/>
      <c r="CJ367" s="12"/>
      <c r="CK367" s="13"/>
      <c r="CL367" s="12"/>
      <c r="CM367" s="13"/>
      <c r="CN367" s="12"/>
      <c r="CO367" s="13"/>
      <c r="CP367" s="12"/>
      <c r="CQ367" s="13"/>
      <c r="CR367" s="12"/>
      <c r="CS367" s="13"/>
      <c r="CT367" s="12"/>
      <c r="CU367" s="13"/>
    </row>
    <row r="368" spans="1:99" ht="16.5" customHeight="1" x14ac:dyDescent="0.25">
      <c r="A368" t="e">
        <f>IF(MONTH(C368)=12,MONTH(C368),13)</f>
        <v>#VALUE!</v>
      </c>
      <c r="B368" s="4" t="e">
        <f t="shared" si="14"/>
        <v>#VALUE!</v>
      </c>
      <c r="C368" s="97" t="str">
        <f>Calen!F371</f>
        <v/>
      </c>
      <c r="D368" s="12"/>
      <c r="E368" s="13"/>
      <c r="F368" s="12"/>
      <c r="G368" s="13"/>
      <c r="H368" s="12"/>
      <c r="I368" s="13"/>
      <c r="J368" s="12"/>
      <c r="K368" s="13"/>
      <c r="L368" s="12"/>
      <c r="M368" s="13"/>
      <c r="N368" s="12"/>
      <c r="O368" s="13"/>
      <c r="P368" s="12"/>
      <c r="Q368" s="13"/>
      <c r="R368" s="12"/>
      <c r="S368" s="13"/>
      <c r="T368" s="12"/>
      <c r="U368" s="13"/>
      <c r="V368" s="12"/>
      <c r="W368" s="13"/>
      <c r="X368" s="12"/>
      <c r="Y368" s="13"/>
      <c r="Z368" s="12"/>
      <c r="AA368" s="13"/>
      <c r="AB368" s="12"/>
      <c r="AC368" s="13"/>
      <c r="AD368" s="12"/>
      <c r="AE368" s="13"/>
      <c r="AF368" s="12"/>
      <c r="AG368" s="13"/>
      <c r="AH368" s="12"/>
      <c r="AI368" s="13"/>
      <c r="AJ368" s="12"/>
      <c r="AK368" s="13"/>
      <c r="AL368" s="12"/>
      <c r="AM368" s="13"/>
      <c r="AN368" s="12"/>
      <c r="AO368" s="13"/>
      <c r="AP368" s="12"/>
      <c r="AQ368" s="13"/>
      <c r="AR368" s="12"/>
      <c r="AS368" s="13"/>
      <c r="AT368" s="12"/>
      <c r="AU368" s="13"/>
      <c r="AV368" s="12"/>
      <c r="AW368" s="13"/>
      <c r="AX368" s="12"/>
      <c r="AY368" s="13"/>
      <c r="AZ368" s="12"/>
      <c r="BA368" s="13"/>
      <c r="BB368" s="12"/>
      <c r="BC368" s="13"/>
      <c r="BD368" s="12"/>
      <c r="BE368" s="13"/>
      <c r="BF368" s="12"/>
      <c r="BG368" s="13"/>
      <c r="BH368" s="12"/>
      <c r="BI368" s="13"/>
      <c r="BJ368" s="12"/>
      <c r="BK368" s="13"/>
      <c r="BL368" s="12"/>
      <c r="BM368" s="13"/>
      <c r="BN368" s="12"/>
      <c r="BO368" s="13"/>
      <c r="BP368" s="12"/>
      <c r="BQ368" s="13"/>
      <c r="BR368" s="12"/>
      <c r="BS368" s="13"/>
      <c r="BT368" s="12"/>
      <c r="BU368" s="13"/>
      <c r="BV368" s="12"/>
      <c r="BW368" s="13"/>
      <c r="BX368" s="12"/>
      <c r="BY368" s="13"/>
      <c r="BZ368" s="12"/>
      <c r="CA368" s="13"/>
      <c r="CB368" s="12"/>
      <c r="CC368" s="13"/>
      <c r="CD368" s="12"/>
      <c r="CE368" s="13"/>
      <c r="CF368" s="12"/>
      <c r="CG368" s="13"/>
      <c r="CH368" s="12"/>
      <c r="CI368" s="13"/>
      <c r="CJ368" s="12"/>
      <c r="CK368" s="13"/>
      <c r="CL368" s="12"/>
      <c r="CM368" s="13"/>
      <c r="CN368" s="12"/>
      <c r="CO368" s="13"/>
      <c r="CP368" s="12"/>
      <c r="CQ368" s="13"/>
      <c r="CR368" s="12"/>
      <c r="CS368" s="13"/>
      <c r="CT368" s="12"/>
      <c r="CU368" s="13"/>
    </row>
    <row r="369" spans="1:99" x14ac:dyDescent="0.25">
      <c r="A369" t="e">
        <f t="shared" ref="A369:A376" si="16">IF(MONTH(C369)=12,MONTH(C369),13)</f>
        <v>#VALUE!</v>
      </c>
      <c r="B369" s="4" t="e">
        <f t="shared" si="14"/>
        <v>#VALUE!</v>
      </c>
      <c r="C369" s="97" t="str">
        <f>Calen!F372</f>
        <v/>
      </c>
      <c r="D369" s="12"/>
      <c r="E369" s="13"/>
      <c r="F369" s="12"/>
      <c r="G369" s="13"/>
      <c r="H369" s="12"/>
      <c r="I369" s="13"/>
      <c r="J369" s="12"/>
      <c r="K369" s="13"/>
      <c r="L369" s="12"/>
      <c r="M369" s="13"/>
      <c r="N369" s="12"/>
      <c r="O369" s="13"/>
      <c r="P369" s="12"/>
      <c r="Q369" s="13"/>
      <c r="R369" s="12"/>
      <c r="S369" s="13"/>
      <c r="T369" s="12"/>
      <c r="U369" s="13"/>
      <c r="V369" s="12"/>
      <c r="W369" s="13"/>
      <c r="X369" s="12"/>
      <c r="Y369" s="13"/>
      <c r="Z369" s="12"/>
      <c r="AA369" s="13"/>
      <c r="AB369" s="12"/>
      <c r="AC369" s="13"/>
      <c r="AD369" s="12"/>
      <c r="AE369" s="13"/>
      <c r="AF369" s="12"/>
      <c r="AG369" s="13"/>
      <c r="AH369" s="12"/>
      <c r="AI369" s="13"/>
      <c r="AJ369" s="12"/>
      <c r="AK369" s="13"/>
      <c r="AL369" s="12"/>
      <c r="AM369" s="13"/>
      <c r="AN369" s="12"/>
      <c r="AO369" s="13"/>
      <c r="AP369" s="12"/>
      <c r="AQ369" s="13"/>
      <c r="AR369" s="12"/>
      <c r="AS369" s="13"/>
      <c r="AT369" s="12"/>
      <c r="AU369" s="13"/>
      <c r="AV369" s="12"/>
      <c r="AW369" s="13"/>
      <c r="AX369" s="12"/>
      <c r="AY369" s="13"/>
      <c r="AZ369" s="12"/>
      <c r="BA369" s="13"/>
      <c r="BB369" s="12"/>
      <c r="BC369" s="13"/>
      <c r="BD369" s="12"/>
      <c r="BE369" s="13"/>
      <c r="BF369" s="12"/>
      <c r="BG369" s="13"/>
      <c r="BH369" s="12"/>
      <c r="BI369" s="13"/>
      <c r="BJ369" s="12"/>
      <c r="BK369" s="13"/>
      <c r="BL369" s="12"/>
      <c r="BM369" s="13"/>
      <c r="BN369" s="12"/>
      <c r="BO369" s="13"/>
      <c r="BP369" s="12"/>
      <c r="BQ369" s="13"/>
      <c r="BR369" s="12"/>
      <c r="BS369" s="13"/>
      <c r="BT369" s="12"/>
      <c r="BU369" s="13"/>
      <c r="BV369" s="12"/>
      <c r="BW369" s="13"/>
      <c r="BX369" s="12"/>
      <c r="BY369" s="13"/>
      <c r="BZ369" s="12"/>
      <c r="CA369" s="13"/>
      <c r="CB369" s="12"/>
      <c r="CC369" s="13"/>
      <c r="CD369" s="12"/>
      <c r="CE369" s="13"/>
      <c r="CF369" s="12"/>
      <c r="CG369" s="13"/>
      <c r="CH369" s="12"/>
      <c r="CI369" s="13"/>
      <c r="CJ369" s="12"/>
      <c r="CK369" s="13"/>
      <c r="CL369" s="12"/>
      <c r="CM369" s="13"/>
      <c r="CN369" s="12"/>
      <c r="CO369" s="13"/>
      <c r="CP369" s="12"/>
      <c r="CQ369" s="13"/>
      <c r="CR369" s="12"/>
      <c r="CS369" s="13"/>
      <c r="CT369" s="12"/>
      <c r="CU369" s="13"/>
    </row>
    <row r="370" spans="1:99" x14ac:dyDescent="0.25">
      <c r="A370" t="e">
        <f t="shared" si="16"/>
        <v>#VALUE!</v>
      </c>
      <c r="B370" s="4" t="e">
        <f t="shared" si="14"/>
        <v>#VALUE!</v>
      </c>
      <c r="C370" s="97" t="str">
        <f>Calen!F373</f>
        <v/>
      </c>
      <c r="D370" s="12"/>
      <c r="E370" s="13"/>
      <c r="F370" s="12"/>
      <c r="G370" s="13"/>
      <c r="H370" s="12"/>
      <c r="I370" s="13"/>
      <c r="J370" s="12"/>
      <c r="K370" s="13"/>
      <c r="L370" s="12"/>
      <c r="M370" s="13"/>
      <c r="N370" s="12"/>
      <c r="O370" s="13"/>
      <c r="P370" s="12"/>
      <c r="Q370" s="13"/>
      <c r="R370" s="12"/>
      <c r="S370" s="13"/>
      <c r="T370" s="12"/>
      <c r="U370" s="13"/>
      <c r="V370" s="12"/>
      <c r="W370" s="13"/>
      <c r="X370" s="12"/>
      <c r="Y370" s="13"/>
      <c r="Z370" s="12"/>
      <c r="AA370" s="13"/>
      <c r="AB370" s="12"/>
      <c r="AC370" s="13"/>
      <c r="AD370" s="12"/>
      <c r="AE370" s="13"/>
      <c r="AF370" s="12"/>
      <c r="AG370" s="13"/>
      <c r="AH370" s="12"/>
      <c r="AI370" s="13"/>
      <c r="AJ370" s="12"/>
      <c r="AK370" s="13"/>
      <c r="AL370" s="12"/>
      <c r="AM370" s="13"/>
      <c r="AN370" s="12"/>
      <c r="AO370" s="13"/>
      <c r="AP370" s="12"/>
      <c r="AQ370" s="13"/>
      <c r="AR370" s="12"/>
      <c r="AS370" s="13"/>
      <c r="AT370" s="12"/>
      <c r="AU370" s="13"/>
      <c r="AV370" s="12"/>
      <c r="AW370" s="13"/>
      <c r="AX370" s="12"/>
      <c r="AY370" s="13"/>
      <c r="AZ370" s="12"/>
      <c r="BA370" s="13"/>
      <c r="BB370" s="12"/>
      <c r="BC370" s="13"/>
      <c r="BD370" s="12"/>
      <c r="BE370" s="13"/>
      <c r="BF370" s="12"/>
      <c r="BG370" s="13"/>
      <c r="BH370" s="12"/>
      <c r="BI370" s="13"/>
      <c r="BJ370" s="12"/>
      <c r="BK370" s="13"/>
      <c r="BL370" s="12"/>
      <c r="BM370" s="13"/>
      <c r="BN370" s="12"/>
      <c r="BO370" s="13"/>
      <c r="BP370" s="12"/>
      <c r="BQ370" s="13"/>
      <c r="BR370" s="12"/>
      <c r="BS370" s="13"/>
      <c r="BT370" s="12"/>
      <c r="BU370" s="13"/>
      <c r="BV370" s="12"/>
      <c r="BW370" s="13"/>
      <c r="BX370" s="12"/>
      <c r="BY370" s="13"/>
      <c r="BZ370" s="12"/>
      <c r="CA370" s="13"/>
      <c r="CB370" s="12"/>
      <c r="CC370" s="13"/>
      <c r="CD370" s="12"/>
      <c r="CE370" s="13"/>
      <c r="CF370" s="12"/>
      <c r="CG370" s="13"/>
      <c r="CH370" s="12"/>
      <c r="CI370" s="13"/>
      <c r="CJ370" s="12"/>
      <c r="CK370" s="13"/>
      <c r="CL370" s="12"/>
      <c r="CM370" s="13"/>
      <c r="CN370" s="12"/>
      <c r="CO370" s="13"/>
      <c r="CP370" s="12"/>
      <c r="CQ370" s="13"/>
      <c r="CR370" s="12"/>
      <c r="CS370" s="13"/>
      <c r="CT370" s="12"/>
      <c r="CU370" s="13"/>
    </row>
    <row r="371" spans="1:99" x14ac:dyDescent="0.25">
      <c r="A371" t="e">
        <f t="shared" si="16"/>
        <v>#VALUE!</v>
      </c>
      <c r="B371" s="4" t="e">
        <f t="shared" si="14"/>
        <v>#VALUE!</v>
      </c>
      <c r="C371" s="97" t="str">
        <f>Calen!F374</f>
        <v/>
      </c>
      <c r="D371" s="12"/>
      <c r="E371" s="13"/>
      <c r="F371" s="12"/>
      <c r="G371" s="13"/>
      <c r="H371" s="12"/>
      <c r="I371" s="13"/>
      <c r="J371" s="12"/>
      <c r="K371" s="13"/>
      <c r="L371" s="12"/>
      <c r="M371" s="13"/>
      <c r="N371" s="12"/>
      <c r="O371" s="13"/>
      <c r="P371" s="12"/>
      <c r="Q371" s="13"/>
      <c r="R371" s="12"/>
      <c r="S371" s="13"/>
      <c r="T371" s="12"/>
      <c r="U371" s="13"/>
      <c r="V371" s="12"/>
      <c r="W371" s="13"/>
      <c r="X371" s="12"/>
      <c r="Y371" s="13"/>
      <c r="Z371" s="12"/>
      <c r="AA371" s="13"/>
      <c r="AB371" s="12"/>
      <c r="AC371" s="13"/>
      <c r="AD371" s="12"/>
      <c r="AE371" s="13"/>
      <c r="AF371" s="12"/>
      <c r="AG371" s="13"/>
      <c r="AH371" s="12"/>
      <c r="AI371" s="13"/>
      <c r="AJ371" s="12"/>
      <c r="AK371" s="13"/>
      <c r="AL371" s="12"/>
      <c r="AM371" s="13"/>
      <c r="AN371" s="12"/>
      <c r="AO371" s="13"/>
      <c r="AP371" s="12"/>
      <c r="AQ371" s="13"/>
      <c r="AR371" s="12"/>
      <c r="AS371" s="13"/>
      <c r="AT371" s="12"/>
      <c r="AU371" s="13"/>
      <c r="AV371" s="12"/>
      <c r="AW371" s="13"/>
      <c r="AX371" s="12"/>
      <c r="AY371" s="13"/>
      <c r="AZ371" s="12"/>
      <c r="BA371" s="13"/>
      <c r="BB371" s="12"/>
      <c r="BC371" s="13"/>
      <c r="BD371" s="12"/>
      <c r="BE371" s="13"/>
      <c r="BF371" s="12"/>
      <c r="BG371" s="13"/>
      <c r="BH371" s="12"/>
      <c r="BI371" s="13"/>
      <c r="BJ371" s="12"/>
      <c r="BK371" s="13"/>
      <c r="BL371" s="12"/>
      <c r="BM371" s="13"/>
      <c r="BN371" s="12"/>
      <c r="BO371" s="13"/>
      <c r="BP371" s="12"/>
      <c r="BQ371" s="13"/>
      <c r="BR371" s="12"/>
      <c r="BS371" s="13"/>
      <c r="BT371" s="12"/>
      <c r="BU371" s="13"/>
      <c r="BV371" s="12"/>
      <c r="BW371" s="13"/>
      <c r="BX371" s="12"/>
      <c r="BY371" s="13"/>
      <c r="BZ371" s="12"/>
      <c r="CA371" s="13"/>
      <c r="CB371" s="12"/>
      <c r="CC371" s="13"/>
      <c r="CD371" s="12"/>
      <c r="CE371" s="13"/>
      <c r="CF371" s="12"/>
      <c r="CG371" s="13"/>
      <c r="CH371" s="12"/>
      <c r="CI371" s="13"/>
      <c r="CJ371" s="12"/>
      <c r="CK371" s="13"/>
      <c r="CL371" s="12"/>
      <c r="CM371" s="13"/>
      <c r="CN371" s="12"/>
      <c r="CO371" s="13"/>
      <c r="CP371" s="12"/>
      <c r="CQ371" s="13"/>
      <c r="CR371" s="12"/>
      <c r="CS371" s="13"/>
      <c r="CT371" s="12"/>
      <c r="CU371" s="13"/>
    </row>
    <row r="372" spans="1:99" x14ac:dyDescent="0.25">
      <c r="A372" t="e">
        <f t="shared" si="16"/>
        <v>#VALUE!</v>
      </c>
      <c r="B372" s="4" t="e">
        <f t="shared" si="14"/>
        <v>#VALUE!</v>
      </c>
      <c r="C372" s="97" t="str">
        <f>Calen!F375</f>
        <v/>
      </c>
      <c r="D372" s="12"/>
      <c r="E372" s="13"/>
      <c r="F372" s="12"/>
      <c r="G372" s="13"/>
      <c r="H372" s="12"/>
      <c r="I372" s="13"/>
      <c r="J372" s="12"/>
      <c r="K372" s="13"/>
      <c r="L372" s="12"/>
      <c r="M372" s="13"/>
      <c r="N372" s="12"/>
      <c r="O372" s="13"/>
      <c r="P372" s="12"/>
      <c r="Q372" s="13"/>
      <c r="R372" s="12"/>
      <c r="S372" s="13"/>
      <c r="T372" s="12"/>
      <c r="U372" s="13"/>
      <c r="V372" s="12"/>
      <c r="W372" s="13"/>
      <c r="X372" s="12"/>
      <c r="Y372" s="13"/>
      <c r="Z372" s="12"/>
      <c r="AA372" s="13"/>
      <c r="AB372" s="12"/>
      <c r="AC372" s="13"/>
      <c r="AD372" s="12"/>
      <c r="AE372" s="13"/>
      <c r="AF372" s="12"/>
      <c r="AG372" s="13"/>
      <c r="AH372" s="12"/>
      <c r="AI372" s="13"/>
      <c r="AJ372" s="12"/>
      <c r="AK372" s="13"/>
      <c r="AL372" s="12"/>
      <c r="AM372" s="13"/>
      <c r="AN372" s="12"/>
      <c r="AO372" s="13"/>
      <c r="AP372" s="12"/>
      <c r="AQ372" s="13"/>
      <c r="AR372" s="12"/>
      <c r="AS372" s="13"/>
      <c r="AT372" s="12"/>
      <c r="AU372" s="13"/>
      <c r="AV372" s="12"/>
      <c r="AW372" s="13"/>
      <c r="AX372" s="12"/>
      <c r="AY372" s="13"/>
      <c r="AZ372" s="12"/>
      <c r="BA372" s="13"/>
      <c r="BB372" s="12"/>
      <c r="BC372" s="13"/>
      <c r="BD372" s="12"/>
      <c r="BE372" s="13"/>
      <c r="BF372" s="12"/>
      <c r="BG372" s="13"/>
      <c r="BH372" s="12"/>
      <c r="BI372" s="13"/>
      <c r="BJ372" s="12"/>
      <c r="BK372" s="13"/>
      <c r="BL372" s="12"/>
      <c r="BM372" s="13"/>
      <c r="BN372" s="12"/>
      <c r="BO372" s="13"/>
      <c r="BP372" s="12"/>
      <c r="BQ372" s="13"/>
      <c r="BR372" s="12"/>
      <c r="BS372" s="13"/>
      <c r="BT372" s="12"/>
      <c r="BU372" s="13"/>
      <c r="BV372" s="12"/>
      <c r="BW372" s="13"/>
      <c r="BX372" s="12"/>
      <c r="BY372" s="13"/>
      <c r="BZ372" s="12"/>
      <c r="CA372" s="13"/>
      <c r="CB372" s="12"/>
      <c r="CC372" s="13"/>
      <c r="CD372" s="12"/>
      <c r="CE372" s="13"/>
      <c r="CF372" s="12"/>
      <c r="CG372" s="13"/>
      <c r="CH372" s="12"/>
      <c r="CI372" s="13"/>
      <c r="CJ372" s="12"/>
      <c r="CK372" s="13"/>
      <c r="CL372" s="12"/>
      <c r="CM372" s="13"/>
      <c r="CN372" s="12"/>
      <c r="CO372" s="13"/>
      <c r="CP372" s="12"/>
      <c r="CQ372" s="13"/>
      <c r="CR372" s="12"/>
      <c r="CS372" s="13"/>
      <c r="CT372" s="12"/>
      <c r="CU372" s="13"/>
    </row>
    <row r="373" spans="1:99" x14ac:dyDescent="0.25">
      <c r="A373" t="e">
        <f t="shared" si="16"/>
        <v>#VALUE!</v>
      </c>
      <c r="B373" s="4" t="e">
        <f t="shared" si="14"/>
        <v>#VALUE!</v>
      </c>
      <c r="C373" s="97" t="str">
        <f>Calen!F376</f>
        <v/>
      </c>
      <c r="D373" s="12"/>
      <c r="E373" s="13"/>
      <c r="F373" s="12"/>
      <c r="G373" s="13"/>
      <c r="H373" s="12"/>
      <c r="I373" s="13"/>
      <c r="J373" s="12"/>
      <c r="K373" s="13"/>
      <c r="L373" s="12"/>
      <c r="M373" s="13"/>
      <c r="N373" s="12"/>
      <c r="O373" s="13"/>
      <c r="P373" s="12"/>
      <c r="Q373" s="13"/>
      <c r="R373" s="12"/>
      <c r="S373" s="13"/>
      <c r="T373" s="12"/>
      <c r="U373" s="13"/>
      <c r="V373" s="12"/>
      <c r="W373" s="13"/>
      <c r="X373" s="12"/>
      <c r="Y373" s="13"/>
      <c r="Z373" s="12"/>
      <c r="AA373" s="13"/>
      <c r="AB373" s="12"/>
      <c r="AC373" s="13"/>
      <c r="AD373" s="12"/>
      <c r="AE373" s="13"/>
      <c r="AF373" s="12"/>
      <c r="AG373" s="13"/>
      <c r="AH373" s="12"/>
      <c r="AI373" s="13"/>
      <c r="AJ373" s="12"/>
      <c r="AK373" s="13"/>
      <c r="AL373" s="12"/>
      <c r="AM373" s="13"/>
      <c r="AN373" s="12"/>
      <c r="AO373" s="13"/>
      <c r="AP373" s="12"/>
      <c r="AQ373" s="13"/>
      <c r="AR373" s="12"/>
      <c r="AS373" s="13"/>
      <c r="AT373" s="12"/>
      <c r="AU373" s="13"/>
      <c r="AV373" s="12"/>
      <c r="AW373" s="13"/>
      <c r="AX373" s="12"/>
      <c r="AY373" s="13"/>
      <c r="AZ373" s="12"/>
      <c r="BA373" s="13"/>
      <c r="BB373" s="12"/>
      <c r="BC373" s="13"/>
      <c r="BD373" s="12"/>
      <c r="BE373" s="13"/>
      <c r="BF373" s="12"/>
      <c r="BG373" s="13"/>
      <c r="BH373" s="12"/>
      <c r="BI373" s="13"/>
      <c r="BJ373" s="12"/>
      <c r="BK373" s="13"/>
      <c r="BL373" s="12"/>
      <c r="BM373" s="13"/>
      <c r="BN373" s="12"/>
      <c r="BO373" s="13"/>
      <c r="BP373" s="12"/>
      <c r="BQ373" s="13"/>
      <c r="BR373" s="12"/>
      <c r="BS373" s="13"/>
      <c r="BT373" s="12"/>
      <c r="BU373" s="13"/>
      <c r="BV373" s="12"/>
      <c r="BW373" s="13"/>
      <c r="BX373" s="12"/>
      <c r="BY373" s="13"/>
      <c r="BZ373" s="12"/>
      <c r="CA373" s="13"/>
      <c r="CB373" s="12"/>
      <c r="CC373" s="13"/>
      <c r="CD373" s="12"/>
      <c r="CE373" s="13"/>
      <c r="CF373" s="12"/>
      <c r="CG373" s="13"/>
      <c r="CH373" s="12"/>
      <c r="CI373" s="13"/>
      <c r="CJ373" s="12"/>
      <c r="CK373" s="13"/>
      <c r="CL373" s="12"/>
      <c r="CM373" s="13"/>
      <c r="CN373" s="12"/>
      <c r="CO373" s="13"/>
      <c r="CP373" s="12"/>
      <c r="CQ373" s="13"/>
      <c r="CR373" s="12"/>
      <c r="CS373" s="13"/>
      <c r="CT373" s="12"/>
      <c r="CU373" s="13"/>
    </row>
    <row r="374" spans="1:99" x14ac:dyDescent="0.25">
      <c r="A374" t="e">
        <f t="shared" si="16"/>
        <v>#VALUE!</v>
      </c>
      <c r="B374" s="4" t="e">
        <f t="shared" si="14"/>
        <v>#VALUE!</v>
      </c>
      <c r="C374" s="97" t="str">
        <f>Calen!F377</f>
        <v/>
      </c>
      <c r="D374" s="12"/>
      <c r="E374" s="13"/>
      <c r="F374" s="12"/>
      <c r="G374" s="13"/>
      <c r="H374" s="12"/>
      <c r="I374" s="13"/>
      <c r="J374" s="12"/>
      <c r="K374" s="13"/>
      <c r="L374" s="12"/>
      <c r="M374" s="13"/>
      <c r="N374" s="12"/>
      <c r="O374" s="13"/>
      <c r="P374" s="12"/>
      <c r="Q374" s="13"/>
      <c r="R374" s="12"/>
      <c r="S374" s="13"/>
      <c r="T374" s="12"/>
      <c r="U374" s="13"/>
      <c r="V374" s="12"/>
      <c r="W374" s="13"/>
      <c r="X374" s="12"/>
      <c r="Y374" s="13"/>
      <c r="Z374" s="12"/>
      <c r="AA374" s="13"/>
      <c r="AB374" s="12"/>
      <c r="AC374" s="13"/>
      <c r="AD374" s="12"/>
      <c r="AE374" s="13"/>
      <c r="AF374" s="12"/>
      <c r="AG374" s="13"/>
      <c r="AH374" s="12"/>
      <c r="AI374" s="13"/>
      <c r="AJ374" s="12"/>
      <c r="AK374" s="13"/>
      <c r="AL374" s="12"/>
      <c r="AM374" s="13"/>
      <c r="AN374" s="12"/>
      <c r="AO374" s="13"/>
      <c r="AP374" s="12"/>
      <c r="AQ374" s="13"/>
      <c r="AR374" s="12"/>
      <c r="AS374" s="13"/>
      <c r="AT374" s="12"/>
      <c r="AU374" s="13"/>
      <c r="AV374" s="12"/>
      <c r="AW374" s="13"/>
      <c r="AX374" s="12"/>
      <c r="AY374" s="13"/>
      <c r="AZ374" s="12"/>
      <c r="BA374" s="13"/>
      <c r="BB374" s="12"/>
      <c r="BC374" s="13"/>
      <c r="BD374" s="12"/>
      <c r="BE374" s="13"/>
      <c r="BF374" s="12"/>
      <c r="BG374" s="13"/>
      <c r="BH374" s="12"/>
      <c r="BI374" s="13"/>
      <c r="BJ374" s="12"/>
      <c r="BK374" s="13"/>
      <c r="BL374" s="12"/>
      <c r="BM374" s="13"/>
      <c r="BN374" s="12"/>
      <c r="BO374" s="13"/>
      <c r="BP374" s="12"/>
      <c r="BQ374" s="13"/>
      <c r="BR374" s="12"/>
      <c r="BS374" s="13"/>
      <c r="BT374" s="12"/>
      <c r="BU374" s="13"/>
      <c r="BV374" s="12"/>
      <c r="BW374" s="13"/>
      <c r="BX374" s="12"/>
      <c r="BY374" s="13"/>
      <c r="BZ374" s="12"/>
      <c r="CA374" s="13"/>
      <c r="CB374" s="12"/>
      <c r="CC374" s="13"/>
      <c r="CD374" s="12"/>
      <c r="CE374" s="13"/>
      <c r="CF374" s="12"/>
      <c r="CG374" s="13"/>
      <c r="CH374" s="12"/>
      <c r="CI374" s="13"/>
      <c r="CJ374" s="12"/>
      <c r="CK374" s="13"/>
      <c r="CL374" s="12"/>
      <c r="CM374" s="13"/>
      <c r="CN374" s="12"/>
      <c r="CO374" s="13"/>
      <c r="CP374" s="12"/>
      <c r="CQ374" s="13"/>
      <c r="CR374" s="12"/>
      <c r="CS374" s="13"/>
      <c r="CT374" s="12"/>
      <c r="CU374" s="13"/>
    </row>
    <row r="375" spans="1:99" x14ac:dyDescent="0.25">
      <c r="A375">
        <f t="shared" si="16"/>
        <v>13</v>
      </c>
      <c r="B375" s="4">
        <f t="shared" si="14"/>
        <v>6</v>
      </c>
      <c r="C375" s="97">
        <f>Calen!F378</f>
        <v>0</v>
      </c>
      <c r="D375" s="12"/>
      <c r="E375" s="13"/>
      <c r="F375" s="12"/>
      <c r="G375" s="13"/>
      <c r="H375" s="12"/>
      <c r="I375" s="13"/>
      <c r="J375" s="12"/>
      <c r="K375" s="13"/>
      <c r="L375" s="12"/>
      <c r="M375" s="13"/>
      <c r="N375" s="12"/>
      <c r="O375" s="13"/>
      <c r="P375" s="12"/>
      <c r="Q375" s="13"/>
      <c r="R375" s="12"/>
      <c r="S375" s="13"/>
      <c r="T375" s="12"/>
      <c r="U375" s="13"/>
      <c r="V375" s="12"/>
      <c r="W375" s="13"/>
      <c r="X375" s="12"/>
      <c r="Y375" s="13"/>
      <c r="Z375" s="12"/>
      <c r="AA375" s="13"/>
      <c r="AB375" s="12"/>
      <c r="AC375" s="13"/>
      <c r="AD375" s="12"/>
      <c r="AE375" s="13"/>
      <c r="AF375" s="12"/>
      <c r="AG375" s="13"/>
      <c r="AH375" s="12"/>
      <c r="AI375" s="13"/>
      <c r="AJ375" s="12"/>
      <c r="AK375" s="13"/>
      <c r="AL375" s="12"/>
      <c r="AM375" s="13"/>
      <c r="AN375" s="12"/>
      <c r="AO375" s="13"/>
      <c r="AP375" s="12"/>
      <c r="AQ375" s="13"/>
      <c r="AR375" s="12"/>
      <c r="AS375" s="13"/>
      <c r="AT375" s="12"/>
      <c r="AU375" s="13"/>
      <c r="AV375" s="12"/>
      <c r="AW375" s="13"/>
      <c r="AX375" s="12"/>
      <c r="AY375" s="13"/>
      <c r="AZ375" s="12"/>
      <c r="BA375" s="13"/>
      <c r="BB375" s="12"/>
      <c r="BC375" s="13"/>
      <c r="BD375" s="12"/>
      <c r="BE375" s="13"/>
      <c r="BF375" s="12"/>
      <c r="BG375" s="13"/>
      <c r="BH375" s="12"/>
      <c r="BI375" s="13"/>
      <c r="BJ375" s="12"/>
      <c r="BK375" s="13"/>
      <c r="BL375" s="12"/>
      <c r="BM375" s="13"/>
      <c r="BN375" s="12"/>
      <c r="BO375" s="13"/>
      <c r="BP375" s="12"/>
      <c r="BQ375" s="13"/>
      <c r="BR375" s="12"/>
      <c r="BS375" s="13"/>
      <c r="BT375" s="12"/>
      <c r="BU375" s="13"/>
      <c r="BV375" s="12"/>
      <c r="BW375" s="13"/>
      <c r="BX375" s="12"/>
      <c r="BY375" s="13"/>
      <c r="BZ375" s="12"/>
      <c r="CA375" s="13"/>
      <c r="CB375" s="12"/>
      <c r="CC375" s="13"/>
      <c r="CD375" s="12"/>
      <c r="CE375" s="13"/>
      <c r="CF375" s="12"/>
      <c r="CG375" s="13"/>
      <c r="CH375" s="12"/>
      <c r="CI375" s="13"/>
      <c r="CJ375" s="12"/>
      <c r="CK375" s="13"/>
      <c r="CL375" s="12"/>
      <c r="CM375" s="13"/>
      <c r="CN375" s="12"/>
      <c r="CO375" s="13"/>
      <c r="CP375" s="12"/>
      <c r="CQ375" s="13"/>
      <c r="CR375" s="12"/>
      <c r="CS375" s="13"/>
      <c r="CT375" s="12"/>
      <c r="CU375" s="13"/>
    </row>
    <row r="376" spans="1:99" ht="15.75" thickBot="1" x14ac:dyDescent="0.3">
      <c r="A376">
        <f t="shared" si="16"/>
        <v>13</v>
      </c>
      <c r="B376" s="4">
        <f t="shared" si="14"/>
        <v>6</v>
      </c>
      <c r="C376" s="97">
        <f>Calen!F379</f>
        <v>0</v>
      </c>
      <c r="D376" s="14"/>
      <c r="E376" s="15"/>
      <c r="F376" s="14"/>
      <c r="G376" s="15"/>
      <c r="H376" s="14"/>
      <c r="I376" s="15"/>
      <c r="J376" s="14"/>
      <c r="K376" s="15"/>
      <c r="L376" s="14"/>
      <c r="M376" s="15"/>
      <c r="N376" s="14"/>
      <c r="O376" s="15"/>
      <c r="P376" s="14"/>
      <c r="Q376" s="15"/>
      <c r="R376" s="14"/>
      <c r="S376" s="15"/>
      <c r="T376" s="14"/>
      <c r="U376" s="15"/>
      <c r="V376" s="14"/>
      <c r="W376" s="15"/>
      <c r="X376" s="14"/>
      <c r="Y376" s="15"/>
      <c r="Z376" s="14"/>
      <c r="AA376" s="15"/>
      <c r="AB376" s="14"/>
      <c r="AC376" s="15"/>
      <c r="AD376" s="14"/>
      <c r="AE376" s="15"/>
      <c r="AF376" s="14"/>
      <c r="AG376" s="15"/>
      <c r="AH376" s="14"/>
      <c r="AI376" s="15"/>
      <c r="AJ376" s="14"/>
      <c r="AK376" s="15"/>
      <c r="AL376" s="14"/>
      <c r="AM376" s="15"/>
      <c r="AN376" s="14"/>
      <c r="AO376" s="15"/>
      <c r="AP376" s="14"/>
      <c r="AQ376" s="15"/>
      <c r="AR376" s="14"/>
      <c r="AS376" s="15"/>
      <c r="AT376" s="14"/>
      <c r="AU376" s="15"/>
      <c r="AV376" s="14"/>
      <c r="AW376" s="15"/>
      <c r="AX376" s="14"/>
      <c r="AY376" s="15"/>
      <c r="AZ376" s="14"/>
      <c r="BA376" s="15"/>
      <c r="BB376" s="14"/>
      <c r="BC376" s="15"/>
      <c r="BD376" s="14"/>
      <c r="BE376" s="15"/>
      <c r="BF376" s="14"/>
      <c r="BG376" s="15"/>
      <c r="BH376" s="14"/>
      <c r="BI376" s="15"/>
      <c r="BJ376" s="14"/>
      <c r="BK376" s="15"/>
      <c r="BL376" s="14"/>
      <c r="BM376" s="15"/>
      <c r="BN376" s="14"/>
      <c r="BO376" s="15"/>
      <c r="BP376" s="14"/>
      <c r="BQ376" s="15"/>
      <c r="BR376" s="14"/>
      <c r="BS376" s="15"/>
      <c r="BT376" s="14"/>
      <c r="BU376" s="15"/>
      <c r="BV376" s="14"/>
      <c r="BW376" s="15"/>
      <c r="BX376" s="14"/>
      <c r="BY376" s="15"/>
      <c r="BZ376" s="14"/>
      <c r="CA376" s="15"/>
      <c r="CB376" s="14"/>
      <c r="CC376" s="15"/>
      <c r="CD376" s="14"/>
      <c r="CE376" s="15"/>
      <c r="CF376" s="14"/>
      <c r="CG376" s="15"/>
      <c r="CH376" s="14"/>
      <c r="CI376" s="15"/>
      <c r="CJ376" s="14"/>
      <c r="CK376" s="15"/>
      <c r="CL376" s="14"/>
      <c r="CM376" s="15"/>
      <c r="CN376" s="14"/>
      <c r="CO376" s="15"/>
      <c r="CP376" s="14"/>
      <c r="CQ376" s="15"/>
      <c r="CR376" s="14"/>
      <c r="CS376" s="15"/>
      <c r="CT376" s="14"/>
      <c r="CU376" s="15"/>
    </row>
    <row r="377" spans="1:99" ht="15.75" thickTop="1" x14ac:dyDescent="0.25"/>
  </sheetData>
  <autoFilter ref="A4:CO376"/>
  <mergeCells count="1">
    <mergeCell ref="A3:C3"/>
  </mergeCells>
  <conditionalFormatting sqref="V3 AB3 AH3 AN3 AT3 AZ3 BF3 BL3 BR3 BX3 CD3 CJ3 D3:P3">
    <cfRule type="duplicateValues" dxfId="242" priority="754"/>
  </conditionalFormatting>
  <conditionalFormatting sqref="D5:CU376">
    <cfRule type="expression" dxfId="241" priority="2">
      <formula>AND(D5&lt;&gt;"",D5&lt;&gt;D$3)</formula>
    </cfRule>
    <cfRule type="cellIs" dxfId="240" priority="3" operator="equal">
      <formula>D$3</formula>
    </cfRule>
  </conditionalFormatting>
  <dataValidations count="2">
    <dataValidation type="list" allowBlank="1" showInputMessage="1" showErrorMessage="1" sqref="C2:P2 V2 AB2 AH2 AN2 AT2 AZ2 BF2 BL2 BR2 BX2 CD2 CJ2">
      <formula1>"JANVIER,FEVRIER,MARS,AVRIL,MAI,JUIN,JUILLET,AOUT,SEPTEMBRE,OCTOBRE,NOVEMBRE,DECEMBRE"</formula1>
    </dataValidation>
    <dataValidation type="list" allowBlank="1" showInputMessage="1" showErrorMessage="1" sqref="D5:CU376">
      <formula1>D$3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4" tint="-0.249977111117893"/>
  </sheetPr>
  <dimension ref="A1:AA300"/>
  <sheetViews>
    <sheetView showGridLines="0" zoomScale="115" zoomScaleNormal="115" workbookViewId="0">
      <pane ySplit="4" topLeftCell="A5" activePane="bottomLeft" state="frozen"/>
      <selection activeCell="B1" sqref="A1:B1048576"/>
      <selection pane="bottomLeft" activeCell="E5" sqref="E5"/>
    </sheetView>
  </sheetViews>
  <sheetFormatPr baseColWidth="10" defaultRowHeight="8.25" x14ac:dyDescent="0.15"/>
  <cols>
    <col min="1" max="1" width="11.42578125" style="79" customWidth="1"/>
    <col min="2" max="2" width="13" style="79" customWidth="1"/>
    <col min="3" max="3" width="6.5703125" style="79" customWidth="1"/>
    <col min="4" max="4" width="11.140625" style="79" customWidth="1"/>
    <col min="5" max="5" width="3.42578125" style="79" customWidth="1"/>
    <col min="6" max="6" width="11.140625" style="79" customWidth="1"/>
    <col min="7" max="7" width="3.42578125" style="79" customWidth="1"/>
    <col min="8" max="8" width="11.140625" style="79" customWidth="1"/>
    <col min="9" max="9" width="3.42578125" style="79" customWidth="1"/>
    <col min="10" max="10" width="11.140625" style="79" customWidth="1"/>
    <col min="11" max="11" width="3.42578125" style="79" customWidth="1"/>
    <col min="12" max="12" width="11.140625" style="79" customWidth="1"/>
    <col min="13" max="13" width="3.42578125" style="79" customWidth="1"/>
    <col min="14" max="14" width="11.140625" style="79" customWidth="1"/>
    <col min="15" max="15" width="3.42578125" style="79" customWidth="1"/>
    <col min="16" max="16" width="11.140625" style="79" customWidth="1"/>
    <col min="17" max="17" width="3.42578125" style="79" customWidth="1"/>
    <col min="18" max="18" width="11.140625" style="79" customWidth="1"/>
    <col min="19" max="19" width="3.42578125" style="79" customWidth="1"/>
    <col min="20" max="20" width="11.140625" style="79" customWidth="1"/>
    <col min="21" max="21" width="3.42578125" style="79" customWidth="1"/>
    <col min="22" max="22" width="11.140625" style="79" customWidth="1"/>
    <col min="23" max="23" width="3.42578125" style="79" customWidth="1"/>
    <col min="24" max="24" width="11.140625" style="79" customWidth="1"/>
    <col min="25" max="25" width="3.42578125" style="79" customWidth="1"/>
    <col min="26" max="26" width="11.140625" style="79" customWidth="1"/>
    <col min="27" max="27" width="3.42578125" style="79" customWidth="1"/>
    <col min="28" max="16384" width="11.42578125" style="79"/>
  </cols>
  <sheetData>
    <row r="1" spans="1:27" ht="29.25" customHeight="1" x14ac:dyDescent="0.15">
      <c r="C1" s="116" t="s">
        <v>24</v>
      </c>
      <c r="D1" s="116"/>
      <c r="E1" s="116"/>
      <c r="F1" s="116"/>
    </row>
    <row r="2" spans="1:27" ht="21.75" customHeight="1" x14ac:dyDescent="0.15">
      <c r="C2" s="117" t="str">
        <f>CRENEAUX!E7</f>
        <v>foot</v>
      </c>
      <c r="D2" s="117"/>
      <c r="E2" s="117"/>
      <c r="F2" s="117"/>
    </row>
    <row r="3" spans="1:27" ht="24" customHeight="1" x14ac:dyDescent="0.15">
      <c r="C3" s="80"/>
    </row>
    <row r="4" spans="1:27" ht="30" customHeight="1" x14ac:dyDescent="0.15">
      <c r="A4" s="79" t="s">
        <v>15</v>
      </c>
      <c r="C4" s="81" t="s">
        <v>4</v>
      </c>
      <c r="D4" s="118" t="str">
        <f>IF(CRENEAUX!D9="actif",CRENEAUX!F9,"")</f>
        <v>COLMAR</v>
      </c>
      <c r="E4" s="118"/>
      <c r="F4" s="118" t="str">
        <f>IF(CRENEAUX!D10="actif",CRENEAUX!F10,"")</f>
        <v>STRASBOURG</v>
      </c>
      <c r="G4" s="118"/>
      <c r="H4" s="118" t="str">
        <f>IF(CRENEAUX!D11="actif",CRENEAUX!F11,"")</f>
        <v>BESANCON</v>
      </c>
      <c r="I4" s="118"/>
      <c r="J4" s="118" t="str">
        <f>IF(CRENEAUX!D12="actif",CRENEAUX!F12,"")</f>
        <v>VIENNE</v>
      </c>
      <c r="K4" s="118"/>
      <c r="L4" s="118" t="str">
        <f>IF(CRENEAUX!D13="actif",CRENEAUX!F13,"")</f>
        <v>BORDEAU PLUS</v>
      </c>
      <c r="M4" s="118"/>
      <c r="N4" s="118" t="str">
        <f>IF(CRENEAUX!D14="actif",CRENEAUX!F14,"")</f>
        <v>SELESTAT</v>
      </c>
      <c r="O4" s="118"/>
      <c r="P4" s="118" t="str">
        <f>IF(CRENEAUX!D15="actif",CRENEAUX!F15,"")</f>
        <v>ERSTEIN</v>
      </c>
      <c r="Q4" s="118"/>
      <c r="R4" s="118" t="str">
        <f>IF(CRENEAUX!D16="actif",CRENEAUX!F16,"")</f>
        <v>PARIS PREMIERE</v>
      </c>
      <c r="S4" s="118"/>
      <c r="T4" s="118" t="str">
        <f>IF(CRENEAUX!D17="actif",CRENEAUX!F17,"")</f>
        <v>MONTPELIER</v>
      </c>
      <c r="U4" s="118"/>
      <c r="V4" s="118" t="str">
        <f>IF(CRENEAUX!D18="actif",CRENEAUX!F18,"")</f>
        <v>TOULOUSE</v>
      </c>
      <c r="W4" s="118"/>
      <c r="X4" s="118" t="str">
        <f>IF(CRENEAUX!D19="actif",CRENEAUX!F19,"")</f>
        <v/>
      </c>
      <c r="Y4" s="118"/>
      <c r="Z4" s="118" t="str">
        <f>IF(CRENEAUX!D20="actif",CRENEAUX!F20,"")</f>
        <v/>
      </c>
      <c r="AA4" s="118"/>
    </row>
    <row r="5" spans="1:27" ht="12.75" customHeight="1" x14ac:dyDescent="0.15">
      <c r="A5" s="79">
        <f>MONTH(C5)</f>
        <v>1</v>
      </c>
      <c r="B5" s="82">
        <f>WEEKDAY(C5,2)</f>
        <v>6</v>
      </c>
      <c r="C5" s="88">
        <f>Calen!F8</f>
        <v>43470</v>
      </c>
      <c r="D5" s="83" t="s">
        <v>29</v>
      </c>
      <c r="E5" s="84"/>
      <c r="F5" s="85" t="s">
        <v>33</v>
      </c>
      <c r="G5" s="84"/>
      <c r="H5" s="83" t="s">
        <v>35</v>
      </c>
      <c r="I5" s="84"/>
      <c r="J5" s="83" t="s">
        <v>35</v>
      </c>
      <c r="K5" s="84"/>
      <c r="L5" s="85"/>
      <c r="M5" s="84"/>
      <c r="N5" s="83"/>
      <c r="O5" s="84"/>
      <c r="P5" s="83"/>
      <c r="Q5" s="84"/>
      <c r="R5" s="85"/>
      <c r="S5" s="84"/>
      <c r="T5" s="83"/>
      <c r="U5" s="84"/>
      <c r="V5" s="83"/>
      <c r="W5" s="84"/>
      <c r="X5" s="85"/>
      <c r="Y5" s="84"/>
      <c r="Z5" s="83"/>
      <c r="AA5" s="84"/>
    </row>
    <row r="6" spans="1:27" ht="12.75" customHeight="1" x14ac:dyDescent="0.15">
      <c r="A6" s="79">
        <f>A5</f>
        <v>1</v>
      </c>
      <c r="B6" s="82">
        <f>B5</f>
        <v>6</v>
      </c>
      <c r="C6" s="89">
        <f>Calen!F9</f>
        <v>43471</v>
      </c>
      <c r="D6" s="86" t="s">
        <v>32</v>
      </c>
      <c r="E6" s="84"/>
      <c r="F6" s="87" t="s">
        <v>32</v>
      </c>
      <c r="G6" s="84"/>
      <c r="H6" s="86" t="s">
        <v>35</v>
      </c>
      <c r="I6" s="84"/>
      <c r="J6" s="86" t="s">
        <v>35</v>
      </c>
      <c r="K6" s="84"/>
      <c r="L6" s="87"/>
      <c r="M6" s="84"/>
      <c r="N6" s="86"/>
      <c r="O6" s="84"/>
      <c r="P6" s="86"/>
      <c r="Q6" s="84"/>
      <c r="R6" s="87"/>
      <c r="S6" s="84"/>
      <c r="T6" s="86"/>
      <c r="U6" s="84"/>
      <c r="V6" s="86"/>
      <c r="W6" s="84"/>
      <c r="X6" s="87"/>
      <c r="Y6" s="84"/>
      <c r="Z6" s="86"/>
      <c r="AA6" s="84"/>
    </row>
    <row r="7" spans="1:27" ht="12.75" customHeight="1" x14ac:dyDescent="0.15">
      <c r="A7" s="79">
        <f>MONTH(C7)</f>
        <v>1</v>
      </c>
      <c r="B7" s="82">
        <f>WEEKDAY(C7,2)</f>
        <v>6</v>
      </c>
      <c r="C7" s="88">
        <f>C5+7</f>
        <v>43477</v>
      </c>
      <c r="D7" s="83"/>
      <c r="E7" s="84"/>
      <c r="F7" s="85"/>
      <c r="G7" s="84"/>
      <c r="H7" s="83"/>
      <c r="I7" s="84"/>
      <c r="J7" s="83"/>
      <c r="K7" s="84"/>
      <c r="L7" s="85"/>
      <c r="M7" s="84"/>
      <c r="N7" s="83"/>
      <c r="O7" s="84"/>
      <c r="P7" s="83"/>
      <c r="Q7" s="84"/>
      <c r="R7" s="85"/>
      <c r="S7" s="84"/>
      <c r="T7" s="83"/>
      <c r="U7" s="84"/>
      <c r="V7" s="83"/>
      <c r="W7" s="84"/>
      <c r="X7" s="85"/>
      <c r="Y7" s="84"/>
      <c r="Z7" s="83"/>
      <c r="AA7" s="84"/>
    </row>
    <row r="8" spans="1:27" ht="12.75" customHeight="1" x14ac:dyDescent="0.15">
      <c r="A8" s="79">
        <f>A7</f>
        <v>1</v>
      </c>
      <c r="B8" s="82">
        <f>B7</f>
        <v>6</v>
      </c>
      <c r="C8" s="89">
        <f>C6+7</f>
        <v>43478</v>
      </c>
      <c r="D8" s="86" t="s">
        <v>29</v>
      </c>
      <c r="E8" s="84"/>
      <c r="F8" s="87"/>
      <c r="G8" s="84"/>
      <c r="H8" s="86"/>
      <c r="I8" s="84"/>
      <c r="J8" s="86"/>
      <c r="K8" s="84"/>
      <c r="L8" s="87"/>
      <c r="M8" s="84"/>
      <c r="N8" s="86"/>
      <c r="O8" s="84"/>
      <c r="P8" s="86"/>
      <c r="Q8" s="84"/>
      <c r="R8" s="87"/>
      <c r="S8" s="84"/>
      <c r="T8" s="86"/>
      <c r="U8" s="84"/>
      <c r="V8" s="86"/>
      <c r="W8" s="84"/>
      <c r="X8" s="87"/>
      <c r="Y8" s="84"/>
      <c r="Z8" s="86"/>
      <c r="AA8" s="84"/>
    </row>
    <row r="9" spans="1:27" ht="12.75" customHeight="1" x14ac:dyDescent="0.15">
      <c r="A9" s="79">
        <f>MONTH(C9)</f>
        <v>1</v>
      </c>
      <c r="B9" s="82">
        <f>WEEKDAY(C9,2)</f>
        <v>6</v>
      </c>
      <c r="C9" s="88">
        <f t="shared" ref="C9:C72" si="0">C7+7</f>
        <v>43484</v>
      </c>
      <c r="D9" s="83"/>
      <c r="E9" s="84"/>
      <c r="F9" s="85"/>
      <c r="G9" s="84"/>
      <c r="H9" s="83"/>
      <c r="I9" s="84"/>
      <c r="J9" s="83"/>
      <c r="K9" s="84"/>
      <c r="L9" s="85"/>
      <c r="M9" s="84"/>
      <c r="N9" s="83"/>
      <c r="O9" s="84"/>
      <c r="P9" s="83"/>
      <c r="Q9" s="84"/>
      <c r="R9" s="85"/>
      <c r="S9" s="84"/>
      <c r="T9" s="83"/>
      <c r="U9" s="84"/>
      <c r="V9" s="83"/>
      <c r="W9" s="84"/>
      <c r="X9" s="85"/>
      <c r="Y9" s="84"/>
      <c r="Z9" s="83"/>
      <c r="AA9" s="84"/>
    </row>
    <row r="10" spans="1:27" ht="12.75" customHeight="1" x14ac:dyDescent="0.15">
      <c r="A10" s="79">
        <f>A9</f>
        <v>1</v>
      </c>
      <c r="B10" s="82">
        <f>B9</f>
        <v>6</v>
      </c>
      <c r="C10" s="89">
        <f t="shared" si="0"/>
        <v>43485</v>
      </c>
      <c r="D10" s="86"/>
      <c r="E10" s="84"/>
      <c r="F10" s="87"/>
      <c r="G10" s="84"/>
      <c r="H10" s="86"/>
      <c r="I10" s="84"/>
      <c r="J10" s="86"/>
      <c r="K10" s="84"/>
      <c r="L10" s="87"/>
      <c r="M10" s="84"/>
      <c r="N10" s="86"/>
      <c r="O10" s="84"/>
      <c r="P10" s="86"/>
      <c r="Q10" s="84"/>
      <c r="R10" s="87"/>
      <c r="S10" s="84"/>
      <c r="T10" s="86"/>
      <c r="U10" s="84"/>
      <c r="V10" s="86"/>
      <c r="W10" s="84"/>
      <c r="X10" s="87"/>
      <c r="Y10" s="84"/>
      <c r="Z10" s="86"/>
      <c r="AA10" s="84"/>
    </row>
    <row r="11" spans="1:27" ht="12.75" customHeight="1" x14ac:dyDescent="0.15">
      <c r="A11" s="79">
        <f>MONTH(C11)</f>
        <v>1</v>
      </c>
      <c r="B11" s="82">
        <f>WEEKDAY(C11,2)</f>
        <v>6</v>
      </c>
      <c r="C11" s="88">
        <f t="shared" si="0"/>
        <v>43491</v>
      </c>
      <c r="D11" s="83"/>
      <c r="E11" s="84"/>
      <c r="F11" s="85"/>
      <c r="G11" s="84"/>
      <c r="H11" s="83"/>
      <c r="I11" s="84"/>
      <c r="J11" s="83"/>
      <c r="K11" s="84"/>
      <c r="L11" s="85"/>
      <c r="M11" s="84"/>
      <c r="N11" s="83"/>
      <c r="O11" s="84"/>
      <c r="P11" s="83"/>
      <c r="Q11" s="84"/>
      <c r="R11" s="85"/>
      <c r="S11" s="84"/>
      <c r="T11" s="83"/>
      <c r="U11" s="84"/>
      <c r="V11" s="83"/>
      <c r="W11" s="84"/>
      <c r="X11" s="85"/>
      <c r="Y11" s="84"/>
      <c r="Z11" s="83"/>
      <c r="AA11" s="84"/>
    </row>
    <row r="12" spans="1:27" ht="12.75" customHeight="1" x14ac:dyDescent="0.15">
      <c r="A12" s="79">
        <f>A11</f>
        <v>1</v>
      </c>
      <c r="B12" s="82">
        <f>B11</f>
        <v>6</v>
      </c>
      <c r="C12" s="89">
        <f t="shared" si="0"/>
        <v>43492</v>
      </c>
      <c r="D12" s="86"/>
      <c r="E12" s="84"/>
      <c r="F12" s="87"/>
      <c r="G12" s="84"/>
      <c r="H12" s="86"/>
      <c r="I12" s="84"/>
      <c r="J12" s="86"/>
      <c r="K12" s="84"/>
      <c r="L12" s="87"/>
      <c r="M12" s="84"/>
      <c r="N12" s="86"/>
      <c r="O12" s="84"/>
      <c r="P12" s="86"/>
      <c r="Q12" s="84"/>
      <c r="R12" s="87"/>
      <c r="S12" s="84"/>
      <c r="T12" s="86"/>
      <c r="U12" s="84"/>
      <c r="V12" s="86"/>
      <c r="W12" s="84"/>
      <c r="X12" s="87"/>
      <c r="Y12" s="84"/>
      <c r="Z12" s="86"/>
      <c r="AA12" s="84"/>
    </row>
    <row r="13" spans="1:27" ht="12.75" customHeight="1" x14ac:dyDescent="0.15">
      <c r="A13" s="79">
        <f>MONTH(C13)</f>
        <v>2</v>
      </c>
      <c r="B13" s="82">
        <f>WEEKDAY(C13,2)</f>
        <v>6</v>
      </c>
      <c r="C13" s="88">
        <f t="shared" si="0"/>
        <v>43498</v>
      </c>
      <c r="D13" s="83"/>
      <c r="E13" s="84"/>
      <c r="F13" s="85"/>
      <c r="G13" s="84"/>
      <c r="H13" s="83"/>
      <c r="I13" s="84"/>
      <c r="J13" s="83"/>
      <c r="K13" s="84"/>
      <c r="L13" s="85"/>
      <c r="M13" s="84"/>
      <c r="N13" s="83"/>
      <c r="O13" s="84"/>
      <c r="P13" s="83"/>
      <c r="Q13" s="84"/>
      <c r="R13" s="85"/>
      <c r="S13" s="84"/>
      <c r="T13" s="83"/>
      <c r="U13" s="84"/>
      <c r="V13" s="83"/>
      <c r="W13" s="84"/>
      <c r="X13" s="85"/>
      <c r="Y13" s="84"/>
      <c r="Z13" s="83"/>
      <c r="AA13" s="84"/>
    </row>
    <row r="14" spans="1:27" ht="12.75" customHeight="1" x14ac:dyDescent="0.15">
      <c r="A14" s="79">
        <f>A13</f>
        <v>2</v>
      </c>
      <c r="B14" s="82">
        <f>B13</f>
        <v>6</v>
      </c>
      <c r="C14" s="89">
        <f t="shared" si="0"/>
        <v>43499</v>
      </c>
      <c r="D14" s="86"/>
      <c r="E14" s="84"/>
      <c r="F14" s="87"/>
      <c r="G14" s="84"/>
      <c r="H14" s="86"/>
      <c r="I14" s="84"/>
      <c r="J14" s="86"/>
      <c r="K14" s="84"/>
      <c r="L14" s="87"/>
      <c r="M14" s="84"/>
      <c r="N14" s="86"/>
      <c r="O14" s="84"/>
      <c r="P14" s="86"/>
      <c r="Q14" s="84"/>
      <c r="R14" s="87"/>
      <c r="S14" s="84"/>
      <c r="T14" s="86"/>
      <c r="U14" s="84"/>
      <c r="V14" s="86"/>
      <c r="W14" s="84"/>
      <c r="X14" s="87"/>
      <c r="Y14" s="84"/>
      <c r="Z14" s="86"/>
      <c r="AA14" s="84"/>
    </row>
    <row r="15" spans="1:27" ht="12.75" customHeight="1" x14ac:dyDescent="0.15">
      <c r="A15" s="79">
        <f>MONTH(C15)</f>
        <v>2</v>
      </c>
      <c r="B15" s="82">
        <f>WEEKDAY(C15,2)</f>
        <v>6</v>
      </c>
      <c r="C15" s="88">
        <f t="shared" si="0"/>
        <v>43505</v>
      </c>
      <c r="D15" s="83"/>
      <c r="E15" s="84"/>
      <c r="F15" s="85"/>
      <c r="G15" s="84"/>
      <c r="H15" s="83"/>
      <c r="I15" s="84"/>
      <c r="J15" s="83"/>
      <c r="K15" s="84"/>
      <c r="L15" s="85"/>
      <c r="M15" s="84"/>
      <c r="N15" s="83"/>
      <c r="O15" s="84"/>
      <c r="P15" s="83"/>
      <c r="Q15" s="84"/>
      <c r="R15" s="85"/>
      <c r="S15" s="84"/>
      <c r="T15" s="83"/>
      <c r="U15" s="84"/>
      <c r="V15" s="83"/>
      <c r="W15" s="84"/>
      <c r="X15" s="85"/>
      <c r="Y15" s="84"/>
      <c r="Z15" s="83"/>
      <c r="AA15" s="84"/>
    </row>
    <row r="16" spans="1:27" ht="12.75" customHeight="1" x14ac:dyDescent="0.15">
      <c r="A16" s="79">
        <f>A15</f>
        <v>2</v>
      </c>
      <c r="B16" s="82">
        <f>B15</f>
        <v>6</v>
      </c>
      <c r="C16" s="89">
        <f t="shared" si="0"/>
        <v>43506</v>
      </c>
      <c r="D16" s="86"/>
      <c r="E16" s="84"/>
      <c r="F16" s="87"/>
      <c r="G16" s="84"/>
      <c r="H16" s="86"/>
      <c r="I16" s="84"/>
      <c r="J16" s="86"/>
      <c r="K16" s="84"/>
      <c r="L16" s="87"/>
      <c r="M16" s="84"/>
      <c r="N16" s="86"/>
      <c r="O16" s="84"/>
      <c r="P16" s="86"/>
      <c r="Q16" s="84"/>
      <c r="R16" s="87"/>
      <c r="S16" s="84"/>
      <c r="T16" s="86"/>
      <c r="U16" s="84"/>
      <c r="V16" s="86"/>
      <c r="W16" s="84"/>
      <c r="X16" s="87"/>
      <c r="Y16" s="84"/>
      <c r="Z16" s="86"/>
      <c r="AA16" s="84"/>
    </row>
    <row r="17" spans="1:27" ht="12.75" customHeight="1" x14ac:dyDescent="0.15">
      <c r="A17" s="79">
        <f>MONTH(C17)</f>
        <v>2</v>
      </c>
      <c r="B17" s="82">
        <f>WEEKDAY(C17,2)</f>
        <v>6</v>
      </c>
      <c r="C17" s="88">
        <f t="shared" si="0"/>
        <v>43512</v>
      </c>
      <c r="D17" s="83"/>
      <c r="E17" s="84"/>
      <c r="F17" s="85"/>
      <c r="G17" s="84"/>
      <c r="H17" s="83"/>
      <c r="I17" s="84"/>
      <c r="J17" s="83"/>
      <c r="K17" s="84"/>
      <c r="L17" s="85"/>
      <c r="M17" s="84"/>
      <c r="N17" s="83"/>
      <c r="O17" s="84"/>
      <c r="P17" s="83"/>
      <c r="Q17" s="84"/>
      <c r="R17" s="85"/>
      <c r="S17" s="84"/>
      <c r="T17" s="83"/>
      <c r="U17" s="84"/>
      <c r="V17" s="83"/>
      <c r="W17" s="84"/>
      <c r="X17" s="85"/>
      <c r="Y17" s="84"/>
      <c r="Z17" s="83"/>
      <c r="AA17" s="84"/>
    </row>
    <row r="18" spans="1:27" ht="12.75" customHeight="1" x14ac:dyDescent="0.15">
      <c r="A18" s="79">
        <f>A17</f>
        <v>2</v>
      </c>
      <c r="B18" s="82">
        <f>B17</f>
        <v>6</v>
      </c>
      <c r="C18" s="89">
        <f t="shared" si="0"/>
        <v>43513</v>
      </c>
      <c r="D18" s="86"/>
      <c r="E18" s="84"/>
      <c r="F18" s="87"/>
      <c r="G18" s="84"/>
      <c r="H18" s="86"/>
      <c r="I18" s="84"/>
      <c r="J18" s="86"/>
      <c r="K18" s="84"/>
      <c r="L18" s="87"/>
      <c r="M18" s="84"/>
      <c r="N18" s="86"/>
      <c r="O18" s="84"/>
      <c r="P18" s="86"/>
      <c r="Q18" s="84"/>
      <c r="R18" s="87"/>
      <c r="S18" s="84"/>
      <c r="T18" s="86"/>
      <c r="U18" s="84"/>
      <c r="V18" s="86"/>
      <c r="W18" s="84"/>
      <c r="X18" s="87"/>
      <c r="Y18" s="84"/>
      <c r="Z18" s="86"/>
      <c r="AA18" s="84"/>
    </row>
    <row r="19" spans="1:27" ht="12.75" customHeight="1" x14ac:dyDescent="0.15">
      <c r="A19" s="79">
        <f>MONTH(C19)</f>
        <v>2</v>
      </c>
      <c r="B19" s="82">
        <f>WEEKDAY(C19,2)</f>
        <v>6</v>
      </c>
      <c r="C19" s="88">
        <f t="shared" si="0"/>
        <v>43519</v>
      </c>
      <c r="D19" s="83"/>
      <c r="E19" s="84"/>
      <c r="F19" s="85"/>
      <c r="G19" s="84"/>
      <c r="H19" s="83"/>
      <c r="I19" s="84"/>
      <c r="J19" s="83"/>
      <c r="K19" s="84"/>
      <c r="L19" s="85"/>
      <c r="M19" s="84"/>
      <c r="N19" s="83"/>
      <c r="O19" s="84"/>
      <c r="P19" s="83"/>
      <c r="Q19" s="84"/>
      <c r="R19" s="85"/>
      <c r="S19" s="84"/>
      <c r="T19" s="83"/>
      <c r="U19" s="84"/>
      <c r="V19" s="83"/>
      <c r="W19" s="84"/>
      <c r="X19" s="85"/>
      <c r="Y19" s="84"/>
      <c r="Z19" s="83"/>
      <c r="AA19" s="84"/>
    </row>
    <row r="20" spans="1:27" ht="12.75" customHeight="1" x14ac:dyDescent="0.15">
      <c r="A20" s="79">
        <f>A19</f>
        <v>2</v>
      </c>
      <c r="B20" s="82">
        <f>B19</f>
        <v>6</v>
      </c>
      <c r="C20" s="89">
        <f t="shared" si="0"/>
        <v>43520</v>
      </c>
      <c r="D20" s="86"/>
      <c r="E20" s="84"/>
      <c r="F20" s="87"/>
      <c r="G20" s="84"/>
      <c r="H20" s="86"/>
      <c r="I20" s="84"/>
      <c r="J20" s="86"/>
      <c r="K20" s="84"/>
      <c r="L20" s="87"/>
      <c r="M20" s="84"/>
      <c r="N20" s="86"/>
      <c r="O20" s="84"/>
      <c r="P20" s="86"/>
      <c r="Q20" s="84"/>
      <c r="R20" s="87"/>
      <c r="S20" s="84"/>
      <c r="T20" s="86"/>
      <c r="U20" s="84"/>
      <c r="V20" s="86"/>
      <c r="W20" s="84"/>
      <c r="X20" s="87"/>
      <c r="Y20" s="84"/>
      <c r="Z20" s="86"/>
      <c r="AA20" s="84"/>
    </row>
    <row r="21" spans="1:27" ht="12.75" customHeight="1" x14ac:dyDescent="0.15">
      <c r="A21" s="79">
        <f>MONTH(C21)</f>
        <v>3</v>
      </c>
      <c r="B21" s="82">
        <f>WEEKDAY(C21,2)</f>
        <v>6</v>
      </c>
      <c r="C21" s="88">
        <f t="shared" si="0"/>
        <v>43526</v>
      </c>
      <c r="D21" s="83"/>
      <c r="E21" s="84"/>
      <c r="F21" s="85"/>
      <c r="G21" s="84"/>
      <c r="H21" s="83"/>
      <c r="I21" s="84"/>
      <c r="J21" s="83"/>
      <c r="K21" s="84"/>
      <c r="L21" s="85"/>
      <c r="M21" s="84"/>
      <c r="N21" s="83"/>
      <c r="O21" s="84"/>
      <c r="P21" s="83"/>
      <c r="Q21" s="84"/>
      <c r="R21" s="85"/>
      <c r="S21" s="84"/>
      <c r="T21" s="83"/>
      <c r="U21" s="84"/>
      <c r="V21" s="83"/>
      <c r="W21" s="84"/>
      <c r="X21" s="85"/>
      <c r="Y21" s="84"/>
      <c r="Z21" s="83"/>
      <c r="AA21" s="84"/>
    </row>
    <row r="22" spans="1:27" ht="12.75" customHeight="1" x14ac:dyDescent="0.15">
      <c r="A22" s="79">
        <f>A21</f>
        <v>3</v>
      </c>
      <c r="B22" s="82">
        <f>B21</f>
        <v>6</v>
      </c>
      <c r="C22" s="89">
        <f t="shared" si="0"/>
        <v>43527</v>
      </c>
      <c r="D22" s="86"/>
      <c r="E22" s="84"/>
      <c r="F22" s="87"/>
      <c r="G22" s="84"/>
      <c r="H22" s="86"/>
      <c r="I22" s="84"/>
      <c r="J22" s="86"/>
      <c r="K22" s="84"/>
      <c r="L22" s="87"/>
      <c r="M22" s="84"/>
      <c r="N22" s="86"/>
      <c r="O22" s="84"/>
      <c r="P22" s="86"/>
      <c r="Q22" s="84"/>
      <c r="R22" s="87"/>
      <c r="S22" s="84"/>
      <c r="T22" s="86"/>
      <c r="U22" s="84"/>
      <c r="V22" s="86"/>
      <c r="W22" s="84"/>
      <c r="X22" s="87"/>
      <c r="Y22" s="84"/>
      <c r="Z22" s="86"/>
      <c r="AA22" s="84"/>
    </row>
    <row r="23" spans="1:27" ht="12.75" customHeight="1" x14ac:dyDescent="0.15">
      <c r="A23" s="79">
        <f>MONTH(C23)</f>
        <v>3</v>
      </c>
      <c r="B23" s="82">
        <f>WEEKDAY(C23,2)</f>
        <v>6</v>
      </c>
      <c r="C23" s="88">
        <f t="shared" si="0"/>
        <v>43533</v>
      </c>
      <c r="D23" s="83"/>
      <c r="E23" s="84"/>
      <c r="F23" s="85"/>
      <c r="G23" s="84"/>
      <c r="H23" s="83"/>
      <c r="I23" s="84"/>
      <c r="J23" s="83"/>
      <c r="K23" s="84"/>
      <c r="L23" s="85"/>
      <c r="M23" s="84"/>
      <c r="N23" s="83"/>
      <c r="O23" s="84"/>
      <c r="P23" s="83"/>
      <c r="Q23" s="84"/>
      <c r="R23" s="85"/>
      <c r="S23" s="84"/>
      <c r="T23" s="83"/>
      <c r="U23" s="84"/>
      <c r="V23" s="83"/>
      <c r="W23" s="84"/>
      <c r="X23" s="85"/>
      <c r="Y23" s="84"/>
      <c r="Z23" s="83"/>
      <c r="AA23" s="84"/>
    </row>
    <row r="24" spans="1:27" ht="12.75" customHeight="1" x14ac:dyDescent="0.15">
      <c r="A24" s="79">
        <f>A23</f>
        <v>3</v>
      </c>
      <c r="B24" s="82">
        <f>B23</f>
        <v>6</v>
      </c>
      <c r="C24" s="89">
        <f t="shared" si="0"/>
        <v>43534</v>
      </c>
      <c r="D24" s="86"/>
      <c r="E24" s="84"/>
      <c r="F24" s="87"/>
      <c r="G24" s="84"/>
      <c r="H24" s="86"/>
      <c r="I24" s="84"/>
      <c r="J24" s="86"/>
      <c r="K24" s="84"/>
      <c r="L24" s="87"/>
      <c r="M24" s="84"/>
      <c r="N24" s="86"/>
      <c r="O24" s="84"/>
      <c r="P24" s="86"/>
      <c r="Q24" s="84"/>
      <c r="R24" s="87"/>
      <c r="S24" s="84"/>
      <c r="T24" s="86"/>
      <c r="U24" s="84"/>
      <c r="V24" s="86"/>
      <c r="W24" s="84"/>
      <c r="X24" s="87"/>
      <c r="Y24" s="84"/>
      <c r="Z24" s="86"/>
      <c r="AA24" s="84"/>
    </row>
    <row r="25" spans="1:27" ht="12.75" customHeight="1" x14ac:dyDescent="0.15">
      <c r="A25" s="79">
        <f>MONTH(C25)</f>
        <v>3</v>
      </c>
      <c r="B25" s="82">
        <f>WEEKDAY(C25,2)</f>
        <v>6</v>
      </c>
      <c r="C25" s="88">
        <f t="shared" si="0"/>
        <v>43540</v>
      </c>
      <c r="D25" s="83"/>
      <c r="E25" s="84"/>
      <c r="F25" s="85"/>
      <c r="G25" s="84"/>
      <c r="H25" s="83"/>
      <c r="I25" s="84"/>
      <c r="J25" s="83"/>
      <c r="K25" s="84"/>
      <c r="L25" s="85"/>
      <c r="M25" s="84"/>
      <c r="N25" s="83"/>
      <c r="O25" s="84"/>
      <c r="P25" s="83"/>
      <c r="Q25" s="84"/>
      <c r="R25" s="85"/>
      <c r="S25" s="84"/>
      <c r="T25" s="83"/>
      <c r="U25" s="84"/>
      <c r="V25" s="83"/>
      <c r="W25" s="84"/>
      <c r="X25" s="85"/>
      <c r="Y25" s="84"/>
      <c r="Z25" s="83"/>
      <c r="AA25" s="84"/>
    </row>
    <row r="26" spans="1:27" ht="12.75" customHeight="1" x14ac:dyDescent="0.15">
      <c r="A26" s="79">
        <f>A25</f>
        <v>3</v>
      </c>
      <c r="B26" s="82">
        <f>B25</f>
        <v>6</v>
      </c>
      <c r="C26" s="89">
        <f t="shared" si="0"/>
        <v>43541</v>
      </c>
      <c r="D26" s="86"/>
      <c r="E26" s="84"/>
      <c r="F26" s="87"/>
      <c r="G26" s="84"/>
      <c r="H26" s="86"/>
      <c r="I26" s="84"/>
      <c r="J26" s="86"/>
      <c r="K26" s="84"/>
      <c r="L26" s="87"/>
      <c r="M26" s="84"/>
      <c r="N26" s="86"/>
      <c r="O26" s="84"/>
      <c r="P26" s="86"/>
      <c r="Q26" s="84"/>
      <c r="R26" s="87"/>
      <c r="S26" s="84"/>
      <c r="T26" s="86"/>
      <c r="U26" s="84"/>
      <c r="V26" s="86"/>
      <c r="W26" s="84"/>
      <c r="X26" s="87"/>
      <c r="Y26" s="84"/>
      <c r="Z26" s="86"/>
      <c r="AA26" s="84"/>
    </row>
    <row r="27" spans="1:27" ht="12.75" customHeight="1" x14ac:dyDescent="0.15">
      <c r="A27" s="79">
        <f>MONTH(C27)</f>
        <v>3</v>
      </c>
      <c r="B27" s="82">
        <f>WEEKDAY(C27,2)</f>
        <v>6</v>
      </c>
      <c r="C27" s="88">
        <f t="shared" si="0"/>
        <v>43547</v>
      </c>
      <c r="D27" s="83"/>
      <c r="E27" s="84"/>
      <c r="F27" s="85"/>
      <c r="G27" s="84"/>
      <c r="H27" s="83"/>
      <c r="I27" s="84"/>
      <c r="J27" s="83"/>
      <c r="K27" s="84"/>
      <c r="L27" s="85"/>
      <c r="M27" s="84"/>
      <c r="N27" s="83"/>
      <c r="O27" s="84"/>
      <c r="P27" s="83"/>
      <c r="Q27" s="84"/>
      <c r="R27" s="85"/>
      <c r="S27" s="84"/>
      <c r="T27" s="83"/>
      <c r="U27" s="84"/>
      <c r="V27" s="83"/>
      <c r="W27" s="84"/>
      <c r="X27" s="85"/>
      <c r="Y27" s="84"/>
      <c r="Z27" s="83"/>
      <c r="AA27" s="84"/>
    </row>
    <row r="28" spans="1:27" ht="12.75" customHeight="1" x14ac:dyDescent="0.15">
      <c r="A28" s="79">
        <f>A27</f>
        <v>3</v>
      </c>
      <c r="B28" s="82">
        <f>B27</f>
        <v>6</v>
      </c>
      <c r="C28" s="89">
        <f t="shared" si="0"/>
        <v>43548</v>
      </c>
      <c r="D28" s="86"/>
      <c r="E28" s="84"/>
      <c r="F28" s="87"/>
      <c r="G28" s="84"/>
      <c r="H28" s="86"/>
      <c r="I28" s="84"/>
      <c r="J28" s="86"/>
      <c r="K28" s="84"/>
      <c r="L28" s="87"/>
      <c r="M28" s="84"/>
      <c r="N28" s="86"/>
      <c r="O28" s="84"/>
      <c r="P28" s="86"/>
      <c r="Q28" s="84"/>
      <c r="R28" s="87"/>
      <c r="S28" s="84"/>
      <c r="T28" s="86"/>
      <c r="U28" s="84"/>
      <c r="V28" s="86"/>
      <c r="W28" s="84"/>
      <c r="X28" s="87"/>
      <c r="Y28" s="84"/>
      <c r="Z28" s="86"/>
      <c r="AA28" s="84"/>
    </row>
    <row r="29" spans="1:27" ht="12.75" customHeight="1" x14ac:dyDescent="0.15">
      <c r="A29" s="79">
        <f>MONTH(C29)</f>
        <v>3</v>
      </c>
      <c r="B29" s="82">
        <f>WEEKDAY(C29,2)</f>
        <v>6</v>
      </c>
      <c r="C29" s="88">
        <f t="shared" si="0"/>
        <v>43554</v>
      </c>
      <c r="D29" s="83"/>
      <c r="E29" s="84"/>
      <c r="F29" s="85"/>
      <c r="G29" s="84"/>
      <c r="H29" s="83"/>
      <c r="I29" s="84"/>
      <c r="J29" s="83"/>
      <c r="K29" s="84"/>
      <c r="L29" s="85"/>
      <c r="M29" s="84"/>
      <c r="N29" s="83"/>
      <c r="O29" s="84"/>
      <c r="P29" s="83"/>
      <c r="Q29" s="84"/>
      <c r="R29" s="85"/>
      <c r="S29" s="84"/>
      <c r="T29" s="83"/>
      <c r="U29" s="84"/>
      <c r="V29" s="83"/>
      <c r="W29" s="84"/>
      <c r="X29" s="85"/>
      <c r="Y29" s="84"/>
      <c r="Z29" s="83"/>
      <c r="AA29" s="84"/>
    </row>
    <row r="30" spans="1:27" ht="12.75" customHeight="1" x14ac:dyDescent="0.15">
      <c r="A30" s="79">
        <f>A29</f>
        <v>3</v>
      </c>
      <c r="B30" s="82">
        <f>B29</f>
        <v>6</v>
      </c>
      <c r="C30" s="89">
        <f t="shared" si="0"/>
        <v>43555</v>
      </c>
      <c r="D30" s="86"/>
      <c r="E30" s="84"/>
      <c r="F30" s="87"/>
      <c r="G30" s="84"/>
      <c r="H30" s="86"/>
      <c r="I30" s="84"/>
      <c r="J30" s="86"/>
      <c r="K30" s="84"/>
      <c r="L30" s="87"/>
      <c r="M30" s="84"/>
      <c r="N30" s="86"/>
      <c r="O30" s="84"/>
      <c r="P30" s="86"/>
      <c r="Q30" s="84"/>
      <c r="R30" s="87"/>
      <c r="S30" s="84"/>
      <c r="T30" s="86"/>
      <c r="U30" s="84"/>
      <c r="V30" s="86"/>
      <c r="W30" s="84"/>
      <c r="X30" s="87"/>
      <c r="Y30" s="84"/>
      <c r="Z30" s="86"/>
      <c r="AA30" s="84"/>
    </row>
    <row r="31" spans="1:27" ht="12.75" customHeight="1" x14ac:dyDescent="0.15">
      <c r="A31" s="79">
        <f>MONTH(C31)</f>
        <v>4</v>
      </c>
      <c r="B31" s="82">
        <f>WEEKDAY(C31,2)</f>
        <v>6</v>
      </c>
      <c r="C31" s="88">
        <f t="shared" si="0"/>
        <v>43561</v>
      </c>
      <c r="D31" s="83"/>
      <c r="E31" s="84"/>
      <c r="F31" s="85"/>
      <c r="G31" s="84"/>
      <c r="H31" s="83"/>
      <c r="I31" s="84"/>
      <c r="J31" s="83"/>
      <c r="K31" s="84"/>
      <c r="L31" s="85"/>
      <c r="M31" s="84"/>
      <c r="N31" s="83"/>
      <c r="O31" s="84"/>
      <c r="P31" s="83"/>
      <c r="Q31" s="84"/>
      <c r="R31" s="85"/>
      <c r="S31" s="84"/>
      <c r="T31" s="83"/>
      <c r="U31" s="84"/>
      <c r="V31" s="83"/>
      <c r="W31" s="84"/>
      <c r="X31" s="85"/>
      <c r="Y31" s="84"/>
      <c r="Z31" s="83"/>
      <c r="AA31" s="84"/>
    </row>
    <row r="32" spans="1:27" ht="12.75" customHeight="1" x14ac:dyDescent="0.15">
      <c r="A32" s="79">
        <f>A31</f>
        <v>4</v>
      </c>
      <c r="B32" s="82">
        <f>B31</f>
        <v>6</v>
      </c>
      <c r="C32" s="89">
        <f t="shared" si="0"/>
        <v>43562</v>
      </c>
      <c r="D32" s="86"/>
      <c r="E32" s="84"/>
      <c r="F32" s="87"/>
      <c r="G32" s="84"/>
      <c r="H32" s="86"/>
      <c r="I32" s="84"/>
      <c r="J32" s="86"/>
      <c r="K32" s="84"/>
      <c r="L32" s="87"/>
      <c r="M32" s="84"/>
      <c r="N32" s="86"/>
      <c r="O32" s="84"/>
      <c r="P32" s="86"/>
      <c r="Q32" s="84"/>
      <c r="R32" s="87"/>
      <c r="S32" s="84"/>
      <c r="T32" s="86"/>
      <c r="U32" s="84"/>
      <c r="V32" s="86"/>
      <c r="W32" s="84"/>
      <c r="X32" s="87"/>
      <c r="Y32" s="84"/>
      <c r="Z32" s="86"/>
      <c r="AA32" s="84"/>
    </row>
    <row r="33" spans="1:27" ht="12.75" customHeight="1" x14ac:dyDescent="0.15">
      <c r="A33" s="79">
        <f>MONTH(C33)</f>
        <v>4</v>
      </c>
      <c r="B33" s="82">
        <f>WEEKDAY(C33,2)</f>
        <v>6</v>
      </c>
      <c r="C33" s="88">
        <f t="shared" si="0"/>
        <v>43568</v>
      </c>
      <c r="D33" s="83"/>
      <c r="E33" s="84"/>
      <c r="F33" s="85"/>
      <c r="G33" s="84"/>
      <c r="H33" s="83"/>
      <c r="I33" s="84"/>
      <c r="J33" s="83"/>
      <c r="K33" s="84"/>
      <c r="L33" s="85"/>
      <c r="M33" s="84"/>
      <c r="N33" s="83"/>
      <c r="O33" s="84"/>
      <c r="P33" s="83"/>
      <c r="Q33" s="84"/>
      <c r="R33" s="85"/>
      <c r="S33" s="84"/>
      <c r="T33" s="83"/>
      <c r="U33" s="84"/>
      <c r="V33" s="83"/>
      <c r="W33" s="84"/>
      <c r="X33" s="85"/>
      <c r="Y33" s="84"/>
      <c r="Z33" s="83"/>
      <c r="AA33" s="84"/>
    </row>
    <row r="34" spans="1:27" ht="12.75" customHeight="1" x14ac:dyDescent="0.15">
      <c r="A34" s="79">
        <f>A33</f>
        <v>4</v>
      </c>
      <c r="B34" s="82">
        <f>B33</f>
        <v>6</v>
      </c>
      <c r="C34" s="89">
        <f t="shared" si="0"/>
        <v>43569</v>
      </c>
      <c r="D34" s="86"/>
      <c r="E34" s="84"/>
      <c r="F34" s="87"/>
      <c r="G34" s="84"/>
      <c r="H34" s="86"/>
      <c r="I34" s="84"/>
      <c r="J34" s="86"/>
      <c r="K34" s="84"/>
      <c r="L34" s="87"/>
      <c r="M34" s="84"/>
      <c r="N34" s="86"/>
      <c r="O34" s="84"/>
      <c r="P34" s="86"/>
      <c r="Q34" s="84"/>
      <c r="R34" s="87"/>
      <c r="S34" s="84"/>
      <c r="T34" s="86"/>
      <c r="U34" s="84"/>
      <c r="V34" s="86"/>
      <c r="W34" s="84"/>
      <c r="X34" s="87"/>
      <c r="Y34" s="84"/>
      <c r="Z34" s="86"/>
      <c r="AA34" s="84"/>
    </row>
    <row r="35" spans="1:27" ht="12.75" customHeight="1" x14ac:dyDescent="0.15">
      <c r="A35" s="79">
        <f>MONTH(C35)</f>
        <v>4</v>
      </c>
      <c r="B35" s="82">
        <f>WEEKDAY(C35,2)</f>
        <v>6</v>
      </c>
      <c r="C35" s="88">
        <f t="shared" si="0"/>
        <v>43575</v>
      </c>
      <c r="D35" s="83"/>
      <c r="E35" s="84"/>
      <c r="F35" s="85"/>
      <c r="G35" s="84"/>
      <c r="H35" s="83"/>
      <c r="I35" s="84"/>
      <c r="J35" s="83"/>
      <c r="K35" s="84"/>
      <c r="L35" s="85"/>
      <c r="M35" s="84"/>
      <c r="N35" s="83"/>
      <c r="O35" s="84"/>
      <c r="P35" s="83"/>
      <c r="Q35" s="84"/>
      <c r="R35" s="85"/>
      <c r="S35" s="84"/>
      <c r="T35" s="83"/>
      <c r="U35" s="84"/>
      <c r="V35" s="83"/>
      <c r="W35" s="84"/>
      <c r="X35" s="85"/>
      <c r="Y35" s="84"/>
      <c r="Z35" s="83"/>
      <c r="AA35" s="84"/>
    </row>
    <row r="36" spans="1:27" ht="12.75" customHeight="1" x14ac:dyDescent="0.15">
      <c r="A36" s="79">
        <f>A35</f>
        <v>4</v>
      </c>
      <c r="B36" s="82">
        <f>B35</f>
        <v>6</v>
      </c>
      <c r="C36" s="89">
        <f t="shared" si="0"/>
        <v>43576</v>
      </c>
      <c r="D36" s="86"/>
      <c r="E36" s="84"/>
      <c r="F36" s="87"/>
      <c r="G36" s="84"/>
      <c r="H36" s="86"/>
      <c r="I36" s="84"/>
      <c r="J36" s="86"/>
      <c r="K36" s="84"/>
      <c r="L36" s="87"/>
      <c r="M36" s="84"/>
      <c r="N36" s="86"/>
      <c r="O36" s="84"/>
      <c r="P36" s="86"/>
      <c r="Q36" s="84"/>
      <c r="R36" s="87"/>
      <c r="S36" s="84"/>
      <c r="T36" s="86"/>
      <c r="U36" s="84"/>
      <c r="V36" s="86"/>
      <c r="W36" s="84"/>
      <c r="X36" s="87"/>
      <c r="Y36" s="84"/>
      <c r="Z36" s="86"/>
      <c r="AA36" s="84"/>
    </row>
    <row r="37" spans="1:27" ht="12.75" customHeight="1" x14ac:dyDescent="0.15">
      <c r="A37" s="79">
        <f>MONTH(C37)</f>
        <v>4</v>
      </c>
      <c r="B37" s="82">
        <f>WEEKDAY(C37,2)</f>
        <v>6</v>
      </c>
      <c r="C37" s="88">
        <f t="shared" si="0"/>
        <v>43582</v>
      </c>
      <c r="D37" s="83"/>
      <c r="E37" s="84"/>
      <c r="F37" s="85"/>
      <c r="G37" s="84"/>
      <c r="H37" s="83"/>
      <c r="I37" s="84"/>
      <c r="J37" s="83"/>
      <c r="K37" s="84"/>
      <c r="L37" s="85"/>
      <c r="M37" s="84"/>
      <c r="N37" s="83"/>
      <c r="O37" s="84"/>
      <c r="P37" s="83"/>
      <c r="Q37" s="84"/>
      <c r="R37" s="85"/>
      <c r="S37" s="84"/>
      <c r="T37" s="83"/>
      <c r="U37" s="84"/>
      <c r="V37" s="83"/>
      <c r="W37" s="84"/>
      <c r="X37" s="85"/>
      <c r="Y37" s="84"/>
      <c r="Z37" s="83"/>
      <c r="AA37" s="84"/>
    </row>
    <row r="38" spans="1:27" ht="12.75" customHeight="1" x14ac:dyDescent="0.15">
      <c r="A38" s="79">
        <f>A37</f>
        <v>4</v>
      </c>
      <c r="B38" s="82">
        <f>B37</f>
        <v>6</v>
      </c>
      <c r="C38" s="89">
        <f t="shared" si="0"/>
        <v>43583</v>
      </c>
      <c r="D38" s="86"/>
      <c r="E38" s="84"/>
      <c r="F38" s="87"/>
      <c r="G38" s="84"/>
      <c r="H38" s="86"/>
      <c r="I38" s="84"/>
      <c r="J38" s="86"/>
      <c r="K38" s="84"/>
      <c r="L38" s="87"/>
      <c r="M38" s="84"/>
      <c r="N38" s="86"/>
      <c r="O38" s="84"/>
      <c r="P38" s="86"/>
      <c r="Q38" s="84"/>
      <c r="R38" s="87"/>
      <c r="S38" s="84"/>
      <c r="T38" s="86"/>
      <c r="U38" s="84"/>
      <c r="V38" s="86"/>
      <c r="W38" s="84"/>
      <c r="X38" s="87"/>
      <c r="Y38" s="84"/>
      <c r="Z38" s="86"/>
      <c r="AA38" s="84"/>
    </row>
    <row r="39" spans="1:27" ht="12.75" customHeight="1" x14ac:dyDescent="0.15">
      <c r="A39" s="79">
        <f>MONTH(C39)</f>
        <v>5</v>
      </c>
      <c r="B39" s="82">
        <f>WEEKDAY(C39,2)</f>
        <v>6</v>
      </c>
      <c r="C39" s="88">
        <f t="shared" si="0"/>
        <v>43589</v>
      </c>
      <c r="D39" s="83"/>
      <c r="E39" s="84"/>
      <c r="F39" s="85"/>
      <c r="G39" s="84"/>
      <c r="H39" s="83"/>
      <c r="I39" s="84"/>
      <c r="J39" s="83"/>
      <c r="K39" s="84"/>
      <c r="L39" s="85"/>
      <c r="M39" s="84"/>
      <c r="N39" s="83"/>
      <c r="O39" s="84"/>
      <c r="P39" s="83"/>
      <c r="Q39" s="84"/>
      <c r="R39" s="85"/>
      <c r="S39" s="84"/>
      <c r="T39" s="83"/>
      <c r="U39" s="84"/>
      <c r="V39" s="83"/>
      <c r="W39" s="84"/>
      <c r="X39" s="85"/>
      <c r="Y39" s="84"/>
      <c r="Z39" s="83"/>
      <c r="AA39" s="84"/>
    </row>
    <row r="40" spans="1:27" ht="12.75" customHeight="1" x14ac:dyDescent="0.15">
      <c r="A40" s="79">
        <f>A39</f>
        <v>5</v>
      </c>
      <c r="B40" s="82">
        <f>B39</f>
        <v>6</v>
      </c>
      <c r="C40" s="89">
        <f t="shared" si="0"/>
        <v>43590</v>
      </c>
      <c r="D40" s="86"/>
      <c r="E40" s="84"/>
      <c r="F40" s="87"/>
      <c r="G40" s="84"/>
      <c r="H40" s="86"/>
      <c r="I40" s="84"/>
      <c r="J40" s="86"/>
      <c r="K40" s="84"/>
      <c r="L40" s="87"/>
      <c r="M40" s="84"/>
      <c r="N40" s="86"/>
      <c r="O40" s="84"/>
      <c r="P40" s="86"/>
      <c r="Q40" s="84"/>
      <c r="R40" s="87"/>
      <c r="S40" s="84"/>
      <c r="T40" s="86"/>
      <c r="U40" s="84"/>
      <c r="V40" s="86"/>
      <c r="W40" s="84"/>
      <c r="X40" s="87"/>
      <c r="Y40" s="84"/>
      <c r="Z40" s="86"/>
      <c r="AA40" s="84"/>
    </row>
    <row r="41" spans="1:27" ht="12.75" customHeight="1" x14ac:dyDescent="0.15">
      <c r="A41" s="79">
        <f>MONTH(C41)</f>
        <v>5</v>
      </c>
      <c r="B41" s="82">
        <f>WEEKDAY(C41,2)</f>
        <v>6</v>
      </c>
      <c r="C41" s="88">
        <f t="shared" si="0"/>
        <v>43596</v>
      </c>
      <c r="D41" s="83"/>
      <c r="E41" s="84"/>
      <c r="F41" s="85"/>
      <c r="G41" s="84"/>
      <c r="H41" s="83"/>
      <c r="I41" s="84"/>
      <c r="J41" s="83"/>
      <c r="K41" s="84"/>
      <c r="L41" s="85"/>
      <c r="M41" s="84"/>
      <c r="N41" s="83"/>
      <c r="O41" s="84"/>
      <c r="P41" s="83"/>
      <c r="Q41" s="84"/>
      <c r="R41" s="85"/>
      <c r="S41" s="84"/>
      <c r="T41" s="83"/>
      <c r="U41" s="84"/>
      <c r="V41" s="83"/>
      <c r="W41" s="84"/>
      <c r="X41" s="85"/>
      <c r="Y41" s="84"/>
      <c r="Z41" s="83"/>
      <c r="AA41" s="84"/>
    </row>
    <row r="42" spans="1:27" ht="12.75" customHeight="1" x14ac:dyDescent="0.15">
      <c r="A42" s="79">
        <f>A41</f>
        <v>5</v>
      </c>
      <c r="B42" s="82">
        <f>B41</f>
        <v>6</v>
      </c>
      <c r="C42" s="89">
        <f t="shared" si="0"/>
        <v>43597</v>
      </c>
      <c r="D42" s="86"/>
      <c r="E42" s="84"/>
      <c r="F42" s="87"/>
      <c r="G42" s="84"/>
      <c r="H42" s="86"/>
      <c r="I42" s="84"/>
      <c r="J42" s="86"/>
      <c r="K42" s="84"/>
      <c r="L42" s="87"/>
      <c r="M42" s="84"/>
      <c r="N42" s="86"/>
      <c r="O42" s="84"/>
      <c r="P42" s="86"/>
      <c r="Q42" s="84"/>
      <c r="R42" s="87"/>
      <c r="S42" s="84"/>
      <c r="T42" s="86"/>
      <c r="U42" s="84"/>
      <c r="V42" s="86"/>
      <c r="W42" s="84"/>
      <c r="X42" s="87"/>
      <c r="Y42" s="84"/>
      <c r="Z42" s="86"/>
      <c r="AA42" s="84"/>
    </row>
    <row r="43" spans="1:27" ht="12.75" customHeight="1" x14ac:dyDescent="0.15">
      <c r="A43" s="79">
        <f>MONTH(C43)</f>
        <v>5</v>
      </c>
      <c r="B43" s="82">
        <f>WEEKDAY(C43,2)</f>
        <v>6</v>
      </c>
      <c r="C43" s="88">
        <f t="shared" si="0"/>
        <v>43603</v>
      </c>
      <c r="D43" s="83"/>
      <c r="E43" s="84"/>
      <c r="F43" s="85"/>
      <c r="G43" s="84"/>
      <c r="H43" s="83"/>
      <c r="I43" s="84"/>
      <c r="J43" s="83"/>
      <c r="K43" s="84"/>
      <c r="L43" s="85"/>
      <c r="M43" s="84"/>
      <c r="N43" s="83"/>
      <c r="O43" s="84"/>
      <c r="P43" s="83"/>
      <c r="Q43" s="84"/>
      <c r="R43" s="85"/>
      <c r="S43" s="84"/>
      <c r="T43" s="83"/>
      <c r="U43" s="84"/>
      <c r="V43" s="83"/>
      <c r="W43" s="84"/>
      <c r="X43" s="85"/>
      <c r="Y43" s="84"/>
      <c r="Z43" s="83"/>
      <c r="AA43" s="84"/>
    </row>
    <row r="44" spans="1:27" ht="12.75" customHeight="1" x14ac:dyDescent="0.15">
      <c r="A44" s="79">
        <f>A43</f>
        <v>5</v>
      </c>
      <c r="B44" s="82">
        <f>B43</f>
        <v>6</v>
      </c>
      <c r="C44" s="89">
        <f t="shared" si="0"/>
        <v>43604</v>
      </c>
      <c r="D44" s="86"/>
      <c r="E44" s="84"/>
      <c r="F44" s="87"/>
      <c r="G44" s="84"/>
      <c r="H44" s="86"/>
      <c r="I44" s="84"/>
      <c r="J44" s="86"/>
      <c r="K44" s="84"/>
      <c r="L44" s="87"/>
      <c r="M44" s="84"/>
      <c r="N44" s="86"/>
      <c r="O44" s="84"/>
      <c r="P44" s="86"/>
      <c r="Q44" s="84"/>
      <c r="R44" s="87"/>
      <c r="S44" s="84"/>
      <c r="T44" s="86"/>
      <c r="U44" s="84"/>
      <c r="V44" s="86"/>
      <c r="W44" s="84"/>
      <c r="X44" s="87"/>
      <c r="Y44" s="84"/>
      <c r="Z44" s="86"/>
      <c r="AA44" s="84"/>
    </row>
    <row r="45" spans="1:27" ht="12.75" customHeight="1" x14ac:dyDescent="0.15">
      <c r="A45" s="79">
        <f>MONTH(C45)</f>
        <v>5</v>
      </c>
      <c r="B45" s="82">
        <f>WEEKDAY(C45,2)</f>
        <v>6</v>
      </c>
      <c r="C45" s="88">
        <f t="shared" si="0"/>
        <v>43610</v>
      </c>
      <c r="D45" s="83"/>
      <c r="E45" s="84"/>
      <c r="F45" s="85"/>
      <c r="G45" s="84"/>
      <c r="H45" s="83"/>
      <c r="I45" s="84"/>
      <c r="J45" s="83"/>
      <c r="K45" s="84"/>
      <c r="L45" s="85"/>
      <c r="M45" s="84"/>
      <c r="N45" s="83"/>
      <c r="O45" s="84"/>
      <c r="P45" s="83"/>
      <c r="Q45" s="84"/>
      <c r="R45" s="85"/>
      <c r="S45" s="84"/>
      <c r="T45" s="83"/>
      <c r="U45" s="84"/>
      <c r="V45" s="83"/>
      <c r="W45" s="84"/>
      <c r="X45" s="85"/>
      <c r="Y45" s="84"/>
      <c r="Z45" s="83"/>
      <c r="AA45" s="84"/>
    </row>
    <row r="46" spans="1:27" ht="12.75" customHeight="1" x14ac:dyDescent="0.15">
      <c r="A46" s="79">
        <f>A45</f>
        <v>5</v>
      </c>
      <c r="B46" s="82">
        <f>B45</f>
        <v>6</v>
      </c>
      <c r="C46" s="89">
        <f t="shared" si="0"/>
        <v>43611</v>
      </c>
      <c r="D46" s="86"/>
      <c r="E46" s="84"/>
      <c r="F46" s="87"/>
      <c r="G46" s="84"/>
      <c r="H46" s="86"/>
      <c r="I46" s="84"/>
      <c r="J46" s="86"/>
      <c r="K46" s="84"/>
      <c r="L46" s="87"/>
      <c r="M46" s="84"/>
      <c r="N46" s="86"/>
      <c r="O46" s="84"/>
      <c r="P46" s="86"/>
      <c r="Q46" s="84"/>
      <c r="R46" s="87"/>
      <c r="S46" s="84"/>
      <c r="T46" s="86"/>
      <c r="U46" s="84"/>
      <c r="V46" s="86"/>
      <c r="W46" s="84"/>
      <c r="X46" s="87"/>
      <c r="Y46" s="84"/>
      <c r="Z46" s="86"/>
      <c r="AA46" s="84"/>
    </row>
    <row r="47" spans="1:27" ht="12.75" customHeight="1" x14ac:dyDescent="0.15">
      <c r="A47" s="79">
        <f>MONTH(C47)</f>
        <v>6</v>
      </c>
      <c r="B47" s="82">
        <f>WEEKDAY(C47,2)</f>
        <v>6</v>
      </c>
      <c r="C47" s="88">
        <f t="shared" si="0"/>
        <v>43617</v>
      </c>
      <c r="D47" s="83"/>
      <c r="E47" s="84"/>
      <c r="F47" s="85"/>
      <c r="G47" s="84"/>
      <c r="H47" s="83"/>
      <c r="I47" s="84"/>
      <c r="J47" s="83"/>
      <c r="K47" s="84"/>
      <c r="L47" s="85"/>
      <c r="M47" s="84"/>
      <c r="N47" s="83"/>
      <c r="O47" s="84"/>
      <c r="P47" s="83"/>
      <c r="Q47" s="84"/>
      <c r="R47" s="85"/>
      <c r="S47" s="84"/>
      <c r="T47" s="83"/>
      <c r="U47" s="84"/>
      <c r="V47" s="83"/>
      <c r="W47" s="84"/>
      <c r="X47" s="85"/>
      <c r="Y47" s="84"/>
      <c r="Z47" s="83"/>
      <c r="AA47" s="84"/>
    </row>
    <row r="48" spans="1:27" ht="12.75" customHeight="1" x14ac:dyDescent="0.15">
      <c r="A48" s="79">
        <f>A47</f>
        <v>6</v>
      </c>
      <c r="B48" s="82">
        <f>B47</f>
        <v>6</v>
      </c>
      <c r="C48" s="89">
        <f t="shared" si="0"/>
        <v>43618</v>
      </c>
      <c r="D48" s="86"/>
      <c r="E48" s="84"/>
      <c r="F48" s="87"/>
      <c r="G48" s="84"/>
      <c r="H48" s="86"/>
      <c r="I48" s="84"/>
      <c r="J48" s="86"/>
      <c r="K48" s="84"/>
      <c r="L48" s="87"/>
      <c r="M48" s="84"/>
      <c r="N48" s="86"/>
      <c r="O48" s="84"/>
      <c r="P48" s="86"/>
      <c r="Q48" s="84"/>
      <c r="R48" s="87"/>
      <c r="S48" s="84"/>
      <c r="T48" s="86"/>
      <c r="U48" s="84"/>
      <c r="V48" s="86"/>
      <c r="W48" s="84"/>
      <c r="X48" s="87"/>
      <c r="Y48" s="84"/>
      <c r="Z48" s="86"/>
      <c r="AA48" s="84"/>
    </row>
    <row r="49" spans="1:27" ht="12.75" customHeight="1" x14ac:dyDescent="0.15">
      <c r="A49" s="79">
        <f>MONTH(C49)</f>
        <v>6</v>
      </c>
      <c r="B49" s="82">
        <f>WEEKDAY(C49,2)</f>
        <v>6</v>
      </c>
      <c r="C49" s="88">
        <f t="shared" si="0"/>
        <v>43624</v>
      </c>
      <c r="D49" s="83"/>
      <c r="E49" s="84"/>
      <c r="F49" s="85"/>
      <c r="G49" s="84"/>
      <c r="H49" s="83"/>
      <c r="I49" s="84"/>
      <c r="J49" s="83"/>
      <c r="K49" s="84"/>
      <c r="L49" s="85"/>
      <c r="M49" s="84"/>
      <c r="N49" s="83"/>
      <c r="O49" s="84"/>
      <c r="P49" s="83"/>
      <c r="Q49" s="84"/>
      <c r="R49" s="85"/>
      <c r="S49" s="84"/>
      <c r="T49" s="83"/>
      <c r="U49" s="84"/>
      <c r="V49" s="83"/>
      <c r="W49" s="84"/>
      <c r="X49" s="85"/>
      <c r="Y49" s="84"/>
      <c r="Z49" s="83"/>
      <c r="AA49" s="84"/>
    </row>
    <row r="50" spans="1:27" ht="12.75" customHeight="1" x14ac:dyDescent="0.15">
      <c r="A50" s="79">
        <f>A49</f>
        <v>6</v>
      </c>
      <c r="B50" s="82">
        <f>B49</f>
        <v>6</v>
      </c>
      <c r="C50" s="89">
        <f t="shared" si="0"/>
        <v>43625</v>
      </c>
      <c r="D50" s="86"/>
      <c r="E50" s="84"/>
      <c r="F50" s="87"/>
      <c r="G50" s="84"/>
      <c r="H50" s="86"/>
      <c r="I50" s="84"/>
      <c r="J50" s="86"/>
      <c r="K50" s="84"/>
      <c r="L50" s="87"/>
      <c r="M50" s="84"/>
      <c r="N50" s="86"/>
      <c r="O50" s="84"/>
      <c r="P50" s="86"/>
      <c r="Q50" s="84"/>
      <c r="R50" s="87"/>
      <c r="S50" s="84"/>
      <c r="T50" s="86"/>
      <c r="U50" s="84"/>
      <c r="V50" s="86"/>
      <c r="W50" s="84"/>
      <c r="X50" s="87"/>
      <c r="Y50" s="84"/>
      <c r="Z50" s="86"/>
      <c r="AA50" s="84"/>
    </row>
    <row r="51" spans="1:27" ht="12.75" customHeight="1" x14ac:dyDescent="0.15">
      <c r="A51" s="79">
        <f>MONTH(C51)</f>
        <v>6</v>
      </c>
      <c r="B51" s="82">
        <f>WEEKDAY(C51,2)</f>
        <v>6</v>
      </c>
      <c r="C51" s="88">
        <f t="shared" si="0"/>
        <v>43631</v>
      </c>
      <c r="D51" s="83"/>
      <c r="E51" s="84"/>
      <c r="F51" s="85"/>
      <c r="G51" s="84"/>
      <c r="H51" s="83"/>
      <c r="I51" s="84"/>
      <c r="J51" s="83"/>
      <c r="K51" s="84"/>
      <c r="L51" s="85"/>
      <c r="M51" s="84"/>
      <c r="N51" s="83"/>
      <c r="O51" s="84"/>
      <c r="P51" s="83"/>
      <c r="Q51" s="84"/>
      <c r="R51" s="85"/>
      <c r="S51" s="84"/>
      <c r="T51" s="83"/>
      <c r="U51" s="84"/>
      <c r="V51" s="83"/>
      <c r="W51" s="84"/>
      <c r="X51" s="85"/>
      <c r="Y51" s="84"/>
      <c r="Z51" s="83"/>
      <c r="AA51" s="84"/>
    </row>
    <row r="52" spans="1:27" ht="12.75" customHeight="1" x14ac:dyDescent="0.15">
      <c r="A52" s="79">
        <f>A51</f>
        <v>6</v>
      </c>
      <c r="B52" s="82">
        <f>B51</f>
        <v>6</v>
      </c>
      <c r="C52" s="89">
        <f t="shared" si="0"/>
        <v>43632</v>
      </c>
      <c r="D52" s="86"/>
      <c r="E52" s="84"/>
      <c r="F52" s="87"/>
      <c r="G52" s="84"/>
      <c r="H52" s="86"/>
      <c r="I52" s="84"/>
      <c r="J52" s="86"/>
      <c r="K52" s="84"/>
      <c r="L52" s="87"/>
      <c r="M52" s="84"/>
      <c r="N52" s="86"/>
      <c r="O52" s="84"/>
      <c r="P52" s="86"/>
      <c r="Q52" s="84"/>
      <c r="R52" s="87"/>
      <c r="S52" s="84"/>
      <c r="T52" s="86"/>
      <c r="U52" s="84"/>
      <c r="V52" s="86"/>
      <c r="W52" s="84"/>
      <c r="X52" s="87"/>
      <c r="Y52" s="84"/>
      <c r="Z52" s="86"/>
      <c r="AA52" s="84"/>
    </row>
    <row r="53" spans="1:27" ht="12.75" customHeight="1" x14ac:dyDescent="0.15">
      <c r="A53" s="79">
        <f>MONTH(C53)</f>
        <v>6</v>
      </c>
      <c r="B53" s="82">
        <f>WEEKDAY(C53,2)</f>
        <v>6</v>
      </c>
      <c r="C53" s="88">
        <f t="shared" si="0"/>
        <v>43638</v>
      </c>
      <c r="D53" s="83"/>
      <c r="E53" s="84"/>
      <c r="F53" s="85"/>
      <c r="G53" s="84"/>
      <c r="H53" s="83"/>
      <c r="I53" s="84"/>
      <c r="J53" s="83"/>
      <c r="K53" s="84"/>
      <c r="L53" s="85"/>
      <c r="M53" s="84"/>
      <c r="N53" s="83"/>
      <c r="O53" s="84"/>
      <c r="P53" s="83"/>
      <c r="Q53" s="84"/>
      <c r="R53" s="85"/>
      <c r="S53" s="84"/>
      <c r="T53" s="83"/>
      <c r="U53" s="84"/>
      <c r="V53" s="83"/>
      <c r="W53" s="84"/>
      <c r="X53" s="85"/>
      <c r="Y53" s="84"/>
      <c r="Z53" s="83"/>
      <c r="AA53" s="84"/>
    </row>
    <row r="54" spans="1:27" ht="12.75" customHeight="1" x14ac:dyDescent="0.15">
      <c r="A54" s="79">
        <f>A53</f>
        <v>6</v>
      </c>
      <c r="B54" s="82">
        <f>B53</f>
        <v>6</v>
      </c>
      <c r="C54" s="89">
        <f t="shared" si="0"/>
        <v>43639</v>
      </c>
      <c r="D54" s="86"/>
      <c r="E54" s="84"/>
      <c r="F54" s="87"/>
      <c r="G54" s="84"/>
      <c r="H54" s="86"/>
      <c r="I54" s="84"/>
      <c r="J54" s="86"/>
      <c r="K54" s="84"/>
      <c r="L54" s="87"/>
      <c r="M54" s="84"/>
      <c r="N54" s="86"/>
      <c r="O54" s="84"/>
      <c r="P54" s="86"/>
      <c r="Q54" s="84"/>
      <c r="R54" s="87"/>
      <c r="S54" s="84"/>
      <c r="T54" s="86"/>
      <c r="U54" s="84"/>
      <c r="V54" s="86"/>
      <c r="W54" s="84"/>
      <c r="X54" s="87"/>
      <c r="Y54" s="84"/>
      <c r="Z54" s="86"/>
      <c r="AA54" s="84"/>
    </row>
    <row r="55" spans="1:27" ht="12.75" customHeight="1" x14ac:dyDescent="0.15">
      <c r="A55" s="79">
        <f>MONTH(C55)</f>
        <v>6</v>
      </c>
      <c r="B55" s="82">
        <f>WEEKDAY(C55,2)</f>
        <v>6</v>
      </c>
      <c r="C55" s="88">
        <f t="shared" si="0"/>
        <v>43645</v>
      </c>
      <c r="D55" s="83"/>
      <c r="E55" s="84"/>
      <c r="F55" s="85"/>
      <c r="G55" s="84"/>
      <c r="H55" s="83"/>
      <c r="I55" s="84"/>
      <c r="J55" s="83"/>
      <c r="K55" s="84"/>
      <c r="L55" s="85"/>
      <c r="M55" s="84"/>
      <c r="N55" s="83"/>
      <c r="O55" s="84"/>
      <c r="P55" s="83"/>
      <c r="Q55" s="84"/>
      <c r="R55" s="85"/>
      <c r="S55" s="84"/>
      <c r="T55" s="83"/>
      <c r="U55" s="84"/>
      <c r="V55" s="83"/>
      <c r="W55" s="84"/>
      <c r="X55" s="85"/>
      <c r="Y55" s="84"/>
      <c r="Z55" s="83"/>
      <c r="AA55" s="84"/>
    </row>
    <row r="56" spans="1:27" ht="12.75" customHeight="1" x14ac:dyDescent="0.15">
      <c r="A56" s="79">
        <f>A55</f>
        <v>6</v>
      </c>
      <c r="B56" s="82">
        <f>B55</f>
        <v>6</v>
      </c>
      <c r="C56" s="89">
        <f t="shared" si="0"/>
        <v>43646</v>
      </c>
      <c r="D56" s="86"/>
      <c r="E56" s="84"/>
      <c r="F56" s="87"/>
      <c r="G56" s="84"/>
      <c r="H56" s="86"/>
      <c r="I56" s="84"/>
      <c r="J56" s="86"/>
      <c r="K56" s="84"/>
      <c r="L56" s="87"/>
      <c r="M56" s="84"/>
      <c r="N56" s="86"/>
      <c r="O56" s="84"/>
      <c r="P56" s="86"/>
      <c r="Q56" s="84"/>
      <c r="R56" s="87"/>
      <c r="S56" s="84"/>
      <c r="T56" s="86"/>
      <c r="U56" s="84"/>
      <c r="V56" s="86"/>
      <c r="W56" s="84"/>
      <c r="X56" s="87"/>
      <c r="Y56" s="84"/>
      <c r="Z56" s="86"/>
      <c r="AA56" s="84"/>
    </row>
    <row r="57" spans="1:27" ht="12.75" customHeight="1" x14ac:dyDescent="0.15">
      <c r="A57" s="79">
        <f>MONTH(C57)</f>
        <v>7</v>
      </c>
      <c r="B57" s="82">
        <f>WEEKDAY(C57,2)</f>
        <v>6</v>
      </c>
      <c r="C57" s="88">
        <f t="shared" si="0"/>
        <v>43652</v>
      </c>
      <c r="D57" s="83"/>
      <c r="E57" s="84"/>
      <c r="F57" s="85"/>
      <c r="G57" s="84"/>
      <c r="H57" s="83"/>
      <c r="I57" s="84"/>
      <c r="J57" s="83"/>
      <c r="K57" s="84"/>
      <c r="L57" s="85"/>
      <c r="M57" s="84"/>
      <c r="N57" s="83"/>
      <c r="O57" s="84"/>
      <c r="P57" s="83"/>
      <c r="Q57" s="84"/>
      <c r="R57" s="85"/>
      <c r="S57" s="84"/>
      <c r="T57" s="83"/>
      <c r="U57" s="84"/>
      <c r="V57" s="83"/>
      <c r="W57" s="84"/>
      <c r="X57" s="85"/>
      <c r="Y57" s="84"/>
      <c r="Z57" s="83"/>
      <c r="AA57" s="84"/>
    </row>
    <row r="58" spans="1:27" ht="12.75" customHeight="1" x14ac:dyDescent="0.15">
      <c r="A58" s="79">
        <f>A57</f>
        <v>7</v>
      </c>
      <c r="B58" s="82">
        <f>B57</f>
        <v>6</v>
      </c>
      <c r="C58" s="89">
        <f t="shared" si="0"/>
        <v>43653</v>
      </c>
      <c r="D58" s="86"/>
      <c r="E58" s="84"/>
      <c r="F58" s="87"/>
      <c r="G58" s="84"/>
      <c r="H58" s="86"/>
      <c r="I58" s="84"/>
      <c r="J58" s="86"/>
      <c r="K58" s="84"/>
      <c r="L58" s="87"/>
      <c r="M58" s="84"/>
      <c r="N58" s="86"/>
      <c r="O58" s="84"/>
      <c r="P58" s="86"/>
      <c r="Q58" s="84"/>
      <c r="R58" s="87"/>
      <c r="S58" s="84"/>
      <c r="T58" s="86"/>
      <c r="U58" s="84"/>
      <c r="V58" s="86"/>
      <c r="W58" s="84"/>
      <c r="X58" s="87"/>
      <c r="Y58" s="84"/>
      <c r="Z58" s="86"/>
      <c r="AA58" s="84"/>
    </row>
    <row r="59" spans="1:27" ht="12.75" customHeight="1" x14ac:dyDescent="0.15">
      <c r="A59" s="79">
        <f>MONTH(C59)</f>
        <v>7</v>
      </c>
      <c r="B59" s="82">
        <f>WEEKDAY(C59,2)</f>
        <v>6</v>
      </c>
      <c r="C59" s="88">
        <f t="shared" si="0"/>
        <v>43659</v>
      </c>
      <c r="D59" s="83"/>
      <c r="E59" s="84"/>
      <c r="F59" s="85"/>
      <c r="G59" s="84"/>
      <c r="H59" s="83"/>
      <c r="I59" s="84"/>
      <c r="J59" s="83"/>
      <c r="K59" s="84"/>
      <c r="L59" s="85"/>
      <c r="M59" s="84"/>
      <c r="N59" s="83"/>
      <c r="O59" s="84"/>
      <c r="P59" s="83"/>
      <c r="Q59" s="84"/>
      <c r="R59" s="85"/>
      <c r="S59" s="84"/>
      <c r="T59" s="83"/>
      <c r="U59" s="84"/>
      <c r="V59" s="83"/>
      <c r="W59" s="84"/>
      <c r="X59" s="85"/>
      <c r="Y59" s="84"/>
      <c r="Z59" s="83"/>
      <c r="AA59" s="84"/>
    </row>
    <row r="60" spans="1:27" ht="12.75" customHeight="1" x14ac:dyDescent="0.15">
      <c r="A60" s="79">
        <f>A59</f>
        <v>7</v>
      </c>
      <c r="B60" s="82">
        <f>B59</f>
        <v>6</v>
      </c>
      <c r="C60" s="89">
        <f t="shared" si="0"/>
        <v>43660</v>
      </c>
      <c r="D60" s="86"/>
      <c r="E60" s="84"/>
      <c r="F60" s="87"/>
      <c r="G60" s="84"/>
      <c r="H60" s="86"/>
      <c r="I60" s="84"/>
      <c r="J60" s="86"/>
      <c r="K60" s="84"/>
      <c r="L60" s="87"/>
      <c r="M60" s="84"/>
      <c r="N60" s="86"/>
      <c r="O60" s="84"/>
      <c r="P60" s="86"/>
      <c r="Q60" s="84"/>
      <c r="R60" s="87"/>
      <c r="S60" s="84"/>
      <c r="T60" s="86"/>
      <c r="U60" s="84"/>
      <c r="V60" s="86"/>
      <c r="W60" s="84"/>
      <c r="X60" s="87"/>
      <c r="Y60" s="84"/>
      <c r="Z60" s="86"/>
      <c r="AA60" s="84"/>
    </row>
    <row r="61" spans="1:27" ht="12.75" customHeight="1" x14ac:dyDescent="0.15">
      <c r="A61" s="79">
        <f>MONTH(C61)</f>
        <v>7</v>
      </c>
      <c r="B61" s="82">
        <f>WEEKDAY(C61,2)</f>
        <v>6</v>
      </c>
      <c r="C61" s="88">
        <f t="shared" si="0"/>
        <v>43666</v>
      </c>
      <c r="D61" s="83"/>
      <c r="E61" s="84"/>
      <c r="F61" s="85"/>
      <c r="G61" s="84"/>
      <c r="H61" s="83"/>
      <c r="I61" s="84"/>
      <c r="J61" s="83"/>
      <c r="K61" s="84"/>
      <c r="L61" s="85"/>
      <c r="M61" s="84"/>
      <c r="N61" s="83"/>
      <c r="O61" s="84"/>
      <c r="P61" s="83"/>
      <c r="Q61" s="84"/>
      <c r="R61" s="85"/>
      <c r="S61" s="84"/>
      <c r="T61" s="83"/>
      <c r="U61" s="84"/>
      <c r="V61" s="83"/>
      <c r="W61" s="84"/>
      <c r="X61" s="85"/>
      <c r="Y61" s="84"/>
      <c r="Z61" s="83"/>
      <c r="AA61" s="84"/>
    </row>
    <row r="62" spans="1:27" ht="12.75" customHeight="1" x14ac:dyDescent="0.15">
      <c r="A62" s="79">
        <f>A61</f>
        <v>7</v>
      </c>
      <c r="B62" s="82">
        <f>B61</f>
        <v>6</v>
      </c>
      <c r="C62" s="89">
        <f t="shared" si="0"/>
        <v>43667</v>
      </c>
      <c r="D62" s="86"/>
      <c r="E62" s="84"/>
      <c r="F62" s="87"/>
      <c r="G62" s="84"/>
      <c r="H62" s="86"/>
      <c r="I62" s="84"/>
      <c r="J62" s="86"/>
      <c r="K62" s="84"/>
      <c r="L62" s="87"/>
      <c r="M62" s="84"/>
      <c r="N62" s="86"/>
      <c r="O62" s="84"/>
      <c r="P62" s="86"/>
      <c r="Q62" s="84"/>
      <c r="R62" s="87"/>
      <c r="S62" s="84"/>
      <c r="T62" s="86"/>
      <c r="U62" s="84"/>
      <c r="V62" s="86"/>
      <c r="W62" s="84"/>
      <c r="X62" s="87"/>
      <c r="Y62" s="84"/>
      <c r="Z62" s="86"/>
      <c r="AA62" s="84"/>
    </row>
    <row r="63" spans="1:27" ht="12.75" customHeight="1" x14ac:dyDescent="0.15">
      <c r="A63" s="79">
        <f>MONTH(C63)</f>
        <v>7</v>
      </c>
      <c r="B63" s="82">
        <f>WEEKDAY(C63,2)</f>
        <v>6</v>
      </c>
      <c r="C63" s="88">
        <f t="shared" si="0"/>
        <v>43673</v>
      </c>
      <c r="D63" s="83"/>
      <c r="E63" s="84"/>
      <c r="F63" s="85"/>
      <c r="G63" s="84"/>
      <c r="H63" s="83"/>
      <c r="I63" s="84"/>
      <c r="J63" s="83"/>
      <c r="K63" s="84"/>
      <c r="L63" s="85"/>
      <c r="M63" s="84"/>
      <c r="N63" s="83"/>
      <c r="O63" s="84"/>
      <c r="P63" s="83"/>
      <c r="Q63" s="84"/>
      <c r="R63" s="85"/>
      <c r="S63" s="84"/>
      <c r="T63" s="83"/>
      <c r="U63" s="84"/>
      <c r="V63" s="83"/>
      <c r="W63" s="84"/>
      <c r="X63" s="85"/>
      <c r="Y63" s="84"/>
      <c r="Z63" s="83"/>
      <c r="AA63" s="84"/>
    </row>
    <row r="64" spans="1:27" ht="12.75" customHeight="1" x14ac:dyDescent="0.15">
      <c r="A64" s="79">
        <f>A63</f>
        <v>7</v>
      </c>
      <c r="B64" s="82">
        <f>B63</f>
        <v>6</v>
      </c>
      <c r="C64" s="89">
        <f t="shared" si="0"/>
        <v>43674</v>
      </c>
      <c r="D64" s="86"/>
      <c r="E64" s="84"/>
      <c r="F64" s="87"/>
      <c r="G64" s="84"/>
      <c r="H64" s="86"/>
      <c r="I64" s="84"/>
      <c r="J64" s="86"/>
      <c r="K64" s="84"/>
      <c r="L64" s="87"/>
      <c r="M64" s="84"/>
      <c r="N64" s="86"/>
      <c r="O64" s="84"/>
      <c r="P64" s="86"/>
      <c r="Q64" s="84"/>
      <c r="R64" s="87"/>
      <c r="S64" s="84"/>
      <c r="T64" s="86"/>
      <c r="U64" s="84"/>
      <c r="V64" s="86"/>
      <c r="W64" s="84"/>
      <c r="X64" s="87"/>
      <c r="Y64" s="84"/>
      <c r="Z64" s="86"/>
      <c r="AA64" s="84"/>
    </row>
    <row r="65" spans="1:27" ht="12.75" customHeight="1" x14ac:dyDescent="0.15">
      <c r="A65" s="79">
        <f>MONTH(C65)</f>
        <v>8</v>
      </c>
      <c r="B65" s="82">
        <f>WEEKDAY(C65,2)</f>
        <v>6</v>
      </c>
      <c r="C65" s="88">
        <f t="shared" si="0"/>
        <v>43680</v>
      </c>
      <c r="D65" s="83"/>
      <c r="E65" s="84"/>
      <c r="F65" s="85"/>
      <c r="G65" s="84"/>
      <c r="H65" s="83"/>
      <c r="I65" s="84"/>
      <c r="J65" s="83"/>
      <c r="K65" s="84"/>
      <c r="L65" s="85"/>
      <c r="M65" s="84"/>
      <c r="N65" s="83"/>
      <c r="O65" s="84"/>
      <c r="P65" s="83"/>
      <c r="Q65" s="84"/>
      <c r="R65" s="85"/>
      <c r="S65" s="84"/>
      <c r="T65" s="83"/>
      <c r="U65" s="84"/>
      <c r="V65" s="83"/>
      <c r="W65" s="84"/>
      <c r="X65" s="85"/>
      <c r="Y65" s="84"/>
      <c r="Z65" s="83"/>
      <c r="AA65" s="84"/>
    </row>
    <row r="66" spans="1:27" ht="12.75" customHeight="1" x14ac:dyDescent="0.15">
      <c r="A66" s="79">
        <f>A65</f>
        <v>8</v>
      </c>
      <c r="B66" s="82">
        <f>B65</f>
        <v>6</v>
      </c>
      <c r="C66" s="89">
        <f t="shared" si="0"/>
        <v>43681</v>
      </c>
      <c r="D66" s="86"/>
      <c r="E66" s="84"/>
      <c r="F66" s="87"/>
      <c r="G66" s="84"/>
      <c r="H66" s="86"/>
      <c r="I66" s="84"/>
      <c r="J66" s="86"/>
      <c r="K66" s="84"/>
      <c r="L66" s="87"/>
      <c r="M66" s="84"/>
      <c r="N66" s="86"/>
      <c r="O66" s="84"/>
      <c r="P66" s="86"/>
      <c r="Q66" s="84"/>
      <c r="R66" s="87"/>
      <c r="S66" s="84"/>
      <c r="T66" s="86"/>
      <c r="U66" s="84"/>
      <c r="V66" s="86"/>
      <c r="W66" s="84"/>
      <c r="X66" s="87"/>
      <c r="Y66" s="84"/>
      <c r="Z66" s="86"/>
      <c r="AA66" s="84"/>
    </row>
    <row r="67" spans="1:27" ht="12.75" customHeight="1" x14ac:dyDescent="0.15">
      <c r="A67" s="79">
        <f>MONTH(C67)</f>
        <v>8</v>
      </c>
      <c r="B67" s="82">
        <f>WEEKDAY(C67,2)</f>
        <v>6</v>
      </c>
      <c r="C67" s="88">
        <f t="shared" si="0"/>
        <v>43687</v>
      </c>
      <c r="D67" s="83"/>
      <c r="E67" s="84"/>
      <c r="F67" s="85"/>
      <c r="G67" s="84"/>
      <c r="H67" s="83"/>
      <c r="I67" s="84"/>
      <c r="J67" s="83"/>
      <c r="K67" s="84"/>
      <c r="L67" s="85"/>
      <c r="M67" s="84"/>
      <c r="N67" s="83"/>
      <c r="O67" s="84"/>
      <c r="P67" s="83"/>
      <c r="Q67" s="84"/>
      <c r="R67" s="85"/>
      <c r="S67" s="84"/>
      <c r="T67" s="83"/>
      <c r="U67" s="84"/>
      <c r="V67" s="83"/>
      <c r="W67" s="84"/>
      <c r="X67" s="85"/>
      <c r="Y67" s="84"/>
      <c r="Z67" s="83"/>
      <c r="AA67" s="84"/>
    </row>
    <row r="68" spans="1:27" ht="12.75" customHeight="1" x14ac:dyDescent="0.15">
      <c r="A68" s="79">
        <f>A67</f>
        <v>8</v>
      </c>
      <c r="B68" s="82">
        <f>B67</f>
        <v>6</v>
      </c>
      <c r="C68" s="89">
        <f t="shared" si="0"/>
        <v>43688</v>
      </c>
      <c r="D68" s="86"/>
      <c r="E68" s="84"/>
      <c r="F68" s="87"/>
      <c r="G68" s="84"/>
      <c r="H68" s="86"/>
      <c r="I68" s="84"/>
      <c r="J68" s="86"/>
      <c r="K68" s="84"/>
      <c r="L68" s="87"/>
      <c r="M68" s="84"/>
      <c r="N68" s="86"/>
      <c r="O68" s="84"/>
      <c r="P68" s="86"/>
      <c r="Q68" s="84"/>
      <c r="R68" s="87"/>
      <c r="S68" s="84"/>
      <c r="T68" s="86"/>
      <c r="U68" s="84"/>
      <c r="V68" s="86"/>
      <c r="W68" s="84"/>
      <c r="X68" s="87"/>
      <c r="Y68" s="84"/>
      <c r="Z68" s="86"/>
      <c r="AA68" s="84"/>
    </row>
    <row r="69" spans="1:27" ht="12.75" customHeight="1" x14ac:dyDescent="0.15">
      <c r="A69" s="79">
        <f>MONTH(C69)</f>
        <v>8</v>
      </c>
      <c r="B69" s="82">
        <f>WEEKDAY(C69,2)</f>
        <v>6</v>
      </c>
      <c r="C69" s="88">
        <f t="shared" si="0"/>
        <v>43694</v>
      </c>
      <c r="D69" s="83"/>
      <c r="E69" s="84"/>
      <c r="F69" s="85"/>
      <c r="G69" s="84"/>
      <c r="H69" s="83"/>
      <c r="I69" s="84"/>
      <c r="J69" s="83"/>
      <c r="K69" s="84"/>
      <c r="L69" s="85"/>
      <c r="M69" s="84"/>
      <c r="N69" s="83"/>
      <c r="O69" s="84"/>
      <c r="P69" s="83"/>
      <c r="Q69" s="84"/>
      <c r="R69" s="85"/>
      <c r="S69" s="84"/>
      <c r="T69" s="83"/>
      <c r="U69" s="84"/>
      <c r="V69" s="83"/>
      <c r="W69" s="84"/>
      <c r="X69" s="85"/>
      <c r="Y69" s="84"/>
      <c r="Z69" s="83"/>
      <c r="AA69" s="84"/>
    </row>
    <row r="70" spans="1:27" ht="12.75" customHeight="1" x14ac:dyDescent="0.15">
      <c r="A70" s="79">
        <f>A69</f>
        <v>8</v>
      </c>
      <c r="B70" s="82">
        <f>B69</f>
        <v>6</v>
      </c>
      <c r="C70" s="89">
        <f t="shared" si="0"/>
        <v>43695</v>
      </c>
      <c r="D70" s="86"/>
      <c r="E70" s="84"/>
      <c r="F70" s="87"/>
      <c r="G70" s="84"/>
      <c r="H70" s="86"/>
      <c r="I70" s="84"/>
      <c r="J70" s="86"/>
      <c r="K70" s="84"/>
      <c r="L70" s="87"/>
      <c r="M70" s="84"/>
      <c r="N70" s="86"/>
      <c r="O70" s="84"/>
      <c r="P70" s="86"/>
      <c r="Q70" s="84"/>
      <c r="R70" s="87"/>
      <c r="S70" s="84"/>
      <c r="T70" s="86"/>
      <c r="U70" s="84"/>
      <c r="V70" s="86"/>
      <c r="W70" s="84"/>
      <c r="X70" s="87"/>
      <c r="Y70" s="84"/>
      <c r="Z70" s="86"/>
      <c r="AA70" s="84"/>
    </row>
    <row r="71" spans="1:27" ht="12.75" customHeight="1" x14ac:dyDescent="0.15">
      <c r="A71" s="79">
        <f>MONTH(C71)</f>
        <v>8</v>
      </c>
      <c r="B71" s="82">
        <f>WEEKDAY(C71,2)</f>
        <v>6</v>
      </c>
      <c r="C71" s="88">
        <f t="shared" si="0"/>
        <v>43701</v>
      </c>
      <c r="D71" s="83"/>
      <c r="E71" s="84"/>
      <c r="F71" s="85"/>
      <c r="G71" s="84"/>
      <c r="H71" s="83"/>
      <c r="I71" s="84"/>
      <c r="J71" s="83"/>
      <c r="K71" s="84"/>
      <c r="L71" s="85"/>
      <c r="M71" s="84"/>
      <c r="N71" s="83"/>
      <c r="O71" s="84"/>
      <c r="P71" s="83"/>
      <c r="Q71" s="84"/>
      <c r="R71" s="85"/>
      <c r="S71" s="84"/>
      <c r="T71" s="83"/>
      <c r="U71" s="84"/>
      <c r="V71" s="83"/>
      <c r="W71" s="84"/>
      <c r="X71" s="85"/>
      <c r="Y71" s="84"/>
      <c r="Z71" s="83"/>
      <c r="AA71" s="84"/>
    </row>
    <row r="72" spans="1:27" ht="12.75" customHeight="1" x14ac:dyDescent="0.15">
      <c r="A72" s="79">
        <f>A71</f>
        <v>8</v>
      </c>
      <c r="B72" s="82">
        <f>B71</f>
        <v>6</v>
      </c>
      <c r="C72" s="89">
        <f t="shared" si="0"/>
        <v>43702</v>
      </c>
      <c r="D72" s="86"/>
      <c r="E72" s="84"/>
      <c r="F72" s="87"/>
      <c r="G72" s="84"/>
      <c r="H72" s="86"/>
      <c r="I72" s="84"/>
      <c r="J72" s="86"/>
      <c r="K72" s="84"/>
      <c r="L72" s="87"/>
      <c r="M72" s="84"/>
      <c r="N72" s="86"/>
      <c r="O72" s="84"/>
      <c r="P72" s="86"/>
      <c r="Q72" s="84"/>
      <c r="R72" s="87"/>
      <c r="S72" s="84"/>
      <c r="T72" s="86"/>
      <c r="U72" s="84"/>
      <c r="V72" s="86"/>
      <c r="W72" s="84"/>
      <c r="X72" s="87"/>
      <c r="Y72" s="84"/>
      <c r="Z72" s="86"/>
      <c r="AA72" s="84"/>
    </row>
    <row r="73" spans="1:27" ht="12.75" customHeight="1" x14ac:dyDescent="0.15">
      <c r="A73" s="79">
        <f>MONTH(C73)</f>
        <v>8</v>
      </c>
      <c r="B73" s="82">
        <f>WEEKDAY(C73,2)</f>
        <v>6</v>
      </c>
      <c r="C73" s="88">
        <f t="shared" ref="C73:C136" si="1">C71+7</f>
        <v>43708</v>
      </c>
      <c r="D73" s="83"/>
      <c r="E73" s="84"/>
      <c r="F73" s="85"/>
      <c r="G73" s="84"/>
      <c r="H73" s="83"/>
      <c r="I73" s="84"/>
      <c r="J73" s="83"/>
      <c r="K73" s="84"/>
      <c r="L73" s="85"/>
      <c r="M73" s="84"/>
      <c r="N73" s="83"/>
      <c r="O73" s="84"/>
      <c r="P73" s="83"/>
      <c r="Q73" s="84"/>
      <c r="R73" s="85"/>
      <c r="S73" s="84"/>
      <c r="T73" s="83"/>
      <c r="U73" s="84"/>
      <c r="V73" s="83"/>
      <c r="W73" s="84"/>
      <c r="X73" s="85"/>
      <c r="Y73" s="84"/>
      <c r="Z73" s="83"/>
      <c r="AA73" s="84"/>
    </row>
    <row r="74" spans="1:27" ht="12.75" customHeight="1" x14ac:dyDescent="0.15">
      <c r="A74" s="79">
        <f>A73</f>
        <v>8</v>
      </c>
      <c r="B74" s="82">
        <f>B73</f>
        <v>6</v>
      </c>
      <c r="C74" s="89">
        <f t="shared" si="1"/>
        <v>43709</v>
      </c>
      <c r="D74" s="86"/>
      <c r="E74" s="84"/>
      <c r="F74" s="87"/>
      <c r="G74" s="84"/>
      <c r="H74" s="86"/>
      <c r="I74" s="84"/>
      <c r="J74" s="86"/>
      <c r="K74" s="84"/>
      <c r="L74" s="87"/>
      <c r="M74" s="84"/>
      <c r="N74" s="86"/>
      <c r="O74" s="84"/>
      <c r="P74" s="86"/>
      <c r="Q74" s="84"/>
      <c r="R74" s="87"/>
      <c r="S74" s="84"/>
      <c r="T74" s="86"/>
      <c r="U74" s="84"/>
      <c r="V74" s="86"/>
      <c r="W74" s="84"/>
      <c r="X74" s="87"/>
      <c r="Y74" s="84"/>
      <c r="Z74" s="86"/>
      <c r="AA74" s="84"/>
    </row>
    <row r="75" spans="1:27" ht="12.75" customHeight="1" x14ac:dyDescent="0.15">
      <c r="A75" s="79">
        <f>MONTH(C75)</f>
        <v>9</v>
      </c>
      <c r="B75" s="82">
        <f>WEEKDAY(C75,2)</f>
        <v>6</v>
      </c>
      <c r="C75" s="88">
        <f t="shared" si="1"/>
        <v>43715</v>
      </c>
      <c r="D75" s="83"/>
      <c r="E75" s="84"/>
      <c r="F75" s="85"/>
      <c r="G75" s="84"/>
      <c r="H75" s="83"/>
      <c r="I75" s="84"/>
      <c r="J75" s="83"/>
      <c r="K75" s="84"/>
      <c r="L75" s="85"/>
      <c r="M75" s="84"/>
      <c r="N75" s="83"/>
      <c r="O75" s="84"/>
      <c r="P75" s="83"/>
      <c r="Q75" s="84"/>
      <c r="R75" s="85"/>
      <c r="S75" s="84"/>
      <c r="T75" s="83"/>
      <c r="U75" s="84"/>
      <c r="V75" s="83"/>
      <c r="W75" s="84"/>
      <c r="X75" s="85"/>
      <c r="Y75" s="84"/>
      <c r="Z75" s="83"/>
      <c r="AA75" s="84"/>
    </row>
    <row r="76" spans="1:27" ht="12.75" customHeight="1" x14ac:dyDescent="0.15">
      <c r="A76" s="79">
        <f>A75</f>
        <v>9</v>
      </c>
      <c r="B76" s="82">
        <f>B75</f>
        <v>6</v>
      </c>
      <c r="C76" s="89">
        <f t="shared" si="1"/>
        <v>43716</v>
      </c>
      <c r="D76" s="86"/>
      <c r="E76" s="84"/>
      <c r="F76" s="87"/>
      <c r="G76" s="84"/>
      <c r="H76" s="86"/>
      <c r="I76" s="84"/>
      <c r="J76" s="86"/>
      <c r="K76" s="84"/>
      <c r="L76" s="87"/>
      <c r="M76" s="84"/>
      <c r="N76" s="86"/>
      <c r="O76" s="84"/>
      <c r="P76" s="86"/>
      <c r="Q76" s="84"/>
      <c r="R76" s="87"/>
      <c r="S76" s="84"/>
      <c r="T76" s="86"/>
      <c r="U76" s="84"/>
      <c r="V76" s="86"/>
      <c r="W76" s="84"/>
      <c r="X76" s="87"/>
      <c r="Y76" s="84"/>
      <c r="Z76" s="86"/>
      <c r="AA76" s="84"/>
    </row>
    <row r="77" spans="1:27" ht="12.75" customHeight="1" x14ac:dyDescent="0.15">
      <c r="A77" s="79">
        <f>MONTH(C77)</f>
        <v>9</v>
      </c>
      <c r="B77" s="82">
        <f>WEEKDAY(C77,2)</f>
        <v>6</v>
      </c>
      <c r="C77" s="88">
        <f t="shared" si="1"/>
        <v>43722</v>
      </c>
      <c r="D77" s="83"/>
      <c r="E77" s="84"/>
      <c r="F77" s="85"/>
      <c r="G77" s="84"/>
      <c r="H77" s="83"/>
      <c r="I77" s="84"/>
      <c r="J77" s="83"/>
      <c r="K77" s="84"/>
      <c r="L77" s="85"/>
      <c r="M77" s="84"/>
      <c r="N77" s="83"/>
      <c r="O77" s="84"/>
      <c r="P77" s="83"/>
      <c r="Q77" s="84"/>
      <c r="R77" s="85"/>
      <c r="S77" s="84"/>
      <c r="T77" s="83"/>
      <c r="U77" s="84"/>
      <c r="V77" s="83"/>
      <c r="W77" s="84"/>
      <c r="X77" s="85"/>
      <c r="Y77" s="84"/>
      <c r="Z77" s="83"/>
      <c r="AA77" s="84"/>
    </row>
    <row r="78" spans="1:27" ht="12.75" customHeight="1" x14ac:dyDescent="0.15">
      <c r="A78" s="79">
        <f>A77</f>
        <v>9</v>
      </c>
      <c r="B78" s="82">
        <f>B77</f>
        <v>6</v>
      </c>
      <c r="C78" s="89">
        <f t="shared" si="1"/>
        <v>43723</v>
      </c>
      <c r="D78" s="86"/>
      <c r="E78" s="84"/>
      <c r="F78" s="87"/>
      <c r="G78" s="84"/>
      <c r="H78" s="86"/>
      <c r="I78" s="84"/>
      <c r="J78" s="86"/>
      <c r="K78" s="84"/>
      <c r="L78" s="87"/>
      <c r="M78" s="84"/>
      <c r="N78" s="86"/>
      <c r="O78" s="84"/>
      <c r="P78" s="86"/>
      <c r="Q78" s="84"/>
      <c r="R78" s="87"/>
      <c r="S78" s="84"/>
      <c r="T78" s="86"/>
      <c r="U78" s="84"/>
      <c r="V78" s="86"/>
      <c r="W78" s="84"/>
      <c r="X78" s="87"/>
      <c r="Y78" s="84"/>
      <c r="Z78" s="86"/>
      <c r="AA78" s="84"/>
    </row>
    <row r="79" spans="1:27" ht="12.75" customHeight="1" x14ac:dyDescent="0.15">
      <c r="A79" s="79">
        <f>MONTH(C79)</f>
        <v>9</v>
      </c>
      <c r="B79" s="82">
        <f>WEEKDAY(C79,2)</f>
        <v>6</v>
      </c>
      <c r="C79" s="88">
        <f t="shared" si="1"/>
        <v>43729</v>
      </c>
      <c r="D79" s="83"/>
      <c r="E79" s="84"/>
      <c r="F79" s="85"/>
      <c r="G79" s="84"/>
      <c r="H79" s="83"/>
      <c r="I79" s="84"/>
      <c r="J79" s="83"/>
      <c r="K79" s="84"/>
      <c r="L79" s="85"/>
      <c r="M79" s="84"/>
      <c r="N79" s="83"/>
      <c r="O79" s="84"/>
      <c r="P79" s="83"/>
      <c r="Q79" s="84"/>
      <c r="R79" s="85"/>
      <c r="S79" s="84"/>
      <c r="T79" s="83"/>
      <c r="U79" s="84"/>
      <c r="V79" s="83"/>
      <c r="W79" s="84"/>
      <c r="X79" s="85"/>
      <c r="Y79" s="84"/>
      <c r="Z79" s="83"/>
      <c r="AA79" s="84"/>
    </row>
    <row r="80" spans="1:27" ht="12.75" customHeight="1" x14ac:dyDescent="0.15">
      <c r="A80" s="79">
        <f>A79</f>
        <v>9</v>
      </c>
      <c r="B80" s="82">
        <f>B79</f>
        <v>6</v>
      </c>
      <c r="C80" s="89">
        <f t="shared" si="1"/>
        <v>43730</v>
      </c>
      <c r="D80" s="86"/>
      <c r="E80" s="84"/>
      <c r="F80" s="87"/>
      <c r="G80" s="84"/>
      <c r="H80" s="86"/>
      <c r="I80" s="84"/>
      <c r="J80" s="86"/>
      <c r="K80" s="84"/>
      <c r="L80" s="87"/>
      <c r="M80" s="84"/>
      <c r="N80" s="86"/>
      <c r="O80" s="84"/>
      <c r="P80" s="86"/>
      <c r="Q80" s="84"/>
      <c r="R80" s="87"/>
      <c r="S80" s="84"/>
      <c r="T80" s="86"/>
      <c r="U80" s="84"/>
      <c r="V80" s="86"/>
      <c r="W80" s="84"/>
      <c r="X80" s="87"/>
      <c r="Y80" s="84"/>
      <c r="Z80" s="86"/>
      <c r="AA80" s="84"/>
    </row>
    <row r="81" spans="1:27" ht="12.75" customHeight="1" x14ac:dyDescent="0.15">
      <c r="A81" s="79">
        <f>MONTH(C81)</f>
        <v>9</v>
      </c>
      <c r="B81" s="82">
        <f>WEEKDAY(C81,2)</f>
        <v>6</v>
      </c>
      <c r="C81" s="88">
        <f t="shared" si="1"/>
        <v>43736</v>
      </c>
      <c r="D81" s="83"/>
      <c r="E81" s="84"/>
      <c r="F81" s="85"/>
      <c r="G81" s="84"/>
      <c r="H81" s="83"/>
      <c r="I81" s="84"/>
      <c r="J81" s="83"/>
      <c r="K81" s="84"/>
      <c r="L81" s="85"/>
      <c r="M81" s="84"/>
      <c r="N81" s="83"/>
      <c r="O81" s="84"/>
      <c r="P81" s="83"/>
      <c r="Q81" s="84"/>
      <c r="R81" s="85"/>
      <c r="S81" s="84"/>
      <c r="T81" s="83"/>
      <c r="U81" s="84"/>
      <c r="V81" s="83"/>
      <c r="W81" s="84"/>
      <c r="X81" s="85"/>
      <c r="Y81" s="84"/>
      <c r="Z81" s="83"/>
      <c r="AA81" s="84"/>
    </row>
    <row r="82" spans="1:27" ht="12.75" customHeight="1" x14ac:dyDescent="0.15">
      <c r="A82" s="79">
        <f>A81</f>
        <v>9</v>
      </c>
      <c r="B82" s="82">
        <f>B81</f>
        <v>6</v>
      </c>
      <c r="C82" s="89">
        <f t="shared" si="1"/>
        <v>43737</v>
      </c>
      <c r="D82" s="86"/>
      <c r="E82" s="84"/>
      <c r="F82" s="87"/>
      <c r="G82" s="84"/>
      <c r="H82" s="86"/>
      <c r="I82" s="84"/>
      <c r="J82" s="86"/>
      <c r="K82" s="84"/>
      <c r="L82" s="87"/>
      <c r="M82" s="84"/>
      <c r="N82" s="86"/>
      <c r="O82" s="84"/>
      <c r="P82" s="86"/>
      <c r="Q82" s="84"/>
      <c r="R82" s="87"/>
      <c r="S82" s="84"/>
      <c r="T82" s="86"/>
      <c r="U82" s="84"/>
      <c r="V82" s="86"/>
      <c r="W82" s="84"/>
      <c r="X82" s="87"/>
      <c r="Y82" s="84"/>
      <c r="Z82" s="86"/>
      <c r="AA82" s="84"/>
    </row>
    <row r="83" spans="1:27" ht="12.75" customHeight="1" x14ac:dyDescent="0.15">
      <c r="A83" s="79">
        <f>MONTH(C83)</f>
        <v>10</v>
      </c>
      <c r="B83" s="82">
        <f>WEEKDAY(C83,2)</f>
        <v>6</v>
      </c>
      <c r="C83" s="88">
        <f t="shared" si="1"/>
        <v>43743</v>
      </c>
      <c r="D83" s="83"/>
      <c r="E83" s="84"/>
      <c r="F83" s="85"/>
      <c r="G83" s="84"/>
      <c r="H83" s="83"/>
      <c r="I83" s="84"/>
      <c r="J83" s="83"/>
      <c r="K83" s="84"/>
      <c r="L83" s="85"/>
      <c r="M83" s="84"/>
      <c r="N83" s="83"/>
      <c r="O83" s="84"/>
      <c r="P83" s="83"/>
      <c r="Q83" s="84"/>
      <c r="R83" s="85"/>
      <c r="S83" s="84"/>
      <c r="T83" s="83"/>
      <c r="U83" s="84"/>
      <c r="V83" s="83"/>
      <c r="W83" s="84"/>
      <c r="X83" s="85"/>
      <c r="Y83" s="84"/>
      <c r="Z83" s="83"/>
      <c r="AA83" s="84"/>
    </row>
    <row r="84" spans="1:27" ht="12.75" customHeight="1" x14ac:dyDescent="0.15">
      <c r="A84" s="79">
        <f>A83</f>
        <v>10</v>
      </c>
      <c r="B84" s="82">
        <f>B83</f>
        <v>6</v>
      </c>
      <c r="C84" s="89">
        <f t="shared" si="1"/>
        <v>43744</v>
      </c>
      <c r="D84" s="86"/>
      <c r="E84" s="84"/>
      <c r="F84" s="87"/>
      <c r="G84" s="84"/>
      <c r="H84" s="86"/>
      <c r="I84" s="84"/>
      <c r="J84" s="86"/>
      <c r="K84" s="84"/>
      <c r="L84" s="87"/>
      <c r="M84" s="84"/>
      <c r="N84" s="86"/>
      <c r="O84" s="84"/>
      <c r="P84" s="86"/>
      <c r="Q84" s="84"/>
      <c r="R84" s="87"/>
      <c r="S84" s="84"/>
      <c r="T84" s="86"/>
      <c r="U84" s="84"/>
      <c r="V84" s="86"/>
      <c r="W84" s="84"/>
      <c r="X84" s="87"/>
      <c r="Y84" s="84"/>
      <c r="Z84" s="86"/>
      <c r="AA84" s="84"/>
    </row>
    <row r="85" spans="1:27" ht="12.75" customHeight="1" x14ac:dyDescent="0.15">
      <c r="A85" s="79">
        <f>MONTH(C85)</f>
        <v>10</v>
      </c>
      <c r="B85" s="82">
        <f>WEEKDAY(C85,2)</f>
        <v>6</v>
      </c>
      <c r="C85" s="88">
        <f t="shared" si="1"/>
        <v>43750</v>
      </c>
      <c r="D85" s="83"/>
      <c r="E85" s="84"/>
      <c r="F85" s="85"/>
      <c r="G85" s="84"/>
      <c r="H85" s="83"/>
      <c r="I85" s="84"/>
      <c r="J85" s="83"/>
      <c r="K85" s="84"/>
      <c r="L85" s="85"/>
      <c r="M85" s="84"/>
      <c r="N85" s="83"/>
      <c r="O85" s="84"/>
      <c r="P85" s="83"/>
      <c r="Q85" s="84"/>
      <c r="R85" s="85"/>
      <c r="S85" s="84"/>
      <c r="T85" s="83"/>
      <c r="U85" s="84"/>
      <c r="V85" s="83"/>
      <c r="W85" s="84"/>
      <c r="X85" s="85"/>
      <c r="Y85" s="84"/>
      <c r="Z85" s="83"/>
      <c r="AA85" s="84"/>
    </row>
    <row r="86" spans="1:27" ht="12.75" customHeight="1" x14ac:dyDescent="0.15">
      <c r="A86" s="79">
        <f>A85</f>
        <v>10</v>
      </c>
      <c r="B86" s="82">
        <f>B85</f>
        <v>6</v>
      </c>
      <c r="C86" s="89">
        <f t="shared" si="1"/>
        <v>43751</v>
      </c>
      <c r="D86" s="86"/>
      <c r="E86" s="84"/>
      <c r="F86" s="87"/>
      <c r="G86" s="84"/>
      <c r="H86" s="86"/>
      <c r="I86" s="84"/>
      <c r="J86" s="86"/>
      <c r="K86" s="84"/>
      <c r="L86" s="87"/>
      <c r="M86" s="84"/>
      <c r="N86" s="86"/>
      <c r="O86" s="84"/>
      <c r="P86" s="86"/>
      <c r="Q86" s="84"/>
      <c r="R86" s="87"/>
      <c r="S86" s="84"/>
      <c r="T86" s="86"/>
      <c r="U86" s="84"/>
      <c r="V86" s="86"/>
      <c r="W86" s="84"/>
      <c r="X86" s="87"/>
      <c r="Y86" s="84"/>
      <c r="Z86" s="86"/>
      <c r="AA86" s="84"/>
    </row>
    <row r="87" spans="1:27" ht="12.75" customHeight="1" x14ac:dyDescent="0.15">
      <c r="A87" s="79">
        <f>MONTH(C87)</f>
        <v>10</v>
      </c>
      <c r="B87" s="82">
        <f>WEEKDAY(C87,2)</f>
        <v>6</v>
      </c>
      <c r="C87" s="88">
        <f t="shared" si="1"/>
        <v>43757</v>
      </c>
      <c r="D87" s="83"/>
      <c r="E87" s="84"/>
      <c r="F87" s="85"/>
      <c r="G87" s="84"/>
      <c r="H87" s="83"/>
      <c r="I87" s="84"/>
      <c r="J87" s="83"/>
      <c r="K87" s="84"/>
      <c r="L87" s="85"/>
      <c r="M87" s="84"/>
      <c r="N87" s="83"/>
      <c r="O87" s="84"/>
      <c r="P87" s="83"/>
      <c r="Q87" s="84"/>
      <c r="R87" s="85"/>
      <c r="S87" s="84"/>
      <c r="T87" s="83"/>
      <c r="U87" s="84"/>
      <c r="V87" s="83"/>
      <c r="W87" s="84"/>
      <c r="X87" s="85"/>
      <c r="Y87" s="84"/>
      <c r="Z87" s="83"/>
      <c r="AA87" s="84"/>
    </row>
    <row r="88" spans="1:27" ht="12.75" customHeight="1" x14ac:dyDescent="0.15">
      <c r="A88" s="79">
        <f>A87</f>
        <v>10</v>
      </c>
      <c r="B88" s="82">
        <f>B87</f>
        <v>6</v>
      </c>
      <c r="C88" s="89">
        <f t="shared" si="1"/>
        <v>43758</v>
      </c>
      <c r="D88" s="86"/>
      <c r="E88" s="84"/>
      <c r="F88" s="87"/>
      <c r="G88" s="84"/>
      <c r="H88" s="86"/>
      <c r="I88" s="84"/>
      <c r="J88" s="86"/>
      <c r="K88" s="84"/>
      <c r="L88" s="87"/>
      <c r="M88" s="84"/>
      <c r="N88" s="86"/>
      <c r="O88" s="84"/>
      <c r="P88" s="86"/>
      <c r="Q88" s="84"/>
      <c r="R88" s="87"/>
      <c r="S88" s="84"/>
      <c r="T88" s="86"/>
      <c r="U88" s="84"/>
      <c r="V88" s="86"/>
      <c r="W88" s="84"/>
      <c r="X88" s="87"/>
      <c r="Y88" s="84"/>
      <c r="Z88" s="86"/>
      <c r="AA88" s="84"/>
    </row>
    <row r="89" spans="1:27" ht="12.75" customHeight="1" x14ac:dyDescent="0.15">
      <c r="A89" s="79">
        <f>MONTH(C89)</f>
        <v>10</v>
      </c>
      <c r="B89" s="82">
        <f>WEEKDAY(C89,2)</f>
        <v>6</v>
      </c>
      <c r="C89" s="88">
        <f t="shared" si="1"/>
        <v>43764</v>
      </c>
      <c r="D89" s="83"/>
      <c r="E89" s="84"/>
      <c r="F89" s="85"/>
      <c r="G89" s="84"/>
      <c r="H89" s="83"/>
      <c r="I89" s="84"/>
      <c r="J89" s="83"/>
      <c r="K89" s="84"/>
      <c r="L89" s="85"/>
      <c r="M89" s="84"/>
      <c r="N89" s="83"/>
      <c r="O89" s="84"/>
      <c r="P89" s="83"/>
      <c r="Q89" s="84"/>
      <c r="R89" s="85"/>
      <c r="S89" s="84"/>
      <c r="T89" s="83"/>
      <c r="U89" s="84"/>
      <c r="V89" s="83"/>
      <c r="W89" s="84"/>
      <c r="X89" s="85"/>
      <c r="Y89" s="84"/>
      <c r="Z89" s="83"/>
      <c r="AA89" s="84"/>
    </row>
    <row r="90" spans="1:27" ht="12.75" customHeight="1" x14ac:dyDescent="0.15">
      <c r="A90" s="79">
        <f>A89</f>
        <v>10</v>
      </c>
      <c r="B90" s="82">
        <f>B89</f>
        <v>6</v>
      </c>
      <c r="C90" s="89">
        <f t="shared" si="1"/>
        <v>43765</v>
      </c>
      <c r="D90" s="86"/>
      <c r="E90" s="84"/>
      <c r="F90" s="87"/>
      <c r="G90" s="84"/>
      <c r="H90" s="86"/>
      <c r="I90" s="84"/>
      <c r="J90" s="86"/>
      <c r="K90" s="84"/>
      <c r="L90" s="87"/>
      <c r="M90" s="84"/>
      <c r="N90" s="86"/>
      <c r="O90" s="84"/>
      <c r="P90" s="86"/>
      <c r="Q90" s="84"/>
      <c r="R90" s="87"/>
      <c r="S90" s="84"/>
      <c r="T90" s="86"/>
      <c r="U90" s="84"/>
      <c r="V90" s="86"/>
      <c r="W90" s="84"/>
      <c r="X90" s="87"/>
      <c r="Y90" s="84"/>
      <c r="Z90" s="86"/>
      <c r="AA90" s="84"/>
    </row>
    <row r="91" spans="1:27" ht="12.75" customHeight="1" x14ac:dyDescent="0.15">
      <c r="A91" s="79">
        <f>MONTH(C91)</f>
        <v>11</v>
      </c>
      <c r="B91" s="82">
        <f>WEEKDAY(C91,2)</f>
        <v>6</v>
      </c>
      <c r="C91" s="88">
        <f t="shared" si="1"/>
        <v>43771</v>
      </c>
      <c r="D91" s="83"/>
      <c r="E91" s="84"/>
      <c r="F91" s="85"/>
      <c r="G91" s="84"/>
      <c r="H91" s="83"/>
      <c r="I91" s="84"/>
      <c r="J91" s="83"/>
      <c r="K91" s="84"/>
      <c r="L91" s="85"/>
      <c r="M91" s="84"/>
      <c r="N91" s="83"/>
      <c r="O91" s="84"/>
      <c r="P91" s="83"/>
      <c r="Q91" s="84"/>
      <c r="R91" s="85"/>
      <c r="S91" s="84"/>
      <c r="T91" s="83"/>
      <c r="U91" s="84"/>
      <c r="V91" s="83"/>
      <c r="W91" s="84"/>
      <c r="X91" s="85"/>
      <c r="Y91" s="84"/>
      <c r="Z91" s="83"/>
      <c r="AA91" s="84"/>
    </row>
    <row r="92" spans="1:27" ht="12.75" customHeight="1" x14ac:dyDescent="0.15">
      <c r="A92" s="79">
        <f>A91</f>
        <v>11</v>
      </c>
      <c r="B92" s="82">
        <f>B91</f>
        <v>6</v>
      </c>
      <c r="C92" s="89">
        <f t="shared" si="1"/>
        <v>43772</v>
      </c>
      <c r="D92" s="86"/>
      <c r="E92" s="84"/>
      <c r="F92" s="87"/>
      <c r="G92" s="84"/>
      <c r="H92" s="86"/>
      <c r="I92" s="84"/>
      <c r="J92" s="86"/>
      <c r="K92" s="84"/>
      <c r="L92" s="87"/>
      <c r="M92" s="84"/>
      <c r="N92" s="86"/>
      <c r="O92" s="84"/>
      <c r="P92" s="86"/>
      <c r="Q92" s="84"/>
      <c r="R92" s="87"/>
      <c r="S92" s="84"/>
      <c r="T92" s="86"/>
      <c r="U92" s="84"/>
      <c r="V92" s="86"/>
      <c r="W92" s="84"/>
      <c r="X92" s="87"/>
      <c r="Y92" s="84"/>
      <c r="Z92" s="86"/>
      <c r="AA92" s="84"/>
    </row>
    <row r="93" spans="1:27" ht="12.75" customHeight="1" x14ac:dyDescent="0.15">
      <c r="A93" s="79">
        <f>MONTH(C93)</f>
        <v>11</v>
      </c>
      <c r="B93" s="82">
        <f>WEEKDAY(C93,2)</f>
        <v>6</v>
      </c>
      <c r="C93" s="88">
        <f t="shared" si="1"/>
        <v>43778</v>
      </c>
      <c r="D93" s="83"/>
      <c r="E93" s="84"/>
      <c r="F93" s="85"/>
      <c r="G93" s="84"/>
      <c r="H93" s="83"/>
      <c r="I93" s="84"/>
      <c r="J93" s="83"/>
      <c r="K93" s="84"/>
      <c r="L93" s="85"/>
      <c r="M93" s="84"/>
      <c r="N93" s="83"/>
      <c r="O93" s="84"/>
      <c r="P93" s="83"/>
      <c r="Q93" s="84"/>
      <c r="R93" s="85"/>
      <c r="S93" s="84"/>
      <c r="T93" s="83"/>
      <c r="U93" s="84"/>
      <c r="V93" s="83"/>
      <c r="W93" s="84"/>
      <c r="X93" s="85"/>
      <c r="Y93" s="84"/>
      <c r="Z93" s="83"/>
      <c r="AA93" s="84"/>
    </row>
    <row r="94" spans="1:27" ht="12.75" customHeight="1" x14ac:dyDescent="0.15">
      <c r="A94" s="79">
        <f>A93</f>
        <v>11</v>
      </c>
      <c r="B94" s="82">
        <f>B93</f>
        <v>6</v>
      </c>
      <c r="C94" s="89">
        <f t="shared" si="1"/>
        <v>43779</v>
      </c>
      <c r="D94" s="86"/>
      <c r="E94" s="84"/>
      <c r="F94" s="87"/>
      <c r="G94" s="84"/>
      <c r="H94" s="86"/>
      <c r="I94" s="84"/>
      <c r="J94" s="86"/>
      <c r="K94" s="84"/>
      <c r="L94" s="87"/>
      <c r="M94" s="84"/>
      <c r="N94" s="86"/>
      <c r="O94" s="84"/>
      <c r="P94" s="86"/>
      <c r="Q94" s="84"/>
      <c r="R94" s="87"/>
      <c r="S94" s="84"/>
      <c r="T94" s="86"/>
      <c r="U94" s="84"/>
      <c r="V94" s="86"/>
      <c r="W94" s="84"/>
      <c r="X94" s="87"/>
      <c r="Y94" s="84"/>
      <c r="Z94" s="86"/>
      <c r="AA94" s="84"/>
    </row>
    <row r="95" spans="1:27" ht="12.75" customHeight="1" x14ac:dyDescent="0.15">
      <c r="A95" s="79">
        <f>MONTH(C95)</f>
        <v>11</v>
      </c>
      <c r="B95" s="82">
        <f>WEEKDAY(C95,2)</f>
        <v>6</v>
      </c>
      <c r="C95" s="88">
        <f t="shared" si="1"/>
        <v>43785</v>
      </c>
      <c r="D95" s="83"/>
      <c r="E95" s="84"/>
      <c r="F95" s="85"/>
      <c r="G95" s="84"/>
      <c r="H95" s="83"/>
      <c r="I95" s="84"/>
      <c r="J95" s="83"/>
      <c r="K95" s="84"/>
      <c r="L95" s="85"/>
      <c r="M95" s="84"/>
      <c r="N95" s="83"/>
      <c r="O95" s="84"/>
      <c r="P95" s="83"/>
      <c r="Q95" s="84"/>
      <c r="R95" s="85"/>
      <c r="S95" s="84"/>
      <c r="T95" s="83"/>
      <c r="U95" s="84"/>
      <c r="V95" s="83"/>
      <c r="W95" s="84"/>
      <c r="X95" s="85"/>
      <c r="Y95" s="84"/>
      <c r="Z95" s="83"/>
      <c r="AA95" s="84"/>
    </row>
    <row r="96" spans="1:27" ht="12.75" customHeight="1" x14ac:dyDescent="0.15">
      <c r="A96" s="79">
        <f>A95</f>
        <v>11</v>
      </c>
      <c r="B96" s="82">
        <f>B95</f>
        <v>6</v>
      </c>
      <c r="C96" s="89">
        <f t="shared" si="1"/>
        <v>43786</v>
      </c>
      <c r="D96" s="86"/>
      <c r="E96" s="84"/>
      <c r="F96" s="87"/>
      <c r="G96" s="84"/>
      <c r="H96" s="86"/>
      <c r="I96" s="84"/>
      <c r="J96" s="86"/>
      <c r="K96" s="84"/>
      <c r="L96" s="87"/>
      <c r="M96" s="84"/>
      <c r="N96" s="86"/>
      <c r="O96" s="84"/>
      <c r="P96" s="86"/>
      <c r="Q96" s="84"/>
      <c r="R96" s="87"/>
      <c r="S96" s="84"/>
      <c r="T96" s="86"/>
      <c r="U96" s="84"/>
      <c r="V96" s="86"/>
      <c r="W96" s="84"/>
      <c r="X96" s="87"/>
      <c r="Y96" s="84"/>
      <c r="Z96" s="86"/>
      <c r="AA96" s="84"/>
    </row>
    <row r="97" spans="1:27" ht="12.75" customHeight="1" x14ac:dyDescent="0.15">
      <c r="A97" s="79">
        <f>MONTH(C97)</f>
        <v>11</v>
      </c>
      <c r="B97" s="82">
        <f>WEEKDAY(C97,2)</f>
        <v>6</v>
      </c>
      <c r="C97" s="88">
        <f t="shared" si="1"/>
        <v>43792</v>
      </c>
      <c r="D97" s="83"/>
      <c r="E97" s="84"/>
      <c r="F97" s="85"/>
      <c r="G97" s="84"/>
      <c r="H97" s="83"/>
      <c r="I97" s="84"/>
      <c r="J97" s="83"/>
      <c r="K97" s="84"/>
      <c r="L97" s="85"/>
      <c r="M97" s="84"/>
      <c r="N97" s="83"/>
      <c r="O97" s="84"/>
      <c r="P97" s="83"/>
      <c r="Q97" s="84"/>
      <c r="R97" s="85"/>
      <c r="S97" s="84"/>
      <c r="T97" s="83"/>
      <c r="U97" s="84"/>
      <c r="V97" s="83"/>
      <c r="W97" s="84"/>
      <c r="X97" s="85"/>
      <c r="Y97" s="84"/>
      <c r="Z97" s="83"/>
      <c r="AA97" s="84"/>
    </row>
    <row r="98" spans="1:27" ht="12.75" customHeight="1" x14ac:dyDescent="0.15">
      <c r="A98" s="79">
        <f>A97</f>
        <v>11</v>
      </c>
      <c r="B98" s="82">
        <f>B97</f>
        <v>6</v>
      </c>
      <c r="C98" s="89">
        <f t="shared" si="1"/>
        <v>43793</v>
      </c>
      <c r="D98" s="86"/>
      <c r="E98" s="84"/>
      <c r="F98" s="87"/>
      <c r="G98" s="84"/>
      <c r="H98" s="86"/>
      <c r="I98" s="84"/>
      <c r="J98" s="86"/>
      <c r="K98" s="84"/>
      <c r="L98" s="87"/>
      <c r="M98" s="84"/>
      <c r="N98" s="86"/>
      <c r="O98" s="84"/>
      <c r="P98" s="86"/>
      <c r="Q98" s="84"/>
      <c r="R98" s="87"/>
      <c r="S98" s="84"/>
      <c r="T98" s="86"/>
      <c r="U98" s="84"/>
      <c r="V98" s="86"/>
      <c r="W98" s="84"/>
      <c r="X98" s="87"/>
      <c r="Y98" s="84"/>
      <c r="Z98" s="86"/>
      <c r="AA98" s="84"/>
    </row>
    <row r="99" spans="1:27" ht="12.75" customHeight="1" x14ac:dyDescent="0.15">
      <c r="A99" s="79">
        <f>MONTH(C99)</f>
        <v>11</v>
      </c>
      <c r="B99" s="82">
        <f>WEEKDAY(C99,2)</f>
        <v>6</v>
      </c>
      <c r="C99" s="88">
        <f t="shared" si="1"/>
        <v>43799</v>
      </c>
      <c r="D99" s="83"/>
      <c r="E99" s="84"/>
      <c r="F99" s="85"/>
      <c r="G99" s="84"/>
      <c r="H99" s="83"/>
      <c r="I99" s="84"/>
      <c r="J99" s="83"/>
      <c r="K99" s="84"/>
      <c r="L99" s="85"/>
      <c r="M99" s="84"/>
      <c r="N99" s="83"/>
      <c r="O99" s="84"/>
      <c r="P99" s="83"/>
      <c r="Q99" s="84"/>
      <c r="R99" s="85"/>
      <c r="S99" s="84"/>
      <c r="T99" s="83"/>
      <c r="U99" s="84"/>
      <c r="V99" s="83"/>
      <c r="W99" s="84"/>
      <c r="X99" s="85"/>
      <c r="Y99" s="84"/>
      <c r="Z99" s="83"/>
      <c r="AA99" s="84"/>
    </row>
    <row r="100" spans="1:27" ht="12.75" customHeight="1" x14ac:dyDescent="0.15">
      <c r="A100" s="79">
        <f>A99</f>
        <v>11</v>
      </c>
      <c r="B100" s="82">
        <f>B99</f>
        <v>6</v>
      </c>
      <c r="C100" s="89">
        <f t="shared" si="1"/>
        <v>43800</v>
      </c>
      <c r="D100" s="86"/>
      <c r="E100" s="84"/>
      <c r="F100" s="87"/>
      <c r="G100" s="84"/>
      <c r="H100" s="86"/>
      <c r="I100" s="84"/>
      <c r="J100" s="86"/>
      <c r="K100" s="84"/>
      <c r="L100" s="87"/>
      <c r="M100" s="84"/>
      <c r="N100" s="86"/>
      <c r="O100" s="84"/>
      <c r="P100" s="86"/>
      <c r="Q100" s="84"/>
      <c r="R100" s="87"/>
      <c r="S100" s="84"/>
      <c r="T100" s="86"/>
      <c r="U100" s="84"/>
      <c r="V100" s="86"/>
      <c r="W100" s="84"/>
      <c r="X100" s="87"/>
      <c r="Y100" s="84"/>
      <c r="Z100" s="86"/>
      <c r="AA100" s="84"/>
    </row>
    <row r="101" spans="1:27" ht="12.75" customHeight="1" x14ac:dyDescent="0.15">
      <c r="A101" s="79">
        <f>MONTH(C101)</f>
        <v>12</v>
      </c>
      <c r="B101" s="82">
        <f>WEEKDAY(C101,2)</f>
        <v>6</v>
      </c>
      <c r="C101" s="88">
        <f t="shared" si="1"/>
        <v>43806</v>
      </c>
      <c r="D101" s="83"/>
      <c r="E101" s="84"/>
      <c r="F101" s="85"/>
      <c r="G101" s="84"/>
      <c r="H101" s="83"/>
      <c r="I101" s="84"/>
      <c r="J101" s="83"/>
      <c r="K101" s="84"/>
      <c r="L101" s="85"/>
      <c r="M101" s="84"/>
      <c r="N101" s="83"/>
      <c r="O101" s="84"/>
      <c r="P101" s="83"/>
      <c r="Q101" s="84"/>
      <c r="R101" s="85"/>
      <c r="S101" s="84"/>
      <c r="T101" s="83"/>
      <c r="U101" s="84"/>
      <c r="V101" s="83"/>
      <c r="W101" s="84"/>
      <c r="X101" s="85"/>
      <c r="Y101" s="84"/>
      <c r="Z101" s="83"/>
      <c r="AA101" s="84"/>
    </row>
    <row r="102" spans="1:27" ht="12.75" customHeight="1" x14ac:dyDescent="0.15">
      <c r="A102" s="79">
        <f>A101</f>
        <v>12</v>
      </c>
      <c r="B102" s="82">
        <f>B101</f>
        <v>6</v>
      </c>
      <c r="C102" s="89">
        <f t="shared" si="1"/>
        <v>43807</v>
      </c>
      <c r="D102" s="86"/>
      <c r="E102" s="84"/>
      <c r="F102" s="87"/>
      <c r="G102" s="84"/>
      <c r="H102" s="86"/>
      <c r="I102" s="84"/>
      <c r="J102" s="86"/>
      <c r="K102" s="84"/>
      <c r="L102" s="87"/>
      <c r="M102" s="84"/>
      <c r="N102" s="86"/>
      <c r="O102" s="84"/>
      <c r="P102" s="86"/>
      <c r="Q102" s="84"/>
      <c r="R102" s="87"/>
      <c r="S102" s="84"/>
      <c r="T102" s="86"/>
      <c r="U102" s="84"/>
      <c r="V102" s="86"/>
      <c r="W102" s="84"/>
      <c r="X102" s="87"/>
      <c r="Y102" s="84"/>
      <c r="Z102" s="86"/>
      <c r="AA102" s="84"/>
    </row>
    <row r="103" spans="1:27" ht="12.75" customHeight="1" x14ac:dyDescent="0.15">
      <c r="A103" s="79">
        <f>MONTH(C103)</f>
        <v>12</v>
      </c>
      <c r="B103" s="82">
        <f>WEEKDAY(C103,2)</f>
        <v>6</v>
      </c>
      <c r="C103" s="88">
        <f t="shared" si="1"/>
        <v>43813</v>
      </c>
      <c r="D103" s="83"/>
      <c r="E103" s="84"/>
      <c r="F103" s="85"/>
      <c r="G103" s="84"/>
      <c r="H103" s="83"/>
      <c r="I103" s="84"/>
      <c r="J103" s="83"/>
      <c r="K103" s="84"/>
      <c r="L103" s="85"/>
      <c r="M103" s="84"/>
      <c r="N103" s="83"/>
      <c r="O103" s="84"/>
      <c r="P103" s="83"/>
      <c r="Q103" s="84"/>
      <c r="R103" s="85"/>
      <c r="S103" s="84"/>
      <c r="T103" s="83"/>
      <c r="U103" s="84"/>
      <c r="V103" s="83"/>
      <c r="W103" s="84"/>
      <c r="X103" s="85"/>
      <c r="Y103" s="84"/>
      <c r="Z103" s="83"/>
      <c r="AA103" s="84"/>
    </row>
    <row r="104" spans="1:27" ht="12.75" customHeight="1" x14ac:dyDescent="0.15">
      <c r="A104" s="79">
        <f>A103</f>
        <v>12</v>
      </c>
      <c r="B104" s="82">
        <f>B103</f>
        <v>6</v>
      </c>
      <c r="C104" s="89">
        <f t="shared" si="1"/>
        <v>43814</v>
      </c>
      <c r="D104" s="86"/>
      <c r="E104" s="84"/>
      <c r="F104" s="87"/>
      <c r="G104" s="84"/>
      <c r="H104" s="86"/>
      <c r="I104" s="84"/>
      <c r="J104" s="86"/>
      <c r="K104" s="84"/>
      <c r="L104" s="87"/>
      <c r="M104" s="84"/>
      <c r="N104" s="86"/>
      <c r="O104" s="84"/>
      <c r="P104" s="86"/>
      <c r="Q104" s="84"/>
      <c r="R104" s="87"/>
      <c r="S104" s="84"/>
      <c r="T104" s="86"/>
      <c r="U104" s="84"/>
      <c r="V104" s="86"/>
      <c r="W104" s="84"/>
      <c r="X104" s="87"/>
      <c r="Y104" s="84"/>
      <c r="Z104" s="86"/>
      <c r="AA104" s="84"/>
    </row>
    <row r="105" spans="1:27" ht="12.75" customHeight="1" x14ac:dyDescent="0.15">
      <c r="A105" s="79">
        <f>MONTH(C105)</f>
        <v>12</v>
      </c>
      <c r="B105" s="82">
        <f>WEEKDAY(C105,2)</f>
        <v>6</v>
      </c>
      <c r="C105" s="88">
        <f t="shared" si="1"/>
        <v>43820</v>
      </c>
      <c r="D105" s="83"/>
      <c r="E105" s="84"/>
      <c r="F105" s="85"/>
      <c r="G105" s="84"/>
      <c r="H105" s="83"/>
      <c r="I105" s="84"/>
      <c r="J105" s="83"/>
      <c r="K105" s="84"/>
      <c r="L105" s="85"/>
      <c r="M105" s="84"/>
      <c r="N105" s="83"/>
      <c r="O105" s="84"/>
      <c r="P105" s="83"/>
      <c r="Q105" s="84"/>
      <c r="R105" s="85"/>
      <c r="S105" s="84"/>
      <c r="T105" s="83"/>
      <c r="U105" s="84"/>
      <c r="V105" s="83"/>
      <c r="W105" s="84"/>
      <c r="X105" s="85"/>
      <c r="Y105" s="84"/>
      <c r="Z105" s="83"/>
      <c r="AA105" s="84"/>
    </row>
    <row r="106" spans="1:27" ht="12.75" customHeight="1" x14ac:dyDescent="0.15">
      <c r="A106" s="79">
        <f>A105</f>
        <v>12</v>
      </c>
      <c r="B106" s="82">
        <f>B105</f>
        <v>6</v>
      </c>
      <c r="C106" s="89">
        <f t="shared" si="1"/>
        <v>43821</v>
      </c>
      <c r="D106" s="86"/>
      <c r="E106" s="84"/>
      <c r="F106" s="87"/>
      <c r="G106" s="84"/>
      <c r="H106" s="86"/>
      <c r="I106" s="84"/>
      <c r="J106" s="86"/>
      <c r="K106" s="84"/>
      <c r="L106" s="87"/>
      <c r="M106" s="84"/>
      <c r="N106" s="86"/>
      <c r="O106" s="84"/>
      <c r="P106" s="86"/>
      <c r="Q106" s="84"/>
      <c r="R106" s="87"/>
      <c r="S106" s="84"/>
      <c r="T106" s="86"/>
      <c r="U106" s="84"/>
      <c r="V106" s="86"/>
      <c r="W106" s="84"/>
      <c r="X106" s="87"/>
      <c r="Y106" s="84"/>
      <c r="Z106" s="86"/>
      <c r="AA106" s="84"/>
    </row>
    <row r="107" spans="1:27" ht="12.75" customHeight="1" x14ac:dyDescent="0.15">
      <c r="A107" s="79">
        <f>MONTH(C107)</f>
        <v>12</v>
      </c>
      <c r="B107" s="82">
        <f>WEEKDAY(C107,2)</f>
        <v>6</v>
      </c>
      <c r="C107" s="88">
        <f t="shared" si="1"/>
        <v>43827</v>
      </c>
      <c r="D107" s="83"/>
      <c r="E107" s="84"/>
      <c r="F107" s="85"/>
      <c r="G107" s="84"/>
      <c r="H107" s="83"/>
      <c r="I107" s="84"/>
      <c r="J107" s="83"/>
      <c r="K107" s="84"/>
      <c r="L107" s="85"/>
      <c r="M107" s="84"/>
      <c r="N107" s="83"/>
      <c r="O107" s="84"/>
      <c r="P107" s="83"/>
      <c r="Q107" s="84"/>
      <c r="R107" s="85"/>
      <c r="S107" s="84"/>
      <c r="T107" s="83"/>
      <c r="U107" s="84"/>
      <c r="V107" s="83"/>
      <c r="W107" s="84"/>
      <c r="X107" s="85"/>
      <c r="Y107" s="84"/>
      <c r="Z107" s="83"/>
      <c r="AA107" s="84"/>
    </row>
    <row r="108" spans="1:27" ht="12.75" customHeight="1" x14ac:dyDescent="0.15">
      <c r="A108" s="79">
        <f>A107</f>
        <v>12</v>
      </c>
      <c r="B108" s="82">
        <f>B107</f>
        <v>6</v>
      </c>
      <c r="C108" s="89">
        <f t="shared" si="1"/>
        <v>43828</v>
      </c>
      <c r="D108" s="86"/>
      <c r="E108" s="84"/>
      <c r="F108" s="87"/>
      <c r="G108" s="84"/>
      <c r="H108" s="86"/>
      <c r="I108" s="84"/>
      <c r="J108" s="86"/>
      <c r="K108" s="84"/>
      <c r="L108" s="87"/>
      <c r="M108" s="84"/>
      <c r="N108" s="86"/>
      <c r="O108" s="84"/>
      <c r="P108" s="86"/>
      <c r="Q108" s="84"/>
      <c r="R108" s="87"/>
      <c r="S108" s="84"/>
      <c r="T108" s="86"/>
      <c r="U108" s="84"/>
      <c r="V108" s="86"/>
      <c r="W108" s="84"/>
      <c r="X108" s="87"/>
      <c r="Y108" s="84"/>
      <c r="Z108" s="86"/>
      <c r="AA108" s="84"/>
    </row>
    <row r="109" spans="1:27" ht="12.75" customHeight="1" x14ac:dyDescent="0.15">
      <c r="A109" s="79">
        <f>MONTH(C109)</f>
        <v>1</v>
      </c>
      <c r="B109" s="82">
        <f>WEEKDAY(C109,2)</f>
        <v>6</v>
      </c>
      <c r="C109" s="88">
        <f t="shared" si="1"/>
        <v>43834</v>
      </c>
      <c r="D109" s="83"/>
      <c r="E109" s="84"/>
      <c r="F109" s="85"/>
      <c r="G109" s="84"/>
      <c r="H109" s="83"/>
      <c r="I109" s="84"/>
      <c r="J109" s="83"/>
      <c r="K109" s="84"/>
      <c r="L109" s="85"/>
      <c r="M109" s="84"/>
      <c r="N109" s="83"/>
      <c r="O109" s="84"/>
      <c r="P109" s="83"/>
      <c r="Q109" s="84"/>
      <c r="R109" s="85"/>
      <c r="S109" s="84"/>
      <c r="T109" s="83"/>
      <c r="U109" s="84"/>
      <c r="V109" s="83"/>
      <c r="W109" s="84"/>
      <c r="X109" s="85"/>
      <c r="Y109" s="84"/>
      <c r="Z109" s="83"/>
      <c r="AA109" s="84"/>
    </row>
    <row r="110" spans="1:27" ht="12.75" customHeight="1" x14ac:dyDescent="0.15">
      <c r="A110" s="79">
        <f>A109</f>
        <v>1</v>
      </c>
      <c r="B110" s="82">
        <f>B109</f>
        <v>6</v>
      </c>
      <c r="C110" s="89">
        <f t="shared" si="1"/>
        <v>43835</v>
      </c>
      <c r="D110" s="86"/>
      <c r="E110" s="84"/>
      <c r="F110" s="87"/>
      <c r="G110" s="84"/>
      <c r="H110" s="86"/>
      <c r="I110" s="84"/>
      <c r="J110" s="86"/>
      <c r="K110" s="84"/>
      <c r="L110" s="87"/>
      <c r="M110" s="84"/>
      <c r="N110" s="86"/>
      <c r="O110" s="84"/>
      <c r="P110" s="86"/>
      <c r="Q110" s="84"/>
      <c r="R110" s="87"/>
      <c r="S110" s="84"/>
      <c r="T110" s="86"/>
      <c r="U110" s="84"/>
      <c r="V110" s="86"/>
      <c r="W110" s="84"/>
      <c r="X110" s="87"/>
      <c r="Y110" s="84"/>
      <c r="Z110" s="86"/>
      <c r="AA110" s="84"/>
    </row>
    <row r="111" spans="1:27" ht="12.75" customHeight="1" x14ac:dyDescent="0.15">
      <c r="C111" s="88">
        <f t="shared" si="1"/>
        <v>43841</v>
      </c>
      <c r="D111" s="83"/>
      <c r="E111" s="84"/>
      <c r="F111" s="85"/>
      <c r="G111" s="84"/>
      <c r="H111" s="83"/>
      <c r="I111" s="84"/>
      <c r="J111" s="83"/>
      <c r="K111" s="84"/>
      <c r="L111" s="85"/>
      <c r="M111" s="84"/>
      <c r="N111" s="83"/>
      <c r="O111" s="84"/>
      <c r="P111" s="83"/>
      <c r="Q111" s="84"/>
      <c r="R111" s="85"/>
      <c r="S111" s="84"/>
      <c r="T111" s="83"/>
      <c r="U111" s="84"/>
      <c r="V111" s="83"/>
      <c r="W111" s="84"/>
      <c r="X111" s="85"/>
      <c r="Y111" s="84"/>
      <c r="Z111" s="83"/>
      <c r="AA111" s="84"/>
    </row>
    <row r="112" spans="1:27" ht="12.75" customHeight="1" x14ac:dyDescent="0.15">
      <c r="C112" s="89">
        <f t="shared" si="1"/>
        <v>43842</v>
      </c>
      <c r="D112" s="86"/>
      <c r="E112" s="84"/>
      <c r="F112" s="87"/>
      <c r="G112" s="84"/>
      <c r="H112" s="86"/>
      <c r="I112" s="84"/>
      <c r="J112" s="86"/>
      <c r="K112" s="84"/>
      <c r="L112" s="87"/>
      <c r="M112" s="84"/>
      <c r="N112" s="86"/>
      <c r="O112" s="84"/>
      <c r="P112" s="86"/>
      <c r="Q112" s="84"/>
      <c r="R112" s="87"/>
      <c r="S112" s="84"/>
      <c r="T112" s="86"/>
      <c r="U112" s="84"/>
      <c r="V112" s="86"/>
      <c r="W112" s="84"/>
      <c r="X112" s="87"/>
      <c r="Y112" s="84"/>
      <c r="Z112" s="86"/>
      <c r="AA112" s="84"/>
    </row>
    <row r="113" spans="3:27" ht="12.75" customHeight="1" x14ac:dyDescent="0.15">
      <c r="C113" s="88">
        <f t="shared" si="1"/>
        <v>43848</v>
      </c>
      <c r="D113" s="83"/>
      <c r="E113" s="84"/>
      <c r="F113" s="85"/>
      <c r="G113" s="84"/>
      <c r="H113" s="83"/>
      <c r="I113" s="84"/>
      <c r="J113" s="83"/>
      <c r="K113" s="84"/>
      <c r="L113" s="85"/>
      <c r="M113" s="84"/>
      <c r="N113" s="83"/>
      <c r="O113" s="84"/>
      <c r="P113" s="83"/>
      <c r="Q113" s="84"/>
      <c r="R113" s="85"/>
      <c r="S113" s="84"/>
      <c r="T113" s="83"/>
      <c r="U113" s="84"/>
      <c r="V113" s="83"/>
      <c r="W113" s="84"/>
      <c r="X113" s="85"/>
      <c r="Y113" s="84"/>
      <c r="Z113" s="83"/>
      <c r="AA113" s="84"/>
    </row>
    <row r="114" spans="3:27" ht="12.75" customHeight="1" x14ac:dyDescent="0.15">
      <c r="C114" s="89">
        <f t="shared" si="1"/>
        <v>43849</v>
      </c>
      <c r="D114" s="86"/>
      <c r="E114" s="84"/>
      <c r="F114" s="87"/>
      <c r="G114" s="84"/>
      <c r="H114" s="86"/>
      <c r="I114" s="84"/>
      <c r="J114" s="86"/>
      <c r="K114" s="84"/>
      <c r="L114" s="87"/>
      <c r="M114" s="84"/>
      <c r="N114" s="86"/>
      <c r="O114" s="84"/>
      <c r="P114" s="86"/>
      <c r="Q114" s="84"/>
      <c r="R114" s="87"/>
      <c r="S114" s="84"/>
      <c r="T114" s="86"/>
      <c r="U114" s="84"/>
      <c r="V114" s="86"/>
      <c r="W114" s="84"/>
      <c r="X114" s="87"/>
      <c r="Y114" s="84"/>
      <c r="Z114" s="86"/>
      <c r="AA114" s="84"/>
    </row>
    <row r="115" spans="3:27" ht="12.75" customHeight="1" x14ac:dyDescent="0.15">
      <c r="C115" s="88">
        <f t="shared" si="1"/>
        <v>43855</v>
      </c>
      <c r="D115" s="83"/>
      <c r="E115" s="84"/>
      <c r="F115" s="85"/>
      <c r="G115" s="84"/>
      <c r="H115" s="83"/>
      <c r="I115" s="84"/>
      <c r="J115" s="83"/>
      <c r="K115" s="84"/>
      <c r="L115" s="85"/>
      <c r="M115" s="84"/>
      <c r="N115" s="83"/>
      <c r="O115" s="84"/>
      <c r="P115" s="83"/>
      <c r="Q115" s="84"/>
      <c r="R115" s="85"/>
      <c r="S115" s="84"/>
      <c r="T115" s="83"/>
      <c r="U115" s="84"/>
      <c r="V115" s="83"/>
      <c r="W115" s="84"/>
      <c r="X115" s="85"/>
      <c r="Y115" s="84"/>
      <c r="Z115" s="83"/>
      <c r="AA115" s="84"/>
    </row>
    <row r="116" spans="3:27" ht="12.75" customHeight="1" x14ac:dyDescent="0.15">
      <c r="C116" s="89">
        <f t="shared" si="1"/>
        <v>43856</v>
      </c>
      <c r="D116" s="86"/>
      <c r="E116" s="84"/>
      <c r="F116" s="87"/>
      <c r="G116" s="84"/>
      <c r="H116" s="86"/>
      <c r="I116" s="84"/>
      <c r="J116" s="86"/>
      <c r="K116" s="84"/>
      <c r="L116" s="87"/>
      <c r="M116" s="84"/>
      <c r="N116" s="86"/>
      <c r="O116" s="84"/>
      <c r="P116" s="86"/>
      <c r="Q116" s="84"/>
      <c r="R116" s="87"/>
      <c r="S116" s="84"/>
      <c r="T116" s="86"/>
      <c r="U116" s="84"/>
      <c r="V116" s="86"/>
      <c r="W116" s="84"/>
      <c r="X116" s="87"/>
      <c r="Y116" s="84"/>
      <c r="Z116" s="86"/>
      <c r="AA116" s="84"/>
    </row>
    <row r="117" spans="3:27" ht="12.75" customHeight="1" x14ac:dyDescent="0.15">
      <c r="C117" s="88">
        <f t="shared" si="1"/>
        <v>43862</v>
      </c>
      <c r="D117" s="83"/>
      <c r="E117" s="84"/>
      <c r="F117" s="85"/>
      <c r="G117" s="84"/>
      <c r="H117" s="83"/>
      <c r="I117" s="84"/>
      <c r="J117" s="83"/>
      <c r="K117" s="84"/>
      <c r="L117" s="85"/>
      <c r="M117" s="84"/>
      <c r="N117" s="83"/>
      <c r="O117" s="84"/>
      <c r="P117" s="83"/>
      <c r="Q117" s="84"/>
      <c r="R117" s="85"/>
      <c r="S117" s="84"/>
      <c r="T117" s="83"/>
      <c r="U117" s="84"/>
      <c r="V117" s="83"/>
      <c r="W117" s="84"/>
      <c r="X117" s="85"/>
      <c r="Y117" s="84"/>
      <c r="Z117" s="83"/>
      <c r="AA117" s="84"/>
    </row>
    <row r="118" spans="3:27" ht="12.75" customHeight="1" x14ac:dyDescent="0.15">
      <c r="C118" s="89">
        <f t="shared" si="1"/>
        <v>43863</v>
      </c>
      <c r="D118" s="86"/>
      <c r="E118" s="84"/>
      <c r="F118" s="87"/>
      <c r="G118" s="84"/>
      <c r="H118" s="86"/>
      <c r="I118" s="84"/>
      <c r="J118" s="86"/>
      <c r="K118" s="84"/>
      <c r="L118" s="87"/>
      <c r="M118" s="84"/>
      <c r="N118" s="86"/>
      <c r="O118" s="84"/>
      <c r="P118" s="86"/>
      <c r="Q118" s="84"/>
      <c r="R118" s="87"/>
      <c r="S118" s="84"/>
      <c r="T118" s="86"/>
      <c r="U118" s="84"/>
      <c r="V118" s="86"/>
      <c r="W118" s="84"/>
      <c r="X118" s="87"/>
      <c r="Y118" s="84"/>
      <c r="Z118" s="86"/>
      <c r="AA118" s="84"/>
    </row>
    <row r="119" spans="3:27" ht="12.75" customHeight="1" x14ac:dyDescent="0.15">
      <c r="C119" s="88">
        <f t="shared" si="1"/>
        <v>43869</v>
      </c>
      <c r="D119" s="83"/>
      <c r="E119" s="84"/>
      <c r="F119" s="85"/>
      <c r="G119" s="84"/>
      <c r="H119" s="83"/>
      <c r="I119" s="84"/>
      <c r="J119" s="83"/>
      <c r="K119" s="84"/>
      <c r="L119" s="85"/>
      <c r="M119" s="84"/>
      <c r="N119" s="83"/>
      <c r="O119" s="84"/>
      <c r="P119" s="83"/>
      <c r="Q119" s="84"/>
      <c r="R119" s="85"/>
      <c r="S119" s="84"/>
      <c r="T119" s="83"/>
      <c r="U119" s="84"/>
      <c r="V119" s="83"/>
      <c r="W119" s="84"/>
      <c r="X119" s="85"/>
      <c r="Y119" s="84"/>
      <c r="Z119" s="83"/>
      <c r="AA119" s="84"/>
    </row>
    <row r="120" spans="3:27" ht="12.75" customHeight="1" x14ac:dyDescent="0.15">
      <c r="C120" s="89">
        <f t="shared" si="1"/>
        <v>43870</v>
      </c>
      <c r="D120" s="86"/>
      <c r="E120" s="84"/>
      <c r="F120" s="87"/>
      <c r="G120" s="84"/>
      <c r="H120" s="86"/>
      <c r="I120" s="84"/>
      <c r="J120" s="86"/>
      <c r="K120" s="84"/>
      <c r="L120" s="87"/>
      <c r="M120" s="84"/>
      <c r="N120" s="86"/>
      <c r="O120" s="84"/>
      <c r="P120" s="86"/>
      <c r="Q120" s="84"/>
      <c r="R120" s="87"/>
      <c r="S120" s="84"/>
      <c r="T120" s="86"/>
      <c r="U120" s="84"/>
      <c r="V120" s="86"/>
      <c r="W120" s="84"/>
      <c r="X120" s="87"/>
      <c r="Y120" s="84"/>
      <c r="Z120" s="86"/>
      <c r="AA120" s="84"/>
    </row>
    <row r="121" spans="3:27" ht="12.75" customHeight="1" x14ac:dyDescent="0.15">
      <c r="C121" s="88">
        <f t="shared" si="1"/>
        <v>43876</v>
      </c>
      <c r="D121" s="83"/>
      <c r="E121" s="84"/>
      <c r="F121" s="85"/>
      <c r="G121" s="84"/>
      <c r="H121" s="83"/>
      <c r="I121" s="84"/>
      <c r="J121" s="83"/>
      <c r="K121" s="84"/>
      <c r="L121" s="85"/>
      <c r="M121" s="84"/>
      <c r="N121" s="83"/>
      <c r="O121" s="84"/>
      <c r="P121" s="83"/>
      <c r="Q121" s="84"/>
      <c r="R121" s="85"/>
      <c r="S121" s="84"/>
      <c r="T121" s="83"/>
      <c r="U121" s="84"/>
      <c r="V121" s="83"/>
      <c r="W121" s="84"/>
      <c r="X121" s="85"/>
      <c r="Y121" s="84"/>
      <c r="Z121" s="83"/>
      <c r="AA121" s="84"/>
    </row>
    <row r="122" spans="3:27" ht="12.75" customHeight="1" x14ac:dyDescent="0.15">
      <c r="C122" s="89">
        <f t="shared" si="1"/>
        <v>43877</v>
      </c>
      <c r="D122" s="86"/>
      <c r="E122" s="84"/>
      <c r="F122" s="87"/>
      <c r="G122" s="84"/>
      <c r="H122" s="86"/>
      <c r="I122" s="84"/>
      <c r="J122" s="86"/>
      <c r="K122" s="84"/>
      <c r="L122" s="87"/>
      <c r="M122" s="84"/>
      <c r="N122" s="86"/>
      <c r="O122" s="84"/>
      <c r="P122" s="86"/>
      <c r="Q122" s="84"/>
      <c r="R122" s="87"/>
      <c r="S122" s="84"/>
      <c r="T122" s="86"/>
      <c r="U122" s="84"/>
      <c r="V122" s="86"/>
      <c r="W122" s="84"/>
      <c r="X122" s="87"/>
      <c r="Y122" s="84"/>
      <c r="Z122" s="86"/>
      <c r="AA122" s="84"/>
    </row>
    <row r="123" spans="3:27" ht="12.75" customHeight="1" x14ac:dyDescent="0.15">
      <c r="C123" s="88">
        <f t="shared" si="1"/>
        <v>43883</v>
      </c>
      <c r="D123" s="83"/>
      <c r="E123" s="84"/>
      <c r="F123" s="85"/>
      <c r="G123" s="84"/>
      <c r="H123" s="83"/>
      <c r="I123" s="84"/>
      <c r="J123" s="83"/>
      <c r="K123" s="84"/>
      <c r="L123" s="85"/>
      <c r="M123" s="84"/>
      <c r="N123" s="83"/>
      <c r="O123" s="84"/>
      <c r="P123" s="83"/>
      <c r="Q123" s="84"/>
      <c r="R123" s="85"/>
      <c r="S123" s="84"/>
      <c r="T123" s="83"/>
      <c r="U123" s="84"/>
      <c r="V123" s="83"/>
      <c r="W123" s="84"/>
      <c r="X123" s="85"/>
      <c r="Y123" s="84"/>
      <c r="Z123" s="83"/>
      <c r="AA123" s="84"/>
    </row>
    <row r="124" spans="3:27" ht="12.75" customHeight="1" x14ac:dyDescent="0.15">
      <c r="C124" s="89">
        <f t="shared" si="1"/>
        <v>43884</v>
      </c>
      <c r="D124" s="86"/>
      <c r="E124" s="84"/>
      <c r="F124" s="87"/>
      <c r="G124" s="84"/>
      <c r="H124" s="86"/>
      <c r="I124" s="84"/>
      <c r="J124" s="86"/>
      <c r="K124" s="84"/>
      <c r="L124" s="87"/>
      <c r="M124" s="84"/>
      <c r="N124" s="86"/>
      <c r="O124" s="84"/>
      <c r="P124" s="86"/>
      <c r="Q124" s="84"/>
      <c r="R124" s="87"/>
      <c r="S124" s="84"/>
      <c r="T124" s="86"/>
      <c r="U124" s="84"/>
      <c r="V124" s="86"/>
      <c r="W124" s="84"/>
      <c r="X124" s="87"/>
      <c r="Y124" s="84"/>
      <c r="Z124" s="86"/>
      <c r="AA124" s="84"/>
    </row>
    <row r="125" spans="3:27" ht="12.75" customHeight="1" x14ac:dyDescent="0.15">
      <c r="C125" s="88">
        <f t="shared" si="1"/>
        <v>43890</v>
      </c>
      <c r="D125" s="83"/>
      <c r="E125" s="84"/>
      <c r="F125" s="85"/>
      <c r="G125" s="84"/>
      <c r="H125" s="83"/>
      <c r="I125" s="84"/>
      <c r="J125" s="83"/>
      <c r="K125" s="84"/>
      <c r="L125" s="85"/>
      <c r="M125" s="84"/>
      <c r="N125" s="83"/>
      <c r="O125" s="84"/>
      <c r="P125" s="83"/>
      <c r="Q125" s="84"/>
      <c r="R125" s="85"/>
      <c r="S125" s="84"/>
      <c r="T125" s="83"/>
      <c r="U125" s="84"/>
      <c r="V125" s="83"/>
      <c r="W125" s="84"/>
      <c r="X125" s="85"/>
      <c r="Y125" s="84"/>
      <c r="Z125" s="83"/>
      <c r="AA125" s="84"/>
    </row>
    <row r="126" spans="3:27" ht="12.75" customHeight="1" x14ac:dyDescent="0.15">
      <c r="C126" s="89">
        <f t="shared" si="1"/>
        <v>43891</v>
      </c>
      <c r="D126" s="86"/>
      <c r="E126" s="84"/>
      <c r="F126" s="87"/>
      <c r="G126" s="84"/>
      <c r="H126" s="86"/>
      <c r="I126" s="84"/>
      <c r="J126" s="86"/>
      <c r="K126" s="84"/>
      <c r="L126" s="87"/>
      <c r="M126" s="84"/>
      <c r="N126" s="86"/>
      <c r="O126" s="84"/>
      <c r="P126" s="86"/>
      <c r="Q126" s="84"/>
      <c r="R126" s="87"/>
      <c r="S126" s="84"/>
      <c r="T126" s="86"/>
      <c r="U126" s="84"/>
      <c r="V126" s="86"/>
      <c r="W126" s="84"/>
      <c r="X126" s="87"/>
      <c r="Y126" s="84"/>
      <c r="Z126" s="86"/>
      <c r="AA126" s="84"/>
    </row>
    <row r="127" spans="3:27" ht="12.75" customHeight="1" x14ac:dyDescent="0.15">
      <c r="C127" s="88">
        <f t="shared" si="1"/>
        <v>43897</v>
      </c>
      <c r="D127" s="83"/>
      <c r="E127" s="84"/>
      <c r="F127" s="85"/>
      <c r="G127" s="84"/>
      <c r="H127" s="83"/>
      <c r="I127" s="84"/>
      <c r="J127" s="83"/>
      <c r="K127" s="84"/>
      <c r="L127" s="85"/>
      <c r="M127" s="84"/>
      <c r="N127" s="83"/>
      <c r="O127" s="84"/>
      <c r="P127" s="83"/>
      <c r="Q127" s="84"/>
      <c r="R127" s="85"/>
      <c r="S127" s="84"/>
      <c r="T127" s="83"/>
      <c r="U127" s="84"/>
      <c r="V127" s="83"/>
      <c r="W127" s="84"/>
      <c r="X127" s="85"/>
      <c r="Y127" s="84"/>
      <c r="Z127" s="83"/>
      <c r="AA127" s="84"/>
    </row>
    <row r="128" spans="3:27" ht="12.75" customHeight="1" x14ac:dyDescent="0.15">
      <c r="C128" s="89">
        <f t="shared" si="1"/>
        <v>43898</v>
      </c>
      <c r="D128" s="86"/>
      <c r="E128" s="84"/>
      <c r="F128" s="87"/>
      <c r="G128" s="84"/>
      <c r="H128" s="86"/>
      <c r="I128" s="84"/>
      <c r="J128" s="86"/>
      <c r="K128" s="84"/>
      <c r="L128" s="87"/>
      <c r="M128" s="84"/>
      <c r="N128" s="86"/>
      <c r="O128" s="84"/>
      <c r="P128" s="86"/>
      <c r="Q128" s="84"/>
      <c r="R128" s="87"/>
      <c r="S128" s="84"/>
      <c r="T128" s="86"/>
      <c r="U128" s="84"/>
      <c r="V128" s="86"/>
      <c r="W128" s="84"/>
      <c r="X128" s="87"/>
      <c r="Y128" s="84"/>
      <c r="Z128" s="86"/>
      <c r="AA128" s="84"/>
    </row>
    <row r="129" spans="3:27" ht="12.75" customHeight="1" x14ac:dyDescent="0.15">
      <c r="C129" s="88">
        <f t="shared" si="1"/>
        <v>43904</v>
      </c>
      <c r="D129" s="83"/>
      <c r="E129" s="84"/>
      <c r="F129" s="85"/>
      <c r="G129" s="84"/>
      <c r="H129" s="83"/>
      <c r="I129" s="84"/>
      <c r="J129" s="83"/>
      <c r="K129" s="84"/>
      <c r="L129" s="85"/>
      <c r="M129" s="84"/>
      <c r="N129" s="83"/>
      <c r="O129" s="84"/>
      <c r="P129" s="83"/>
      <c r="Q129" s="84"/>
      <c r="R129" s="85"/>
      <c r="S129" s="84"/>
      <c r="T129" s="83"/>
      <c r="U129" s="84"/>
      <c r="V129" s="83"/>
      <c r="W129" s="84"/>
      <c r="X129" s="85"/>
      <c r="Y129" s="84"/>
      <c r="Z129" s="83"/>
      <c r="AA129" s="84"/>
    </row>
    <row r="130" spans="3:27" ht="12.75" customHeight="1" x14ac:dyDescent="0.15">
      <c r="C130" s="89">
        <f t="shared" si="1"/>
        <v>43905</v>
      </c>
      <c r="D130" s="86"/>
      <c r="E130" s="84"/>
      <c r="F130" s="87"/>
      <c r="G130" s="84"/>
      <c r="H130" s="86"/>
      <c r="I130" s="84"/>
      <c r="J130" s="86"/>
      <c r="K130" s="84"/>
      <c r="L130" s="87"/>
      <c r="M130" s="84"/>
      <c r="N130" s="86"/>
      <c r="O130" s="84"/>
      <c r="P130" s="86"/>
      <c r="Q130" s="84"/>
      <c r="R130" s="87"/>
      <c r="S130" s="84"/>
      <c r="T130" s="86"/>
      <c r="U130" s="84"/>
      <c r="V130" s="86"/>
      <c r="W130" s="84"/>
      <c r="X130" s="87"/>
      <c r="Y130" s="84"/>
      <c r="Z130" s="86"/>
      <c r="AA130" s="84"/>
    </row>
    <row r="131" spans="3:27" ht="12.75" customHeight="1" x14ac:dyDescent="0.15">
      <c r="C131" s="88">
        <f t="shared" si="1"/>
        <v>43911</v>
      </c>
      <c r="D131" s="83"/>
      <c r="E131" s="84"/>
      <c r="F131" s="85"/>
      <c r="G131" s="84"/>
      <c r="H131" s="83"/>
      <c r="I131" s="84"/>
      <c r="J131" s="83"/>
      <c r="K131" s="84"/>
      <c r="L131" s="85"/>
      <c r="M131" s="84"/>
      <c r="N131" s="83"/>
      <c r="O131" s="84"/>
      <c r="P131" s="83"/>
      <c r="Q131" s="84"/>
      <c r="R131" s="85"/>
      <c r="S131" s="84"/>
      <c r="T131" s="83"/>
      <c r="U131" s="84"/>
      <c r="V131" s="83"/>
      <c r="W131" s="84"/>
      <c r="X131" s="85"/>
      <c r="Y131" s="84"/>
      <c r="Z131" s="83"/>
      <c r="AA131" s="84"/>
    </row>
    <row r="132" spans="3:27" ht="12.75" customHeight="1" x14ac:dyDescent="0.15">
      <c r="C132" s="89">
        <f t="shared" si="1"/>
        <v>43912</v>
      </c>
      <c r="D132" s="86"/>
      <c r="E132" s="84"/>
      <c r="F132" s="87"/>
      <c r="G132" s="84"/>
      <c r="H132" s="86"/>
      <c r="I132" s="84"/>
      <c r="J132" s="86"/>
      <c r="K132" s="84"/>
      <c r="L132" s="87"/>
      <c r="M132" s="84"/>
      <c r="N132" s="86"/>
      <c r="O132" s="84"/>
      <c r="P132" s="86"/>
      <c r="Q132" s="84"/>
      <c r="R132" s="87"/>
      <c r="S132" s="84"/>
      <c r="T132" s="86"/>
      <c r="U132" s="84"/>
      <c r="V132" s="86"/>
      <c r="W132" s="84"/>
      <c r="X132" s="87"/>
      <c r="Y132" s="84"/>
      <c r="Z132" s="86"/>
      <c r="AA132" s="84"/>
    </row>
    <row r="133" spans="3:27" ht="12.75" customHeight="1" x14ac:dyDescent="0.15">
      <c r="C133" s="88">
        <f t="shared" si="1"/>
        <v>43918</v>
      </c>
      <c r="D133" s="83"/>
      <c r="E133" s="84"/>
      <c r="F133" s="85"/>
      <c r="G133" s="84"/>
      <c r="H133" s="83"/>
      <c r="I133" s="84"/>
      <c r="J133" s="83"/>
      <c r="K133" s="84"/>
      <c r="L133" s="85"/>
      <c r="M133" s="84"/>
      <c r="N133" s="83"/>
      <c r="O133" s="84"/>
      <c r="P133" s="83"/>
      <c r="Q133" s="84"/>
      <c r="R133" s="85"/>
      <c r="S133" s="84"/>
      <c r="T133" s="83"/>
      <c r="U133" s="84"/>
      <c r="V133" s="83"/>
      <c r="W133" s="84"/>
      <c r="X133" s="85"/>
      <c r="Y133" s="84"/>
      <c r="Z133" s="83"/>
      <c r="AA133" s="84"/>
    </row>
    <row r="134" spans="3:27" ht="12.75" customHeight="1" x14ac:dyDescent="0.15">
      <c r="C134" s="89">
        <f t="shared" si="1"/>
        <v>43919</v>
      </c>
      <c r="D134" s="86"/>
      <c r="E134" s="84"/>
      <c r="F134" s="87"/>
      <c r="G134" s="84"/>
      <c r="H134" s="86"/>
      <c r="I134" s="84"/>
      <c r="J134" s="86"/>
      <c r="K134" s="84"/>
      <c r="L134" s="87"/>
      <c r="M134" s="84"/>
      <c r="N134" s="86"/>
      <c r="O134" s="84"/>
      <c r="P134" s="86"/>
      <c r="Q134" s="84"/>
      <c r="R134" s="87"/>
      <c r="S134" s="84"/>
      <c r="T134" s="86"/>
      <c r="U134" s="84"/>
      <c r="V134" s="86"/>
      <c r="W134" s="84"/>
      <c r="X134" s="87"/>
      <c r="Y134" s="84"/>
      <c r="Z134" s="86"/>
      <c r="AA134" s="84"/>
    </row>
    <row r="135" spans="3:27" ht="12.75" customHeight="1" x14ac:dyDescent="0.15">
      <c r="C135" s="88">
        <f t="shared" si="1"/>
        <v>43925</v>
      </c>
      <c r="D135" s="83"/>
      <c r="E135" s="84"/>
      <c r="F135" s="85"/>
      <c r="G135" s="84"/>
      <c r="H135" s="83"/>
      <c r="I135" s="84"/>
      <c r="J135" s="83"/>
      <c r="K135" s="84"/>
      <c r="L135" s="85"/>
      <c r="M135" s="84"/>
      <c r="N135" s="83"/>
      <c r="O135" s="84"/>
      <c r="P135" s="83"/>
      <c r="Q135" s="84"/>
      <c r="R135" s="85"/>
      <c r="S135" s="84"/>
      <c r="T135" s="83"/>
      <c r="U135" s="84"/>
      <c r="V135" s="83"/>
      <c r="W135" s="84"/>
      <c r="X135" s="85"/>
      <c r="Y135" s="84"/>
      <c r="Z135" s="83"/>
      <c r="AA135" s="84"/>
    </row>
    <row r="136" spans="3:27" ht="12.75" customHeight="1" x14ac:dyDescent="0.15">
      <c r="C136" s="89">
        <f t="shared" si="1"/>
        <v>43926</v>
      </c>
      <c r="D136" s="86"/>
      <c r="E136" s="84"/>
      <c r="F136" s="87"/>
      <c r="G136" s="84"/>
      <c r="H136" s="86"/>
      <c r="I136" s="84"/>
      <c r="J136" s="86"/>
      <c r="K136" s="84"/>
      <c r="L136" s="87"/>
      <c r="M136" s="84"/>
      <c r="N136" s="86"/>
      <c r="O136" s="84"/>
      <c r="P136" s="86"/>
      <c r="Q136" s="84"/>
      <c r="R136" s="87"/>
      <c r="S136" s="84"/>
      <c r="T136" s="86"/>
      <c r="U136" s="84"/>
      <c r="V136" s="86"/>
      <c r="W136" s="84"/>
      <c r="X136" s="87"/>
      <c r="Y136" s="84"/>
      <c r="Z136" s="86"/>
      <c r="AA136" s="84"/>
    </row>
    <row r="137" spans="3:27" ht="12.75" customHeight="1" x14ac:dyDescent="0.15">
      <c r="C137" s="88">
        <f t="shared" ref="C137:C200" si="2">C135+7</f>
        <v>43932</v>
      </c>
      <c r="D137" s="83"/>
      <c r="E137" s="84"/>
      <c r="F137" s="85"/>
      <c r="G137" s="84"/>
      <c r="H137" s="83"/>
      <c r="I137" s="84"/>
      <c r="J137" s="83"/>
      <c r="K137" s="84"/>
      <c r="L137" s="85"/>
      <c r="M137" s="84"/>
      <c r="N137" s="83"/>
      <c r="O137" s="84"/>
      <c r="P137" s="83"/>
      <c r="Q137" s="84"/>
      <c r="R137" s="85"/>
      <c r="S137" s="84"/>
      <c r="T137" s="83"/>
      <c r="U137" s="84"/>
      <c r="V137" s="83"/>
      <c r="W137" s="84"/>
      <c r="X137" s="85"/>
      <c r="Y137" s="84"/>
      <c r="Z137" s="83"/>
      <c r="AA137" s="84"/>
    </row>
    <row r="138" spans="3:27" ht="12.75" customHeight="1" x14ac:dyDescent="0.15">
      <c r="C138" s="89">
        <f t="shared" si="2"/>
        <v>43933</v>
      </c>
      <c r="D138" s="86"/>
      <c r="E138" s="84"/>
      <c r="F138" s="87"/>
      <c r="G138" s="84"/>
      <c r="H138" s="86"/>
      <c r="I138" s="84"/>
      <c r="J138" s="86"/>
      <c r="K138" s="84"/>
      <c r="L138" s="87"/>
      <c r="M138" s="84"/>
      <c r="N138" s="86"/>
      <c r="O138" s="84"/>
      <c r="P138" s="86"/>
      <c r="Q138" s="84"/>
      <c r="R138" s="87"/>
      <c r="S138" s="84"/>
      <c r="T138" s="86"/>
      <c r="U138" s="84"/>
      <c r="V138" s="86"/>
      <c r="W138" s="84"/>
      <c r="X138" s="87"/>
      <c r="Y138" s="84"/>
      <c r="Z138" s="86"/>
      <c r="AA138" s="84"/>
    </row>
    <row r="139" spans="3:27" ht="12.75" customHeight="1" x14ac:dyDescent="0.15">
      <c r="C139" s="88">
        <f t="shared" si="2"/>
        <v>43939</v>
      </c>
      <c r="D139" s="83"/>
      <c r="E139" s="84"/>
      <c r="F139" s="85"/>
      <c r="G139" s="84"/>
      <c r="H139" s="83"/>
      <c r="I139" s="84"/>
      <c r="J139" s="83"/>
      <c r="K139" s="84"/>
      <c r="L139" s="85"/>
      <c r="M139" s="84"/>
      <c r="N139" s="83"/>
      <c r="O139" s="84"/>
      <c r="P139" s="83"/>
      <c r="Q139" s="84"/>
      <c r="R139" s="85"/>
      <c r="S139" s="84"/>
      <c r="T139" s="83"/>
      <c r="U139" s="84"/>
      <c r="V139" s="83"/>
      <c r="W139" s="84"/>
      <c r="X139" s="85"/>
      <c r="Y139" s="84"/>
      <c r="Z139" s="83"/>
      <c r="AA139" s="84"/>
    </row>
    <row r="140" spans="3:27" ht="12.75" customHeight="1" x14ac:dyDescent="0.15">
      <c r="C140" s="89">
        <f t="shared" si="2"/>
        <v>43940</v>
      </c>
      <c r="D140" s="86"/>
      <c r="E140" s="84"/>
      <c r="F140" s="87"/>
      <c r="G140" s="84"/>
      <c r="H140" s="86"/>
      <c r="I140" s="84"/>
      <c r="J140" s="86"/>
      <c r="K140" s="84"/>
      <c r="L140" s="87"/>
      <c r="M140" s="84"/>
      <c r="N140" s="86"/>
      <c r="O140" s="84"/>
      <c r="P140" s="86"/>
      <c r="Q140" s="84"/>
      <c r="R140" s="87"/>
      <c r="S140" s="84"/>
      <c r="T140" s="86"/>
      <c r="U140" s="84"/>
      <c r="V140" s="86"/>
      <c r="W140" s="84"/>
      <c r="X140" s="87"/>
      <c r="Y140" s="84"/>
      <c r="Z140" s="86"/>
      <c r="AA140" s="84"/>
    </row>
    <row r="141" spans="3:27" ht="12.75" customHeight="1" x14ac:dyDescent="0.15">
      <c r="C141" s="88">
        <f t="shared" si="2"/>
        <v>43946</v>
      </c>
      <c r="D141" s="83"/>
      <c r="E141" s="84"/>
      <c r="F141" s="85"/>
      <c r="G141" s="84"/>
      <c r="H141" s="83"/>
      <c r="I141" s="84"/>
      <c r="J141" s="83"/>
      <c r="K141" s="84"/>
      <c r="L141" s="85"/>
      <c r="M141" s="84"/>
      <c r="N141" s="83"/>
      <c r="O141" s="84"/>
      <c r="P141" s="83"/>
      <c r="Q141" s="84"/>
      <c r="R141" s="85"/>
      <c r="S141" s="84"/>
      <c r="T141" s="83"/>
      <c r="U141" s="84"/>
      <c r="V141" s="83"/>
      <c r="W141" s="84"/>
      <c r="X141" s="85"/>
      <c r="Y141" s="84"/>
      <c r="Z141" s="83"/>
      <c r="AA141" s="84"/>
    </row>
    <row r="142" spans="3:27" ht="12.75" customHeight="1" x14ac:dyDescent="0.15">
      <c r="C142" s="89">
        <f t="shared" si="2"/>
        <v>43947</v>
      </c>
      <c r="D142" s="86"/>
      <c r="E142" s="84"/>
      <c r="F142" s="87"/>
      <c r="G142" s="84"/>
      <c r="H142" s="86"/>
      <c r="I142" s="84"/>
      <c r="J142" s="86"/>
      <c r="K142" s="84"/>
      <c r="L142" s="87"/>
      <c r="M142" s="84"/>
      <c r="N142" s="86"/>
      <c r="O142" s="84"/>
      <c r="P142" s="86"/>
      <c r="Q142" s="84"/>
      <c r="R142" s="87"/>
      <c r="S142" s="84"/>
      <c r="T142" s="86"/>
      <c r="U142" s="84"/>
      <c r="V142" s="86"/>
      <c r="W142" s="84"/>
      <c r="X142" s="87"/>
      <c r="Y142" s="84"/>
      <c r="Z142" s="86"/>
      <c r="AA142" s="84"/>
    </row>
    <row r="143" spans="3:27" ht="12.75" customHeight="1" x14ac:dyDescent="0.15">
      <c r="C143" s="88">
        <f t="shared" si="2"/>
        <v>43953</v>
      </c>
      <c r="D143" s="83"/>
      <c r="E143" s="84"/>
      <c r="F143" s="85"/>
      <c r="G143" s="84"/>
      <c r="H143" s="83"/>
      <c r="I143" s="84"/>
      <c r="J143" s="83"/>
      <c r="K143" s="84"/>
      <c r="L143" s="85"/>
      <c r="M143" s="84"/>
      <c r="N143" s="83"/>
      <c r="O143" s="84"/>
      <c r="P143" s="83"/>
      <c r="Q143" s="84"/>
      <c r="R143" s="85"/>
      <c r="S143" s="84"/>
      <c r="T143" s="83"/>
      <c r="U143" s="84"/>
      <c r="V143" s="83"/>
      <c r="W143" s="84"/>
      <c r="X143" s="85"/>
      <c r="Y143" s="84"/>
      <c r="Z143" s="83"/>
      <c r="AA143" s="84"/>
    </row>
    <row r="144" spans="3:27" ht="12.75" customHeight="1" x14ac:dyDescent="0.15">
      <c r="C144" s="89">
        <f t="shared" si="2"/>
        <v>43954</v>
      </c>
      <c r="D144" s="86"/>
      <c r="E144" s="84"/>
      <c r="F144" s="87"/>
      <c r="G144" s="84"/>
      <c r="H144" s="86"/>
      <c r="I144" s="84"/>
      <c r="J144" s="86"/>
      <c r="K144" s="84"/>
      <c r="L144" s="87"/>
      <c r="M144" s="84"/>
      <c r="N144" s="86"/>
      <c r="O144" s="84"/>
      <c r="P144" s="86"/>
      <c r="Q144" s="84"/>
      <c r="R144" s="87"/>
      <c r="S144" s="84"/>
      <c r="T144" s="86"/>
      <c r="U144" s="84"/>
      <c r="V144" s="86"/>
      <c r="W144" s="84"/>
      <c r="X144" s="87"/>
      <c r="Y144" s="84"/>
      <c r="Z144" s="86"/>
      <c r="AA144" s="84"/>
    </row>
    <row r="145" spans="3:27" ht="12.75" customHeight="1" x14ac:dyDescent="0.15">
      <c r="C145" s="88">
        <f t="shared" si="2"/>
        <v>43960</v>
      </c>
      <c r="D145" s="83"/>
      <c r="E145" s="84"/>
      <c r="F145" s="85"/>
      <c r="G145" s="84"/>
      <c r="H145" s="83"/>
      <c r="I145" s="84"/>
      <c r="J145" s="83"/>
      <c r="K145" s="84"/>
      <c r="L145" s="85"/>
      <c r="M145" s="84"/>
      <c r="N145" s="83"/>
      <c r="O145" s="84"/>
      <c r="P145" s="83"/>
      <c r="Q145" s="84"/>
      <c r="R145" s="85"/>
      <c r="S145" s="84"/>
      <c r="T145" s="83"/>
      <c r="U145" s="84"/>
      <c r="V145" s="83"/>
      <c r="W145" s="84"/>
      <c r="X145" s="85"/>
      <c r="Y145" s="84"/>
      <c r="Z145" s="83"/>
      <c r="AA145" s="84"/>
    </row>
    <row r="146" spans="3:27" ht="12.75" customHeight="1" x14ac:dyDescent="0.15">
      <c r="C146" s="89">
        <f t="shared" si="2"/>
        <v>43961</v>
      </c>
      <c r="D146" s="86"/>
      <c r="E146" s="84"/>
      <c r="F146" s="87"/>
      <c r="G146" s="84"/>
      <c r="H146" s="86"/>
      <c r="I146" s="84"/>
      <c r="J146" s="86"/>
      <c r="K146" s="84"/>
      <c r="L146" s="87"/>
      <c r="M146" s="84"/>
      <c r="N146" s="86"/>
      <c r="O146" s="84"/>
      <c r="P146" s="86"/>
      <c r="Q146" s="84"/>
      <c r="R146" s="87"/>
      <c r="S146" s="84"/>
      <c r="T146" s="86"/>
      <c r="U146" s="84"/>
      <c r="V146" s="86"/>
      <c r="W146" s="84"/>
      <c r="X146" s="87"/>
      <c r="Y146" s="84"/>
      <c r="Z146" s="86"/>
      <c r="AA146" s="84"/>
    </row>
    <row r="147" spans="3:27" ht="12.75" customHeight="1" x14ac:dyDescent="0.15">
      <c r="C147" s="88">
        <f t="shared" si="2"/>
        <v>43967</v>
      </c>
      <c r="D147" s="83"/>
      <c r="E147" s="84"/>
      <c r="F147" s="85"/>
      <c r="G147" s="84"/>
      <c r="H147" s="83"/>
      <c r="I147" s="84"/>
      <c r="J147" s="83"/>
      <c r="K147" s="84"/>
      <c r="L147" s="85"/>
      <c r="M147" s="84"/>
      <c r="N147" s="83"/>
      <c r="O147" s="84"/>
      <c r="P147" s="83"/>
      <c r="Q147" s="84"/>
      <c r="R147" s="85"/>
      <c r="S147" s="84"/>
      <c r="T147" s="83"/>
      <c r="U147" s="84"/>
      <c r="V147" s="83"/>
      <c r="W147" s="84"/>
      <c r="X147" s="85"/>
      <c r="Y147" s="84"/>
      <c r="Z147" s="83"/>
      <c r="AA147" s="84"/>
    </row>
    <row r="148" spans="3:27" ht="12.75" customHeight="1" x14ac:dyDescent="0.15">
      <c r="C148" s="89">
        <f t="shared" si="2"/>
        <v>43968</v>
      </c>
      <c r="D148" s="86"/>
      <c r="E148" s="84"/>
      <c r="F148" s="87"/>
      <c r="G148" s="84"/>
      <c r="H148" s="86"/>
      <c r="I148" s="84"/>
      <c r="J148" s="86"/>
      <c r="K148" s="84"/>
      <c r="L148" s="87"/>
      <c r="M148" s="84"/>
      <c r="N148" s="86"/>
      <c r="O148" s="84"/>
      <c r="P148" s="86"/>
      <c r="Q148" s="84"/>
      <c r="R148" s="87"/>
      <c r="S148" s="84"/>
      <c r="T148" s="86"/>
      <c r="U148" s="84"/>
      <c r="V148" s="86"/>
      <c r="W148" s="84"/>
      <c r="X148" s="87"/>
      <c r="Y148" s="84"/>
      <c r="Z148" s="86"/>
      <c r="AA148" s="84"/>
    </row>
    <row r="149" spans="3:27" ht="12.75" customHeight="1" x14ac:dyDescent="0.15">
      <c r="C149" s="88">
        <f t="shared" si="2"/>
        <v>43974</v>
      </c>
      <c r="D149" s="83"/>
      <c r="E149" s="84"/>
      <c r="F149" s="85"/>
      <c r="G149" s="84"/>
      <c r="H149" s="83"/>
      <c r="I149" s="84"/>
      <c r="J149" s="83"/>
      <c r="K149" s="84"/>
      <c r="L149" s="85"/>
      <c r="M149" s="84"/>
      <c r="N149" s="83"/>
      <c r="O149" s="84"/>
      <c r="P149" s="83"/>
      <c r="Q149" s="84"/>
      <c r="R149" s="85"/>
      <c r="S149" s="84"/>
      <c r="T149" s="83"/>
      <c r="U149" s="84"/>
      <c r="V149" s="83"/>
      <c r="W149" s="84"/>
      <c r="X149" s="85"/>
      <c r="Y149" s="84"/>
      <c r="Z149" s="83"/>
      <c r="AA149" s="84"/>
    </row>
    <row r="150" spans="3:27" ht="12.75" customHeight="1" x14ac:dyDescent="0.15">
      <c r="C150" s="89">
        <f t="shared" si="2"/>
        <v>43975</v>
      </c>
      <c r="D150" s="86"/>
      <c r="E150" s="84"/>
      <c r="F150" s="87"/>
      <c r="G150" s="84"/>
      <c r="H150" s="86"/>
      <c r="I150" s="84"/>
      <c r="J150" s="86"/>
      <c r="K150" s="84"/>
      <c r="L150" s="87"/>
      <c r="M150" s="84"/>
      <c r="N150" s="86"/>
      <c r="O150" s="84"/>
      <c r="P150" s="86"/>
      <c r="Q150" s="84"/>
      <c r="R150" s="87"/>
      <c r="S150" s="84"/>
      <c r="T150" s="86"/>
      <c r="U150" s="84"/>
      <c r="V150" s="86"/>
      <c r="W150" s="84"/>
      <c r="X150" s="87"/>
      <c r="Y150" s="84"/>
      <c r="Z150" s="86"/>
      <c r="AA150" s="84"/>
    </row>
    <row r="151" spans="3:27" ht="12.75" customHeight="1" x14ac:dyDescent="0.15">
      <c r="C151" s="88">
        <f t="shared" si="2"/>
        <v>43981</v>
      </c>
      <c r="D151" s="83"/>
      <c r="E151" s="84"/>
      <c r="F151" s="85"/>
      <c r="G151" s="84"/>
      <c r="H151" s="83"/>
      <c r="I151" s="84"/>
      <c r="J151" s="83"/>
      <c r="K151" s="84"/>
      <c r="L151" s="85"/>
      <c r="M151" s="84"/>
      <c r="N151" s="83"/>
      <c r="O151" s="84"/>
      <c r="P151" s="83"/>
      <c r="Q151" s="84"/>
      <c r="R151" s="85"/>
      <c r="S151" s="84"/>
      <c r="T151" s="83"/>
      <c r="U151" s="84"/>
      <c r="V151" s="83"/>
      <c r="W151" s="84"/>
      <c r="X151" s="85"/>
      <c r="Y151" s="84"/>
      <c r="Z151" s="83"/>
      <c r="AA151" s="84"/>
    </row>
    <row r="152" spans="3:27" ht="12.75" customHeight="1" x14ac:dyDescent="0.15">
      <c r="C152" s="89">
        <f t="shared" si="2"/>
        <v>43982</v>
      </c>
      <c r="D152" s="86"/>
      <c r="E152" s="84"/>
      <c r="F152" s="87"/>
      <c r="G152" s="84"/>
      <c r="H152" s="86"/>
      <c r="I152" s="84"/>
      <c r="J152" s="86"/>
      <c r="K152" s="84"/>
      <c r="L152" s="87"/>
      <c r="M152" s="84"/>
      <c r="N152" s="86"/>
      <c r="O152" s="84"/>
      <c r="P152" s="86"/>
      <c r="Q152" s="84"/>
      <c r="R152" s="87"/>
      <c r="S152" s="84"/>
      <c r="T152" s="86"/>
      <c r="U152" s="84"/>
      <c r="V152" s="86"/>
      <c r="W152" s="84"/>
      <c r="X152" s="87"/>
      <c r="Y152" s="84"/>
      <c r="Z152" s="86"/>
      <c r="AA152" s="84"/>
    </row>
    <row r="153" spans="3:27" ht="12.75" customHeight="1" x14ac:dyDescent="0.15">
      <c r="C153" s="88">
        <f t="shared" si="2"/>
        <v>43988</v>
      </c>
      <c r="D153" s="83"/>
      <c r="E153" s="84"/>
      <c r="F153" s="85"/>
      <c r="G153" s="84"/>
      <c r="H153" s="83"/>
      <c r="I153" s="84"/>
      <c r="J153" s="83"/>
      <c r="K153" s="84"/>
      <c r="L153" s="85"/>
      <c r="M153" s="84"/>
      <c r="N153" s="83"/>
      <c r="O153" s="84"/>
      <c r="P153" s="83"/>
      <c r="Q153" s="84"/>
      <c r="R153" s="85"/>
      <c r="S153" s="84"/>
      <c r="T153" s="83"/>
      <c r="U153" s="84"/>
      <c r="V153" s="83"/>
      <c r="W153" s="84"/>
      <c r="X153" s="85"/>
      <c r="Y153" s="84"/>
      <c r="Z153" s="83"/>
      <c r="AA153" s="84"/>
    </row>
    <row r="154" spans="3:27" ht="12.75" customHeight="1" x14ac:dyDescent="0.15">
      <c r="C154" s="89">
        <f t="shared" si="2"/>
        <v>43989</v>
      </c>
      <c r="D154" s="86"/>
      <c r="E154" s="84"/>
      <c r="F154" s="87"/>
      <c r="G154" s="84"/>
      <c r="H154" s="86"/>
      <c r="I154" s="84"/>
      <c r="J154" s="86"/>
      <c r="K154" s="84"/>
      <c r="L154" s="87"/>
      <c r="M154" s="84"/>
      <c r="N154" s="86"/>
      <c r="O154" s="84"/>
      <c r="P154" s="86"/>
      <c r="Q154" s="84"/>
      <c r="R154" s="87"/>
      <c r="S154" s="84"/>
      <c r="T154" s="86"/>
      <c r="U154" s="84"/>
      <c r="V154" s="86"/>
      <c r="W154" s="84"/>
      <c r="X154" s="87"/>
      <c r="Y154" s="84"/>
      <c r="Z154" s="86"/>
      <c r="AA154" s="84"/>
    </row>
    <row r="155" spans="3:27" ht="12.75" customHeight="1" x14ac:dyDescent="0.15">
      <c r="C155" s="88">
        <f t="shared" si="2"/>
        <v>43995</v>
      </c>
      <c r="D155" s="83"/>
      <c r="E155" s="84"/>
      <c r="F155" s="85"/>
      <c r="G155" s="84"/>
      <c r="H155" s="83"/>
      <c r="I155" s="84"/>
      <c r="J155" s="83"/>
      <c r="K155" s="84"/>
      <c r="L155" s="85"/>
      <c r="M155" s="84"/>
      <c r="N155" s="83"/>
      <c r="O155" s="84"/>
      <c r="P155" s="83"/>
      <c r="Q155" s="84"/>
      <c r="R155" s="85"/>
      <c r="S155" s="84"/>
      <c r="T155" s="83"/>
      <c r="U155" s="84"/>
      <c r="V155" s="83"/>
      <c r="W155" s="84"/>
      <c r="X155" s="85"/>
      <c r="Y155" s="84"/>
      <c r="Z155" s="83"/>
      <c r="AA155" s="84"/>
    </row>
    <row r="156" spans="3:27" ht="12.75" customHeight="1" x14ac:dyDescent="0.15">
      <c r="C156" s="89">
        <f t="shared" si="2"/>
        <v>43996</v>
      </c>
      <c r="D156" s="86"/>
      <c r="E156" s="84"/>
      <c r="F156" s="87"/>
      <c r="G156" s="84"/>
      <c r="H156" s="86"/>
      <c r="I156" s="84"/>
      <c r="J156" s="86"/>
      <c r="K156" s="84"/>
      <c r="L156" s="87"/>
      <c r="M156" s="84"/>
      <c r="N156" s="86"/>
      <c r="O156" s="84"/>
      <c r="P156" s="86"/>
      <c r="Q156" s="84"/>
      <c r="R156" s="87"/>
      <c r="S156" s="84"/>
      <c r="T156" s="86"/>
      <c r="U156" s="84"/>
      <c r="V156" s="86"/>
      <c r="W156" s="84"/>
      <c r="X156" s="87"/>
      <c r="Y156" s="84"/>
      <c r="Z156" s="86"/>
      <c r="AA156" s="84"/>
    </row>
    <row r="157" spans="3:27" ht="12.75" customHeight="1" x14ac:dyDescent="0.15">
      <c r="C157" s="88">
        <f t="shared" si="2"/>
        <v>44002</v>
      </c>
      <c r="D157" s="83"/>
      <c r="E157" s="84"/>
      <c r="F157" s="85"/>
      <c r="G157" s="84"/>
      <c r="H157" s="83"/>
      <c r="I157" s="84"/>
      <c r="J157" s="83"/>
      <c r="K157" s="84"/>
      <c r="L157" s="85"/>
      <c r="M157" s="84"/>
      <c r="N157" s="83"/>
      <c r="O157" s="84"/>
      <c r="P157" s="83"/>
      <c r="Q157" s="84"/>
      <c r="R157" s="85"/>
      <c r="S157" s="84"/>
      <c r="T157" s="83"/>
      <c r="U157" s="84"/>
      <c r="V157" s="83"/>
      <c r="W157" s="84"/>
      <c r="X157" s="85"/>
      <c r="Y157" s="84"/>
      <c r="Z157" s="83"/>
      <c r="AA157" s="84"/>
    </row>
    <row r="158" spans="3:27" ht="12.75" customHeight="1" x14ac:dyDescent="0.15">
      <c r="C158" s="89">
        <f t="shared" si="2"/>
        <v>44003</v>
      </c>
      <c r="D158" s="86"/>
      <c r="E158" s="84"/>
      <c r="F158" s="87"/>
      <c r="G158" s="84"/>
      <c r="H158" s="86"/>
      <c r="I158" s="84"/>
      <c r="J158" s="86"/>
      <c r="K158" s="84"/>
      <c r="L158" s="87"/>
      <c r="M158" s="84"/>
      <c r="N158" s="86"/>
      <c r="O158" s="84"/>
      <c r="P158" s="86"/>
      <c r="Q158" s="84"/>
      <c r="R158" s="87"/>
      <c r="S158" s="84"/>
      <c r="T158" s="86"/>
      <c r="U158" s="84"/>
      <c r="V158" s="86"/>
      <c r="W158" s="84"/>
      <c r="X158" s="87"/>
      <c r="Y158" s="84"/>
      <c r="Z158" s="86"/>
      <c r="AA158" s="84"/>
    </row>
    <row r="159" spans="3:27" ht="12.75" customHeight="1" x14ac:dyDescent="0.15">
      <c r="C159" s="88">
        <f t="shared" si="2"/>
        <v>44009</v>
      </c>
      <c r="D159" s="83"/>
      <c r="E159" s="84"/>
      <c r="F159" s="85"/>
      <c r="G159" s="84"/>
      <c r="H159" s="83"/>
      <c r="I159" s="84"/>
      <c r="J159" s="83"/>
      <c r="K159" s="84"/>
      <c r="L159" s="85"/>
      <c r="M159" s="84"/>
      <c r="N159" s="83"/>
      <c r="O159" s="84"/>
      <c r="P159" s="83"/>
      <c r="Q159" s="84"/>
      <c r="R159" s="85"/>
      <c r="S159" s="84"/>
      <c r="T159" s="83"/>
      <c r="U159" s="84"/>
      <c r="V159" s="83"/>
      <c r="W159" s="84"/>
      <c r="X159" s="85"/>
      <c r="Y159" s="84"/>
      <c r="Z159" s="83"/>
      <c r="AA159" s="84"/>
    </row>
    <row r="160" spans="3:27" ht="12.75" customHeight="1" x14ac:dyDescent="0.15">
      <c r="C160" s="89">
        <f t="shared" si="2"/>
        <v>44010</v>
      </c>
      <c r="D160" s="86"/>
      <c r="E160" s="84"/>
      <c r="F160" s="87"/>
      <c r="G160" s="84"/>
      <c r="H160" s="86"/>
      <c r="I160" s="84"/>
      <c r="J160" s="86"/>
      <c r="K160" s="84"/>
      <c r="L160" s="87"/>
      <c r="M160" s="84"/>
      <c r="N160" s="86"/>
      <c r="O160" s="84"/>
      <c r="P160" s="86"/>
      <c r="Q160" s="84"/>
      <c r="R160" s="87"/>
      <c r="S160" s="84"/>
      <c r="T160" s="86"/>
      <c r="U160" s="84"/>
      <c r="V160" s="86"/>
      <c r="W160" s="84"/>
      <c r="X160" s="87"/>
      <c r="Y160" s="84"/>
      <c r="Z160" s="86"/>
      <c r="AA160" s="84"/>
    </row>
    <row r="161" spans="3:27" ht="12.75" customHeight="1" x14ac:dyDescent="0.15">
      <c r="C161" s="88">
        <f t="shared" si="2"/>
        <v>44016</v>
      </c>
      <c r="D161" s="83"/>
      <c r="E161" s="84"/>
      <c r="F161" s="85"/>
      <c r="G161" s="84"/>
      <c r="H161" s="83"/>
      <c r="I161" s="84"/>
      <c r="J161" s="83"/>
      <c r="K161" s="84"/>
      <c r="L161" s="85"/>
      <c r="M161" s="84"/>
      <c r="N161" s="83"/>
      <c r="O161" s="84"/>
      <c r="P161" s="83"/>
      <c r="Q161" s="84"/>
      <c r="R161" s="85"/>
      <c r="S161" s="84"/>
      <c r="T161" s="83"/>
      <c r="U161" s="84"/>
      <c r="V161" s="83"/>
      <c r="W161" s="84"/>
      <c r="X161" s="85"/>
      <c r="Y161" s="84"/>
      <c r="Z161" s="83"/>
      <c r="AA161" s="84"/>
    </row>
    <row r="162" spans="3:27" ht="12.75" customHeight="1" x14ac:dyDescent="0.15">
      <c r="C162" s="89">
        <f t="shared" si="2"/>
        <v>44017</v>
      </c>
      <c r="D162" s="86"/>
      <c r="E162" s="84"/>
      <c r="F162" s="87"/>
      <c r="G162" s="84"/>
      <c r="H162" s="86"/>
      <c r="I162" s="84"/>
      <c r="J162" s="86"/>
      <c r="K162" s="84"/>
      <c r="L162" s="87"/>
      <c r="M162" s="84"/>
      <c r="N162" s="86"/>
      <c r="O162" s="84"/>
      <c r="P162" s="86"/>
      <c r="Q162" s="84"/>
      <c r="R162" s="87"/>
      <c r="S162" s="84"/>
      <c r="T162" s="86"/>
      <c r="U162" s="84"/>
      <c r="V162" s="86"/>
      <c r="W162" s="84"/>
      <c r="X162" s="87"/>
      <c r="Y162" s="84"/>
      <c r="Z162" s="86"/>
      <c r="AA162" s="84"/>
    </row>
    <row r="163" spans="3:27" ht="12.75" customHeight="1" x14ac:dyDescent="0.15">
      <c r="C163" s="88">
        <f t="shared" si="2"/>
        <v>44023</v>
      </c>
      <c r="D163" s="83"/>
      <c r="E163" s="84"/>
      <c r="F163" s="85"/>
      <c r="G163" s="84"/>
      <c r="H163" s="83"/>
      <c r="I163" s="84"/>
      <c r="J163" s="83"/>
      <c r="K163" s="84"/>
      <c r="L163" s="85"/>
      <c r="M163" s="84"/>
      <c r="N163" s="83"/>
      <c r="O163" s="84"/>
      <c r="P163" s="83"/>
      <c r="Q163" s="84"/>
      <c r="R163" s="85"/>
      <c r="S163" s="84"/>
      <c r="T163" s="83"/>
      <c r="U163" s="84"/>
      <c r="V163" s="83"/>
      <c r="W163" s="84"/>
      <c r="X163" s="85"/>
      <c r="Y163" s="84"/>
      <c r="Z163" s="83"/>
      <c r="AA163" s="84"/>
    </row>
    <row r="164" spans="3:27" ht="12.75" customHeight="1" x14ac:dyDescent="0.15">
      <c r="C164" s="89">
        <f t="shared" si="2"/>
        <v>44024</v>
      </c>
      <c r="D164" s="86"/>
      <c r="E164" s="84"/>
      <c r="F164" s="87"/>
      <c r="G164" s="84"/>
      <c r="H164" s="86"/>
      <c r="I164" s="84"/>
      <c r="J164" s="86"/>
      <c r="K164" s="84"/>
      <c r="L164" s="87"/>
      <c r="M164" s="84"/>
      <c r="N164" s="86"/>
      <c r="O164" s="84"/>
      <c r="P164" s="86"/>
      <c r="Q164" s="84"/>
      <c r="R164" s="87"/>
      <c r="S164" s="84"/>
      <c r="T164" s="86"/>
      <c r="U164" s="84"/>
      <c r="V164" s="86"/>
      <c r="W164" s="84"/>
      <c r="X164" s="87"/>
      <c r="Y164" s="84"/>
      <c r="Z164" s="86"/>
      <c r="AA164" s="84"/>
    </row>
    <row r="165" spans="3:27" ht="12.75" customHeight="1" x14ac:dyDescent="0.15">
      <c r="C165" s="88">
        <f t="shared" si="2"/>
        <v>44030</v>
      </c>
      <c r="D165" s="83"/>
      <c r="E165" s="84"/>
      <c r="F165" s="85"/>
      <c r="G165" s="84"/>
      <c r="H165" s="83"/>
      <c r="I165" s="84"/>
      <c r="J165" s="83"/>
      <c r="K165" s="84"/>
      <c r="L165" s="85"/>
      <c r="M165" s="84"/>
      <c r="N165" s="83"/>
      <c r="O165" s="84"/>
      <c r="P165" s="83"/>
      <c r="Q165" s="84"/>
      <c r="R165" s="85"/>
      <c r="S165" s="84"/>
      <c r="T165" s="83"/>
      <c r="U165" s="84"/>
      <c r="V165" s="83"/>
      <c r="W165" s="84"/>
      <c r="X165" s="85"/>
      <c r="Y165" s="84"/>
      <c r="Z165" s="83"/>
      <c r="AA165" s="84"/>
    </row>
    <row r="166" spans="3:27" ht="12.75" customHeight="1" x14ac:dyDescent="0.15">
      <c r="C166" s="89">
        <f t="shared" si="2"/>
        <v>44031</v>
      </c>
      <c r="D166" s="86"/>
      <c r="E166" s="84"/>
      <c r="F166" s="87"/>
      <c r="G166" s="84"/>
      <c r="H166" s="86"/>
      <c r="I166" s="84"/>
      <c r="J166" s="86"/>
      <c r="K166" s="84"/>
      <c r="L166" s="87"/>
      <c r="M166" s="84"/>
      <c r="N166" s="86"/>
      <c r="O166" s="84"/>
      <c r="P166" s="86"/>
      <c r="Q166" s="84"/>
      <c r="R166" s="87"/>
      <c r="S166" s="84"/>
      <c r="T166" s="86"/>
      <c r="U166" s="84"/>
      <c r="V166" s="86"/>
      <c r="W166" s="84"/>
      <c r="X166" s="87"/>
      <c r="Y166" s="84"/>
      <c r="Z166" s="86"/>
      <c r="AA166" s="84"/>
    </row>
    <row r="167" spans="3:27" ht="12.75" customHeight="1" x14ac:dyDescent="0.15">
      <c r="C167" s="88">
        <f t="shared" si="2"/>
        <v>44037</v>
      </c>
      <c r="D167" s="83"/>
      <c r="E167" s="84"/>
      <c r="F167" s="85"/>
      <c r="G167" s="84"/>
      <c r="H167" s="83"/>
      <c r="I167" s="84"/>
      <c r="J167" s="83"/>
      <c r="K167" s="84"/>
      <c r="L167" s="85"/>
      <c r="M167" s="84"/>
      <c r="N167" s="83"/>
      <c r="O167" s="84"/>
      <c r="P167" s="83"/>
      <c r="Q167" s="84"/>
      <c r="R167" s="85"/>
      <c r="S167" s="84"/>
      <c r="T167" s="83"/>
      <c r="U167" s="84"/>
      <c r="V167" s="83"/>
      <c r="W167" s="84"/>
      <c r="X167" s="85"/>
      <c r="Y167" s="84"/>
      <c r="Z167" s="83"/>
      <c r="AA167" s="84"/>
    </row>
    <row r="168" spans="3:27" ht="12.75" customHeight="1" x14ac:dyDescent="0.15">
      <c r="C168" s="89">
        <f t="shared" si="2"/>
        <v>44038</v>
      </c>
      <c r="D168" s="86"/>
      <c r="E168" s="84"/>
      <c r="F168" s="87"/>
      <c r="G168" s="84"/>
      <c r="H168" s="86"/>
      <c r="I168" s="84"/>
      <c r="J168" s="86"/>
      <c r="K168" s="84"/>
      <c r="L168" s="87"/>
      <c r="M168" s="84"/>
      <c r="N168" s="86"/>
      <c r="O168" s="84"/>
      <c r="P168" s="86"/>
      <c r="Q168" s="84"/>
      <c r="R168" s="87"/>
      <c r="S168" s="84"/>
      <c r="T168" s="86"/>
      <c r="U168" s="84"/>
      <c r="V168" s="86"/>
      <c r="W168" s="84"/>
      <c r="X168" s="87"/>
      <c r="Y168" s="84"/>
      <c r="Z168" s="86"/>
      <c r="AA168" s="84"/>
    </row>
    <row r="169" spans="3:27" ht="12.75" customHeight="1" x14ac:dyDescent="0.15">
      <c r="C169" s="88">
        <f t="shared" si="2"/>
        <v>44044</v>
      </c>
      <c r="D169" s="83"/>
      <c r="E169" s="84"/>
      <c r="F169" s="85"/>
      <c r="G169" s="84"/>
      <c r="H169" s="83"/>
      <c r="I169" s="84"/>
      <c r="J169" s="83"/>
      <c r="K169" s="84"/>
      <c r="L169" s="85"/>
      <c r="M169" s="84"/>
      <c r="N169" s="83"/>
      <c r="O169" s="84"/>
      <c r="P169" s="83"/>
      <c r="Q169" s="84"/>
      <c r="R169" s="85"/>
      <c r="S169" s="84"/>
      <c r="T169" s="83"/>
      <c r="U169" s="84"/>
      <c r="V169" s="83"/>
      <c r="W169" s="84"/>
      <c r="X169" s="85"/>
      <c r="Y169" s="84"/>
      <c r="Z169" s="83"/>
      <c r="AA169" s="84"/>
    </row>
    <row r="170" spans="3:27" ht="12.75" customHeight="1" x14ac:dyDescent="0.15">
      <c r="C170" s="89">
        <f t="shared" si="2"/>
        <v>44045</v>
      </c>
      <c r="D170" s="86"/>
      <c r="E170" s="84"/>
      <c r="F170" s="87"/>
      <c r="G170" s="84"/>
      <c r="H170" s="86"/>
      <c r="I170" s="84"/>
      <c r="J170" s="86"/>
      <c r="K170" s="84"/>
      <c r="L170" s="87"/>
      <c r="M170" s="84"/>
      <c r="N170" s="86"/>
      <c r="O170" s="84"/>
      <c r="P170" s="86"/>
      <c r="Q170" s="84"/>
      <c r="R170" s="87"/>
      <c r="S170" s="84"/>
      <c r="T170" s="86"/>
      <c r="U170" s="84"/>
      <c r="V170" s="86"/>
      <c r="W170" s="84"/>
      <c r="X170" s="87"/>
      <c r="Y170" s="84"/>
      <c r="Z170" s="86"/>
      <c r="AA170" s="84"/>
    </row>
    <row r="171" spans="3:27" ht="12.75" customHeight="1" x14ac:dyDescent="0.15">
      <c r="C171" s="88">
        <f t="shared" si="2"/>
        <v>44051</v>
      </c>
      <c r="D171" s="83"/>
      <c r="E171" s="84"/>
      <c r="F171" s="85"/>
      <c r="G171" s="84"/>
      <c r="H171" s="83"/>
      <c r="I171" s="84"/>
      <c r="J171" s="83"/>
      <c r="K171" s="84"/>
      <c r="L171" s="85"/>
      <c r="M171" s="84"/>
      <c r="N171" s="83"/>
      <c r="O171" s="84"/>
      <c r="P171" s="83"/>
      <c r="Q171" s="84"/>
      <c r="R171" s="85"/>
      <c r="S171" s="84"/>
      <c r="T171" s="83"/>
      <c r="U171" s="84"/>
      <c r="V171" s="83"/>
      <c r="W171" s="84"/>
      <c r="X171" s="85"/>
      <c r="Y171" s="84"/>
      <c r="Z171" s="83"/>
      <c r="AA171" s="84"/>
    </row>
    <row r="172" spans="3:27" ht="12.75" customHeight="1" x14ac:dyDescent="0.15">
      <c r="C172" s="89">
        <f t="shared" si="2"/>
        <v>44052</v>
      </c>
      <c r="D172" s="86"/>
      <c r="E172" s="84"/>
      <c r="F172" s="87"/>
      <c r="G172" s="84"/>
      <c r="H172" s="86"/>
      <c r="I172" s="84"/>
      <c r="J172" s="86"/>
      <c r="K172" s="84"/>
      <c r="L172" s="87"/>
      <c r="M172" s="84"/>
      <c r="N172" s="86"/>
      <c r="O172" s="84"/>
      <c r="P172" s="86"/>
      <c r="Q172" s="84"/>
      <c r="R172" s="87"/>
      <c r="S172" s="84"/>
      <c r="T172" s="86"/>
      <c r="U172" s="84"/>
      <c r="V172" s="86"/>
      <c r="W172" s="84"/>
      <c r="X172" s="87"/>
      <c r="Y172" s="84"/>
      <c r="Z172" s="86"/>
      <c r="AA172" s="84"/>
    </row>
    <row r="173" spans="3:27" ht="12.75" customHeight="1" x14ac:dyDescent="0.15">
      <c r="C173" s="88">
        <f t="shared" si="2"/>
        <v>44058</v>
      </c>
      <c r="D173" s="83"/>
      <c r="E173" s="84"/>
      <c r="F173" s="85"/>
      <c r="G173" s="84"/>
      <c r="H173" s="83"/>
      <c r="I173" s="84"/>
      <c r="J173" s="83"/>
      <c r="K173" s="84"/>
      <c r="L173" s="85"/>
      <c r="M173" s="84"/>
      <c r="N173" s="83"/>
      <c r="O173" s="84"/>
      <c r="P173" s="83"/>
      <c r="Q173" s="84"/>
      <c r="R173" s="85"/>
      <c r="S173" s="84"/>
      <c r="T173" s="83"/>
      <c r="U173" s="84"/>
      <c r="V173" s="83"/>
      <c r="W173" s="84"/>
      <c r="X173" s="85"/>
      <c r="Y173" s="84"/>
      <c r="Z173" s="83"/>
      <c r="AA173" s="84"/>
    </row>
    <row r="174" spans="3:27" ht="12.75" customHeight="1" x14ac:dyDescent="0.15">
      <c r="C174" s="89">
        <f t="shared" si="2"/>
        <v>44059</v>
      </c>
      <c r="D174" s="86"/>
      <c r="E174" s="84"/>
      <c r="F174" s="87"/>
      <c r="G174" s="84"/>
      <c r="H174" s="86"/>
      <c r="I174" s="84"/>
      <c r="J174" s="86"/>
      <c r="K174" s="84"/>
      <c r="L174" s="87"/>
      <c r="M174" s="84"/>
      <c r="N174" s="86"/>
      <c r="O174" s="84"/>
      <c r="P174" s="86"/>
      <c r="Q174" s="84"/>
      <c r="R174" s="87"/>
      <c r="S174" s="84"/>
      <c r="T174" s="86"/>
      <c r="U174" s="84"/>
      <c r="V174" s="86"/>
      <c r="W174" s="84"/>
      <c r="X174" s="87"/>
      <c r="Y174" s="84"/>
      <c r="Z174" s="86"/>
      <c r="AA174" s="84"/>
    </row>
    <row r="175" spans="3:27" ht="12.75" customHeight="1" x14ac:dyDescent="0.15">
      <c r="C175" s="88">
        <f t="shared" si="2"/>
        <v>44065</v>
      </c>
      <c r="D175" s="83"/>
      <c r="E175" s="84"/>
      <c r="F175" s="85"/>
      <c r="G175" s="84"/>
      <c r="H175" s="83"/>
      <c r="I175" s="84"/>
      <c r="J175" s="83"/>
      <c r="K175" s="84"/>
      <c r="L175" s="85"/>
      <c r="M175" s="84"/>
      <c r="N175" s="83"/>
      <c r="O175" s="84"/>
      <c r="P175" s="83"/>
      <c r="Q175" s="84"/>
      <c r="R175" s="85"/>
      <c r="S175" s="84"/>
      <c r="T175" s="83"/>
      <c r="U175" s="84"/>
      <c r="V175" s="83"/>
      <c r="W175" s="84"/>
      <c r="X175" s="85"/>
      <c r="Y175" s="84"/>
      <c r="Z175" s="83"/>
      <c r="AA175" s="84"/>
    </row>
    <row r="176" spans="3:27" ht="12.75" customHeight="1" x14ac:dyDescent="0.15">
      <c r="C176" s="89">
        <f t="shared" si="2"/>
        <v>44066</v>
      </c>
      <c r="D176" s="86"/>
      <c r="E176" s="84"/>
      <c r="F176" s="87"/>
      <c r="G176" s="84"/>
      <c r="H176" s="86"/>
      <c r="I176" s="84"/>
      <c r="J176" s="86"/>
      <c r="K176" s="84"/>
      <c r="L176" s="87"/>
      <c r="M176" s="84"/>
      <c r="N176" s="86"/>
      <c r="O176" s="84"/>
      <c r="P176" s="86"/>
      <c r="Q176" s="84"/>
      <c r="R176" s="87"/>
      <c r="S176" s="84"/>
      <c r="T176" s="86"/>
      <c r="U176" s="84"/>
      <c r="V176" s="86"/>
      <c r="W176" s="84"/>
      <c r="X176" s="87"/>
      <c r="Y176" s="84"/>
      <c r="Z176" s="86"/>
      <c r="AA176" s="84"/>
    </row>
    <row r="177" spans="3:27" ht="12.75" customHeight="1" x14ac:dyDescent="0.15">
      <c r="C177" s="88">
        <f t="shared" si="2"/>
        <v>44072</v>
      </c>
      <c r="D177" s="83"/>
      <c r="E177" s="84"/>
      <c r="F177" s="85"/>
      <c r="G177" s="84"/>
      <c r="H177" s="83"/>
      <c r="I177" s="84"/>
      <c r="J177" s="83"/>
      <c r="K177" s="84"/>
      <c r="L177" s="85"/>
      <c r="M177" s="84"/>
      <c r="N177" s="83"/>
      <c r="O177" s="84"/>
      <c r="P177" s="83"/>
      <c r="Q177" s="84"/>
      <c r="R177" s="85"/>
      <c r="S177" s="84"/>
      <c r="T177" s="83"/>
      <c r="U177" s="84"/>
      <c r="V177" s="83"/>
      <c r="W177" s="84"/>
      <c r="X177" s="85"/>
      <c r="Y177" s="84"/>
      <c r="Z177" s="83"/>
      <c r="AA177" s="84"/>
    </row>
    <row r="178" spans="3:27" ht="12.75" customHeight="1" x14ac:dyDescent="0.15">
      <c r="C178" s="89">
        <f t="shared" si="2"/>
        <v>44073</v>
      </c>
      <c r="D178" s="86"/>
      <c r="E178" s="84"/>
      <c r="F178" s="87"/>
      <c r="G178" s="84"/>
      <c r="H178" s="86"/>
      <c r="I178" s="84"/>
      <c r="J178" s="86"/>
      <c r="K178" s="84"/>
      <c r="L178" s="87"/>
      <c r="M178" s="84"/>
      <c r="N178" s="86"/>
      <c r="O178" s="84"/>
      <c r="P178" s="86"/>
      <c r="Q178" s="84"/>
      <c r="R178" s="87"/>
      <c r="S178" s="84"/>
      <c r="T178" s="86"/>
      <c r="U178" s="84"/>
      <c r="V178" s="86"/>
      <c r="W178" s="84"/>
      <c r="X178" s="87"/>
      <c r="Y178" s="84"/>
      <c r="Z178" s="86"/>
      <c r="AA178" s="84"/>
    </row>
    <row r="179" spans="3:27" ht="12.75" customHeight="1" x14ac:dyDescent="0.15">
      <c r="C179" s="88">
        <f t="shared" si="2"/>
        <v>44079</v>
      </c>
      <c r="D179" s="83"/>
      <c r="E179" s="84"/>
      <c r="F179" s="85"/>
      <c r="G179" s="84"/>
      <c r="H179" s="83"/>
      <c r="I179" s="84"/>
      <c r="J179" s="83"/>
      <c r="K179" s="84"/>
      <c r="L179" s="85"/>
      <c r="M179" s="84"/>
      <c r="N179" s="83"/>
      <c r="O179" s="84"/>
      <c r="P179" s="83"/>
      <c r="Q179" s="84"/>
      <c r="R179" s="85"/>
      <c r="S179" s="84"/>
      <c r="T179" s="83"/>
      <c r="U179" s="84"/>
      <c r="V179" s="83"/>
      <c r="W179" s="84"/>
      <c r="X179" s="85"/>
      <c r="Y179" s="84"/>
      <c r="Z179" s="83"/>
      <c r="AA179" s="84"/>
    </row>
    <row r="180" spans="3:27" ht="12.75" customHeight="1" x14ac:dyDescent="0.15">
      <c r="C180" s="89">
        <f t="shared" si="2"/>
        <v>44080</v>
      </c>
      <c r="D180" s="86"/>
      <c r="E180" s="84"/>
      <c r="F180" s="87"/>
      <c r="G180" s="84"/>
      <c r="H180" s="86"/>
      <c r="I180" s="84"/>
      <c r="J180" s="86"/>
      <c r="K180" s="84"/>
      <c r="L180" s="87"/>
      <c r="M180" s="84"/>
      <c r="N180" s="86"/>
      <c r="O180" s="84"/>
      <c r="P180" s="86"/>
      <c r="Q180" s="84"/>
      <c r="R180" s="87"/>
      <c r="S180" s="84"/>
      <c r="T180" s="86"/>
      <c r="U180" s="84"/>
      <c r="V180" s="86"/>
      <c r="W180" s="84"/>
      <c r="X180" s="87"/>
      <c r="Y180" s="84"/>
      <c r="Z180" s="86"/>
      <c r="AA180" s="84"/>
    </row>
    <row r="181" spans="3:27" ht="12.75" customHeight="1" x14ac:dyDescent="0.15">
      <c r="C181" s="88">
        <f t="shared" si="2"/>
        <v>44086</v>
      </c>
      <c r="D181" s="83"/>
      <c r="E181" s="84"/>
      <c r="F181" s="85"/>
      <c r="G181" s="84"/>
      <c r="H181" s="83"/>
      <c r="I181" s="84"/>
      <c r="J181" s="83"/>
      <c r="K181" s="84"/>
      <c r="L181" s="85"/>
      <c r="M181" s="84"/>
      <c r="N181" s="83"/>
      <c r="O181" s="84"/>
      <c r="P181" s="83"/>
      <c r="Q181" s="84"/>
      <c r="R181" s="85"/>
      <c r="S181" s="84"/>
      <c r="T181" s="83"/>
      <c r="U181" s="84"/>
      <c r="V181" s="83"/>
      <c r="W181" s="84"/>
      <c r="X181" s="85"/>
      <c r="Y181" s="84"/>
      <c r="Z181" s="83"/>
      <c r="AA181" s="84"/>
    </row>
    <row r="182" spans="3:27" ht="12.75" customHeight="1" x14ac:dyDescent="0.15">
      <c r="C182" s="89">
        <f t="shared" si="2"/>
        <v>44087</v>
      </c>
      <c r="D182" s="86"/>
      <c r="E182" s="84"/>
      <c r="F182" s="87"/>
      <c r="G182" s="84"/>
      <c r="H182" s="86"/>
      <c r="I182" s="84"/>
      <c r="J182" s="86"/>
      <c r="K182" s="84"/>
      <c r="L182" s="87"/>
      <c r="M182" s="84"/>
      <c r="N182" s="86"/>
      <c r="O182" s="84"/>
      <c r="P182" s="86"/>
      <c r="Q182" s="84"/>
      <c r="R182" s="87"/>
      <c r="S182" s="84"/>
      <c r="T182" s="86"/>
      <c r="U182" s="84"/>
      <c r="V182" s="86"/>
      <c r="W182" s="84"/>
      <c r="X182" s="87"/>
      <c r="Y182" s="84"/>
      <c r="Z182" s="86"/>
      <c r="AA182" s="84"/>
    </row>
    <row r="183" spans="3:27" ht="12.75" customHeight="1" x14ac:dyDescent="0.15">
      <c r="C183" s="88">
        <f t="shared" si="2"/>
        <v>44093</v>
      </c>
      <c r="D183" s="83"/>
      <c r="E183" s="84"/>
      <c r="F183" s="85"/>
      <c r="G183" s="84"/>
      <c r="H183" s="83"/>
      <c r="I183" s="84"/>
      <c r="J183" s="83"/>
      <c r="K183" s="84"/>
      <c r="L183" s="85"/>
      <c r="M183" s="84"/>
      <c r="N183" s="83"/>
      <c r="O183" s="84"/>
      <c r="P183" s="83"/>
      <c r="Q183" s="84"/>
      <c r="R183" s="85"/>
      <c r="S183" s="84"/>
      <c r="T183" s="83"/>
      <c r="U183" s="84"/>
      <c r="V183" s="83"/>
      <c r="W183" s="84"/>
      <c r="X183" s="85"/>
      <c r="Y183" s="84"/>
      <c r="Z183" s="83"/>
      <c r="AA183" s="84"/>
    </row>
    <row r="184" spans="3:27" ht="12.75" customHeight="1" x14ac:dyDescent="0.15">
      <c r="C184" s="89">
        <f t="shared" si="2"/>
        <v>44094</v>
      </c>
      <c r="D184" s="86"/>
      <c r="E184" s="84"/>
      <c r="F184" s="87"/>
      <c r="G184" s="84"/>
      <c r="H184" s="86"/>
      <c r="I184" s="84"/>
      <c r="J184" s="86"/>
      <c r="K184" s="84"/>
      <c r="L184" s="87"/>
      <c r="M184" s="84"/>
      <c r="N184" s="86"/>
      <c r="O184" s="84"/>
      <c r="P184" s="86"/>
      <c r="Q184" s="84"/>
      <c r="R184" s="87"/>
      <c r="S184" s="84"/>
      <c r="T184" s="86"/>
      <c r="U184" s="84"/>
      <c r="V184" s="86"/>
      <c r="W184" s="84"/>
      <c r="X184" s="87"/>
      <c r="Y184" s="84"/>
      <c r="Z184" s="86"/>
      <c r="AA184" s="84"/>
    </row>
    <row r="185" spans="3:27" ht="12.75" customHeight="1" x14ac:dyDescent="0.15">
      <c r="C185" s="88">
        <f t="shared" si="2"/>
        <v>44100</v>
      </c>
      <c r="D185" s="83"/>
      <c r="E185" s="84"/>
      <c r="F185" s="85"/>
      <c r="G185" s="84"/>
      <c r="H185" s="83"/>
      <c r="I185" s="84"/>
      <c r="J185" s="83"/>
      <c r="K185" s="84"/>
      <c r="L185" s="85"/>
      <c r="M185" s="84"/>
      <c r="N185" s="83"/>
      <c r="O185" s="84"/>
      <c r="P185" s="83"/>
      <c r="Q185" s="84"/>
      <c r="R185" s="85"/>
      <c r="S185" s="84"/>
      <c r="T185" s="83"/>
      <c r="U185" s="84"/>
      <c r="V185" s="83"/>
      <c r="W185" s="84"/>
      <c r="X185" s="85"/>
      <c r="Y185" s="84"/>
      <c r="Z185" s="83"/>
      <c r="AA185" s="84"/>
    </row>
    <row r="186" spans="3:27" ht="12.75" customHeight="1" x14ac:dyDescent="0.15">
      <c r="C186" s="89">
        <f t="shared" si="2"/>
        <v>44101</v>
      </c>
      <c r="D186" s="86"/>
      <c r="E186" s="84"/>
      <c r="F186" s="87"/>
      <c r="G186" s="84"/>
      <c r="H186" s="86"/>
      <c r="I186" s="84"/>
      <c r="J186" s="86"/>
      <c r="K186" s="84"/>
      <c r="L186" s="87"/>
      <c r="M186" s="84"/>
      <c r="N186" s="86"/>
      <c r="O186" s="84"/>
      <c r="P186" s="86"/>
      <c r="Q186" s="84"/>
      <c r="R186" s="87"/>
      <c r="S186" s="84"/>
      <c r="T186" s="86"/>
      <c r="U186" s="84"/>
      <c r="V186" s="86"/>
      <c r="W186" s="84"/>
      <c r="X186" s="87"/>
      <c r="Y186" s="84"/>
      <c r="Z186" s="86"/>
      <c r="AA186" s="84"/>
    </row>
    <row r="187" spans="3:27" ht="12.75" customHeight="1" x14ac:dyDescent="0.15">
      <c r="C187" s="88">
        <f t="shared" si="2"/>
        <v>44107</v>
      </c>
      <c r="D187" s="83"/>
      <c r="E187" s="84"/>
      <c r="F187" s="85"/>
      <c r="G187" s="84"/>
      <c r="H187" s="83"/>
      <c r="I187" s="84"/>
      <c r="J187" s="83"/>
      <c r="K187" s="84"/>
      <c r="L187" s="85"/>
      <c r="M187" s="84"/>
      <c r="N187" s="83"/>
      <c r="O187" s="84"/>
      <c r="P187" s="83"/>
      <c r="Q187" s="84"/>
      <c r="R187" s="85"/>
      <c r="S187" s="84"/>
      <c r="T187" s="83"/>
      <c r="U187" s="84"/>
      <c r="V187" s="83"/>
      <c r="W187" s="84"/>
      <c r="X187" s="85"/>
      <c r="Y187" s="84"/>
      <c r="Z187" s="83"/>
      <c r="AA187" s="84"/>
    </row>
    <row r="188" spans="3:27" ht="12.75" customHeight="1" x14ac:dyDescent="0.15">
      <c r="C188" s="89">
        <f t="shared" si="2"/>
        <v>44108</v>
      </c>
      <c r="D188" s="86"/>
      <c r="E188" s="84"/>
      <c r="F188" s="87"/>
      <c r="G188" s="84"/>
      <c r="H188" s="86"/>
      <c r="I188" s="84"/>
      <c r="J188" s="86"/>
      <c r="K188" s="84"/>
      <c r="L188" s="87"/>
      <c r="M188" s="84"/>
      <c r="N188" s="86"/>
      <c r="O188" s="84"/>
      <c r="P188" s="86"/>
      <c r="Q188" s="84"/>
      <c r="R188" s="87"/>
      <c r="S188" s="84"/>
      <c r="T188" s="86"/>
      <c r="U188" s="84"/>
      <c r="V188" s="86"/>
      <c r="W188" s="84"/>
      <c r="X188" s="87"/>
      <c r="Y188" s="84"/>
      <c r="Z188" s="86"/>
      <c r="AA188" s="84"/>
    </row>
    <row r="189" spans="3:27" ht="12.75" customHeight="1" x14ac:dyDescent="0.15">
      <c r="C189" s="88">
        <f t="shared" si="2"/>
        <v>44114</v>
      </c>
      <c r="D189" s="83"/>
      <c r="E189" s="84"/>
      <c r="F189" s="85"/>
      <c r="G189" s="84"/>
      <c r="H189" s="83"/>
      <c r="I189" s="84"/>
      <c r="J189" s="83"/>
      <c r="K189" s="84"/>
      <c r="L189" s="85"/>
      <c r="M189" s="84"/>
      <c r="N189" s="83"/>
      <c r="O189" s="84"/>
      <c r="P189" s="83"/>
      <c r="Q189" s="84"/>
      <c r="R189" s="85"/>
      <c r="S189" s="84"/>
      <c r="T189" s="83"/>
      <c r="U189" s="84"/>
      <c r="V189" s="83"/>
      <c r="W189" s="84"/>
      <c r="X189" s="85"/>
      <c r="Y189" s="84"/>
      <c r="Z189" s="83"/>
      <c r="AA189" s="84"/>
    </row>
    <row r="190" spans="3:27" ht="12.75" customHeight="1" x14ac:dyDescent="0.15">
      <c r="C190" s="89">
        <f t="shared" si="2"/>
        <v>44115</v>
      </c>
      <c r="D190" s="86"/>
      <c r="E190" s="84"/>
      <c r="F190" s="87"/>
      <c r="G190" s="84"/>
      <c r="H190" s="86"/>
      <c r="I190" s="84"/>
      <c r="J190" s="86"/>
      <c r="K190" s="84"/>
      <c r="L190" s="87"/>
      <c r="M190" s="84"/>
      <c r="N190" s="86"/>
      <c r="O190" s="84"/>
      <c r="P190" s="86"/>
      <c r="Q190" s="84"/>
      <c r="R190" s="87"/>
      <c r="S190" s="84"/>
      <c r="T190" s="86"/>
      <c r="U190" s="84"/>
      <c r="V190" s="86"/>
      <c r="W190" s="84"/>
      <c r="X190" s="87"/>
      <c r="Y190" s="84"/>
      <c r="Z190" s="86"/>
      <c r="AA190" s="84"/>
    </row>
    <row r="191" spans="3:27" ht="12.75" customHeight="1" x14ac:dyDescent="0.15">
      <c r="C191" s="88">
        <f t="shared" si="2"/>
        <v>44121</v>
      </c>
      <c r="D191" s="83"/>
      <c r="E191" s="84"/>
      <c r="F191" s="85"/>
      <c r="G191" s="84"/>
      <c r="H191" s="83"/>
      <c r="I191" s="84"/>
      <c r="J191" s="83"/>
      <c r="K191" s="84"/>
      <c r="L191" s="85"/>
      <c r="M191" s="84"/>
      <c r="N191" s="83"/>
      <c r="O191" s="84"/>
      <c r="P191" s="83"/>
      <c r="Q191" s="84"/>
      <c r="R191" s="85"/>
      <c r="S191" s="84"/>
      <c r="T191" s="83"/>
      <c r="U191" s="84"/>
      <c r="V191" s="83"/>
      <c r="W191" s="84"/>
      <c r="X191" s="85"/>
      <c r="Y191" s="84"/>
      <c r="Z191" s="83"/>
      <c r="AA191" s="84"/>
    </row>
    <row r="192" spans="3:27" ht="12.75" customHeight="1" x14ac:dyDescent="0.15">
      <c r="C192" s="89">
        <f t="shared" si="2"/>
        <v>44122</v>
      </c>
      <c r="D192" s="86"/>
      <c r="E192" s="84"/>
      <c r="F192" s="87"/>
      <c r="G192" s="84"/>
      <c r="H192" s="86"/>
      <c r="I192" s="84"/>
      <c r="J192" s="86"/>
      <c r="K192" s="84"/>
      <c r="L192" s="87"/>
      <c r="M192" s="84"/>
      <c r="N192" s="86"/>
      <c r="O192" s="84"/>
      <c r="P192" s="86"/>
      <c r="Q192" s="84"/>
      <c r="R192" s="87"/>
      <c r="S192" s="84"/>
      <c r="T192" s="86"/>
      <c r="U192" s="84"/>
      <c r="V192" s="86"/>
      <c r="W192" s="84"/>
      <c r="X192" s="87"/>
      <c r="Y192" s="84"/>
      <c r="Z192" s="86"/>
      <c r="AA192" s="84"/>
    </row>
    <row r="193" spans="3:27" ht="12.75" customHeight="1" x14ac:dyDescent="0.15">
      <c r="C193" s="88">
        <f t="shared" si="2"/>
        <v>44128</v>
      </c>
      <c r="D193" s="83"/>
      <c r="E193" s="84"/>
      <c r="F193" s="85"/>
      <c r="G193" s="84"/>
      <c r="H193" s="83"/>
      <c r="I193" s="84"/>
      <c r="J193" s="83"/>
      <c r="K193" s="84"/>
      <c r="L193" s="85"/>
      <c r="M193" s="84"/>
      <c r="N193" s="83"/>
      <c r="O193" s="84"/>
      <c r="P193" s="83"/>
      <c r="Q193" s="84"/>
      <c r="R193" s="85"/>
      <c r="S193" s="84"/>
      <c r="T193" s="83"/>
      <c r="U193" s="84"/>
      <c r="V193" s="83"/>
      <c r="W193" s="84"/>
      <c r="X193" s="85"/>
      <c r="Y193" s="84"/>
      <c r="Z193" s="83"/>
      <c r="AA193" s="84"/>
    </row>
    <row r="194" spans="3:27" ht="12.75" customHeight="1" x14ac:dyDescent="0.15">
      <c r="C194" s="89">
        <f t="shared" si="2"/>
        <v>44129</v>
      </c>
      <c r="D194" s="86"/>
      <c r="E194" s="84"/>
      <c r="F194" s="87"/>
      <c r="G194" s="84"/>
      <c r="H194" s="86"/>
      <c r="I194" s="84"/>
      <c r="J194" s="86"/>
      <c r="K194" s="84"/>
      <c r="L194" s="87"/>
      <c r="M194" s="84"/>
      <c r="N194" s="86"/>
      <c r="O194" s="84"/>
      <c r="P194" s="86"/>
      <c r="Q194" s="84"/>
      <c r="R194" s="87"/>
      <c r="S194" s="84"/>
      <c r="T194" s="86"/>
      <c r="U194" s="84"/>
      <c r="V194" s="86"/>
      <c r="W194" s="84"/>
      <c r="X194" s="87"/>
      <c r="Y194" s="84"/>
      <c r="Z194" s="86"/>
      <c r="AA194" s="84"/>
    </row>
    <row r="195" spans="3:27" ht="12.75" customHeight="1" x14ac:dyDescent="0.15">
      <c r="C195" s="88">
        <f t="shared" si="2"/>
        <v>44135</v>
      </c>
      <c r="D195" s="83"/>
      <c r="E195" s="84"/>
      <c r="F195" s="85"/>
      <c r="G195" s="84"/>
      <c r="H195" s="83"/>
      <c r="I195" s="84"/>
      <c r="J195" s="83"/>
      <c r="K195" s="84"/>
      <c r="L195" s="85"/>
      <c r="M195" s="84"/>
      <c r="N195" s="83"/>
      <c r="O195" s="84"/>
      <c r="P195" s="83"/>
      <c r="Q195" s="84"/>
      <c r="R195" s="85"/>
      <c r="S195" s="84"/>
      <c r="T195" s="83"/>
      <c r="U195" s="84"/>
      <c r="V195" s="83"/>
      <c r="W195" s="84"/>
      <c r="X195" s="85"/>
      <c r="Y195" s="84"/>
      <c r="Z195" s="83"/>
      <c r="AA195" s="84"/>
    </row>
    <row r="196" spans="3:27" ht="12.75" customHeight="1" x14ac:dyDescent="0.15">
      <c r="C196" s="89">
        <f t="shared" si="2"/>
        <v>44136</v>
      </c>
      <c r="D196" s="86"/>
      <c r="E196" s="84"/>
      <c r="F196" s="87"/>
      <c r="G196" s="84"/>
      <c r="H196" s="86"/>
      <c r="I196" s="84"/>
      <c r="J196" s="86"/>
      <c r="K196" s="84"/>
      <c r="L196" s="87"/>
      <c r="M196" s="84"/>
      <c r="N196" s="86"/>
      <c r="O196" s="84"/>
      <c r="P196" s="86"/>
      <c r="Q196" s="84"/>
      <c r="R196" s="87"/>
      <c r="S196" s="84"/>
      <c r="T196" s="86"/>
      <c r="U196" s="84"/>
      <c r="V196" s="86"/>
      <c r="W196" s="84"/>
      <c r="X196" s="87"/>
      <c r="Y196" s="84"/>
      <c r="Z196" s="86"/>
      <c r="AA196" s="84"/>
    </row>
    <row r="197" spans="3:27" ht="12.75" customHeight="1" x14ac:dyDescent="0.15">
      <c r="C197" s="88">
        <f t="shared" si="2"/>
        <v>44142</v>
      </c>
      <c r="D197" s="83"/>
      <c r="E197" s="84"/>
      <c r="F197" s="85"/>
      <c r="G197" s="84"/>
      <c r="H197" s="83"/>
      <c r="I197" s="84"/>
      <c r="J197" s="83"/>
      <c r="K197" s="84"/>
      <c r="L197" s="85"/>
      <c r="M197" s="84"/>
      <c r="N197" s="83"/>
      <c r="O197" s="84"/>
      <c r="P197" s="83"/>
      <c r="Q197" s="84"/>
      <c r="R197" s="85"/>
      <c r="S197" s="84"/>
      <c r="T197" s="83"/>
      <c r="U197" s="84"/>
      <c r="V197" s="83"/>
      <c r="W197" s="84"/>
      <c r="X197" s="85"/>
      <c r="Y197" s="84"/>
      <c r="Z197" s="83"/>
      <c r="AA197" s="84"/>
    </row>
    <row r="198" spans="3:27" ht="12.75" customHeight="1" x14ac:dyDescent="0.15">
      <c r="C198" s="89">
        <f t="shared" si="2"/>
        <v>44143</v>
      </c>
      <c r="D198" s="86"/>
      <c r="E198" s="84"/>
      <c r="F198" s="87"/>
      <c r="G198" s="84"/>
      <c r="H198" s="86"/>
      <c r="I198" s="84"/>
      <c r="J198" s="86"/>
      <c r="K198" s="84"/>
      <c r="L198" s="87"/>
      <c r="M198" s="84"/>
      <c r="N198" s="86"/>
      <c r="O198" s="84"/>
      <c r="P198" s="86"/>
      <c r="Q198" s="84"/>
      <c r="R198" s="87"/>
      <c r="S198" s="84"/>
      <c r="T198" s="86"/>
      <c r="U198" s="84"/>
      <c r="V198" s="86"/>
      <c r="W198" s="84"/>
      <c r="X198" s="87"/>
      <c r="Y198" s="84"/>
      <c r="Z198" s="86"/>
      <c r="AA198" s="84"/>
    </row>
    <row r="199" spans="3:27" ht="12.75" customHeight="1" x14ac:dyDescent="0.15">
      <c r="C199" s="88">
        <f t="shared" si="2"/>
        <v>44149</v>
      </c>
      <c r="D199" s="83"/>
      <c r="E199" s="84"/>
      <c r="F199" s="85"/>
      <c r="G199" s="84"/>
      <c r="H199" s="83"/>
      <c r="I199" s="84"/>
      <c r="J199" s="83"/>
      <c r="K199" s="84"/>
      <c r="L199" s="85"/>
      <c r="M199" s="84"/>
      <c r="N199" s="83"/>
      <c r="O199" s="84"/>
      <c r="P199" s="83"/>
      <c r="Q199" s="84"/>
      <c r="R199" s="85"/>
      <c r="S199" s="84"/>
      <c r="T199" s="83"/>
      <c r="U199" s="84"/>
      <c r="V199" s="83"/>
      <c r="W199" s="84"/>
      <c r="X199" s="85"/>
      <c r="Y199" s="84"/>
      <c r="Z199" s="83"/>
      <c r="AA199" s="84"/>
    </row>
    <row r="200" spans="3:27" ht="12.75" customHeight="1" x14ac:dyDescent="0.15">
      <c r="C200" s="89">
        <f t="shared" si="2"/>
        <v>44150</v>
      </c>
      <c r="D200" s="86"/>
      <c r="E200" s="84"/>
      <c r="F200" s="87"/>
      <c r="G200" s="84"/>
      <c r="H200" s="86"/>
      <c r="I200" s="84"/>
      <c r="J200" s="86"/>
      <c r="K200" s="84"/>
      <c r="L200" s="87"/>
      <c r="M200" s="84"/>
      <c r="N200" s="86"/>
      <c r="O200" s="84"/>
      <c r="P200" s="86"/>
      <c r="Q200" s="84"/>
      <c r="R200" s="87"/>
      <c r="S200" s="84"/>
      <c r="T200" s="86"/>
      <c r="U200" s="84"/>
      <c r="V200" s="86"/>
      <c r="W200" s="84"/>
      <c r="X200" s="87"/>
      <c r="Y200" s="84"/>
      <c r="Z200" s="86"/>
      <c r="AA200" s="84"/>
    </row>
    <row r="201" spans="3:27" ht="12.75" customHeight="1" x14ac:dyDescent="0.15">
      <c r="C201" s="88">
        <f t="shared" ref="C201:C264" si="3">C199+7</f>
        <v>44156</v>
      </c>
      <c r="D201" s="83"/>
      <c r="E201" s="84"/>
      <c r="F201" s="85"/>
      <c r="G201" s="84"/>
      <c r="H201" s="83"/>
      <c r="I201" s="84"/>
      <c r="J201" s="83"/>
      <c r="K201" s="84"/>
      <c r="L201" s="85"/>
      <c r="M201" s="84"/>
      <c r="N201" s="83"/>
      <c r="O201" s="84"/>
      <c r="P201" s="83"/>
      <c r="Q201" s="84"/>
      <c r="R201" s="85"/>
      <c r="S201" s="84"/>
      <c r="T201" s="83"/>
      <c r="U201" s="84"/>
      <c r="V201" s="83"/>
      <c r="W201" s="84"/>
      <c r="X201" s="85"/>
      <c r="Y201" s="84"/>
      <c r="Z201" s="83"/>
      <c r="AA201" s="84"/>
    </row>
    <row r="202" spans="3:27" ht="12.75" customHeight="1" x14ac:dyDescent="0.15">
      <c r="C202" s="89">
        <f t="shared" si="3"/>
        <v>44157</v>
      </c>
      <c r="D202" s="86"/>
      <c r="E202" s="84"/>
      <c r="F202" s="87"/>
      <c r="G202" s="84"/>
      <c r="H202" s="86"/>
      <c r="I202" s="84"/>
      <c r="J202" s="86"/>
      <c r="K202" s="84"/>
      <c r="L202" s="87"/>
      <c r="M202" s="84"/>
      <c r="N202" s="86"/>
      <c r="O202" s="84"/>
      <c r="P202" s="86"/>
      <c r="Q202" s="84"/>
      <c r="R202" s="87"/>
      <c r="S202" s="84"/>
      <c r="T202" s="86"/>
      <c r="U202" s="84"/>
      <c r="V202" s="86"/>
      <c r="W202" s="84"/>
      <c r="X202" s="87"/>
      <c r="Y202" s="84"/>
      <c r="Z202" s="86"/>
      <c r="AA202" s="84"/>
    </row>
    <row r="203" spans="3:27" ht="12.75" customHeight="1" x14ac:dyDescent="0.15">
      <c r="C203" s="88">
        <f t="shared" si="3"/>
        <v>44163</v>
      </c>
      <c r="D203" s="83"/>
      <c r="E203" s="84"/>
      <c r="F203" s="85"/>
      <c r="G203" s="84"/>
      <c r="H203" s="83"/>
      <c r="I203" s="84"/>
      <c r="J203" s="83"/>
      <c r="K203" s="84"/>
      <c r="L203" s="85"/>
      <c r="M203" s="84"/>
      <c r="N203" s="83"/>
      <c r="O203" s="84"/>
      <c r="P203" s="83"/>
      <c r="Q203" s="84"/>
      <c r="R203" s="85"/>
      <c r="S203" s="84"/>
      <c r="T203" s="83"/>
      <c r="U203" s="84"/>
      <c r="V203" s="83"/>
      <c r="W203" s="84"/>
      <c r="X203" s="85"/>
      <c r="Y203" s="84"/>
      <c r="Z203" s="83"/>
      <c r="AA203" s="84"/>
    </row>
    <row r="204" spans="3:27" ht="12.75" customHeight="1" x14ac:dyDescent="0.15">
      <c r="C204" s="89">
        <f t="shared" si="3"/>
        <v>44164</v>
      </c>
      <c r="D204" s="86"/>
      <c r="E204" s="84"/>
      <c r="F204" s="87"/>
      <c r="G204" s="84"/>
      <c r="H204" s="86"/>
      <c r="I204" s="84"/>
      <c r="J204" s="86"/>
      <c r="K204" s="84"/>
      <c r="L204" s="87"/>
      <c r="M204" s="84"/>
      <c r="N204" s="86"/>
      <c r="O204" s="84"/>
      <c r="P204" s="86"/>
      <c r="Q204" s="84"/>
      <c r="R204" s="87"/>
      <c r="S204" s="84"/>
      <c r="T204" s="86"/>
      <c r="U204" s="84"/>
      <c r="V204" s="86"/>
      <c r="W204" s="84"/>
      <c r="X204" s="87"/>
      <c r="Y204" s="84"/>
      <c r="Z204" s="86"/>
      <c r="AA204" s="84"/>
    </row>
    <row r="205" spans="3:27" ht="12.75" customHeight="1" x14ac:dyDescent="0.15">
      <c r="C205" s="88">
        <f t="shared" si="3"/>
        <v>44170</v>
      </c>
      <c r="D205" s="83"/>
      <c r="E205" s="84"/>
      <c r="F205" s="85"/>
      <c r="G205" s="84"/>
      <c r="H205" s="83"/>
      <c r="I205" s="84"/>
      <c r="J205" s="83"/>
      <c r="K205" s="84"/>
      <c r="L205" s="85"/>
      <c r="M205" s="84"/>
      <c r="N205" s="83"/>
      <c r="O205" s="84"/>
      <c r="P205" s="83"/>
      <c r="Q205" s="84"/>
      <c r="R205" s="85"/>
      <c r="S205" s="84"/>
      <c r="T205" s="83"/>
      <c r="U205" s="84"/>
      <c r="V205" s="83"/>
      <c r="W205" s="84"/>
      <c r="X205" s="85"/>
      <c r="Y205" s="84"/>
      <c r="Z205" s="83"/>
      <c r="AA205" s="84"/>
    </row>
    <row r="206" spans="3:27" ht="12.75" customHeight="1" x14ac:dyDescent="0.15">
      <c r="C206" s="89">
        <f t="shared" si="3"/>
        <v>44171</v>
      </c>
      <c r="D206" s="86"/>
      <c r="E206" s="84"/>
      <c r="F206" s="87"/>
      <c r="G206" s="84"/>
      <c r="H206" s="86"/>
      <c r="I206" s="84"/>
      <c r="J206" s="86"/>
      <c r="K206" s="84"/>
      <c r="L206" s="87"/>
      <c r="M206" s="84"/>
      <c r="N206" s="86"/>
      <c r="O206" s="84"/>
      <c r="P206" s="86"/>
      <c r="Q206" s="84"/>
      <c r="R206" s="87"/>
      <c r="S206" s="84"/>
      <c r="T206" s="86"/>
      <c r="U206" s="84"/>
      <c r="V206" s="86"/>
      <c r="W206" s="84"/>
      <c r="X206" s="87"/>
      <c r="Y206" s="84"/>
      <c r="Z206" s="86"/>
      <c r="AA206" s="84"/>
    </row>
    <row r="207" spans="3:27" ht="12.75" customHeight="1" x14ac:dyDescent="0.15">
      <c r="C207" s="88">
        <f t="shared" si="3"/>
        <v>44177</v>
      </c>
      <c r="D207" s="83"/>
      <c r="E207" s="84"/>
      <c r="F207" s="85"/>
      <c r="G207" s="84"/>
      <c r="H207" s="83"/>
      <c r="I207" s="84"/>
      <c r="J207" s="83"/>
      <c r="K207" s="84"/>
      <c r="L207" s="85"/>
      <c r="M207" s="84"/>
      <c r="N207" s="83"/>
      <c r="O207" s="84"/>
      <c r="P207" s="83"/>
      <c r="Q207" s="84"/>
      <c r="R207" s="85"/>
      <c r="S207" s="84"/>
      <c r="T207" s="83"/>
      <c r="U207" s="84"/>
      <c r="V207" s="83"/>
      <c r="W207" s="84"/>
      <c r="X207" s="85"/>
      <c r="Y207" s="84"/>
      <c r="Z207" s="83"/>
      <c r="AA207" s="84"/>
    </row>
    <row r="208" spans="3:27" ht="12.75" customHeight="1" x14ac:dyDescent="0.15">
      <c r="C208" s="89">
        <f t="shared" si="3"/>
        <v>44178</v>
      </c>
      <c r="D208" s="86"/>
      <c r="E208" s="84"/>
      <c r="F208" s="87"/>
      <c r="G208" s="84"/>
      <c r="H208" s="86"/>
      <c r="I208" s="84"/>
      <c r="J208" s="86"/>
      <c r="K208" s="84"/>
      <c r="L208" s="87"/>
      <c r="M208" s="84"/>
      <c r="N208" s="86"/>
      <c r="O208" s="84"/>
      <c r="P208" s="86"/>
      <c r="Q208" s="84"/>
      <c r="R208" s="87"/>
      <c r="S208" s="84"/>
      <c r="T208" s="86"/>
      <c r="U208" s="84"/>
      <c r="V208" s="86"/>
      <c r="W208" s="84"/>
      <c r="X208" s="87"/>
      <c r="Y208" s="84"/>
      <c r="Z208" s="86"/>
      <c r="AA208" s="84"/>
    </row>
    <row r="209" spans="3:27" ht="12.75" customHeight="1" x14ac:dyDescent="0.15">
      <c r="C209" s="88">
        <f t="shared" si="3"/>
        <v>44184</v>
      </c>
      <c r="D209" s="83"/>
      <c r="E209" s="84"/>
      <c r="F209" s="85"/>
      <c r="G209" s="84"/>
      <c r="H209" s="83"/>
      <c r="I209" s="84"/>
      <c r="J209" s="83"/>
      <c r="K209" s="84"/>
      <c r="L209" s="85"/>
      <c r="M209" s="84"/>
      <c r="N209" s="83"/>
      <c r="O209" s="84"/>
      <c r="P209" s="83"/>
      <c r="Q209" s="84"/>
      <c r="R209" s="85"/>
      <c r="S209" s="84"/>
      <c r="T209" s="83"/>
      <c r="U209" s="84"/>
      <c r="V209" s="83"/>
      <c r="W209" s="84"/>
      <c r="X209" s="85"/>
      <c r="Y209" s="84"/>
      <c r="Z209" s="83"/>
      <c r="AA209" s="84"/>
    </row>
    <row r="210" spans="3:27" ht="12.75" customHeight="1" x14ac:dyDescent="0.15">
      <c r="C210" s="89">
        <f t="shared" si="3"/>
        <v>44185</v>
      </c>
      <c r="D210" s="86"/>
      <c r="E210" s="84"/>
      <c r="F210" s="87"/>
      <c r="G210" s="84"/>
      <c r="H210" s="86"/>
      <c r="I210" s="84"/>
      <c r="J210" s="86"/>
      <c r="K210" s="84"/>
      <c r="L210" s="87"/>
      <c r="M210" s="84"/>
      <c r="N210" s="86"/>
      <c r="O210" s="84"/>
      <c r="P210" s="86"/>
      <c r="Q210" s="84"/>
      <c r="R210" s="87"/>
      <c r="S210" s="84"/>
      <c r="T210" s="86"/>
      <c r="U210" s="84"/>
      <c r="V210" s="86"/>
      <c r="W210" s="84"/>
      <c r="X210" s="87"/>
      <c r="Y210" s="84"/>
      <c r="Z210" s="86"/>
      <c r="AA210" s="84"/>
    </row>
    <row r="211" spans="3:27" ht="12.75" customHeight="1" x14ac:dyDescent="0.15">
      <c r="C211" s="88">
        <f t="shared" si="3"/>
        <v>44191</v>
      </c>
      <c r="D211" s="83"/>
      <c r="E211" s="84"/>
      <c r="F211" s="85"/>
      <c r="G211" s="84"/>
      <c r="H211" s="83"/>
      <c r="I211" s="84"/>
      <c r="J211" s="83"/>
      <c r="K211" s="84"/>
      <c r="L211" s="85"/>
      <c r="M211" s="84"/>
      <c r="N211" s="83"/>
      <c r="O211" s="84"/>
      <c r="P211" s="83"/>
      <c r="Q211" s="84"/>
      <c r="R211" s="85"/>
      <c r="S211" s="84"/>
      <c r="T211" s="83"/>
      <c r="U211" s="84"/>
      <c r="V211" s="83"/>
      <c r="W211" s="84"/>
      <c r="X211" s="85"/>
      <c r="Y211" s="84"/>
      <c r="Z211" s="83"/>
      <c r="AA211" s="84"/>
    </row>
    <row r="212" spans="3:27" ht="12.75" customHeight="1" x14ac:dyDescent="0.15">
      <c r="C212" s="89">
        <f t="shared" si="3"/>
        <v>44192</v>
      </c>
      <c r="D212" s="86"/>
      <c r="E212" s="84"/>
      <c r="F212" s="87"/>
      <c r="G212" s="84"/>
      <c r="H212" s="86"/>
      <c r="I212" s="84"/>
      <c r="J212" s="86"/>
      <c r="K212" s="84"/>
      <c r="L212" s="87"/>
      <c r="M212" s="84"/>
      <c r="N212" s="86"/>
      <c r="O212" s="84"/>
      <c r="P212" s="86"/>
      <c r="Q212" s="84"/>
      <c r="R212" s="87"/>
      <c r="S212" s="84"/>
      <c r="T212" s="86"/>
      <c r="U212" s="84"/>
      <c r="V212" s="86"/>
      <c r="W212" s="84"/>
      <c r="X212" s="87"/>
      <c r="Y212" s="84"/>
      <c r="Z212" s="86"/>
      <c r="AA212" s="84"/>
    </row>
    <row r="213" spans="3:27" ht="12.75" customHeight="1" x14ac:dyDescent="0.15">
      <c r="C213" s="88">
        <f t="shared" si="3"/>
        <v>44198</v>
      </c>
      <c r="D213" s="83"/>
      <c r="E213" s="84"/>
      <c r="F213" s="85"/>
      <c r="G213" s="84"/>
      <c r="H213" s="83"/>
      <c r="I213" s="84"/>
      <c r="J213" s="83"/>
      <c r="K213" s="84"/>
      <c r="L213" s="85"/>
      <c r="M213" s="84"/>
      <c r="N213" s="83"/>
      <c r="O213" s="84"/>
      <c r="P213" s="83"/>
      <c r="Q213" s="84"/>
      <c r="R213" s="85"/>
      <c r="S213" s="84"/>
      <c r="T213" s="83"/>
      <c r="U213" s="84"/>
      <c r="V213" s="83"/>
      <c r="W213" s="84"/>
      <c r="X213" s="85"/>
      <c r="Y213" s="84"/>
      <c r="Z213" s="83"/>
      <c r="AA213" s="84"/>
    </row>
    <row r="214" spans="3:27" ht="12.75" customHeight="1" x14ac:dyDescent="0.15">
      <c r="C214" s="89">
        <f t="shared" si="3"/>
        <v>44199</v>
      </c>
      <c r="D214" s="86"/>
      <c r="E214" s="84"/>
      <c r="F214" s="87"/>
      <c r="G214" s="84"/>
      <c r="H214" s="86"/>
      <c r="I214" s="84"/>
      <c r="J214" s="86"/>
      <c r="K214" s="84"/>
      <c r="L214" s="87"/>
      <c r="M214" s="84"/>
      <c r="N214" s="86"/>
      <c r="O214" s="84"/>
      <c r="P214" s="86"/>
      <c r="Q214" s="84"/>
      <c r="R214" s="87"/>
      <c r="S214" s="84"/>
      <c r="T214" s="86"/>
      <c r="U214" s="84"/>
      <c r="V214" s="86"/>
      <c r="W214" s="84"/>
      <c r="X214" s="87"/>
      <c r="Y214" s="84"/>
      <c r="Z214" s="86"/>
      <c r="AA214" s="84"/>
    </row>
    <row r="215" spans="3:27" ht="12.75" customHeight="1" x14ac:dyDescent="0.15">
      <c r="C215" s="88">
        <f t="shared" si="3"/>
        <v>44205</v>
      </c>
      <c r="D215" s="83"/>
      <c r="E215" s="84"/>
      <c r="F215" s="85"/>
      <c r="G215" s="84"/>
      <c r="H215" s="83"/>
      <c r="I215" s="84"/>
      <c r="J215" s="83"/>
      <c r="K215" s="84"/>
      <c r="L215" s="85"/>
      <c r="M215" s="84"/>
      <c r="N215" s="83"/>
      <c r="O215" s="84"/>
      <c r="P215" s="83"/>
      <c r="Q215" s="84"/>
      <c r="R215" s="85"/>
      <c r="S215" s="84"/>
      <c r="T215" s="83"/>
      <c r="U215" s="84"/>
      <c r="V215" s="83"/>
      <c r="W215" s="84"/>
      <c r="X215" s="85"/>
      <c r="Y215" s="84"/>
      <c r="Z215" s="83"/>
      <c r="AA215" s="84"/>
    </row>
    <row r="216" spans="3:27" ht="12.75" customHeight="1" x14ac:dyDescent="0.15">
      <c r="C216" s="89">
        <f t="shared" si="3"/>
        <v>44206</v>
      </c>
      <c r="D216" s="86"/>
      <c r="E216" s="84"/>
      <c r="F216" s="87"/>
      <c r="G216" s="84"/>
      <c r="H216" s="86"/>
      <c r="I216" s="84"/>
      <c r="J216" s="86"/>
      <c r="K216" s="84"/>
      <c r="L216" s="87"/>
      <c r="M216" s="84"/>
      <c r="N216" s="86"/>
      <c r="O216" s="84"/>
      <c r="P216" s="86"/>
      <c r="Q216" s="84"/>
      <c r="R216" s="87"/>
      <c r="S216" s="84"/>
      <c r="T216" s="86"/>
      <c r="U216" s="84"/>
      <c r="V216" s="86"/>
      <c r="W216" s="84"/>
      <c r="X216" s="87"/>
      <c r="Y216" s="84"/>
      <c r="Z216" s="86"/>
      <c r="AA216" s="84"/>
    </row>
    <row r="217" spans="3:27" ht="12.75" customHeight="1" x14ac:dyDescent="0.15">
      <c r="C217" s="88">
        <f t="shared" si="3"/>
        <v>44212</v>
      </c>
      <c r="D217" s="83"/>
      <c r="E217" s="84"/>
      <c r="F217" s="85"/>
      <c r="G217" s="84"/>
      <c r="H217" s="83"/>
      <c r="I217" s="84"/>
      <c r="J217" s="83"/>
      <c r="K217" s="84"/>
      <c r="L217" s="85"/>
      <c r="M217" s="84"/>
      <c r="N217" s="83"/>
      <c r="O217" s="84"/>
      <c r="P217" s="83"/>
      <c r="Q217" s="84"/>
      <c r="R217" s="85"/>
      <c r="S217" s="84"/>
      <c r="T217" s="83"/>
      <c r="U217" s="84"/>
      <c r="V217" s="83"/>
      <c r="W217" s="84"/>
      <c r="X217" s="85"/>
      <c r="Y217" s="84"/>
      <c r="Z217" s="83"/>
      <c r="AA217" s="84"/>
    </row>
    <row r="218" spans="3:27" ht="12.75" customHeight="1" x14ac:dyDescent="0.15">
      <c r="C218" s="89">
        <f t="shared" si="3"/>
        <v>44213</v>
      </c>
      <c r="D218" s="86"/>
      <c r="E218" s="84"/>
      <c r="F218" s="87"/>
      <c r="G218" s="84"/>
      <c r="H218" s="86"/>
      <c r="I218" s="84"/>
      <c r="J218" s="86"/>
      <c r="K218" s="84"/>
      <c r="L218" s="87"/>
      <c r="M218" s="84"/>
      <c r="N218" s="86"/>
      <c r="O218" s="84"/>
      <c r="P218" s="86"/>
      <c r="Q218" s="84"/>
      <c r="R218" s="87"/>
      <c r="S218" s="84"/>
      <c r="T218" s="86"/>
      <c r="U218" s="84"/>
      <c r="V218" s="86"/>
      <c r="W218" s="84"/>
      <c r="X218" s="87"/>
      <c r="Y218" s="84"/>
      <c r="Z218" s="86"/>
      <c r="AA218" s="84"/>
    </row>
    <row r="219" spans="3:27" ht="12.75" customHeight="1" x14ac:dyDescent="0.15">
      <c r="C219" s="88">
        <f t="shared" si="3"/>
        <v>44219</v>
      </c>
      <c r="D219" s="83"/>
      <c r="E219" s="84"/>
      <c r="F219" s="85"/>
      <c r="G219" s="84"/>
      <c r="H219" s="83"/>
      <c r="I219" s="84"/>
      <c r="J219" s="83"/>
      <c r="K219" s="84"/>
      <c r="L219" s="85"/>
      <c r="M219" s="84"/>
      <c r="N219" s="83"/>
      <c r="O219" s="84"/>
      <c r="P219" s="83"/>
      <c r="Q219" s="84"/>
      <c r="R219" s="85"/>
      <c r="S219" s="84"/>
      <c r="T219" s="83"/>
      <c r="U219" s="84"/>
      <c r="V219" s="83"/>
      <c r="W219" s="84"/>
      <c r="X219" s="85"/>
      <c r="Y219" s="84"/>
      <c r="Z219" s="83"/>
      <c r="AA219" s="84"/>
    </row>
    <row r="220" spans="3:27" ht="12.75" customHeight="1" x14ac:dyDescent="0.15">
      <c r="C220" s="89">
        <f t="shared" si="3"/>
        <v>44220</v>
      </c>
      <c r="D220" s="86"/>
      <c r="E220" s="84"/>
      <c r="F220" s="87"/>
      <c r="G220" s="84"/>
      <c r="H220" s="86"/>
      <c r="I220" s="84"/>
      <c r="J220" s="86"/>
      <c r="K220" s="84"/>
      <c r="L220" s="87"/>
      <c r="M220" s="84"/>
      <c r="N220" s="86"/>
      <c r="O220" s="84"/>
      <c r="P220" s="86"/>
      <c r="Q220" s="84"/>
      <c r="R220" s="87"/>
      <c r="S220" s="84"/>
      <c r="T220" s="86"/>
      <c r="U220" s="84"/>
      <c r="V220" s="86"/>
      <c r="W220" s="84"/>
      <c r="X220" s="87"/>
      <c r="Y220" s="84"/>
      <c r="Z220" s="86"/>
      <c r="AA220" s="84"/>
    </row>
    <row r="221" spans="3:27" ht="12.75" customHeight="1" x14ac:dyDescent="0.15">
      <c r="C221" s="88">
        <f t="shared" si="3"/>
        <v>44226</v>
      </c>
      <c r="D221" s="83"/>
      <c r="E221" s="84"/>
      <c r="F221" s="85"/>
      <c r="G221" s="84"/>
      <c r="H221" s="83"/>
      <c r="I221" s="84"/>
      <c r="J221" s="83"/>
      <c r="K221" s="84"/>
      <c r="L221" s="85"/>
      <c r="M221" s="84"/>
      <c r="N221" s="83"/>
      <c r="O221" s="84"/>
      <c r="P221" s="83"/>
      <c r="Q221" s="84"/>
      <c r="R221" s="85"/>
      <c r="S221" s="84"/>
      <c r="T221" s="83"/>
      <c r="U221" s="84"/>
      <c r="V221" s="83"/>
      <c r="W221" s="84"/>
      <c r="X221" s="85"/>
      <c r="Y221" s="84"/>
      <c r="Z221" s="83"/>
      <c r="AA221" s="84"/>
    </row>
    <row r="222" spans="3:27" ht="12.75" customHeight="1" x14ac:dyDescent="0.15">
      <c r="C222" s="89">
        <f t="shared" si="3"/>
        <v>44227</v>
      </c>
      <c r="D222" s="86"/>
      <c r="E222" s="84"/>
      <c r="F222" s="87"/>
      <c r="G222" s="84"/>
      <c r="H222" s="86"/>
      <c r="I222" s="84"/>
      <c r="J222" s="86"/>
      <c r="K222" s="84"/>
      <c r="L222" s="87"/>
      <c r="M222" s="84"/>
      <c r="N222" s="86"/>
      <c r="O222" s="84"/>
      <c r="P222" s="86"/>
      <c r="Q222" s="84"/>
      <c r="R222" s="87"/>
      <c r="S222" s="84"/>
      <c r="T222" s="86"/>
      <c r="U222" s="84"/>
      <c r="V222" s="86"/>
      <c r="W222" s="84"/>
      <c r="X222" s="87"/>
      <c r="Y222" s="84"/>
      <c r="Z222" s="86"/>
      <c r="AA222" s="84"/>
    </row>
    <row r="223" spans="3:27" ht="12.75" customHeight="1" x14ac:dyDescent="0.15">
      <c r="C223" s="88">
        <f t="shared" si="3"/>
        <v>44233</v>
      </c>
      <c r="D223" s="83"/>
      <c r="E223" s="84"/>
      <c r="F223" s="85"/>
      <c r="G223" s="84"/>
      <c r="H223" s="83"/>
      <c r="I223" s="84"/>
      <c r="J223" s="83"/>
      <c r="K223" s="84"/>
      <c r="L223" s="85"/>
      <c r="M223" s="84"/>
      <c r="N223" s="83"/>
      <c r="O223" s="84"/>
      <c r="P223" s="83"/>
      <c r="Q223" s="84"/>
      <c r="R223" s="85"/>
      <c r="S223" s="84"/>
      <c r="T223" s="83"/>
      <c r="U223" s="84"/>
      <c r="V223" s="83"/>
      <c r="W223" s="84"/>
      <c r="X223" s="85"/>
      <c r="Y223" s="84"/>
      <c r="Z223" s="83"/>
      <c r="AA223" s="84"/>
    </row>
    <row r="224" spans="3:27" ht="12.75" customHeight="1" x14ac:dyDescent="0.15">
      <c r="C224" s="89">
        <f t="shared" si="3"/>
        <v>44234</v>
      </c>
      <c r="D224" s="86"/>
      <c r="E224" s="84"/>
      <c r="F224" s="87"/>
      <c r="G224" s="84"/>
      <c r="H224" s="86"/>
      <c r="I224" s="84"/>
      <c r="J224" s="86"/>
      <c r="K224" s="84"/>
      <c r="L224" s="87"/>
      <c r="M224" s="84"/>
      <c r="N224" s="86"/>
      <c r="O224" s="84"/>
      <c r="P224" s="86"/>
      <c r="Q224" s="84"/>
      <c r="R224" s="87"/>
      <c r="S224" s="84"/>
      <c r="T224" s="86"/>
      <c r="U224" s="84"/>
      <c r="V224" s="86"/>
      <c r="W224" s="84"/>
      <c r="X224" s="87"/>
      <c r="Y224" s="84"/>
      <c r="Z224" s="86"/>
      <c r="AA224" s="84"/>
    </row>
    <row r="225" spans="3:27" ht="12.75" customHeight="1" x14ac:dyDescent="0.15">
      <c r="C225" s="88">
        <f t="shared" si="3"/>
        <v>44240</v>
      </c>
      <c r="D225" s="83"/>
      <c r="E225" s="84"/>
      <c r="F225" s="85"/>
      <c r="G225" s="84"/>
      <c r="H225" s="83"/>
      <c r="I225" s="84"/>
      <c r="J225" s="83"/>
      <c r="K225" s="84"/>
      <c r="L225" s="85"/>
      <c r="M225" s="84"/>
      <c r="N225" s="83"/>
      <c r="O225" s="84"/>
      <c r="P225" s="83"/>
      <c r="Q225" s="84"/>
      <c r="R225" s="85"/>
      <c r="S225" s="84"/>
      <c r="T225" s="83"/>
      <c r="U225" s="84"/>
      <c r="V225" s="83"/>
      <c r="W225" s="84"/>
      <c r="X225" s="85"/>
      <c r="Y225" s="84"/>
      <c r="Z225" s="83"/>
      <c r="AA225" s="84"/>
    </row>
    <row r="226" spans="3:27" ht="12.75" customHeight="1" x14ac:dyDescent="0.15">
      <c r="C226" s="89">
        <f t="shared" si="3"/>
        <v>44241</v>
      </c>
      <c r="D226" s="86"/>
      <c r="E226" s="84"/>
      <c r="F226" s="87"/>
      <c r="G226" s="84"/>
      <c r="H226" s="86"/>
      <c r="I226" s="84"/>
      <c r="J226" s="86"/>
      <c r="K226" s="84"/>
      <c r="L226" s="87"/>
      <c r="M226" s="84"/>
      <c r="N226" s="86"/>
      <c r="O226" s="84"/>
      <c r="P226" s="86"/>
      <c r="Q226" s="84"/>
      <c r="R226" s="87"/>
      <c r="S226" s="84"/>
      <c r="T226" s="86"/>
      <c r="U226" s="84"/>
      <c r="V226" s="86"/>
      <c r="W226" s="84"/>
      <c r="X226" s="87"/>
      <c r="Y226" s="84"/>
      <c r="Z226" s="86"/>
      <c r="AA226" s="84"/>
    </row>
    <row r="227" spans="3:27" ht="12.75" customHeight="1" x14ac:dyDescent="0.15">
      <c r="C227" s="88">
        <f t="shared" si="3"/>
        <v>44247</v>
      </c>
      <c r="D227" s="83"/>
      <c r="E227" s="84"/>
      <c r="F227" s="85"/>
      <c r="G227" s="84"/>
      <c r="H227" s="83"/>
      <c r="I227" s="84"/>
      <c r="J227" s="83"/>
      <c r="K227" s="84"/>
      <c r="L227" s="85"/>
      <c r="M227" s="84"/>
      <c r="N227" s="83"/>
      <c r="O227" s="84"/>
      <c r="P227" s="83"/>
      <c r="Q227" s="84"/>
      <c r="R227" s="85"/>
      <c r="S227" s="84"/>
      <c r="T227" s="83"/>
      <c r="U227" s="84"/>
      <c r="V227" s="83"/>
      <c r="W227" s="84"/>
      <c r="X227" s="85"/>
      <c r="Y227" s="84"/>
      <c r="Z227" s="83"/>
      <c r="AA227" s="84"/>
    </row>
    <row r="228" spans="3:27" ht="12.75" customHeight="1" x14ac:dyDescent="0.15">
      <c r="C228" s="89">
        <f t="shared" si="3"/>
        <v>44248</v>
      </c>
      <c r="D228" s="86"/>
      <c r="E228" s="84"/>
      <c r="F228" s="87"/>
      <c r="G228" s="84"/>
      <c r="H228" s="86"/>
      <c r="I228" s="84"/>
      <c r="J228" s="86"/>
      <c r="K228" s="84"/>
      <c r="L228" s="87"/>
      <c r="M228" s="84"/>
      <c r="N228" s="86"/>
      <c r="O228" s="84"/>
      <c r="P228" s="86"/>
      <c r="Q228" s="84"/>
      <c r="R228" s="87"/>
      <c r="S228" s="84"/>
      <c r="T228" s="86"/>
      <c r="U228" s="84"/>
      <c r="V228" s="86"/>
      <c r="W228" s="84"/>
      <c r="X228" s="87"/>
      <c r="Y228" s="84"/>
      <c r="Z228" s="86"/>
      <c r="AA228" s="84"/>
    </row>
    <row r="229" spans="3:27" ht="12.75" customHeight="1" x14ac:dyDescent="0.15">
      <c r="C229" s="88">
        <f t="shared" si="3"/>
        <v>44254</v>
      </c>
      <c r="D229" s="83"/>
      <c r="E229" s="84"/>
      <c r="F229" s="85"/>
      <c r="G229" s="84"/>
      <c r="H229" s="83"/>
      <c r="I229" s="84"/>
      <c r="J229" s="83"/>
      <c r="K229" s="84"/>
      <c r="L229" s="85"/>
      <c r="M229" s="84"/>
      <c r="N229" s="83"/>
      <c r="O229" s="84"/>
      <c r="P229" s="83"/>
      <c r="Q229" s="84"/>
      <c r="R229" s="85"/>
      <c r="S229" s="84"/>
      <c r="T229" s="83"/>
      <c r="U229" s="84"/>
      <c r="V229" s="83"/>
      <c r="W229" s="84"/>
      <c r="X229" s="85"/>
      <c r="Y229" s="84"/>
      <c r="Z229" s="83"/>
      <c r="AA229" s="84"/>
    </row>
    <row r="230" spans="3:27" ht="12.75" customHeight="1" x14ac:dyDescent="0.15">
      <c r="C230" s="89">
        <f t="shared" si="3"/>
        <v>44255</v>
      </c>
      <c r="D230" s="86"/>
      <c r="E230" s="84"/>
      <c r="F230" s="87"/>
      <c r="G230" s="84"/>
      <c r="H230" s="86"/>
      <c r="I230" s="84"/>
      <c r="J230" s="86"/>
      <c r="K230" s="84"/>
      <c r="L230" s="87"/>
      <c r="M230" s="84"/>
      <c r="N230" s="86"/>
      <c r="O230" s="84"/>
      <c r="P230" s="86"/>
      <c r="Q230" s="84"/>
      <c r="R230" s="87"/>
      <c r="S230" s="84"/>
      <c r="T230" s="86"/>
      <c r="U230" s="84"/>
      <c r="V230" s="86"/>
      <c r="W230" s="84"/>
      <c r="X230" s="87"/>
      <c r="Y230" s="84"/>
      <c r="Z230" s="86"/>
      <c r="AA230" s="84"/>
    </row>
    <row r="231" spans="3:27" ht="12.75" customHeight="1" x14ac:dyDescent="0.15">
      <c r="C231" s="88">
        <f t="shared" si="3"/>
        <v>44261</v>
      </c>
      <c r="D231" s="83"/>
      <c r="E231" s="84"/>
      <c r="F231" s="85"/>
      <c r="G231" s="84"/>
      <c r="H231" s="83"/>
      <c r="I231" s="84"/>
      <c r="J231" s="83"/>
      <c r="K231" s="84"/>
      <c r="L231" s="85"/>
      <c r="M231" s="84"/>
      <c r="N231" s="83"/>
      <c r="O231" s="84"/>
      <c r="P231" s="83"/>
      <c r="Q231" s="84"/>
      <c r="R231" s="85"/>
      <c r="S231" s="84"/>
      <c r="T231" s="83"/>
      <c r="U231" s="84"/>
      <c r="V231" s="83"/>
      <c r="W231" s="84"/>
      <c r="X231" s="85"/>
      <c r="Y231" s="84"/>
      <c r="Z231" s="83"/>
      <c r="AA231" s="84"/>
    </row>
    <row r="232" spans="3:27" ht="12.75" customHeight="1" x14ac:dyDescent="0.15">
      <c r="C232" s="89">
        <f t="shared" si="3"/>
        <v>44262</v>
      </c>
      <c r="D232" s="86"/>
      <c r="E232" s="84"/>
      <c r="F232" s="87"/>
      <c r="G232" s="84"/>
      <c r="H232" s="86"/>
      <c r="I232" s="84"/>
      <c r="J232" s="86"/>
      <c r="K232" s="84"/>
      <c r="L232" s="87"/>
      <c r="M232" s="84"/>
      <c r="N232" s="86"/>
      <c r="O232" s="84"/>
      <c r="P232" s="86"/>
      <c r="Q232" s="84"/>
      <c r="R232" s="87"/>
      <c r="S232" s="84"/>
      <c r="T232" s="86"/>
      <c r="U232" s="84"/>
      <c r="V232" s="86"/>
      <c r="W232" s="84"/>
      <c r="X232" s="87"/>
      <c r="Y232" s="84"/>
      <c r="Z232" s="86"/>
      <c r="AA232" s="84"/>
    </row>
    <row r="233" spans="3:27" ht="12.75" customHeight="1" x14ac:dyDescent="0.15">
      <c r="C233" s="88">
        <f t="shared" si="3"/>
        <v>44268</v>
      </c>
      <c r="D233" s="83"/>
      <c r="E233" s="84"/>
      <c r="F233" s="85"/>
      <c r="G233" s="84"/>
      <c r="H233" s="83"/>
      <c r="I233" s="84"/>
      <c r="J233" s="83"/>
      <c r="K233" s="84"/>
      <c r="L233" s="85"/>
      <c r="M233" s="84"/>
      <c r="N233" s="83"/>
      <c r="O233" s="84"/>
      <c r="P233" s="83"/>
      <c r="Q233" s="84"/>
      <c r="R233" s="85"/>
      <c r="S233" s="84"/>
      <c r="T233" s="83"/>
      <c r="U233" s="84"/>
      <c r="V233" s="83"/>
      <c r="W233" s="84"/>
      <c r="X233" s="85"/>
      <c r="Y233" s="84"/>
      <c r="Z233" s="83"/>
      <c r="AA233" s="84"/>
    </row>
    <row r="234" spans="3:27" ht="12.75" customHeight="1" x14ac:dyDescent="0.15">
      <c r="C234" s="89">
        <f t="shared" si="3"/>
        <v>44269</v>
      </c>
      <c r="D234" s="86"/>
      <c r="E234" s="84"/>
      <c r="F234" s="87"/>
      <c r="G234" s="84"/>
      <c r="H234" s="86"/>
      <c r="I234" s="84"/>
      <c r="J234" s="86"/>
      <c r="K234" s="84"/>
      <c r="L234" s="87"/>
      <c r="M234" s="84"/>
      <c r="N234" s="86"/>
      <c r="O234" s="84"/>
      <c r="P234" s="86"/>
      <c r="Q234" s="84"/>
      <c r="R234" s="87"/>
      <c r="S234" s="84"/>
      <c r="T234" s="86"/>
      <c r="U234" s="84"/>
      <c r="V234" s="86"/>
      <c r="W234" s="84"/>
      <c r="X234" s="87"/>
      <c r="Y234" s="84"/>
      <c r="Z234" s="86"/>
      <c r="AA234" s="84"/>
    </row>
    <row r="235" spans="3:27" ht="12.75" customHeight="1" x14ac:dyDescent="0.15">
      <c r="C235" s="88">
        <f t="shared" si="3"/>
        <v>44275</v>
      </c>
      <c r="D235" s="83"/>
      <c r="E235" s="84"/>
      <c r="F235" s="85"/>
      <c r="G235" s="84"/>
      <c r="H235" s="83"/>
      <c r="I235" s="84"/>
      <c r="J235" s="83"/>
      <c r="K235" s="84"/>
      <c r="L235" s="85"/>
      <c r="M235" s="84"/>
      <c r="N235" s="83"/>
      <c r="O235" s="84"/>
      <c r="P235" s="83"/>
      <c r="Q235" s="84"/>
      <c r="R235" s="85"/>
      <c r="S235" s="84"/>
      <c r="T235" s="83"/>
      <c r="U235" s="84"/>
      <c r="V235" s="83"/>
      <c r="W235" s="84"/>
      <c r="X235" s="85"/>
      <c r="Y235" s="84"/>
      <c r="Z235" s="83"/>
      <c r="AA235" s="84"/>
    </row>
    <row r="236" spans="3:27" ht="12.75" customHeight="1" x14ac:dyDescent="0.15">
      <c r="C236" s="89">
        <f t="shared" si="3"/>
        <v>44276</v>
      </c>
      <c r="D236" s="86"/>
      <c r="E236" s="84"/>
      <c r="F236" s="87"/>
      <c r="G236" s="84"/>
      <c r="H236" s="86"/>
      <c r="I236" s="84"/>
      <c r="J236" s="86"/>
      <c r="K236" s="84"/>
      <c r="L236" s="87"/>
      <c r="M236" s="84"/>
      <c r="N236" s="86"/>
      <c r="O236" s="84"/>
      <c r="P236" s="86"/>
      <c r="Q236" s="84"/>
      <c r="R236" s="87"/>
      <c r="S236" s="84"/>
      <c r="T236" s="86"/>
      <c r="U236" s="84"/>
      <c r="V236" s="86"/>
      <c r="W236" s="84"/>
      <c r="X236" s="87"/>
      <c r="Y236" s="84"/>
      <c r="Z236" s="86"/>
      <c r="AA236" s="84"/>
    </row>
    <row r="237" spans="3:27" ht="12.75" customHeight="1" x14ac:dyDescent="0.15">
      <c r="C237" s="88">
        <f t="shared" si="3"/>
        <v>44282</v>
      </c>
      <c r="D237" s="83"/>
      <c r="E237" s="84"/>
      <c r="F237" s="85"/>
      <c r="G237" s="84"/>
      <c r="H237" s="83"/>
      <c r="I237" s="84"/>
      <c r="J237" s="83"/>
      <c r="K237" s="84"/>
      <c r="L237" s="85"/>
      <c r="M237" s="84"/>
      <c r="N237" s="83"/>
      <c r="O237" s="84"/>
      <c r="P237" s="83"/>
      <c r="Q237" s="84"/>
      <c r="R237" s="85"/>
      <c r="S237" s="84"/>
      <c r="T237" s="83"/>
      <c r="U237" s="84"/>
      <c r="V237" s="83"/>
      <c r="W237" s="84"/>
      <c r="X237" s="85"/>
      <c r="Y237" s="84"/>
      <c r="Z237" s="83"/>
      <c r="AA237" s="84"/>
    </row>
    <row r="238" spans="3:27" ht="12.75" customHeight="1" x14ac:dyDescent="0.15">
      <c r="C238" s="89">
        <f t="shared" si="3"/>
        <v>44283</v>
      </c>
      <c r="D238" s="86"/>
      <c r="E238" s="84"/>
      <c r="F238" s="87"/>
      <c r="G238" s="84"/>
      <c r="H238" s="86"/>
      <c r="I238" s="84"/>
      <c r="J238" s="86"/>
      <c r="K238" s="84"/>
      <c r="L238" s="87"/>
      <c r="M238" s="84"/>
      <c r="N238" s="86"/>
      <c r="O238" s="84"/>
      <c r="P238" s="86"/>
      <c r="Q238" s="84"/>
      <c r="R238" s="87"/>
      <c r="S238" s="84"/>
      <c r="T238" s="86"/>
      <c r="U238" s="84"/>
      <c r="V238" s="86"/>
      <c r="W238" s="84"/>
      <c r="X238" s="87"/>
      <c r="Y238" s="84"/>
      <c r="Z238" s="86"/>
      <c r="AA238" s="84"/>
    </row>
    <row r="239" spans="3:27" ht="12.75" customHeight="1" x14ac:dyDescent="0.15">
      <c r="C239" s="88">
        <f t="shared" si="3"/>
        <v>44289</v>
      </c>
      <c r="D239" s="83"/>
      <c r="E239" s="84"/>
      <c r="F239" s="85"/>
      <c r="G239" s="84"/>
      <c r="H239" s="83"/>
      <c r="I239" s="84"/>
      <c r="J239" s="83"/>
      <c r="K239" s="84"/>
      <c r="L239" s="85"/>
      <c r="M239" s="84"/>
      <c r="N239" s="83"/>
      <c r="O239" s="84"/>
      <c r="P239" s="83"/>
      <c r="Q239" s="84"/>
      <c r="R239" s="85"/>
      <c r="S239" s="84"/>
      <c r="T239" s="83"/>
      <c r="U239" s="84"/>
      <c r="V239" s="83"/>
      <c r="W239" s="84"/>
      <c r="X239" s="85"/>
      <c r="Y239" s="84"/>
      <c r="Z239" s="83"/>
      <c r="AA239" s="84"/>
    </row>
    <row r="240" spans="3:27" ht="12.75" customHeight="1" x14ac:dyDescent="0.15">
      <c r="C240" s="89">
        <f t="shared" si="3"/>
        <v>44290</v>
      </c>
      <c r="D240" s="86"/>
      <c r="E240" s="84"/>
      <c r="F240" s="87"/>
      <c r="G240" s="84"/>
      <c r="H240" s="86"/>
      <c r="I240" s="84"/>
      <c r="J240" s="86"/>
      <c r="K240" s="84"/>
      <c r="L240" s="87"/>
      <c r="M240" s="84"/>
      <c r="N240" s="86"/>
      <c r="O240" s="84"/>
      <c r="P240" s="86"/>
      <c r="Q240" s="84"/>
      <c r="R240" s="87"/>
      <c r="S240" s="84"/>
      <c r="T240" s="86"/>
      <c r="U240" s="84"/>
      <c r="V240" s="86"/>
      <c r="W240" s="84"/>
      <c r="X240" s="87"/>
      <c r="Y240" s="84"/>
      <c r="Z240" s="86"/>
      <c r="AA240" s="84"/>
    </row>
    <row r="241" spans="3:27" ht="12.75" customHeight="1" x14ac:dyDescent="0.15">
      <c r="C241" s="88">
        <f t="shared" si="3"/>
        <v>44296</v>
      </c>
      <c r="D241" s="83"/>
      <c r="E241" s="84"/>
      <c r="F241" s="85"/>
      <c r="G241" s="84"/>
      <c r="H241" s="83"/>
      <c r="I241" s="84"/>
      <c r="J241" s="83"/>
      <c r="K241" s="84"/>
      <c r="L241" s="85"/>
      <c r="M241" s="84"/>
      <c r="N241" s="83"/>
      <c r="O241" s="84"/>
      <c r="P241" s="83"/>
      <c r="Q241" s="84"/>
      <c r="R241" s="85"/>
      <c r="S241" s="84"/>
      <c r="T241" s="83"/>
      <c r="U241" s="84"/>
      <c r="V241" s="83"/>
      <c r="W241" s="84"/>
      <c r="X241" s="85"/>
      <c r="Y241" s="84"/>
      <c r="Z241" s="83"/>
      <c r="AA241" s="84"/>
    </row>
    <row r="242" spans="3:27" ht="12.75" customHeight="1" x14ac:dyDescent="0.15">
      <c r="C242" s="89">
        <f t="shared" si="3"/>
        <v>44297</v>
      </c>
      <c r="D242" s="86"/>
      <c r="E242" s="84"/>
      <c r="F242" s="87"/>
      <c r="G242" s="84"/>
      <c r="H242" s="86"/>
      <c r="I242" s="84"/>
      <c r="J242" s="86"/>
      <c r="K242" s="84"/>
      <c r="L242" s="87"/>
      <c r="M242" s="84"/>
      <c r="N242" s="86"/>
      <c r="O242" s="84"/>
      <c r="P242" s="86"/>
      <c r="Q242" s="84"/>
      <c r="R242" s="87"/>
      <c r="S242" s="84"/>
      <c r="T242" s="86"/>
      <c r="U242" s="84"/>
      <c r="V242" s="86"/>
      <c r="W242" s="84"/>
      <c r="X242" s="87"/>
      <c r="Y242" s="84"/>
      <c r="Z242" s="86"/>
      <c r="AA242" s="84"/>
    </row>
    <row r="243" spans="3:27" ht="12.75" customHeight="1" x14ac:dyDescent="0.15">
      <c r="C243" s="88">
        <f t="shared" si="3"/>
        <v>44303</v>
      </c>
      <c r="D243" s="83"/>
      <c r="E243" s="84"/>
      <c r="F243" s="85"/>
      <c r="G243" s="84"/>
      <c r="H243" s="83"/>
      <c r="I243" s="84"/>
      <c r="J243" s="83"/>
      <c r="K243" s="84"/>
      <c r="L243" s="85"/>
      <c r="M243" s="84"/>
      <c r="N243" s="83"/>
      <c r="O243" s="84"/>
      <c r="P243" s="83"/>
      <c r="Q243" s="84"/>
      <c r="R243" s="85"/>
      <c r="S243" s="84"/>
      <c r="T243" s="83"/>
      <c r="U243" s="84"/>
      <c r="V243" s="83"/>
      <c r="W243" s="84"/>
      <c r="X243" s="85"/>
      <c r="Y243" s="84"/>
      <c r="Z243" s="83"/>
      <c r="AA243" s="84"/>
    </row>
    <row r="244" spans="3:27" ht="12.75" customHeight="1" x14ac:dyDescent="0.15">
      <c r="C244" s="89">
        <f t="shared" si="3"/>
        <v>44304</v>
      </c>
      <c r="D244" s="86"/>
      <c r="E244" s="84"/>
      <c r="F244" s="87"/>
      <c r="G244" s="84"/>
      <c r="H244" s="86"/>
      <c r="I244" s="84"/>
      <c r="J244" s="86"/>
      <c r="K244" s="84"/>
      <c r="L244" s="87"/>
      <c r="M244" s="84"/>
      <c r="N244" s="86"/>
      <c r="O244" s="84"/>
      <c r="P244" s="86"/>
      <c r="Q244" s="84"/>
      <c r="R244" s="87"/>
      <c r="S244" s="84"/>
      <c r="T244" s="86"/>
      <c r="U244" s="84"/>
      <c r="V244" s="86"/>
      <c r="W244" s="84"/>
      <c r="X244" s="87"/>
      <c r="Y244" s="84"/>
      <c r="Z244" s="86"/>
      <c r="AA244" s="84"/>
    </row>
    <row r="245" spans="3:27" ht="12.75" customHeight="1" x14ac:dyDescent="0.15">
      <c r="C245" s="88">
        <f t="shared" si="3"/>
        <v>44310</v>
      </c>
      <c r="D245" s="83"/>
      <c r="E245" s="84"/>
      <c r="F245" s="85"/>
      <c r="G245" s="84"/>
      <c r="H245" s="83"/>
      <c r="I245" s="84"/>
      <c r="J245" s="83"/>
      <c r="K245" s="84"/>
      <c r="L245" s="85"/>
      <c r="M245" s="84"/>
      <c r="N245" s="83"/>
      <c r="O245" s="84"/>
      <c r="P245" s="83"/>
      <c r="Q245" s="84"/>
      <c r="R245" s="85"/>
      <c r="S245" s="84"/>
      <c r="T245" s="83"/>
      <c r="U245" s="84"/>
      <c r="V245" s="83"/>
      <c r="W245" s="84"/>
      <c r="X245" s="85"/>
      <c r="Y245" s="84"/>
      <c r="Z245" s="83"/>
      <c r="AA245" s="84"/>
    </row>
    <row r="246" spans="3:27" ht="12.75" customHeight="1" x14ac:dyDescent="0.15">
      <c r="C246" s="89">
        <f t="shared" si="3"/>
        <v>44311</v>
      </c>
      <c r="D246" s="86"/>
      <c r="E246" s="84"/>
      <c r="F246" s="87"/>
      <c r="G246" s="84"/>
      <c r="H246" s="86"/>
      <c r="I246" s="84"/>
      <c r="J246" s="86"/>
      <c r="K246" s="84"/>
      <c r="L246" s="87"/>
      <c r="M246" s="84"/>
      <c r="N246" s="86"/>
      <c r="O246" s="84"/>
      <c r="P246" s="86"/>
      <c r="Q246" s="84"/>
      <c r="R246" s="87"/>
      <c r="S246" s="84"/>
      <c r="T246" s="86"/>
      <c r="U246" s="84"/>
      <c r="V246" s="86"/>
      <c r="W246" s="84"/>
      <c r="X246" s="87"/>
      <c r="Y246" s="84"/>
      <c r="Z246" s="86"/>
      <c r="AA246" s="84"/>
    </row>
    <row r="247" spans="3:27" ht="12.75" customHeight="1" x14ac:dyDescent="0.15">
      <c r="C247" s="88">
        <f t="shared" si="3"/>
        <v>44317</v>
      </c>
      <c r="D247" s="83"/>
      <c r="E247" s="84"/>
      <c r="F247" s="85"/>
      <c r="G247" s="84"/>
      <c r="H247" s="83"/>
      <c r="I247" s="84"/>
      <c r="J247" s="83"/>
      <c r="K247" s="84"/>
      <c r="L247" s="85"/>
      <c r="M247" s="84"/>
      <c r="N247" s="83"/>
      <c r="O247" s="84"/>
      <c r="P247" s="83"/>
      <c r="Q247" s="84"/>
      <c r="R247" s="85"/>
      <c r="S247" s="84"/>
      <c r="T247" s="83"/>
      <c r="U247" s="84"/>
      <c r="V247" s="83"/>
      <c r="W247" s="84"/>
      <c r="X247" s="85"/>
      <c r="Y247" s="84"/>
      <c r="Z247" s="83"/>
      <c r="AA247" s="84"/>
    </row>
    <row r="248" spans="3:27" ht="12.75" customHeight="1" x14ac:dyDescent="0.15">
      <c r="C248" s="89">
        <f t="shared" si="3"/>
        <v>44318</v>
      </c>
      <c r="D248" s="86"/>
      <c r="E248" s="84"/>
      <c r="F248" s="87"/>
      <c r="G248" s="84"/>
      <c r="H248" s="86"/>
      <c r="I248" s="84"/>
      <c r="J248" s="86"/>
      <c r="K248" s="84"/>
      <c r="L248" s="87"/>
      <c r="M248" s="84"/>
      <c r="N248" s="86"/>
      <c r="O248" s="84"/>
      <c r="P248" s="86"/>
      <c r="Q248" s="84"/>
      <c r="R248" s="87"/>
      <c r="S248" s="84"/>
      <c r="T248" s="86"/>
      <c r="U248" s="84"/>
      <c r="V248" s="86"/>
      <c r="W248" s="84"/>
      <c r="X248" s="87"/>
      <c r="Y248" s="84"/>
      <c r="Z248" s="86"/>
      <c r="AA248" s="84"/>
    </row>
    <row r="249" spans="3:27" ht="12.75" customHeight="1" x14ac:dyDescent="0.15">
      <c r="C249" s="88">
        <f t="shared" si="3"/>
        <v>44324</v>
      </c>
      <c r="D249" s="83"/>
      <c r="E249" s="84"/>
      <c r="F249" s="85"/>
      <c r="G249" s="84"/>
      <c r="H249" s="83"/>
      <c r="I249" s="84"/>
      <c r="J249" s="83"/>
      <c r="K249" s="84"/>
      <c r="L249" s="85"/>
      <c r="M249" s="84"/>
      <c r="N249" s="83"/>
      <c r="O249" s="84"/>
      <c r="P249" s="83"/>
      <c r="Q249" s="84"/>
      <c r="R249" s="85"/>
      <c r="S249" s="84"/>
      <c r="T249" s="83"/>
      <c r="U249" s="84"/>
      <c r="V249" s="83"/>
      <c r="W249" s="84"/>
      <c r="X249" s="85"/>
      <c r="Y249" s="84"/>
      <c r="Z249" s="83"/>
      <c r="AA249" s="84"/>
    </row>
    <row r="250" spans="3:27" ht="12.75" customHeight="1" x14ac:dyDescent="0.15">
      <c r="C250" s="89">
        <f t="shared" si="3"/>
        <v>44325</v>
      </c>
      <c r="D250" s="86"/>
      <c r="E250" s="84"/>
      <c r="F250" s="87"/>
      <c r="G250" s="84"/>
      <c r="H250" s="86"/>
      <c r="I250" s="84"/>
      <c r="J250" s="86"/>
      <c r="K250" s="84"/>
      <c r="L250" s="87"/>
      <c r="M250" s="84"/>
      <c r="N250" s="86"/>
      <c r="O250" s="84"/>
      <c r="P250" s="86"/>
      <c r="Q250" s="84"/>
      <c r="R250" s="87"/>
      <c r="S250" s="84"/>
      <c r="T250" s="86"/>
      <c r="U250" s="84"/>
      <c r="V250" s="86"/>
      <c r="W250" s="84"/>
      <c r="X250" s="87"/>
      <c r="Y250" s="84"/>
      <c r="Z250" s="86"/>
      <c r="AA250" s="84"/>
    </row>
    <row r="251" spans="3:27" ht="12.75" customHeight="1" x14ac:dyDescent="0.15">
      <c r="C251" s="88">
        <f t="shared" si="3"/>
        <v>44331</v>
      </c>
      <c r="D251" s="83"/>
      <c r="E251" s="84"/>
      <c r="F251" s="85"/>
      <c r="G251" s="84"/>
      <c r="H251" s="83"/>
      <c r="I251" s="84"/>
      <c r="J251" s="83"/>
      <c r="K251" s="84"/>
      <c r="L251" s="85"/>
      <c r="M251" s="84"/>
      <c r="N251" s="83"/>
      <c r="O251" s="84"/>
      <c r="P251" s="83"/>
      <c r="Q251" s="84"/>
      <c r="R251" s="85"/>
      <c r="S251" s="84"/>
      <c r="T251" s="83"/>
      <c r="U251" s="84"/>
      <c r="V251" s="83"/>
      <c r="W251" s="84"/>
      <c r="X251" s="85"/>
      <c r="Y251" s="84"/>
      <c r="Z251" s="83"/>
      <c r="AA251" s="84"/>
    </row>
    <row r="252" spans="3:27" ht="12.75" customHeight="1" x14ac:dyDescent="0.15">
      <c r="C252" s="89">
        <f t="shared" si="3"/>
        <v>44332</v>
      </c>
      <c r="D252" s="86"/>
      <c r="E252" s="84"/>
      <c r="F252" s="87"/>
      <c r="G252" s="84"/>
      <c r="H252" s="86"/>
      <c r="I252" s="84"/>
      <c r="J252" s="86"/>
      <c r="K252" s="84"/>
      <c r="L252" s="87"/>
      <c r="M252" s="84"/>
      <c r="N252" s="86"/>
      <c r="O252" s="84"/>
      <c r="P252" s="86"/>
      <c r="Q252" s="84"/>
      <c r="R252" s="87"/>
      <c r="S252" s="84"/>
      <c r="T252" s="86"/>
      <c r="U252" s="84"/>
      <c r="V252" s="86"/>
      <c r="W252" s="84"/>
      <c r="X252" s="87"/>
      <c r="Y252" s="84"/>
      <c r="Z252" s="86"/>
      <c r="AA252" s="84"/>
    </row>
    <row r="253" spans="3:27" ht="12.75" customHeight="1" x14ac:dyDescent="0.15">
      <c r="C253" s="88">
        <f t="shared" si="3"/>
        <v>44338</v>
      </c>
      <c r="D253" s="83"/>
      <c r="E253" s="84"/>
      <c r="F253" s="85"/>
      <c r="G253" s="84"/>
      <c r="H253" s="83"/>
      <c r="I253" s="84"/>
      <c r="J253" s="83"/>
      <c r="K253" s="84"/>
      <c r="L253" s="85"/>
      <c r="M253" s="84"/>
      <c r="N253" s="83"/>
      <c r="O253" s="84"/>
      <c r="P253" s="83"/>
      <c r="Q253" s="84"/>
      <c r="R253" s="85"/>
      <c r="S253" s="84"/>
      <c r="T253" s="83"/>
      <c r="U253" s="84"/>
      <c r="V253" s="83"/>
      <c r="W253" s="84"/>
      <c r="X253" s="85"/>
      <c r="Y253" s="84"/>
      <c r="Z253" s="83"/>
      <c r="AA253" s="84"/>
    </row>
    <row r="254" spans="3:27" ht="12.75" customHeight="1" x14ac:dyDescent="0.15">
      <c r="C254" s="89">
        <f t="shared" si="3"/>
        <v>44339</v>
      </c>
      <c r="D254" s="86"/>
      <c r="E254" s="84"/>
      <c r="F254" s="87"/>
      <c r="G254" s="84"/>
      <c r="H254" s="86"/>
      <c r="I254" s="84"/>
      <c r="J254" s="86"/>
      <c r="K254" s="84"/>
      <c r="L254" s="87"/>
      <c r="M254" s="84"/>
      <c r="N254" s="86"/>
      <c r="O254" s="84"/>
      <c r="P254" s="86"/>
      <c r="Q254" s="84"/>
      <c r="R254" s="87"/>
      <c r="S254" s="84"/>
      <c r="T254" s="86"/>
      <c r="U254" s="84"/>
      <c r="V254" s="86"/>
      <c r="W254" s="84"/>
      <c r="X254" s="87"/>
      <c r="Y254" s="84"/>
      <c r="Z254" s="86"/>
      <c r="AA254" s="84"/>
    </row>
    <row r="255" spans="3:27" ht="12.75" customHeight="1" x14ac:dyDescent="0.15">
      <c r="C255" s="88">
        <f t="shared" si="3"/>
        <v>44345</v>
      </c>
      <c r="D255" s="83"/>
      <c r="E255" s="84"/>
      <c r="F255" s="85"/>
      <c r="G255" s="84"/>
      <c r="H255" s="83"/>
      <c r="I255" s="84"/>
      <c r="J255" s="83"/>
      <c r="K255" s="84"/>
      <c r="L255" s="85"/>
      <c r="M255" s="84"/>
      <c r="N255" s="83"/>
      <c r="O255" s="84"/>
      <c r="P255" s="83"/>
      <c r="Q255" s="84"/>
      <c r="R255" s="85"/>
      <c r="S255" s="84"/>
      <c r="T255" s="83"/>
      <c r="U255" s="84"/>
      <c r="V255" s="83"/>
      <c r="W255" s="84"/>
      <c r="X255" s="85"/>
      <c r="Y255" s="84"/>
      <c r="Z255" s="83"/>
      <c r="AA255" s="84"/>
    </row>
    <row r="256" spans="3:27" ht="12.75" customHeight="1" x14ac:dyDescent="0.15">
      <c r="C256" s="89">
        <f t="shared" si="3"/>
        <v>44346</v>
      </c>
      <c r="D256" s="86"/>
      <c r="E256" s="84"/>
      <c r="F256" s="87"/>
      <c r="G256" s="84"/>
      <c r="H256" s="86"/>
      <c r="I256" s="84"/>
      <c r="J256" s="86"/>
      <c r="K256" s="84"/>
      <c r="L256" s="87"/>
      <c r="M256" s="84"/>
      <c r="N256" s="86"/>
      <c r="O256" s="84"/>
      <c r="P256" s="86"/>
      <c r="Q256" s="84"/>
      <c r="R256" s="87"/>
      <c r="S256" s="84"/>
      <c r="T256" s="86"/>
      <c r="U256" s="84"/>
      <c r="V256" s="86"/>
      <c r="W256" s="84"/>
      <c r="X256" s="87"/>
      <c r="Y256" s="84"/>
      <c r="Z256" s="86"/>
      <c r="AA256" s="84"/>
    </row>
    <row r="257" spans="3:27" ht="12.75" customHeight="1" x14ac:dyDescent="0.15">
      <c r="C257" s="88">
        <f t="shared" si="3"/>
        <v>44352</v>
      </c>
      <c r="D257" s="83"/>
      <c r="E257" s="84"/>
      <c r="F257" s="85"/>
      <c r="G257" s="84"/>
      <c r="H257" s="83"/>
      <c r="I257" s="84"/>
      <c r="J257" s="83"/>
      <c r="K257" s="84"/>
      <c r="L257" s="85"/>
      <c r="M257" s="84"/>
      <c r="N257" s="83"/>
      <c r="O257" s="84"/>
      <c r="P257" s="83"/>
      <c r="Q257" s="84"/>
      <c r="R257" s="85"/>
      <c r="S257" s="84"/>
      <c r="T257" s="83"/>
      <c r="U257" s="84"/>
      <c r="V257" s="83"/>
      <c r="W257" s="84"/>
      <c r="X257" s="85"/>
      <c r="Y257" s="84"/>
      <c r="Z257" s="83"/>
      <c r="AA257" s="84"/>
    </row>
    <row r="258" spans="3:27" ht="12.75" customHeight="1" x14ac:dyDescent="0.15">
      <c r="C258" s="89">
        <f t="shared" si="3"/>
        <v>44353</v>
      </c>
      <c r="D258" s="86"/>
      <c r="E258" s="84"/>
      <c r="F258" s="87"/>
      <c r="G258" s="84"/>
      <c r="H258" s="86"/>
      <c r="I258" s="84"/>
      <c r="J258" s="86"/>
      <c r="K258" s="84"/>
      <c r="L258" s="87"/>
      <c r="M258" s="84"/>
      <c r="N258" s="86"/>
      <c r="O258" s="84"/>
      <c r="P258" s="86"/>
      <c r="Q258" s="84"/>
      <c r="R258" s="87"/>
      <c r="S258" s="84"/>
      <c r="T258" s="86"/>
      <c r="U258" s="84"/>
      <c r="V258" s="86"/>
      <c r="W258" s="84"/>
      <c r="X258" s="87"/>
      <c r="Y258" s="84"/>
      <c r="Z258" s="86"/>
      <c r="AA258" s="84"/>
    </row>
    <row r="259" spans="3:27" ht="12.75" customHeight="1" x14ac:dyDescent="0.15">
      <c r="C259" s="88">
        <f t="shared" si="3"/>
        <v>44359</v>
      </c>
      <c r="D259" s="83"/>
      <c r="E259" s="84"/>
      <c r="F259" s="85"/>
      <c r="G259" s="84"/>
      <c r="H259" s="83"/>
      <c r="I259" s="84"/>
      <c r="J259" s="83"/>
      <c r="K259" s="84"/>
      <c r="L259" s="85"/>
      <c r="M259" s="84"/>
      <c r="N259" s="83"/>
      <c r="O259" s="84"/>
      <c r="P259" s="83"/>
      <c r="Q259" s="84"/>
      <c r="R259" s="85"/>
      <c r="S259" s="84"/>
      <c r="T259" s="83"/>
      <c r="U259" s="84"/>
      <c r="V259" s="83"/>
      <c r="W259" s="84"/>
      <c r="X259" s="85"/>
      <c r="Y259" s="84"/>
      <c r="Z259" s="83"/>
      <c r="AA259" s="84"/>
    </row>
    <row r="260" spans="3:27" ht="12.75" customHeight="1" x14ac:dyDescent="0.15">
      <c r="C260" s="89">
        <f t="shared" si="3"/>
        <v>44360</v>
      </c>
      <c r="D260" s="86"/>
      <c r="E260" s="84"/>
      <c r="F260" s="87"/>
      <c r="G260" s="84"/>
      <c r="H260" s="86"/>
      <c r="I260" s="84"/>
      <c r="J260" s="86"/>
      <c r="K260" s="84"/>
      <c r="L260" s="87"/>
      <c r="M260" s="84"/>
      <c r="N260" s="86"/>
      <c r="O260" s="84"/>
      <c r="P260" s="86"/>
      <c r="Q260" s="84"/>
      <c r="R260" s="87"/>
      <c r="S260" s="84"/>
      <c r="T260" s="86"/>
      <c r="U260" s="84"/>
      <c r="V260" s="86"/>
      <c r="W260" s="84"/>
      <c r="X260" s="87"/>
      <c r="Y260" s="84"/>
      <c r="Z260" s="86"/>
      <c r="AA260" s="84"/>
    </row>
    <row r="261" spans="3:27" ht="12.75" customHeight="1" x14ac:dyDescent="0.15">
      <c r="C261" s="88">
        <f t="shared" si="3"/>
        <v>44366</v>
      </c>
      <c r="D261" s="83"/>
      <c r="E261" s="84"/>
      <c r="F261" s="85"/>
      <c r="G261" s="84"/>
      <c r="H261" s="83"/>
      <c r="I261" s="84"/>
      <c r="J261" s="83"/>
      <c r="K261" s="84"/>
      <c r="L261" s="85"/>
      <c r="M261" s="84"/>
      <c r="N261" s="83"/>
      <c r="O261" s="84"/>
      <c r="P261" s="83"/>
      <c r="Q261" s="84"/>
      <c r="R261" s="85"/>
      <c r="S261" s="84"/>
      <c r="T261" s="83"/>
      <c r="U261" s="84"/>
      <c r="V261" s="83"/>
      <c r="W261" s="84"/>
      <c r="X261" s="85"/>
      <c r="Y261" s="84"/>
      <c r="Z261" s="83"/>
      <c r="AA261" s="84"/>
    </row>
    <row r="262" spans="3:27" ht="12.75" customHeight="1" x14ac:dyDescent="0.15">
      <c r="C262" s="89">
        <f t="shared" si="3"/>
        <v>44367</v>
      </c>
      <c r="D262" s="86"/>
      <c r="E262" s="84"/>
      <c r="F262" s="87"/>
      <c r="G262" s="84"/>
      <c r="H262" s="86"/>
      <c r="I262" s="84"/>
      <c r="J262" s="86"/>
      <c r="K262" s="84"/>
      <c r="L262" s="87"/>
      <c r="M262" s="84"/>
      <c r="N262" s="86"/>
      <c r="O262" s="84"/>
      <c r="P262" s="86"/>
      <c r="Q262" s="84"/>
      <c r="R262" s="87"/>
      <c r="S262" s="84"/>
      <c r="T262" s="86"/>
      <c r="U262" s="84"/>
      <c r="V262" s="86"/>
      <c r="W262" s="84"/>
      <c r="X262" s="87"/>
      <c r="Y262" s="84"/>
      <c r="Z262" s="86"/>
      <c r="AA262" s="84"/>
    </row>
    <row r="263" spans="3:27" ht="12.75" customHeight="1" x14ac:dyDescent="0.15">
      <c r="C263" s="88">
        <f t="shared" si="3"/>
        <v>44373</v>
      </c>
      <c r="D263" s="83"/>
      <c r="E263" s="84"/>
      <c r="F263" s="85"/>
      <c r="G263" s="84"/>
      <c r="H263" s="83"/>
      <c r="I263" s="84"/>
      <c r="J263" s="83"/>
      <c r="K263" s="84"/>
      <c r="L263" s="85"/>
      <c r="M263" s="84"/>
      <c r="N263" s="83"/>
      <c r="O263" s="84"/>
      <c r="P263" s="83"/>
      <c r="Q263" s="84"/>
      <c r="R263" s="85"/>
      <c r="S263" s="84"/>
      <c r="T263" s="83"/>
      <c r="U263" s="84"/>
      <c r="V263" s="83"/>
      <c r="W263" s="84"/>
      <c r="X263" s="85"/>
      <c r="Y263" s="84"/>
      <c r="Z263" s="83"/>
      <c r="AA263" s="84"/>
    </row>
    <row r="264" spans="3:27" ht="12.75" customHeight="1" x14ac:dyDescent="0.15">
      <c r="C264" s="89">
        <f t="shared" si="3"/>
        <v>44374</v>
      </c>
      <c r="D264" s="86"/>
      <c r="E264" s="84"/>
      <c r="F264" s="87"/>
      <c r="G264" s="84"/>
      <c r="H264" s="86"/>
      <c r="I264" s="84"/>
      <c r="J264" s="86"/>
      <c r="K264" s="84"/>
      <c r="L264" s="87"/>
      <c r="M264" s="84"/>
      <c r="N264" s="86"/>
      <c r="O264" s="84"/>
      <c r="P264" s="86"/>
      <c r="Q264" s="84"/>
      <c r="R264" s="87"/>
      <c r="S264" s="84"/>
      <c r="T264" s="86"/>
      <c r="U264" s="84"/>
      <c r="V264" s="86"/>
      <c r="W264" s="84"/>
      <c r="X264" s="87"/>
      <c r="Y264" s="84"/>
      <c r="Z264" s="86"/>
      <c r="AA264" s="84"/>
    </row>
    <row r="265" spans="3:27" ht="12.75" customHeight="1" x14ac:dyDescent="0.15">
      <c r="C265" s="88">
        <f t="shared" ref="C265:C300" si="4">C263+7</f>
        <v>44380</v>
      </c>
      <c r="D265" s="83"/>
      <c r="E265" s="84"/>
      <c r="F265" s="85"/>
      <c r="G265" s="84"/>
      <c r="H265" s="83"/>
      <c r="I265" s="84"/>
      <c r="J265" s="83"/>
      <c r="K265" s="84"/>
      <c r="L265" s="85"/>
      <c r="M265" s="84"/>
      <c r="N265" s="83"/>
      <c r="O265" s="84"/>
      <c r="P265" s="83"/>
      <c r="Q265" s="84"/>
      <c r="R265" s="85"/>
      <c r="S265" s="84"/>
      <c r="T265" s="83"/>
      <c r="U265" s="84"/>
      <c r="V265" s="83"/>
      <c r="W265" s="84"/>
      <c r="X265" s="85"/>
      <c r="Y265" s="84"/>
      <c r="Z265" s="83"/>
      <c r="AA265" s="84"/>
    </row>
    <row r="266" spans="3:27" ht="12.75" customHeight="1" x14ac:dyDescent="0.15">
      <c r="C266" s="89">
        <f t="shared" si="4"/>
        <v>44381</v>
      </c>
      <c r="D266" s="86"/>
      <c r="E266" s="84"/>
      <c r="F266" s="87"/>
      <c r="G266" s="84"/>
      <c r="H266" s="86"/>
      <c r="I266" s="84"/>
      <c r="J266" s="86"/>
      <c r="K266" s="84"/>
      <c r="L266" s="87"/>
      <c r="M266" s="84"/>
      <c r="N266" s="86"/>
      <c r="O266" s="84"/>
      <c r="P266" s="86"/>
      <c r="Q266" s="84"/>
      <c r="R266" s="87"/>
      <c r="S266" s="84"/>
      <c r="T266" s="86"/>
      <c r="U266" s="84"/>
      <c r="V266" s="86"/>
      <c r="W266" s="84"/>
      <c r="X266" s="87"/>
      <c r="Y266" s="84"/>
      <c r="Z266" s="86"/>
      <c r="AA266" s="84"/>
    </row>
    <row r="267" spans="3:27" ht="12.75" customHeight="1" x14ac:dyDescent="0.15">
      <c r="C267" s="88">
        <f t="shared" si="4"/>
        <v>44387</v>
      </c>
      <c r="D267" s="83"/>
      <c r="E267" s="84"/>
      <c r="F267" s="85"/>
      <c r="G267" s="84"/>
      <c r="H267" s="83"/>
      <c r="I267" s="84"/>
      <c r="J267" s="83"/>
      <c r="K267" s="84"/>
      <c r="L267" s="85"/>
      <c r="M267" s="84"/>
      <c r="N267" s="83"/>
      <c r="O267" s="84"/>
      <c r="P267" s="83"/>
      <c r="Q267" s="84"/>
      <c r="R267" s="85"/>
      <c r="S267" s="84"/>
      <c r="T267" s="83"/>
      <c r="U267" s="84"/>
      <c r="V267" s="83"/>
      <c r="W267" s="84"/>
      <c r="X267" s="85"/>
      <c r="Y267" s="84"/>
      <c r="Z267" s="83"/>
      <c r="AA267" s="84"/>
    </row>
    <row r="268" spans="3:27" ht="12.75" customHeight="1" x14ac:dyDescent="0.15">
      <c r="C268" s="89">
        <f t="shared" si="4"/>
        <v>44388</v>
      </c>
      <c r="D268" s="86"/>
      <c r="E268" s="84"/>
      <c r="F268" s="87"/>
      <c r="G268" s="84"/>
      <c r="H268" s="86"/>
      <c r="I268" s="84"/>
      <c r="J268" s="86"/>
      <c r="K268" s="84"/>
      <c r="L268" s="87"/>
      <c r="M268" s="84"/>
      <c r="N268" s="86"/>
      <c r="O268" s="84"/>
      <c r="P268" s="86"/>
      <c r="Q268" s="84"/>
      <c r="R268" s="87"/>
      <c r="S268" s="84"/>
      <c r="T268" s="86"/>
      <c r="U268" s="84"/>
      <c r="V268" s="86"/>
      <c r="W268" s="84"/>
      <c r="X268" s="87"/>
      <c r="Y268" s="84"/>
      <c r="Z268" s="86"/>
      <c r="AA268" s="84"/>
    </row>
    <row r="269" spans="3:27" ht="12.75" customHeight="1" x14ac:dyDescent="0.15">
      <c r="C269" s="88">
        <f t="shared" si="4"/>
        <v>44394</v>
      </c>
      <c r="D269" s="83"/>
      <c r="E269" s="84"/>
      <c r="F269" s="85"/>
      <c r="G269" s="84"/>
      <c r="H269" s="83"/>
      <c r="I269" s="84"/>
      <c r="J269" s="83"/>
      <c r="K269" s="84"/>
      <c r="L269" s="85"/>
      <c r="M269" s="84"/>
      <c r="N269" s="83"/>
      <c r="O269" s="84"/>
      <c r="P269" s="83"/>
      <c r="Q269" s="84"/>
      <c r="R269" s="85"/>
      <c r="S269" s="84"/>
      <c r="T269" s="83"/>
      <c r="U269" s="84"/>
      <c r="V269" s="83"/>
      <c r="W269" s="84"/>
      <c r="X269" s="85"/>
      <c r="Y269" s="84"/>
      <c r="Z269" s="83"/>
      <c r="AA269" s="84"/>
    </row>
    <row r="270" spans="3:27" ht="12.75" customHeight="1" x14ac:dyDescent="0.15">
      <c r="C270" s="89">
        <f t="shared" si="4"/>
        <v>44395</v>
      </c>
      <c r="D270" s="86"/>
      <c r="E270" s="84"/>
      <c r="F270" s="87"/>
      <c r="G270" s="84"/>
      <c r="H270" s="86"/>
      <c r="I270" s="84"/>
      <c r="J270" s="86"/>
      <c r="K270" s="84"/>
      <c r="L270" s="87"/>
      <c r="M270" s="84"/>
      <c r="N270" s="86"/>
      <c r="O270" s="84"/>
      <c r="P270" s="86"/>
      <c r="Q270" s="84"/>
      <c r="R270" s="87"/>
      <c r="S270" s="84"/>
      <c r="T270" s="86"/>
      <c r="U270" s="84"/>
      <c r="V270" s="86"/>
      <c r="W270" s="84"/>
      <c r="X270" s="87"/>
      <c r="Y270" s="84"/>
      <c r="Z270" s="86"/>
      <c r="AA270" s="84"/>
    </row>
    <row r="271" spans="3:27" ht="12.75" customHeight="1" x14ac:dyDescent="0.15">
      <c r="C271" s="88">
        <f t="shared" si="4"/>
        <v>44401</v>
      </c>
      <c r="D271" s="83"/>
      <c r="E271" s="84"/>
      <c r="F271" s="85"/>
      <c r="G271" s="84"/>
      <c r="H271" s="83"/>
      <c r="I271" s="84"/>
      <c r="J271" s="83"/>
      <c r="K271" s="84"/>
      <c r="L271" s="85"/>
      <c r="M271" s="84"/>
      <c r="N271" s="83"/>
      <c r="O271" s="84"/>
      <c r="P271" s="83"/>
      <c r="Q271" s="84"/>
      <c r="R271" s="85"/>
      <c r="S271" s="84"/>
      <c r="T271" s="83"/>
      <c r="U271" s="84"/>
      <c r="V271" s="83"/>
      <c r="W271" s="84"/>
      <c r="X271" s="85"/>
      <c r="Y271" s="84"/>
      <c r="Z271" s="83"/>
      <c r="AA271" s="84"/>
    </row>
    <row r="272" spans="3:27" ht="12.75" customHeight="1" x14ac:dyDescent="0.15">
      <c r="C272" s="89">
        <f t="shared" si="4"/>
        <v>44402</v>
      </c>
      <c r="D272" s="86"/>
      <c r="E272" s="84"/>
      <c r="F272" s="87"/>
      <c r="G272" s="84"/>
      <c r="H272" s="86"/>
      <c r="I272" s="84"/>
      <c r="J272" s="86"/>
      <c r="K272" s="84"/>
      <c r="L272" s="87"/>
      <c r="M272" s="84"/>
      <c r="N272" s="86"/>
      <c r="O272" s="84"/>
      <c r="P272" s="86"/>
      <c r="Q272" s="84"/>
      <c r="R272" s="87"/>
      <c r="S272" s="84"/>
      <c r="T272" s="86"/>
      <c r="U272" s="84"/>
      <c r="V272" s="86"/>
      <c r="W272" s="84"/>
      <c r="X272" s="87"/>
      <c r="Y272" s="84"/>
      <c r="Z272" s="86"/>
      <c r="AA272" s="84"/>
    </row>
    <row r="273" spans="3:27" ht="12.75" customHeight="1" x14ac:dyDescent="0.15">
      <c r="C273" s="88">
        <f t="shared" si="4"/>
        <v>44408</v>
      </c>
      <c r="D273" s="83"/>
      <c r="E273" s="84"/>
      <c r="F273" s="85"/>
      <c r="G273" s="84"/>
      <c r="H273" s="83"/>
      <c r="I273" s="84"/>
      <c r="J273" s="83"/>
      <c r="K273" s="84"/>
      <c r="L273" s="85"/>
      <c r="M273" s="84"/>
      <c r="N273" s="83"/>
      <c r="O273" s="84"/>
      <c r="P273" s="83"/>
      <c r="Q273" s="84"/>
      <c r="R273" s="85"/>
      <c r="S273" s="84"/>
      <c r="T273" s="83"/>
      <c r="U273" s="84"/>
      <c r="V273" s="83"/>
      <c r="W273" s="84"/>
      <c r="X273" s="85"/>
      <c r="Y273" s="84"/>
      <c r="Z273" s="83"/>
      <c r="AA273" s="84"/>
    </row>
    <row r="274" spans="3:27" ht="12.75" customHeight="1" x14ac:dyDescent="0.15">
      <c r="C274" s="89">
        <f t="shared" si="4"/>
        <v>44409</v>
      </c>
      <c r="D274" s="86"/>
      <c r="E274" s="84"/>
      <c r="F274" s="87"/>
      <c r="G274" s="84"/>
      <c r="H274" s="86"/>
      <c r="I274" s="84"/>
      <c r="J274" s="86"/>
      <c r="K274" s="84"/>
      <c r="L274" s="87"/>
      <c r="M274" s="84"/>
      <c r="N274" s="86"/>
      <c r="O274" s="84"/>
      <c r="P274" s="86"/>
      <c r="Q274" s="84"/>
      <c r="R274" s="87"/>
      <c r="S274" s="84"/>
      <c r="T274" s="86"/>
      <c r="U274" s="84"/>
      <c r="V274" s="86"/>
      <c r="W274" s="84"/>
      <c r="X274" s="87"/>
      <c r="Y274" s="84"/>
      <c r="Z274" s="86"/>
      <c r="AA274" s="84"/>
    </row>
    <row r="275" spans="3:27" ht="12.75" customHeight="1" x14ac:dyDescent="0.15">
      <c r="C275" s="88">
        <f t="shared" si="4"/>
        <v>44415</v>
      </c>
      <c r="D275" s="83"/>
      <c r="E275" s="84"/>
      <c r="F275" s="85"/>
      <c r="G275" s="84"/>
      <c r="H275" s="83"/>
      <c r="I275" s="84"/>
      <c r="J275" s="83"/>
      <c r="K275" s="84"/>
      <c r="L275" s="85"/>
      <c r="M275" s="84"/>
      <c r="N275" s="83"/>
      <c r="O275" s="84"/>
      <c r="P275" s="83"/>
      <c r="Q275" s="84"/>
      <c r="R275" s="85"/>
      <c r="S275" s="84"/>
      <c r="T275" s="83"/>
      <c r="U275" s="84"/>
      <c r="V275" s="83"/>
      <c r="W275" s="84"/>
      <c r="X275" s="85"/>
      <c r="Y275" s="84"/>
      <c r="Z275" s="83"/>
      <c r="AA275" s="84"/>
    </row>
    <row r="276" spans="3:27" ht="12.75" customHeight="1" x14ac:dyDescent="0.15">
      <c r="C276" s="89">
        <f t="shared" si="4"/>
        <v>44416</v>
      </c>
      <c r="D276" s="86"/>
      <c r="E276" s="84"/>
      <c r="F276" s="87"/>
      <c r="G276" s="84"/>
      <c r="H276" s="86"/>
      <c r="I276" s="84"/>
      <c r="J276" s="86"/>
      <c r="K276" s="84"/>
      <c r="L276" s="87"/>
      <c r="M276" s="84"/>
      <c r="N276" s="86"/>
      <c r="O276" s="84"/>
      <c r="P276" s="86"/>
      <c r="Q276" s="84"/>
      <c r="R276" s="87"/>
      <c r="S276" s="84"/>
      <c r="T276" s="86"/>
      <c r="U276" s="84"/>
      <c r="V276" s="86"/>
      <c r="W276" s="84"/>
      <c r="X276" s="87"/>
      <c r="Y276" s="84"/>
      <c r="Z276" s="86"/>
      <c r="AA276" s="84"/>
    </row>
    <row r="277" spans="3:27" ht="12.75" customHeight="1" x14ac:dyDescent="0.15">
      <c r="C277" s="88">
        <f t="shared" si="4"/>
        <v>44422</v>
      </c>
      <c r="D277" s="83"/>
      <c r="E277" s="84"/>
      <c r="F277" s="85"/>
      <c r="G277" s="84"/>
      <c r="H277" s="83"/>
      <c r="I277" s="84"/>
      <c r="J277" s="83"/>
      <c r="K277" s="84"/>
      <c r="L277" s="85"/>
      <c r="M277" s="84"/>
      <c r="N277" s="83"/>
      <c r="O277" s="84"/>
      <c r="P277" s="83"/>
      <c r="Q277" s="84"/>
      <c r="R277" s="85"/>
      <c r="S277" s="84"/>
      <c r="T277" s="83"/>
      <c r="U277" s="84"/>
      <c r="V277" s="83"/>
      <c r="W277" s="84"/>
      <c r="X277" s="85"/>
      <c r="Y277" s="84"/>
      <c r="Z277" s="83"/>
      <c r="AA277" s="84"/>
    </row>
    <row r="278" spans="3:27" ht="12.75" customHeight="1" x14ac:dyDescent="0.15">
      <c r="C278" s="89">
        <f t="shared" si="4"/>
        <v>44423</v>
      </c>
      <c r="D278" s="86"/>
      <c r="E278" s="84"/>
      <c r="F278" s="87"/>
      <c r="G278" s="84"/>
      <c r="H278" s="86"/>
      <c r="I278" s="84"/>
      <c r="J278" s="86"/>
      <c r="K278" s="84"/>
      <c r="L278" s="87"/>
      <c r="M278" s="84"/>
      <c r="N278" s="86"/>
      <c r="O278" s="84"/>
      <c r="P278" s="86"/>
      <c r="Q278" s="84"/>
      <c r="R278" s="87"/>
      <c r="S278" s="84"/>
      <c r="T278" s="86"/>
      <c r="U278" s="84"/>
      <c r="V278" s="86"/>
      <c r="W278" s="84"/>
      <c r="X278" s="87"/>
      <c r="Y278" s="84"/>
      <c r="Z278" s="86"/>
      <c r="AA278" s="84"/>
    </row>
    <row r="279" spans="3:27" ht="12.75" customHeight="1" x14ac:dyDescent="0.15">
      <c r="C279" s="88">
        <f t="shared" si="4"/>
        <v>44429</v>
      </c>
      <c r="D279" s="83"/>
      <c r="E279" s="84"/>
      <c r="F279" s="85"/>
      <c r="G279" s="84"/>
      <c r="H279" s="83"/>
      <c r="I279" s="84"/>
      <c r="J279" s="83"/>
      <c r="K279" s="84"/>
      <c r="L279" s="85"/>
      <c r="M279" s="84"/>
      <c r="N279" s="83"/>
      <c r="O279" s="84"/>
      <c r="P279" s="83"/>
      <c r="Q279" s="84"/>
      <c r="R279" s="85"/>
      <c r="S279" s="84"/>
      <c r="T279" s="83"/>
      <c r="U279" s="84"/>
      <c r="V279" s="83"/>
      <c r="W279" s="84"/>
      <c r="X279" s="85"/>
      <c r="Y279" s="84"/>
      <c r="Z279" s="83"/>
      <c r="AA279" s="84"/>
    </row>
    <row r="280" spans="3:27" ht="12.75" customHeight="1" x14ac:dyDescent="0.15">
      <c r="C280" s="89">
        <f t="shared" si="4"/>
        <v>44430</v>
      </c>
      <c r="D280" s="86"/>
      <c r="E280" s="84"/>
      <c r="F280" s="87"/>
      <c r="G280" s="84"/>
      <c r="H280" s="86"/>
      <c r="I280" s="84"/>
      <c r="J280" s="86"/>
      <c r="K280" s="84"/>
      <c r="L280" s="87"/>
      <c r="M280" s="84"/>
      <c r="N280" s="86"/>
      <c r="O280" s="84"/>
      <c r="P280" s="86"/>
      <c r="Q280" s="84"/>
      <c r="R280" s="87"/>
      <c r="S280" s="84"/>
      <c r="T280" s="86"/>
      <c r="U280" s="84"/>
      <c r="V280" s="86"/>
      <c r="W280" s="84"/>
      <c r="X280" s="87"/>
      <c r="Y280" s="84"/>
      <c r="Z280" s="86"/>
      <c r="AA280" s="84"/>
    </row>
    <row r="281" spans="3:27" ht="12.75" customHeight="1" x14ac:dyDescent="0.15">
      <c r="C281" s="88">
        <f t="shared" si="4"/>
        <v>44436</v>
      </c>
      <c r="D281" s="83"/>
      <c r="E281" s="84"/>
      <c r="F281" s="85"/>
      <c r="G281" s="84"/>
      <c r="H281" s="83"/>
      <c r="I281" s="84"/>
      <c r="J281" s="83"/>
      <c r="K281" s="84"/>
      <c r="L281" s="85"/>
      <c r="M281" s="84"/>
      <c r="N281" s="83"/>
      <c r="O281" s="84"/>
      <c r="P281" s="83"/>
      <c r="Q281" s="84"/>
      <c r="R281" s="85"/>
      <c r="S281" s="84"/>
      <c r="T281" s="83"/>
      <c r="U281" s="84"/>
      <c r="V281" s="83"/>
      <c r="W281" s="84"/>
      <c r="X281" s="85"/>
      <c r="Y281" s="84"/>
      <c r="Z281" s="83"/>
      <c r="AA281" s="84"/>
    </row>
    <row r="282" spans="3:27" ht="12.75" customHeight="1" x14ac:dyDescent="0.15">
      <c r="C282" s="89">
        <f t="shared" si="4"/>
        <v>44437</v>
      </c>
      <c r="D282" s="86"/>
      <c r="E282" s="84"/>
      <c r="F282" s="87"/>
      <c r="G282" s="84"/>
      <c r="H282" s="86"/>
      <c r="I282" s="84"/>
      <c r="J282" s="86"/>
      <c r="K282" s="84"/>
      <c r="L282" s="87"/>
      <c r="M282" s="84"/>
      <c r="N282" s="86"/>
      <c r="O282" s="84"/>
      <c r="P282" s="86"/>
      <c r="Q282" s="84"/>
      <c r="R282" s="87"/>
      <c r="S282" s="84"/>
      <c r="T282" s="86"/>
      <c r="U282" s="84"/>
      <c r="V282" s="86"/>
      <c r="W282" s="84"/>
      <c r="X282" s="87"/>
      <c r="Y282" s="84"/>
      <c r="Z282" s="86"/>
      <c r="AA282" s="84"/>
    </row>
    <row r="283" spans="3:27" ht="12.75" customHeight="1" x14ac:dyDescent="0.15">
      <c r="C283" s="88">
        <f t="shared" si="4"/>
        <v>44443</v>
      </c>
      <c r="D283" s="83"/>
      <c r="E283" s="84"/>
      <c r="F283" s="85"/>
      <c r="G283" s="84"/>
      <c r="H283" s="83"/>
      <c r="I283" s="84"/>
      <c r="J283" s="83"/>
      <c r="K283" s="84"/>
      <c r="L283" s="85"/>
      <c r="M283" s="84"/>
      <c r="N283" s="83"/>
      <c r="O283" s="84"/>
      <c r="P283" s="83"/>
      <c r="Q283" s="84"/>
      <c r="R283" s="85"/>
      <c r="S283" s="84"/>
      <c r="T283" s="83"/>
      <c r="U283" s="84"/>
      <c r="V283" s="83"/>
      <c r="W283" s="84"/>
      <c r="X283" s="85"/>
      <c r="Y283" s="84"/>
      <c r="Z283" s="83"/>
      <c r="AA283" s="84"/>
    </row>
    <row r="284" spans="3:27" ht="12.75" customHeight="1" x14ac:dyDescent="0.15">
      <c r="C284" s="89">
        <f t="shared" si="4"/>
        <v>44444</v>
      </c>
      <c r="D284" s="86"/>
      <c r="E284" s="84"/>
      <c r="F284" s="87"/>
      <c r="G284" s="84"/>
      <c r="H284" s="86"/>
      <c r="I284" s="84"/>
      <c r="J284" s="86"/>
      <c r="K284" s="84"/>
      <c r="L284" s="87"/>
      <c r="M284" s="84"/>
      <c r="N284" s="86"/>
      <c r="O284" s="84"/>
      <c r="P284" s="86"/>
      <c r="Q284" s="84"/>
      <c r="R284" s="87"/>
      <c r="S284" s="84"/>
      <c r="T284" s="86"/>
      <c r="U284" s="84"/>
      <c r="V284" s="86"/>
      <c r="W284" s="84"/>
      <c r="X284" s="87"/>
      <c r="Y284" s="84"/>
      <c r="Z284" s="86"/>
      <c r="AA284" s="84"/>
    </row>
    <row r="285" spans="3:27" ht="12.75" customHeight="1" x14ac:dyDescent="0.15">
      <c r="C285" s="88">
        <f t="shared" si="4"/>
        <v>44450</v>
      </c>
      <c r="D285" s="83"/>
      <c r="E285" s="84"/>
      <c r="F285" s="85"/>
      <c r="G285" s="84"/>
      <c r="H285" s="83"/>
      <c r="I285" s="84"/>
      <c r="J285" s="83"/>
      <c r="K285" s="84"/>
      <c r="L285" s="85"/>
      <c r="M285" s="84"/>
      <c r="N285" s="83"/>
      <c r="O285" s="84"/>
      <c r="P285" s="83"/>
      <c r="Q285" s="84"/>
      <c r="R285" s="85"/>
      <c r="S285" s="84"/>
      <c r="T285" s="83"/>
      <c r="U285" s="84"/>
      <c r="V285" s="83"/>
      <c r="W285" s="84"/>
      <c r="X285" s="85"/>
      <c r="Y285" s="84"/>
      <c r="Z285" s="83"/>
      <c r="AA285" s="84"/>
    </row>
    <row r="286" spans="3:27" ht="12.75" customHeight="1" x14ac:dyDescent="0.15">
      <c r="C286" s="89">
        <f t="shared" si="4"/>
        <v>44451</v>
      </c>
      <c r="D286" s="86"/>
      <c r="E286" s="84"/>
      <c r="F286" s="87"/>
      <c r="G286" s="84"/>
      <c r="H286" s="86"/>
      <c r="I286" s="84"/>
      <c r="J286" s="86"/>
      <c r="K286" s="84"/>
      <c r="L286" s="87"/>
      <c r="M286" s="84"/>
      <c r="N286" s="86"/>
      <c r="O286" s="84"/>
      <c r="P286" s="86"/>
      <c r="Q286" s="84"/>
      <c r="R286" s="87"/>
      <c r="S286" s="84"/>
      <c r="T286" s="86"/>
      <c r="U286" s="84"/>
      <c r="V286" s="86"/>
      <c r="W286" s="84"/>
      <c r="X286" s="87"/>
      <c r="Y286" s="84"/>
      <c r="Z286" s="86"/>
      <c r="AA286" s="84"/>
    </row>
    <row r="287" spans="3:27" ht="12.75" customHeight="1" x14ac:dyDescent="0.15">
      <c r="C287" s="88">
        <f t="shared" si="4"/>
        <v>44457</v>
      </c>
      <c r="D287" s="83"/>
      <c r="E287" s="84"/>
      <c r="F287" s="85"/>
      <c r="G287" s="84"/>
      <c r="H287" s="83"/>
      <c r="I287" s="84"/>
      <c r="J287" s="83"/>
      <c r="K287" s="84"/>
      <c r="L287" s="85"/>
      <c r="M287" s="84"/>
      <c r="N287" s="83"/>
      <c r="O287" s="84"/>
      <c r="P287" s="83"/>
      <c r="Q287" s="84"/>
      <c r="R287" s="85"/>
      <c r="S287" s="84"/>
      <c r="T287" s="83"/>
      <c r="U287" s="84"/>
      <c r="V287" s="83"/>
      <c r="W287" s="84"/>
      <c r="X287" s="85"/>
      <c r="Y287" s="84"/>
      <c r="Z287" s="83"/>
      <c r="AA287" s="84"/>
    </row>
    <row r="288" spans="3:27" ht="12.75" customHeight="1" x14ac:dyDescent="0.15">
      <c r="C288" s="89">
        <f t="shared" si="4"/>
        <v>44458</v>
      </c>
      <c r="D288" s="86"/>
      <c r="E288" s="84"/>
      <c r="F288" s="87"/>
      <c r="G288" s="84"/>
      <c r="H288" s="86"/>
      <c r="I288" s="84"/>
      <c r="J288" s="86"/>
      <c r="K288" s="84"/>
      <c r="L288" s="87"/>
      <c r="M288" s="84"/>
      <c r="N288" s="86"/>
      <c r="O288" s="84"/>
      <c r="P288" s="86"/>
      <c r="Q288" s="84"/>
      <c r="R288" s="87"/>
      <c r="S288" s="84"/>
      <c r="T288" s="86"/>
      <c r="U288" s="84"/>
      <c r="V288" s="86"/>
      <c r="W288" s="84"/>
      <c r="X288" s="87"/>
      <c r="Y288" s="84"/>
      <c r="Z288" s="86"/>
      <c r="AA288" s="84"/>
    </row>
    <row r="289" spans="3:27" ht="12.75" customHeight="1" x14ac:dyDescent="0.15">
      <c r="C289" s="88">
        <f t="shared" si="4"/>
        <v>44464</v>
      </c>
      <c r="D289" s="83"/>
      <c r="E289" s="84"/>
      <c r="F289" s="85"/>
      <c r="G289" s="84"/>
      <c r="H289" s="83"/>
      <c r="I289" s="84"/>
      <c r="J289" s="83"/>
      <c r="K289" s="84"/>
      <c r="L289" s="85"/>
      <c r="M289" s="84"/>
      <c r="N289" s="83"/>
      <c r="O289" s="84"/>
      <c r="P289" s="83"/>
      <c r="Q289" s="84"/>
      <c r="R289" s="85"/>
      <c r="S289" s="84"/>
      <c r="T289" s="83"/>
      <c r="U289" s="84"/>
      <c r="V289" s="83"/>
      <c r="W289" s="84"/>
      <c r="X289" s="85"/>
      <c r="Y289" s="84"/>
      <c r="Z289" s="83"/>
      <c r="AA289" s="84"/>
    </row>
    <row r="290" spans="3:27" ht="12.75" customHeight="1" x14ac:dyDescent="0.15">
      <c r="C290" s="89">
        <f t="shared" si="4"/>
        <v>44465</v>
      </c>
      <c r="D290" s="86"/>
      <c r="E290" s="84"/>
      <c r="F290" s="87"/>
      <c r="G290" s="84"/>
      <c r="H290" s="86"/>
      <c r="I290" s="84"/>
      <c r="J290" s="86"/>
      <c r="K290" s="84"/>
      <c r="L290" s="87"/>
      <c r="M290" s="84"/>
      <c r="N290" s="86"/>
      <c r="O290" s="84"/>
      <c r="P290" s="86"/>
      <c r="Q290" s="84"/>
      <c r="R290" s="87"/>
      <c r="S290" s="84"/>
      <c r="T290" s="86"/>
      <c r="U290" s="84"/>
      <c r="V290" s="86"/>
      <c r="W290" s="84"/>
      <c r="X290" s="87"/>
      <c r="Y290" s="84"/>
      <c r="Z290" s="86"/>
      <c r="AA290" s="84"/>
    </row>
    <row r="291" spans="3:27" ht="12.75" customHeight="1" x14ac:dyDescent="0.15">
      <c r="C291" s="88">
        <f t="shared" si="4"/>
        <v>44471</v>
      </c>
      <c r="D291" s="83"/>
      <c r="E291" s="84"/>
      <c r="F291" s="85"/>
      <c r="G291" s="84"/>
      <c r="H291" s="83"/>
      <c r="I291" s="84"/>
      <c r="J291" s="83"/>
      <c r="K291" s="84"/>
      <c r="L291" s="85"/>
      <c r="M291" s="84"/>
      <c r="N291" s="83"/>
      <c r="O291" s="84"/>
      <c r="P291" s="83"/>
      <c r="Q291" s="84"/>
      <c r="R291" s="85"/>
      <c r="S291" s="84"/>
      <c r="T291" s="83"/>
      <c r="U291" s="84"/>
      <c r="V291" s="83"/>
      <c r="W291" s="84"/>
      <c r="X291" s="85"/>
      <c r="Y291" s="84"/>
      <c r="Z291" s="83"/>
      <c r="AA291" s="84"/>
    </row>
    <row r="292" spans="3:27" ht="12.75" customHeight="1" x14ac:dyDescent="0.15">
      <c r="C292" s="89">
        <f t="shared" si="4"/>
        <v>44472</v>
      </c>
      <c r="D292" s="86"/>
      <c r="E292" s="84"/>
      <c r="F292" s="87"/>
      <c r="G292" s="84"/>
      <c r="H292" s="86"/>
      <c r="I292" s="84"/>
      <c r="J292" s="86"/>
      <c r="K292" s="84"/>
      <c r="L292" s="87"/>
      <c r="M292" s="84"/>
      <c r="N292" s="86"/>
      <c r="O292" s="84"/>
      <c r="P292" s="86"/>
      <c r="Q292" s="84"/>
      <c r="R292" s="87"/>
      <c r="S292" s="84"/>
      <c r="T292" s="86"/>
      <c r="U292" s="84"/>
      <c r="V292" s="86"/>
      <c r="W292" s="84"/>
      <c r="X292" s="87"/>
      <c r="Y292" s="84"/>
      <c r="Z292" s="86"/>
      <c r="AA292" s="84"/>
    </row>
    <row r="293" spans="3:27" ht="12.75" customHeight="1" x14ac:dyDescent="0.15">
      <c r="C293" s="88">
        <f t="shared" si="4"/>
        <v>44478</v>
      </c>
      <c r="D293" s="83"/>
      <c r="E293" s="84"/>
      <c r="F293" s="85"/>
      <c r="G293" s="84"/>
      <c r="H293" s="83"/>
      <c r="I293" s="84"/>
      <c r="J293" s="83"/>
      <c r="K293" s="84"/>
      <c r="L293" s="85"/>
      <c r="M293" s="84"/>
      <c r="N293" s="83"/>
      <c r="O293" s="84"/>
      <c r="P293" s="83"/>
      <c r="Q293" s="84"/>
      <c r="R293" s="85"/>
      <c r="S293" s="84"/>
      <c r="T293" s="83"/>
      <c r="U293" s="84"/>
      <c r="V293" s="83"/>
      <c r="W293" s="84"/>
      <c r="X293" s="85"/>
      <c r="Y293" s="84"/>
      <c r="Z293" s="83"/>
      <c r="AA293" s="84"/>
    </row>
    <row r="294" spans="3:27" ht="12.75" customHeight="1" x14ac:dyDescent="0.15">
      <c r="C294" s="89">
        <f t="shared" si="4"/>
        <v>44479</v>
      </c>
      <c r="D294" s="86"/>
      <c r="E294" s="84"/>
      <c r="F294" s="87"/>
      <c r="G294" s="84"/>
      <c r="H294" s="86"/>
      <c r="I294" s="84"/>
      <c r="J294" s="86"/>
      <c r="K294" s="84"/>
      <c r="L294" s="87"/>
      <c r="M294" s="84"/>
      <c r="N294" s="86"/>
      <c r="O294" s="84"/>
      <c r="P294" s="86"/>
      <c r="Q294" s="84"/>
      <c r="R294" s="87"/>
      <c r="S294" s="84"/>
      <c r="T294" s="86"/>
      <c r="U294" s="84"/>
      <c r="V294" s="86"/>
      <c r="W294" s="84"/>
      <c r="X294" s="87"/>
      <c r="Y294" s="84"/>
      <c r="Z294" s="86"/>
      <c r="AA294" s="84"/>
    </row>
    <row r="295" spans="3:27" ht="12.75" customHeight="1" x14ac:dyDescent="0.15">
      <c r="C295" s="88">
        <f t="shared" si="4"/>
        <v>44485</v>
      </c>
      <c r="D295" s="83"/>
      <c r="E295" s="84"/>
      <c r="F295" s="85"/>
      <c r="G295" s="84"/>
      <c r="H295" s="83"/>
      <c r="I295" s="84"/>
      <c r="J295" s="83"/>
      <c r="K295" s="84"/>
      <c r="L295" s="85"/>
      <c r="M295" s="84"/>
      <c r="N295" s="83"/>
      <c r="O295" s="84"/>
      <c r="P295" s="83"/>
      <c r="Q295" s="84"/>
      <c r="R295" s="85"/>
      <c r="S295" s="84"/>
      <c r="T295" s="83"/>
      <c r="U295" s="84"/>
      <c r="V295" s="83"/>
      <c r="W295" s="84"/>
      <c r="X295" s="85"/>
      <c r="Y295" s="84"/>
      <c r="Z295" s="83"/>
      <c r="AA295" s="84"/>
    </row>
    <row r="296" spans="3:27" ht="12.75" customHeight="1" x14ac:dyDescent="0.15">
      <c r="C296" s="89">
        <f t="shared" si="4"/>
        <v>44486</v>
      </c>
      <c r="D296" s="86"/>
      <c r="E296" s="84"/>
      <c r="F296" s="87"/>
      <c r="G296" s="84"/>
      <c r="H296" s="86"/>
      <c r="I296" s="84"/>
      <c r="J296" s="86"/>
      <c r="K296" s="84"/>
      <c r="L296" s="87"/>
      <c r="M296" s="84"/>
      <c r="N296" s="86"/>
      <c r="O296" s="84"/>
      <c r="P296" s="86"/>
      <c r="Q296" s="84"/>
      <c r="R296" s="87"/>
      <c r="S296" s="84"/>
      <c r="T296" s="86"/>
      <c r="U296" s="84"/>
      <c r="V296" s="86"/>
      <c r="W296" s="84"/>
      <c r="X296" s="87"/>
      <c r="Y296" s="84"/>
      <c r="Z296" s="86"/>
      <c r="AA296" s="84"/>
    </row>
    <row r="297" spans="3:27" ht="12.75" customHeight="1" x14ac:dyDescent="0.15">
      <c r="C297" s="88">
        <f t="shared" si="4"/>
        <v>44492</v>
      </c>
      <c r="D297" s="83"/>
      <c r="E297" s="84"/>
      <c r="F297" s="85"/>
      <c r="G297" s="84"/>
      <c r="H297" s="83"/>
      <c r="I297" s="84"/>
      <c r="J297" s="83"/>
      <c r="K297" s="84"/>
      <c r="L297" s="85"/>
      <c r="M297" s="84"/>
      <c r="N297" s="83"/>
      <c r="O297" s="84"/>
      <c r="P297" s="83"/>
      <c r="Q297" s="84"/>
      <c r="R297" s="85"/>
      <c r="S297" s="84"/>
      <c r="T297" s="83"/>
      <c r="U297" s="84"/>
      <c r="V297" s="83"/>
      <c r="W297" s="84"/>
      <c r="X297" s="85"/>
      <c r="Y297" s="84"/>
      <c r="Z297" s="83"/>
      <c r="AA297" s="84"/>
    </row>
    <row r="298" spans="3:27" ht="12.75" customHeight="1" x14ac:dyDescent="0.15">
      <c r="C298" s="89">
        <f t="shared" si="4"/>
        <v>44493</v>
      </c>
      <c r="D298" s="86"/>
      <c r="E298" s="84"/>
      <c r="F298" s="87"/>
      <c r="G298" s="84"/>
      <c r="H298" s="86"/>
      <c r="I298" s="84"/>
      <c r="J298" s="86"/>
      <c r="K298" s="84"/>
      <c r="L298" s="87"/>
      <c r="M298" s="84"/>
      <c r="N298" s="86"/>
      <c r="O298" s="84"/>
      <c r="P298" s="86"/>
      <c r="Q298" s="84"/>
      <c r="R298" s="87"/>
      <c r="S298" s="84"/>
      <c r="T298" s="86"/>
      <c r="U298" s="84"/>
      <c r="V298" s="86"/>
      <c r="W298" s="84"/>
      <c r="X298" s="87"/>
      <c r="Y298" s="84"/>
      <c r="Z298" s="86"/>
      <c r="AA298" s="84"/>
    </row>
    <row r="299" spans="3:27" ht="12.75" customHeight="1" x14ac:dyDescent="0.15">
      <c r="C299" s="88">
        <f t="shared" si="4"/>
        <v>44499</v>
      </c>
      <c r="D299" s="83"/>
      <c r="E299" s="84"/>
      <c r="F299" s="85"/>
      <c r="G299" s="84"/>
      <c r="H299" s="83"/>
      <c r="I299" s="84"/>
      <c r="J299" s="83"/>
      <c r="K299" s="84"/>
      <c r="L299" s="85"/>
      <c r="M299" s="84"/>
      <c r="N299" s="83"/>
      <c r="O299" s="84"/>
      <c r="P299" s="83"/>
      <c r="Q299" s="84"/>
      <c r="R299" s="85"/>
      <c r="S299" s="84"/>
      <c r="T299" s="83"/>
      <c r="U299" s="84"/>
      <c r="V299" s="83"/>
      <c r="W299" s="84"/>
      <c r="X299" s="85"/>
      <c r="Y299" s="84"/>
      <c r="Z299" s="83"/>
      <c r="AA299" s="84"/>
    </row>
    <row r="300" spans="3:27" ht="12.75" customHeight="1" x14ac:dyDescent="0.15">
      <c r="C300" s="89">
        <f t="shared" si="4"/>
        <v>44500</v>
      </c>
      <c r="D300" s="86"/>
      <c r="E300" s="84"/>
      <c r="F300" s="87"/>
      <c r="G300" s="84"/>
      <c r="H300" s="86"/>
      <c r="I300" s="84"/>
      <c r="J300" s="86"/>
      <c r="K300" s="84"/>
      <c r="L300" s="87"/>
      <c r="M300" s="84"/>
      <c r="N300" s="86"/>
      <c r="O300" s="84"/>
      <c r="P300" s="86"/>
      <c r="Q300" s="84"/>
      <c r="R300" s="87"/>
      <c r="S300" s="84"/>
      <c r="T300" s="86"/>
      <c r="U300" s="84"/>
      <c r="V300" s="86"/>
      <c r="W300" s="84"/>
      <c r="X300" s="87"/>
      <c r="Y300" s="84"/>
      <c r="Z300" s="86"/>
      <c r="AA300" s="84"/>
    </row>
  </sheetData>
  <mergeCells count="14">
    <mergeCell ref="C1:F1"/>
    <mergeCell ref="C2:F2"/>
    <mergeCell ref="Z4:AA4"/>
    <mergeCell ref="X4:Y4"/>
    <mergeCell ref="V4:W4"/>
    <mergeCell ref="T4:U4"/>
    <mergeCell ref="R4:S4"/>
    <mergeCell ref="P4:Q4"/>
    <mergeCell ref="N4:O4"/>
    <mergeCell ref="L4:M4"/>
    <mergeCell ref="J4:K4"/>
    <mergeCell ref="H4:I4"/>
    <mergeCell ref="F4:G4"/>
    <mergeCell ref="D4:E4"/>
  </mergeCells>
  <conditionalFormatting sqref="D5:D300">
    <cfRule type="duplicateValues" dxfId="239" priority="7044"/>
  </conditionalFormatting>
  <conditionalFormatting sqref="E5:E300">
    <cfRule type="duplicateValues" dxfId="238" priority="5894"/>
  </conditionalFormatting>
  <conditionalFormatting sqref="F5:F300">
    <cfRule type="duplicateValues" dxfId="237" priority="95"/>
  </conditionalFormatting>
  <conditionalFormatting sqref="H5:H300">
    <cfRule type="duplicateValues" dxfId="236" priority="89"/>
  </conditionalFormatting>
  <conditionalFormatting sqref="J5:J300">
    <cfRule type="duplicateValues" dxfId="235" priority="83"/>
  </conditionalFormatting>
  <conditionalFormatting sqref="L5:L300">
    <cfRule type="duplicateValues" dxfId="234" priority="77"/>
  </conditionalFormatting>
  <conditionalFormatting sqref="N5:N300">
    <cfRule type="duplicateValues" dxfId="233" priority="71"/>
  </conditionalFormatting>
  <conditionalFormatting sqref="P5:P300">
    <cfRule type="duplicateValues" dxfId="232" priority="65"/>
  </conditionalFormatting>
  <conditionalFormatting sqref="R5:R300">
    <cfRule type="duplicateValues" dxfId="231" priority="59"/>
  </conditionalFormatting>
  <conditionalFormatting sqref="T5:T300">
    <cfRule type="duplicateValues" dxfId="230" priority="53"/>
  </conditionalFormatting>
  <conditionalFormatting sqref="V5:V300">
    <cfRule type="duplicateValues" dxfId="229" priority="47"/>
  </conditionalFormatting>
  <conditionalFormatting sqref="X5:X300">
    <cfRule type="duplicateValues" dxfId="228" priority="41"/>
  </conditionalFormatting>
  <conditionalFormatting sqref="Z5:Z300">
    <cfRule type="duplicateValues" dxfId="227" priority="35"/>
  </conditionalFormatting>
  <conditionalFormatting sqref="G5:G300">
    <cfRule type="duplicateValues" dxfId="226" priority="31"/>
  </conditionalFormatting>
  <conditionalFormatting sqref="I5:I300">
    <cfRule type="duplicateValues" dxfId="225" priority="28"/>
  </conditionalFormatting>
  <conditionalFormatting sqref="K5:K300">
    <cfRule type="duplicateValues" dxfId="224" priority="25"/>
  </conditionalFormatting>
  <conditionalFormatting sqref="M5:M300">
    <cfRule type="duplicateValues" dxfId="223" priority="22"/>
  </conditionalFormatting>
  <conditionalFormatting sqref="O5:O300">
    <cfRule type="duplicateValues" dxfId="222" priority="19"/>
  </conditionalFormatting>
  <conditionalFormatting sqref="Q5:Q300">
    <cfRule type="duplicateValues" dxfId="221" priority="16"/>
  </conditionalFormatting>
  <conditionalFormatting sqref="S5:S300">
    <cfRule type="duplicateValues" dxfId="220" priority="13"/>
  </conditionalFormatting>
  <conditionalFormatting sqref="U5:U300">
    <cfRule type="duplicateValues" dxfId="219" priority="10"/>
  </conditionalFormatting>
  <conditionalFormatting sqref="W5:W300">
    <cfRule type="duplicateValues" dxfId="218" priority="7"/>
  </conditionalFormatting>
  <conditionalFormatting sqref="AA5:AA300 Y5:Y300">
    <cfRule type="duplicateValues" dxfId="217" priority="1"/>
  </conditionalFormatting>
  <dataValidations count="14">
    <dataValidation type="list" allowBlank="1" showInputMessage="1" showErrorMessage="1" sqref="AB5:XFD96 A5:B96">
      <formula1>"1"</formula1>
    </dataValidation>
    <dataValidation type="list" allowBlank="1" showInputMessage="1" showErrorMessage="1" sqref="C7:C96 D18:D96 X8:X96 F9:F96 V7:V96 Z7:Z96 J7:J96 L7:L96 N7:N96 P7:P96 R10:R96 T7:T96 H24:H96 H7 R7:R8 H9 H12:H22">
      <formula1>"12/1/2019"</formula1>
    </dataValidation>
    <dataValidation type="list" allowBlank="1" showInputMessage="1" showErrorMessage="1" sqref="A97:D300 F97:F300 H97:H300 J97:J300 L97:L300 N97:N300 P97:P300 R97:R300 T97:T300 V97:V300 X97:X300 Z97:Z300 AB97:XFD300">
      <formula1>"11"</formula1>
    </dataValidation>
    <dataValidation type="list" allowBlank="1" showInputMessage="1" showErrorMessage="1" sqref="AA5:AA300 G5:G300 I5:I300 K5:K300 M5:M300 O5:O300 Q5:Q300 S5:S300 U5:U300 W5:W300 Y5:Y300 E9:E300 E5:E8">
      <formula1>INDIRECT(D5)</formula1>
    </dataValidation>
    <dataValidation type="list" allowBlank="1" showInputMessage="1" showErrorMessage="1" sqref="F8">
      <formula1>"ALBEAU,BAUMANN_Jean_Paul,BECHLER_Paul_André,BOISAUBERT Mickaël,BOLY David,BUCAIONI Pascal"</formula1>
    </dataValidation>
    <dataValidation type="list" allowBlank="1" showInputMessage="1" showErrorMessage="1" sqref="H8">
      <formula1>"BECHLER_Paul_André,BOISAUBERT Mickaël,BOLY David,BUCAIONI Pascal"</formula1>
    </dataValidation>
    <dataValidation type="list" allowBlank="1" showInputMessage="1" showErrorMessage="1" sqref="J6">
      <formula1>"nom7"</formula1>
    </dataValidation>
    <dataValidation type="list" allowBlank="1" showInputMessage="1" showErrorMessage="1" sqref="H6">
      <formula1>"nom7"</formula1>
    </dataValidation>
    <dataValidation type="list" allowBlank="1" showInputMessage="1" showErrorMessage="1" sqref="F6">
      <formula1>"nom4,nom7"</formula1>
    </dataValidation>
    <dataValidation type="list" allowBlank="1" showInputMessage="1" showErrorMessage="1" sqref="D6">
      <formula1>"nom2,nom4,nom7"</formula1>
    </dataValidation>
    <dataValidation type="list" allowBlank="1" showInputMessage="1" showErrorMessage="1" sqref="F5">
      <formula1>"nom4,nom5,nom7"</formula1>
    </dataValidation>
    <dataValidation type="list" allowBlank="1" showInputMessage="1" showErrorMessage="1" sqref="H5">
      <formula1>"nom5,nom7"</formula1>
    </dataValidation>
    <dataValidation type="list" allowBlank="1" showInputMessage="1" showErrorMessage="1" sqref="J5">
      <formula1>"nom7"</formula1>
    </dataValidation>
    <dataValidation type="list" allowBlank="1" showInputMessage="1" showErrorMessage="1" sqref="D8 D5">
      <formula1>"nom1,nom2,nom3,nom4,nom5,nom6,nom7,nom8,nom9,nom10"</formula1>
    </dataValidation>
  </dataValidations>
  <pageMargins left="0.23622047244094491" right="0.23622047244094491" top="0" bottom="0" header="0.31496062992125984" footer="0.31496062992125984"/>
  <pageSetup paperSize="9" orientation="landscape" horizontalDpi="0" verticalDpi="0" r:id="rId1"/>
  <drawing r:id="rId2"/>
  <extLst>
    <ext xmlns:x14="http://schemas.microsoft.com/office/spreadsheetml/2009/9/main" uri="{78C0D931-6437-407d-A8EE-F0AAD7539E65}">
      <x14:conditionalFormattings>
        <x14:conditionalFormatting xmlns:xm="http://schemas.microsoft.com/office/excel/2006/main">
          <x14:cfRule type="expression" priority="7061" id="{6BC43463-5BE9-437B-8467-FE412E38B916}">
            <xm:f>OR(TEXT($C5,"jjjj")=TEXT(CRENEAUX!$S$9,"jjjj"),TEXT($C5,"jjjj")=TEXT(CRENEAUX!$T$9,"jjjj"),TEXT($C5,"jjjj")=TEXT(CRENEAUX!$U$9,"jjjj"),TEXT($C5,"jjjj")=TEXT(CRENEAUX!$V$9,"jjjj"),TEXT($C5,"jjjj")=TEXT(CRENEAUX!$W$9,"jjjj"),TEXT($C5,"jjjj")=TEXT(CRENEAUX!$X$9,"jjjj"),TEXT($C5,"jjjj")=TEXT(CRENEAUX!$Y$9,"jjjj"))</xm:f>
            <x14:dxf>
              <fill>
                <patternFill>
                  <bgColor theme="4" tint="0.79998168889431442"/>
                </patternFill>
              </fill>
              <border>
                <left style="thin">
                  <color auto="1"/>
                </left>
                <right style="thin">
                  <color auto="1"/>
                </right>
                <top style="thin">
                  <color auto="1"/>
                </top>
                <bottom style="dotted">
                  <color auto="1"/>
                </bottom>
                <vertical/>
                <horizontal/>
              </border>
            </x14:dxf>
          </x14:cfRule>
          <xm:sqref>D5 D7 D9 D11 D13 D15 D17 D19 D21 D23 D25 D27 D29 D31 D33 D35 D37 D39 D41 D43 D45 D47 D49 D51 D53 D55 D57 D59 D61 D63 D65 D67 D69 D71 D73 D75 D77 D79 D81 D83 D85 D87 D89 D91 D93 D95 D97 D99 D101 D103 D105 D107 D109 D111 D113 D115 D117 D119 D121 D123 D125 D127 D129 D131 D133 D135 D137 D139 D141 D143 D145 D147 D149 D151 D153 D155 D157 D159 D161 D163 D165 D167 D169 D171 D173 D175 D177 D179 D181 D183 D185 D187 D189 D191 D193 D195 D197 D199 D201 D203 D205 D207 D209 D211 D213 D215 D217 D219 D221 D223 D225 D227 D229 D231 D233 D235 D237 D239 D241 D243 D245 D247 D249 D251 D253 D255 D257 D259 D261 D263 D265 D267 D269 D271 D273 D275 D277 D279 D281 D283 D285 D287 D289 D291 D293 D295 D297 D299</xm:sqref>
        </x14:conditionalFormatting>
        <x14:conditionalFormatting xmlns:xm="http://schemas.microsoft.com/office/excel/2006/main">
          <x14:cfRule type="expression" priority="7060" id="{F5F1E7DA-5A11-4217-A8E4-568A5662DB19}">
            <xm:f>OR(TEXT($C5,"jjjj")=TEXT(CRENEAUX!$S$9,"jjjj"),TEXT($C5,"jjjj")=TEXT(CRENEAUX!$T$9,"jjjj"),TEXT($C5,"jjjj")=TEXT(CRENEAUX!$U$9,"jjjj"),TEXT($C5,"jjjj")=TEXT(CRENEAUX!$V$9,"jjjj"),TEXT($C5,"jjjj")=TEXT(CRENEAUX!$W$9,"jjjj"),TEXT($C5,"jjjj")=TEXT(CRENEAUX!$X$9,"jjjj"),TEXT($C5,"jjjj")=TEXT(CRENEAUX!$Y$9,"jjjj"))</xm:f>
            <x14:dxf>
              <fill>
                <patternFill>
                  <bgColor theme="4" tint="0.79998168889431442"/>
                </patternFill>
              </fill>
              <border>
                <left style="thin">
                  <color auto="1"/>
                </left>
                <right style="thin">
                  <color auto="1"/>
                </right>
                <top style="dotted">
                  <color auto="1"/>
                </top>
                <bottom style="thin">
                  <color auto="1"/>
                </bottom>
                <vertical/>
                <horizontal/>
              </border>
            </x14:dxf>
          </x14:cfRule>
          <xm:sqref>D6 D8 D10 D12 D14 D16 D18 D20 D22 D24 D26 D28 D30 D32 D34 D36 D38 D40 D42 D44 D46 D48 D50 D52 D54 D56 D58 D60 D62 D64 D66 D68 D70 D72 D74 D76 D78 D80 D82 D84 D86 D88 D90 D92 D94 D96 D98 D100 D102 D104 D106 D108 D110 D112 D114 D116 D118 D120 D122 D124 D126 D128 D130 D132 D134 D136 D138 D140 D142 D144 D146 D148 D150 D152 D154 D156 D158 D160 D162 D164 D166 D168 D170 D172 D174 D176 D178 D180 D182 D184 D186 D188 D190 D192 D194 D196 D198 D200 D202 D204 D206 D208 D210 D212 D214 D216 D218 D220 D222 D224 D226 D228 D230 D232 D234 D236 D238 D240 D242 D244 D246 D248 D250 D252 D254 D256 D258 D260 D262 D264 D266 D268 D270 D272 D274 D276 D278 D280 D282 D284 D286 D288 D290 D292 D294 D296 D298 D300</xm:sqref>
        </x14:conditionalFormatting>
        <x14:conditionalFormatting xmlns:xm="http://schemas.microsoft.com/office/excel/2006/main">
          <x14:cfRule type="expression" priority="7058" id="{EED23944-75BD-4F6A-84C0-F91C5F3E319C}">
            <xm:f>OR(TEXT($C5,"jjjj")=TEXT(CRENEAUX!$S$10,"jjjj"),TEXT($C5,"jjjj")=TEXT(CRENEAUX!$T$10,"jjjj"),TEXT($C5,"jjjj")=TEXT(CRENEAUX!$U$10,"jjjj"),TEXT($C5,"jjjj")=TEXT(CRENEAUX!$V$10,"jjjj"),TEXT($C5,"jjjj")=TEXT(CRENEAUX!$W$10,"jjjj"),TEXT($C5,"jjjj")=TEXT(CRENEAUX!$X$10,"jjjj"),TEXT($C5,"jjjj")=TEXT(CRENEAUX!$Y$10,"jjjj"))</xm:f>
            <x14:dxf>
              <fill>
                <patternFill>
                  <bgColor theme="4" tint="0.79998168889431442"/>
                </patternFill>
              </fill>
              <border>
                <left style="thin">
                  <color auto="1"/>
                </left>
                <right style="thin">
                  <color auto="1"/>
                </right>
                <top style="thin">
                  <color auto="1"/>
                </top>
                <bottom style="dotted">
                  <color auto="1"/>
                </bottom>
                <vertical/>
                <horizontal/>
              </border>
            </x14:dxf>
          </x14:cfRule>
          <xm:sqref>E5:E300</xm:sqref>
        </x14:conditionalFormatting>
        <x14:conditionalFormatting xmlns:xm="http://schemas.microsoft.com/office/excel/2006/main">
          <x14:cfRule type="expression" priority="7057" id="{AB8467F0-FB3E-4189-A8DE-F94CB44D7D30}">
            <xm:f>OR(TEXT($C5,"jjjj")=TEXT(CRENEAUX!$S$10,"jjjj"),TEXT($C5,"jjjj")=TEXT(CRENEAUX!$T$10,"jjjj"),TEXT($C5,"jjjj")=TEXT(CRENEAUX!$U$10,"jjjj"),TEXT($C5,"jjjj")=TEXT(CRENEAUX!$V$10,"jjjj"),TEXT($C5,"jjjj")=TEXT(CRENEAUX!$W$10,"jjjj"),TEXT($C5,"jjjj")=TEXT(CRENEAUX!$X$10,"jjjj"),TEXT($C5,"jjjj")=TEXT(CRENEAUX!$Y$10,"jjjj"))</xm:f>
            <x14:dxf>
              <fill>
                <patternFill>
                  <bgColor theme="4" tint="0.79998168889431442"/>
                </patternFill>
              </fill>
              <border>
                <left style="thin">
                  <color auto="1"/>
                </left>
                <right style="thin">
                  <color auto="1"/>
                </right>
                <top style="dotted">
                  <color auto="1"/>
                </top>
                <bottom style="thin">
                  <color auto="1"/>
                </bottom>
                <vertical/>
                <horizontal/>
              </border>
            </x14:dxf>
          </x14:cfRule>
          <xm:sqref>E6 E8 E10 E12 E14 E16 E18 E20 E22 E24 E26 E28 E30 E32 E34 E36 E38 E40 E42 E44 E46 E48 E50 E52 E54 E56 E58 E60 E62 E64 E66 E68 E70 E72 E74 E76 E78 E80 E82 E84 E86 E88 E90 E92 E94 E96 E98 E100 E102 E104 E106 E108 E110 E112 E114 E116 E118 E120 E122 E124 E126 E128 E130 E132 E134 E136 E138 E140 E142 E144 E146 E148 E150 E152 E154 E156 E158 E160 E162 E164 E166 E168 E170 E172 E174 E176 E178 E180 E182 E184 E186 E188 E190 E192 E194 E196 E198 E200 E202 E204 E206 E208 E210 E212 E214 E216 E218 E220 E222 E224 E226 E228 E230 E232 E234 E236 E238 E240 E242 E244 E246 E248 E250 E252 E254 E256 E258 E260 E262 E264 E266 E268 E270 E272 E274 E276 E278 E280 E282 E284 E286 E288 E290 E292 E294 E296 E298 E300</xm:sqref>
        </x14:conditionalFormatting>
        <x14:conditionalFormatting xmlns:xm="http://schemas.microsoft.com/office/excel/2006/main">
          <x14:cfRule type="expression" priority="99" id="{8CE2530B-3EF0-408F-92E6-F8B6854534EF}">
            <xm:f>OR(TEXT($C5,"jjjj")=TEXT(CRENEAUX!$S$9,"jjjj"),TEXT($C5,"jjjj")=TEXT(CRENEAUX!$T$9,"jjjj"),TEXT($C5,"jjjj")=TEXT(CRENEAUX!$U$9,"jjjj"),TEXT($C5,"jjjj")=TEXT(CRENEAUX!$V$9,"jjjj"),TEXT($C5,"jjjj")=TEXT(CRENEAUX!$W$9,"jjjj"),TEXT($C5,"jjjj")=TEXT(CRENEAUX!$X$9,"jjjj"),TEXT($C5,"jjjj")=TEXT(CRENEAUX!$Y$9,"jjjj"))</xm:f>
            <x14:dxf>
              <fill>
                <patternFill>
                  <bgColor theme="4" tint="0.79998168889431442"/>
                </patternFill>
              </fill>
              <border>
                <left style="thin">
                  <color auto="1"/>
                </left>
                <right style="thin">
                  <color auto="1"/>
                </right>
                <top style="thin">
                  <color auto="1"/>
                </top>
                <bottom style="dotted">
                  <color auto="1"/>
                </bottom>
                <vertical/>
                <horizontal/>
              </border>
            </x14:dxf>
          </x14:cfRule>
          <xm:sqref>F5 F7 F9 F11 F13 F15 F17 F19 F21 F23 F25 F27 F29 F31 F33 F35 F37 F39 F41 F43 F45 F47 F49 F51 F53 F55 F57 F59 F61 F63 F65 F67 F69 F71 F73 F75 F77 F79 F81 F83 F85 F87 F89 F91 F93 F95 F97 F99 F101 F103 F105 F107 F109 F111 F113 F115 F117 F119 F121 F123 F125 F127 F129 F131 F133 F135 F137 F139 F141 F143 F145 F147 F149 F151 F153 F155 F157 F159 F161 F163 F165 F167 F169 F171 F173 F175 F177 F179 F181 F183 F185 F187 F189 F191 F193 F195 F197 F199 F201 F203 F205 F207 F209 F211 F213 F215 F217 F219 F221 F223 F225 F227 F229 F231 F233 F235 F237 F239 F241 F243 F245 F247 F249 F251 F253 F255 F257 F259 F261 F263 F265 F267 F269 F271 F273 F275 F277 F279 F281 F283 F285 F287 F289 F291 F293 F295 F297 F299</xm:sqref>
        </x14:conditionalFormatting>
        <x14:conditionalFormatting xmlns:xm="http://schemas.microsoft.com/office/excel/2006/main">
          <x14:cfRule type="expression" priority="98" id="{EA6FDA7D-4A22-4319-BFCF-EF893A152CAC}">
            <xm:f>OR(TEXT($C5,"jjjj")=TEXT(CRENEAUX!$S$9,"jjjj"),TEXT($C5,"jjjj")=TEXT(CRENEAUX!$T$9,"jjjj"),TEXT($C5,"jjjj")=TEXT(CRENEAUX!$U$9,"jjjj"),TEXT($C5,"jjjj")=TEXT(CRENEAUX!$V$9,"jjjj"),TEXT($C5,"jjjj")=TEXT(CRENEAUX!$W$9,"jjjj"),TEXT($C5,"jjjj")=TEXT(CRENEAUX!$X$9,"jjjj"),TEXT($C5,"jjjj")=TEXT(CRENEAUX!$Y$9,"jjjj"))</xm:f>
            <x14:dxf>
              <fill>
                <patternFill>
                  <bgColor theme="4" tint="0.79998168889431442"/>
                </patternFill>
              </fill>
              <border>
                <left style="thin">
                  <color auto="1"/>
                </left>
                <right style="thin">
                  <color auto="1"/>
                </right>
                <top style="dotted">
                  <color auto="1"/>
                </top>
                <bottom style="thin">
                  <color auto="1"/>
                </bottom>
                <vertical/>
                <horizontal/>
              </border>
            </x14:dxf>
          </x14:cfRule>
          <xm:sqref>F6 F8 F10 F12 F14 F16 F18 F20 F22 F24 F26 F28 F30 F32 F34 F36 F38 F40 F42 F44 F46 F48 F50 F52 F54 F56 F58 F60 F62 F64 F66 F68 F70 F72 F74 F76 F78 F80 F82 F84 F86 F88 F90 F92 F94 F96 F98 F100 F102 F104 F106 F108 F110 F112 F114 F116 F118 F120 F122 F124 F126 F128 F130 F132 F134 F136 F138 F140 F142 F144 F146 F148 F150 F152 F154 F156 F158 F160 F162 F164 F166 F168 F170 F172 F174 F176 F178 F180 F182 F184 F186 F188 F190 F192 F194 F196 F198 F200 F202 F204 F206 F208 F210 F212 F214 F216 F218 F220 F222 F224 F226 F228 F230 F232 F234 F236 F238 F240 F242 F244 F246 F248 F250 F252 F254 F256 F258 F260 F262 F264 F266 F268 F270 F272 F274 F276 F278 F280 F282 F284 F286 F288 F290 F292 F294 F296 F298 F300</xm:sqref>
        </x14:conditionalFormatting>
        <x14:conditionalFormatting xmlns:xm="http://schemas.microsoft.com/office/excel/2006/main">
          <x14:cfRule type="expression" priority="93" id="{1D66AB0C-9AE2-490D-863E-526CE8550544}">
            <xm:f>OR(TEXT($C5,"jjjj")=TEXT(CRENEAUX!$S$9,"jjjj"),TEXT($C5,"jjjj")=TEXT(CRENEAUX!$T$9,"jjjj"),TEXT($C5,"jjjj")=TEXT(CRENEAUX!$U$9,"jjjj"),TEXT($C5,"jjjj")=TEXT(CRENEAUX!$V$9,"jjjj"),TEXT($C5,"jjjj")=TEXT(CRENEAUX!$W$9,"jjjj"),TEXT($C5,"jjjj")=TEXT(CRENEAUX!$X$9,"jjjj"),TEXT($C5,"jjjj")=TEXT(CRENEAUX!$Y$9,"jjjj"))</xm:f>
            <x14:dxf>
              <fill>
                <patternFill>
                  <bgColor theme="4" tint="0.79998168889431442"/>
                </patternFill>
              </fill>
              <border>
                <left style="thin">
                  <color auto="1"/>
                </left>
                <right style="thin">
                  <color auto="1"/>
                </right>
                <top style="thin">
                  <color auto="1"/>
                </top>
                <bottom style="dotted">
                  <color auto="1"/>
                </bottom>
                <vertical/>
                <horizontal/>
              </border>
            </x14:dxf>
          </x14:cfRule>
          <xm:sqref>H5 H7 H9 H11 H13 H15 H17 H19 H21 H23 H25 H27 H29 H31 H33 H35 H37 H39 H41 H43 H45 H47 H49 H51 H53 H55 H57 H59 H61 H63 H65 H67 H69 H71 H73 H75 H77 H79 H81 H83 H85 H87 H89 H91 H93 H95 H97 H99 H101 H103 H105 H107 H109 H111 H113 H115 H117 H119 H121 H123 H125 H127 H129 H131 H133 H135 H137 H139 H141 H143 H145 H147 H149 H151 H153 H155 H157 H159 H161 H163 H165 H167 H169 H171 H173 H175 H177 H179 H181 H183 H185 H187 H189 H191 H193 H195 H197 H199 H201 H203 H205 H207 H209 H211 H213 H215 H217 H219 H221 H223 H225 H227 H229 H231 H233 H235 H237 H239 H241 H243 H245 H247 H249 H251 H253 H255 H257 H259 H261 H263 H265 H267 H269 H271 H273 H275 H277 H279 H281 H283 H285 H287 H289 H291 H293 H295 H297 H299</xm:sqref>
        </x14:conditionalFormatting>
        <x14:conditionalFormatting xmlns:xm="http://schemas.microsoft.com/office/excel/2006/main">
          <x14:cfRule type="expression" priority="92" id="{68E9D5EF-AC81-40B9-9997-548E5DB39A3D}">
            <xm:f>OR(TEXT($C5,"jjjj")=TEXT(CRENEAUX!$S$9,"jjjj"),TEXT($C5,"jjjj")=TEXT(CRENEAUX!$T$9,"jjjj"),TEXT($C5,"jjjj")=TEXT(CRENEAUX!$U$9,"jjjj"),TEXT($C5,"jjjj")=TEXT(CRENEAUX!$V$9,"jjjj"),TEXT($C5,"jjjj")=TEXT(CRENEAUX!$W$9,"jjjj"),TEXT($C5,"jjjj")=TEXT(CRENEAUX!$X$9,"jjjj"),TEXT($C5,"jjjj")=TEXT(CRENEAUX!$Y$9,"jjjj"))</xm:f>
            <x14:dxf>
              <fill>
                <patternFill>
                  <bgColor theme="4" tint="0.79998168889431442"/>
                </patternFill>
              </fill>
              <border>
                <left style="thin">
                  <color auto="1"/>
                </left>
                <right style="thin">
                  <color auto="1"/>
                </right>
                <top style="dotted">
                  <color auto="1"/>
                </top>
                <bottom style="thin">
                  <color auto="1"/>
                </bottom>
                <vertical/>
                <horizontal/>
              </border>
            </x14:dxf>
          </x14:cfRule>
          <xm:sqref>H6 H8 H10 H12 H14 H16 H18 H20 H22 H24 H26 H28 H30 H32 H34 H36 H38 H40 H42 H44 H46 H48 H50 H52 H54 H56 H58 H60 H62 H64 H66 H68 H70 H72 H74 H76 H78 H80 H82 H84 H86 H88 H90 H92 H94 H96 H98 H100 H102 H104 H106 H108 H110 H112 H114 H116 H118 H120 H122 H124 H126 H128 H130 H132 H134 H136 H138 H140 H142 H144 H146 H148 H150 H152 H154 H156 H158 H160 H162 H164 H166 H168 H170 H172 H174 H176 H178 H180 H182 H184 H186 H188 H190 H192 H194 H196 H198 H200 H202 H204 H206 H208 H210 H212 H214 H216 H218 H220 H222 H224 H226 H228 H230 H232 H234 H236 H238 H240 H242 H244 H246 H248 H250 H252 H254 H256 H258 H260 H262 H264 H266 H268 H270 H272 H274 H276 H278 H280 H282 H284 H286 H288 H290 H292 H294 H296 H298 H300</xm:sqref>
        </x14:conditionalFormatting>
        <x14:conditionalFormatting xmlns:xm="http://schemas.microsoft.com/office/excel/2006/main">
          <x14:cfRule type="expression" priority="87" id="{3A16A67D-8641-4891-80C9-66741CE7ED48}">
            <xm:f>OR(TEXT($C5,"jjjj")=TEXT(CRENEAUX!$S$9,"jjjj"),TEXT($C5,"jjjj")=TEXT(CRENEAUX!$T$9,"jjjj"),TEXT($C5,"jjjj")=TEXT(CRENEAUX!$U$9,"jjjj"),TEXT($C5,"jjjj")=TEXT(CRENEAUX!$V$9,"jjjj"),TEXT($C5,"jjjj")=TEXT(CRENEAUX!$W$9,"jjjj"),TEXT($C5,"jjjj")=TEXT(CRENEAUX!$X$9,"jjjj"),TEXT($C5,"jjjj")=TEXT(CRENEAUX!$Y$9,"jjjj"))</xm:f>
            <x14:dxf>
              <fill>
                <patternFill>
                  <bgColor theme="4" tint="0.79998168889431442"/>
                </patternFill>
              </fill>
              <border>
                <left style="thin">
                  <color auto="1"/>
                </left>
                <right style="thin">
                  <color auto="1"/>
                </right>
                <top style="thin">
                  <color auto="1"/>
                </top>
                <bottom style="dotted">
                  <color auto="1"/>
                </bottom>
                <vertical/>
                <horizontal/>
              </border>
            </x14:dxf>
          </x14:cfRule>
          <xm:sqref>J5 J7 J9 J11 J13 J15 J17 J19 J21 J23 J25 J27 J29 J31 J33 J35 J37 J39 J41 J43 J45 J47 J49 J51 J53 J55 J57 J59 J61 J63 J65 J67 J69 J71 J73 J75 J77 J79 J81 J83 J85 J87 J89 J91 J93 J95 J97 J99 J101 J103 J105 J107 J109 J111 J113 J115 J117 J119 J121 J123 J125 J127 J129 J131 J133 J135 J137 J139 J141 J143 J145 J147 J149 J151 J153 J155 J157 J159 J161 J163 J165 J167 J169 J171 J173 J175 J177 J179 J181 J183 J185 J187 J189 J191 J193 J195 J197 J199 J201 J203 J205 J207 J209 J211 J213 J215 J217 J219 J221 J223 J225 J227 J229 J231 J233 J235 J237 J239 J241 J243 J245 J247 J249 J251 J253 J255 J257 J259 J261 J263 J265 J267 J269 J271 J273 J275 J277 J279 J281 J283 J285 J287 J289 J291 J293 J295 J297 J299</xm:sqref>
        </x14:conditionalFormatting>
        <x14:conditionalFormatting xmlns:xm="http://schemas.microsoft.com/office/excel/2006/main">
          <x14:cfRule type="expression" priority="86" id="{1F1BCCCD-ADE4-4A3B-9292-E00A505DA134}">
            <xm:f>OR(TEXT($C5,"jjjj")=TEXT(CRENEAUX!$S$9,"jjjj"),TEXT($C5,"jjjj")=TEXT(CRENEAUX!$T$9,"jjjj"),TEXT($C5,"jjjj")=TEXT(CRENEAUX!$U$9,"jjjj"),TEXT($C5,"jjjj")=TEXT(CRENEAUX!$V$9,"jjjj"),TEXT($C5,"jjjj")=TEXT(CRENEAUX!$W$9,"jjjj"),TEXT($C5,"jjjj")=TEXT(CRENEAUX!$X$9,"jjjj"),TEXT($C5,"jjjj")=TEXT(CRENEAUX!$Y$9,"jjjj"))</xm:f>
            <x14:dxf>
              <fill>
                <patternFill>
                  <bgColor theme="4" tint="0.79998168889431442"/>
                </patternFill>
              </fill>
              <border>
                <left style="thin">
                  <color auto="1"/>
                </left>
                <right style="thin">
                  <color auto="1"/>
                </right>
                <top style="dotted">
                  <color auto="1"/>
                </top>
                <bottom style="thin">
                  <color auto="1"/>
                </bottom>
                <vertical/>
                <horizontal/>
              </border>
            </x14:dxf>
          </x14:cfRule>
          <xm:sqref>J6 J8 J10 J12 J14 J16 J18 J20 J22 J24 J26 J28 J30 J32 J34 J36 J38 J40 J42 J44 J46 J48 J50 J52 J54 J56 J58 J60 J62 J64 J66 J68 J70 J72 J74 J76 J78 J80 J82 J84 J86 J88 J90 J92 J94 J96 J98 J100 J102 J104 J106 J108 J110 J112 J114 J116 J118 J120 J122 J124 J126 J128 J130 J132 J134 J136 J138 J140 J142 J144 J146 J148 J150 J152 J154 J156 J158 J160 J162 J164 J166 J168 J170 J172 J174 J176 J178 J180 J182 J184 J186 J188 J190 J192 J194 J196 J198 J200 J202 J204 J206 J208 J210 J212 J214 J216 J218 J220 J222 J224 J226 J228 J230 J232 J234 J236 J238 J240 J242 J244 J246 J248 J250 J252 J254 J256 J258 J260 J262 J264 J266 J268 J270 J272 J274 J276 J278 J280 J282 J284 J286 J288 J290 J292 J294 J296 J298 J300</xm:sqref>
        </x14:conditionalFormatting>
        <x14:conditionalFormatting xmlns:xm="http://schemas.microsoft.com/office/excel/2006/main">
          <x14:cfRule type="expression" priority="81" id="{EDF72DB9-C15F-4A14-9B32-91A8E46927DA}">
            <xm:f>OR(TEXT($C5,"jjjj")=TEXT(CRENEAUX!$S$9,"jjjj"),TEXT($C5,"jjjj")=TEXT(CRENEAUX!$T$9,"jjjj"),TEXT($C5,"jjjj")=TEXT(CRENEAUX!$U$9,"jjjj"),TEXT($C5,"jjjj")=TEXT(CRENEAUX!$V$9,"jjjj"),TEXT($C5,"jjjj")=TEXT(CRENEAUX!$W$9,"jjjj"),TEXT($C5,"jjjj")=TEXT(CRENEAUX!$X$9,"jjjj"),TEXT($C5,"jjjj")=TEXT(CRENEAUX!$Y$9,"jjjj"))</xm:f>
            <x14:dxf>
              <fill>
                <patternFill>
                  <bgColor theme="4" tint="0.79998168889431442"/>
                </patternFill>
              </fill>
              <border>
                <left style="thin">
                  <color auto="1"/>
                </left>
                <right style="thin">
                  <color auto="1"/>
                </right>
                <top style="thin">
                  <color auto="1"/>
                </top>
                <bottom style="dotted">
                  <color auto="1"/>
                </bottom>
                <vertical/>
                <horizontal/>
              </border>
            </x14:dxf>
          </x14:cfRule>
          <xm:sqref>L5 L7 L9 L11 L13 L15 L17 L19 L21 L23 L25 L27 L29 L31 L33 L35 L37 L39 L41 L43 L45 L47 L49 L51 L53 L55 L57 L59 L61 L63 L65 L67 L69 L71 L73 L75 L77 L79 L81 L83 L85 L87 L89 L91 L93 L95 L97 L99 L101 L103 L105 L107 L109 L111 L113 L115 L117 L119 L121 L123 L125 L127 L129 L131 L133 L135 L137 L139 L141 L143 L145 L147 L149 L151 L153 L155 L157 L159 L161 L163 L165 L167 L169 L171 L173 L175 L177 L179 L181 L183 L185 L187 L189 L191 L193 L195 L197 L199 L201 L203 L205 L207 L209 L211 L213 L215 L217 L219 L221 L223 L225 L227 L229 L231 L233 L235 L237 L239 L241 L243 L245 L247 L249 L251 L253 L255 L257 L259 L261 L263 L265 L267 L269 L271 L273 L275 L277 L279 L281 L283 L285 L287 L289 L291 L293 L295 L297 L299</xm:sqref>
        </x14:conditionalFormatting>
        <x14:conditionalFormatting xmlns:xm="http://schemas.microsoft.com/office/excel/2006/main">
          <x14:cfRule type="expression" priority="80" id="{14A3C6FB-FCEB-45B1-868E-E153F645418A}">
            <xm:f>OR(TEXT($C5,"jjjj")=TEXT(CRENEAUX!$S$9,"jjjj"),TEXT($C5,"jjjj")=TEXT(CRENEAUX!$T$9,"jjjj"),TEXT($C5,"jjjj")=TEXT(CRENEAUX!$U$9,"jjjj"),TEXT($C5,"jjjj")=TEXT(CRENEAUX!$V$9,"jjjj"),TEXT($C5,"jjjj")=TEXT(CRENEAUX!$W$9,"jjjj"),TEXT($C5,"jjjj")=TEXT(CRENEAUX!$X$9,"jjjj"),TEXT($C5,"jjjj")=TEXT(CRENEAUX!$Y$9,"jjjj"))</xm:f>
            <x14:dxf>
              <fill>
                <patternFill>
                  <bgColor theme="4" tint="0.79998168889431442"/>
                </patternFill>
              </fill>
              <border>
                <left style="thin">
                  <color auto="1"/>
                </left>
                <right style="thin">
                  <color auto="1"/>
                </right>
                <top style="dotted">
                  <color auto="1"/>
                </top>
                <bottom style="thin">
                  <color auto="1"/>
                </bottom>
                <vertical/>
                <horizontal/>
              </border>
            </x14:dxf>
          </x14:cfRule>
          <xm:sqref>L6 L8 L10 L12 L14 L16 L18 L20 L22 L24 L26 L28 L30 L32 L34 L36 L38 L40 L42 L44 L46 L48 L50 L52 L54 L56 L58 L60 L62 L64 L66 L68 L70 L72 L74 L76 L78 L80 L82 L84 L86 L88 L90 L92 L94 L96 L98 L100 L102 L104 L106 L108 L110 L112 L114 L116 L118 L120 L122 L124 L126 L128 L130 L132 L134 L136 L138 L140 L142 L144 L146 L148 L150 L152 L154 L156 L158 L160 L162 L164 L166 L168 L170 L172 L174 L176 L178 L180 L182 L184 L186 L188 L190 L192 L194 L196 L198 L200 L202 L204 L206 L208 L210 L212 L214 L216 L218 L220 L222 L224 L226 L228 L230 L232 L234 L236 L238 L240 L242 L244 L246 L248 L250 L252 L254 L256 L258 L260 L262 L264 L266 L268 L270 L272 L274 L276 L278 L280 L282 L284 L286 L288 L290 L292 L294 L296 L298 L300</xm:sqref>
        </x14:conditionalFormatting>
        <x14:conditionalFormatting xmlns:xm="http://schemas.microsoft.com/office/excel/2006/main">
          <x14:cfRule type="expression" priority="75" id="{12274D39-7CCD-467A-85AE-141F462475FA}">
            <xm:f>OR(TEXT($C5,"jjjj")=TEXT(CRENEAUX!$S$9,"jjjj"),TEXT($C5,"jjjj")=TEXT(CRENEAUX!$T$9,"jjjj"),TEXT($C5,"jjjj")=TEXT(CRENEAUX!$U$9,"jjjj"),TEXT($C5,"jjjj")=TEXT(CRENEAUX!$V$9,"jjjj"),TEXT($C5,"jjjj")=TEXT(CRENEAUX!$W$9,"jjjj"),TEXT($C5,"jjjj")=TEXT(CRENEAUX!$X$9,"jjjj"),TEXT($C5,"jjjj")=TEXT(CRENEAUX!$Y$9,"jjjj"))</xm:f>
            <x14:dxf>
              <fill>
                <patternFill>
                  <bgColor theme="4" tint="0.79998168889431442"/>
                </patternFill>
              </fill>
              <border>
                <left style="thin">
                  <color auto="1"/>
                </left>
                <right style="thin">
                  <color auto="1"/>
                </right>
                <top style="thin">
                  <color auto="1"/>
                </top>
                <bottom style="dotted">
                  <color auto="1"/>
                </bottom>
                <vertical/>
                <horizontal/>
              </border>
            </x14:dxf>
          </x14:cfRule>
          <xm:sqref>N5 N7 N9 N11 N13 N15 N17 N19 N21 N23 N25 N27 N29 N31 N33 N35 N37 N39 N41 N43 N45 N47 N49 N51 N53 N55 N57 N59 N61 N63 N65 N67 N69 N71 N73 N75 N77 N79 N81 N83 N85 N87 N89 N91 N93 N95 N97 N99 N101 N103 N105 N107 N109 N111 N113 N115 N117 N119 N121 N123 N125 N127 N129 N131 N133 N135 N137 N139 N141 N143 N145 N147 N149 N151 N153 N155 N157 N159 N161 N163 N165 N167 N169 N171 N173 N175 N177 N179 N181 N183 N185 N187 N189 N191 N193 N195 N197 N199 N201 N203 N205 N207 N209 N211 N213 N215 N217 N219 N221 N223 N225 N227 N229 N231 N233 N235 N237 N239 N241 N243 N245 N247 N249 N251 N253 N255 N257 N259 N261 N263 N265 N267 N269 N271 N273 N275 N277 N279 N281 N283 N285 N287 N289 N291 N293 N295 N297 N299</xm:sqref>
        </x14:conditionalFormatting>
        <x14:conditionalFormatting xmlns:xm="http://schemas.microsoft.com/office/excel/2006/main">
          <x14:cfRule type="expression" priority="74" id="{1F931E74-753B-45A7-AAF5-59B60D067DE7}">
            <xm:f>OR(TEXT($C5,"jjjj")=TEXT(CRENEAUX!$S$9,"jjjj"),TEXT($C5,"jjjj")=TEXT(CRENEAUX!$T$9,"jjjj"),TEXT($C5,"jjjj")=TEXT(CRENEAUX!$U$9,"jjjj"),TEXT($C5,"jjjj")=TEXT(CRENEAUX!$V$9,"jjjj"),TEXT($C5,"jjjj")=TEXT(CRENEAUX!$W$9,"jjjj"),TEXT($C5,"jjjj")=TEXT(CRENEAUX!$X$9,"jjjj"),TEXT($C5,"jjjj")=TEXT(CRENEAUX!$Y$9,"jjjj"))</xm:f>
            <x14:dxf>
              <fill>
                <patternFill>
                  <bgColor theme="4" tint="0.79998168889431442"/>
                </patternFill>
              </fill>
              <border>
                <left style="thin">
                  <color auto="1"/>
                </left>
                <right style="thin">
                  <color auto="1"/>
                </right>
                <top style="dotted">
                  <color auto="1"/>
                </top>
                <bottom style="thin">
                  <color auto="1"/>
                </bottom>
                <vertical/>
                <horizontal/>
              </border>
            </x14:dxf>
          </x14:cfRule>
          <xm:sqref>N6 N8 N10 N12 N14 N16 N18 N20 N22 N24 N26 N28 N30 N32 N34 N36 N38 N40 N42 N44 N46 N48 N50 N52 N54 N56 N58 N60 N62 N64 N66 N68 N70 N72 N74 N76 N78 N80 N82 N84 N86 N88 N90 N92 N94 N96 N98 N100 N102 N104 N106 N108 N110 N112 N114 N116 N118 N120 N122 N124 N126 N128 N130 N132 N134 N136 N138 N140 N142 N144 N146 N148 N150 N152 N154 N156 N158 N160 N162 N164 N166 N168 N170 N172 N174 N176 N178 N180 N182 N184 N186 N188 N190 N192 N194 N196 N198 N200 N202 N204 N206 N208 N210 N212 N214 N216 N218 N220 N222 N224 N226 N228 N230 N232 N234 N236 N238 N240 N242 N244 N246 N248 N250 N252 N254 N256 N258 N260 N262 N264 N266 N268 N270 N272 N274 N276 N278 N280 N282 N284 N286 N288 N290 N292 N294 N296 N298 N300</xm:sqref>
        </x14:conditionalFormatting>
        <x14:conditionalFormatting xmlns:xm="http://schemas.microsoft.com/office/excel/2006/main">
          <x14:cfRule type="expression" priority="69" id="{875D4E85-4C85-4AB7-A0A9-F05D49856AA9}">
            <xm:f>OR(TEXT($C5,"jjjj")=TEXT(CRENEAUX!$S$9,"jjjj"),TEXT($C5,"jjjj")=TEXT(CRENEAUX!$T$9,"jjjj"),TEXT($C5,"jjjj")=TEXT(CRENEAUX!$U$9,"jjjj"),TEXT($C5,"jjjj")=TEXT(CRENEAUX!$V$9,"jjjj"),TEXT($C5,"jjjj")=TEXT(CRENEAUX!$W$9,"jjjj"),TEXT($C5,"jjjj")=TEXT(CRENEAUX!$X$9,"jjjj"),TEXT($C5,"jjjj")=TEXT(CRENEAUX!$Y$9,"jjjj"))</xm:f>
            <x14:dxf>
              <fill>
                <patternFill>
                  <bgColor theme="4" tint="0.79998168889431442"/>
                </patternFill>
              </fill>
              <border>
                <left style="thin">
                  <color auto="1"/>
                </left>
                <right style="thin">
                  <color auto="1"/>
                </right>
                <top style="thin">
                  <color auto="1"/>
                </top>
                <bottom style="dotted">
                  <color auto="1"/>
                </bottom>
                <vertical/>
                <horizontal/>
              </border>
            </x14:dxf>
          </x14:cfRule>
          <xm:sqref>P5 P7 P9 P11 P13 P15 P17 P19 P21 P23 P25 P27 P29 P31 P33 P35 P37 P39 P41 P43 P45 P47 P49 P51 P53 P55 P57 P59 P61 P63 P65 P67 P69 P71 P73 P75 P77 P79 P81 P83 P85 P87 P89 P91 P93 P95 P97 P99 P101 P103 P105 P107 P109 P111 P113 P115 P117 P119 P121 P123 P125 P127 P129 P131 P133 P135 P137 P139 P141 P143 P145 P147 P149 P151 P153 P155 P157 P159 P161 P163 P165 P167 P169 P171 P173 P175 P177 P179 P181 P183 P185 P187 P189 P191 P193 P195 P197 P199 P201 P203 P205 P207 P209 P211 P213 P215 P217 P219 P221 P223 P225 P227 P229 P231 P233 P235 P237 P239 P241 P243 P245 P247 P249 P251 P253 P255 P257 P259 P261 P263 P265 P267 P269 P271 P273 P275 P277 P279 P281 P283 P285 P287 P289 P291 P293 P295 P297 P299</xm:sqref>
        </x14:conditionalFormatting>
        <x14:conditionalFormatting xmlns:xm="http://schemas.microsoft.com/office/excel/2006/main">
          <x14:cfRule type="expression" priority="68" id="{5EE7CB2E-8F80-42E0-BBF0-A5C9D260CA0D}">
            <xm:f>OR(TEXT($C5,"jjjj")=TEXT(CRENEAUX!$S$9,"jjjj"),TEXT($C5,"jjjj")=TEXT(CRENEAUX!$T$9,"jjjj"),TEXT($C5,"jjjj")=TEXT(CRENEAUX!$U$9,"jjjj"),TEXT($C5,"jjjj")=TEXT(CRENEAUX!$V$9,"jjjj"),TEXT($C5,"jjjj")=TEXT(CRENEAUX!$W$9,"jjjj"),TEXT($C5,"jjjj")=TEXT(CRENEAUX!$X$9,"jjjj"),TEXT($C5,"jjjj")=TEXT(CRENEAUX!$Y$9,"jjjj"))</xm:f>
            <x14:dxf>
              <fill>
                <patternFill>
                  <bgColor theme="4" tint="0.79998168889431442"/>
                </patternFill>
              </fill>
              <border>
                <left style="thin">
                  <color auto="1"/>
                </left>
                <right style="thin">
                  <color auto="1"/>
                </right>
                <top style="dotted">
                  <color auto="1"/>
                </top>
                <bottom style="thin">
                  <color auto="1"/>
                </bottom>
                <vertical/>
                <horizontal/>
              </border>
            </x14:dxf>
          </x14:cfRule>
          <xm:sqref>P6 P8 P10 P12 P14 P16 P18 P20 P22 P24 P26 P28 P30 P32 P34 P36 P38 P40 P42 P44 P46 P48 P50 P52 P54 P56 P58 P60 P62 P64 P66 P68 P70 P72 P74 P76 P78 P80 P82 P84 P86 P88 P90 P92 P94 P96 P98 P100 P102 P104 P106 P108 P110 P112 P114 P116 P118 P120 P122 P124 P126 P128 P130 P132 P134 P136 P138 P140 P142 P144 P146 P148 P150 P152 P154 P156 P158 P160 P162 P164 P166 P168 P170 P172 P174 P176 P178 P180 P182 P184 P186 P188 P190 P192 P194 P196 P198 P200 P202 P204 P206 P208 P210 P212 P214 P216 P218 P220 P222 P224 P226 P228 P230 P232 P234 P236 P238 P240 P242 P244 P246 P248 P250 P252 P254 P256 P258 P260 P262 P264 P266 P268 P270 P272 P274 P276 P278 P280 P282 P284 P286 P288 P290 P292 P294 P296 P298 P300</xm:sqref>
        </x14:conditionalFormatting>
        <x14:conditionalFormatting xmlns:xm="http://schemas.microsoft.com/office/excel/2006/main">
          <x14:cfRule type="expression" priority="63" id="{71DAE146-F8C5-4319-85C7-124386195332}">
            <xm:f>OR(TEXT($C5,"jjjj")=TEXT(CRENEAUX!$S$9,"jjjj"),TEXT($C5,"jjjj")=TEXT(CRENEAUX!$T$9,"jjjj"),TEXT($C5,"jjjj")=TEXT(CRENEAUX!$U$9,"jjjj"),TEXT($C5,"jjjj")=TEXT(CRENEAUX!$V$9,"jjjj"),TEXT($C5,"jjjj")=TEXT(CRENEAUX!$W$9,"jjjj"),TEXT($C5,"jjjj")=TEXT(CRENEAUX!$X$9,"jjjj"),TEXT($C5,"jjjj")=TEXT(CRENEAUX!$Y$9,"jjjj"))</xm:f>
            <x14:dxf>
              <fill>
                <patternFill>
                  <bgColor theme="4" tint="0.79998168889431442"/>
                </patternFill>
              </fill>
              <border>
                <left style="thin">
                  <color auto="1"/>
                </left>
                <right style="thin">
                  <color auto="1"/>
                </right>
                <top style="thin">
                  <color auto="1"/>
                </top>
                <bottom style="dotted">
                  <color auto="1"/>
                </bottom>
                <vertical/>
                <horizontal/>
              </border>
            </x14:dxf>
          </x14:cfRule>
          <xm:sqref>R5 R7 R9 R11 R13 R15 R17 R19 R21 R23 R25 R27 R29 R31 R33 R35 R37 R39 R41 R43 R45 R47 R49 R51 R53 R55 R57 R59 R61 R63 R65 R67 R69 R71 R73 R75 R77 R79 R81 R83 R85 R87 R89 R91 R93 R95 R97 R99 R101 R103 R105 R107 R109 R111 R113 R115 R117 R119 R121 R123 R125 R127 R129 R131 R133 R135 R137 R139 R141 R143 R145 R147 R149 R151 R153 R155 R157 R159 R161 R163 R165 R167 R169 R171 R173 R175 R177 R179 R181 R183 R185 R187 R189 R191 R193 R195 R197 R199 R201 R203 R205 R207 R209 R211 R213 R215 R217 R219 R221 R223 R225 R227 R229 R231 R233 R235 R237 R239 R241 R243 R245 R247 R249 R251 R253 R255 R257 R259 R261 R263 R265 R267 R269 R271 R273 R275 R277 R279 R281 R283 R285 R287 R289 R291 R293 R295 R297 R299</xm:sqref>
        </x14:conditionalFormatting>
        <x14:conditionalFormatting xmlns:xm="http://schemas.microsoft.com/office/excel/2006/main">
          <x14:cfRule type="expression" priority="62" id="{99E41601-A233-4C43-9481-4B8D343E70E5}">
            <xm:f>OR(TEXT($C5,"jjjj")=TEXT(CRENEAUX!$S$9,"jjjj"),TEXT($C5,"jjjj")=TEXT(CRENEAUX!$T$9,"jjjj"),TEXT($C5,"jjjj")=TEXT(CRENEAUX!$U$9,"jjjj"),TEXT($C5,"jjjj")=TEXT(CRENEAUX!$V$9,"jjjj"),TEXT($C5,"jjjj")=TEXT(CRENEAUX!$W$9,"jjjj"),TEXT($C5,"jjjj")=TEXT(CRENEAUX!$X$9,"jjjj"),TEXT($C5,"jjjj")=TEXT(CRENEAUX!$Y$9,"jjjj"))</xm:f>
            <x14:dxf>
              <fill>
                <patternFill>
                  <bgColor theme="4" tint="0.79998168889431442"/>
                </patternFill>
              </fill>
              <border>
                <left style="thin">
                  <color auto="1"/>
                </left>
                <right style="thin">
                  <color auto="1"/>
                </right>
                <top style="dotted">
                  <color auto="1"/>
                </top>
                <bottom style="thin">
                  <color auto="1"/>
                </bottom>
                <vertical/>
                <horizontal/>
              </border>
            </x14:dxf>
          </x14:cfRule>
          <xm:sqref>R6 R8 R10 R12 R14 R16 R18 R20 R22 R24 R26 R28 R30 R32 R34 R36 R38 R40 R42 R44 R46 R48 R50 R52 R54 R56 R58 R60 R62 R64 R66 R68 R70 R72 R74 R76 R78 R80 R82 R84 R86 R88 R90 R92 R94 R96 R98 R100 R102 R104 R106 R108 R110 R112 R114 R116 R118 R120 R122 R124 R126 R128 R130 R132 R134 R136 R138 R140 R142 R144 R146 R148 R150 R152 R154 R156 R158 R160 R162 R164 R166 R168 R170 R172 R174 R176 R178 R180 R182 R184 R186 R188 R190 R192 R194 R196 R198 R200 R202 R204 R206 R208 R210 R212 R214 R216 R218 R220 R222 R224 R226 R228 R230 R232 R234 R236 R238 R240 R242 R244 R246 R248 R250 R252 R254 R256 R258 R260 R262 R264 R266 R268 R270 R272 R274 R276 R278 R280 R282 R284 R286 R288 R290 R292 R294 R296 R298 R300</xm:sqref>
        </x14:conditionalFormatting>
        <x14:conditionalFormatting xmlns:xm="http://schemas.microsoft.com/office/excel/2006/main">
          <x14:cfRule type="expression" priority="57" id="{3229034A-267E-49C8-A750-421578BECE18}">
            <xm:f>OR(TEXT($C5,"jjjj")=TEXT(CRENEAUX!$S$9,"jjjj"),TEXT($C5,"jjjj")=TEXT(CRENEAUX!$T$9,"jjjj"),TEXT($C5,"jjjj")=TEXT(CRENEAUX!$U$9,"jjjj"),TEXT($C5,"jjjj")=TEXT(CRENEAUX!$V$9,"jjjj"),TEXT($C5,"jjjj")=TEXT(CRENEAUX!$W$9,"jjjj"),TEXT($C5,"jjjj")=TEXT(CRENEAUX!$X$9,"jjjj"),TEXT($C5,"jjjj")=TEXT(CRENEAUX!$Y$9,"jjjj"))</xm:f>
            <x14:dxf>
              <fill>
                <patternFill>
                  <bgColor theme="4" tint="0.79998168889431442"/>
                </patternFill>
              </fill>
              <border>
                <left style="thin">
                  <color auto="1"/>
                </left>
                <right style="thin">
                  <color auto="1"/>
                </right>
                <top style="thin">
                  <color auto="1"/>
                </top>
                <bottom style="dotted">
                  <color auto="1"/>
                </bottom>
                <vertical/>
                <horizontal/>
              </border>
            </x14:dxf>
          </x14:cfRule>
          <xm:sqref>T5 T7 T9 T11 T13 T15 T17 T19 T21 T23 T25 T27 T29 T31 T33 T35 T37 T39 T41 T43 T45 T47 T49 T51 T53 T55 T57 T59 T61 T63 T65 T67 T69 T71 T73 T75 T77 T79 T81 T83 T85 T87 T89 T91 T93 T95 T97 T99 T101 T103 T105 T107 T109 T111 T113 T115 T117 T119 T121 T123 T125 T127 T129 T131 T133 T135 T137 T139 T141 T143 T145 T147 T149 T151 T153 T155 T157 T159 T161 T163 T165 T167 T169 T171 T173 T175 T177 T179 T181 T183 T185 T187 T189 T191 T193 T195 T197 T199 T201 T203 T205 T207 T209 T211 T213 T215 T217 T219 T221 T223 T225 T227 T229 T231 T233 T235 T237 T239 T241 T243 T245 T247 T249 T251 T253 T255 T257 T259 T261 T263 T265 T267 T269 T271 T273 T275 T277 T279 T281 T283 T285 T287 T289 T291 T293 T295 T297 T299</xm:sqref>
        </x14:conditionalFormatting>
        <x14:conditionalFormatting xmlns:xm="http://schemas.microsoft.com/office/excel/2006/main">
          <x14:cfRule type="expression" priority="56" id="{FBB47B7F-6355-45C5-9E3B-21A35827550A}">
            <xm:f>OR(TEXT($C5,"jjjj")=TEXT(CRENEAUX!$S$9,"jjjj"),TEXT($C5,"jjjj")=TEXT(CRENEAUX!$T$9,"jjjj"),TEXT($C5,"jjjj")=TEXT(CRENEAUX!$U$9,"jjjj"),TEXT($C5,"jjjj")=TEXT(CRENEAUX!$V$9,"jjjj"),TEXT($C5,"jjjj")=TEXT(CRENEAUX!$W$9,"jjjj"),TEXT($C5,"jjjj")=TEXT(CRENEAUX!$X$9,"jjjj"),TEXT($C5,"jjjj")=TEXT(CRENEAUX!$Y$9,"jjjj"))</xm:f>
            <x14:dxf>
              <fill>
                <patternFill>
                  <bgColor theme="4" tint="0.79998168889431442"/>
                </patternFill>
              </fill>
              <border>
                <left style="thin">
                  <color auto="1"/>
                </left>
                <right style="thin">
                  <color auto="1"/>
                </right>
                <top style="dotted">
                  <color auto="1"/>
                </top>
                <bottom style="thin">
                  <color auto="1"/>
                </bottom>
                <vertical/>
                <horizontal/>
              </border>
            </x14:dxf>
          </x14:cfRule>
          <xm:sqref>T6 T8 T10 T12 T14 T16 T18 T20 T22 T24 T26 T28 T30 T32 T34 T36 T38 T40 T42 T44 T46 T48 T50 T52 T54 T56 T58 T60 T62 T64 T66 T68 T70 T72 T74 T76 T78 T80 T82 T84 T86 T88 T90 T92 T94 T96 T98 T100 T102 T104 T106 T108 T110 T112 T114 T116 T118 T120 T122 T124 T126 T128 T130 T132 T134 T136 T138 T140 T142 T144 T146 T148 T150 T152 T154 T156 T158 T160 T162 T164 T166 T168 T170 T172 T174 T176 T178 T180 T182 T184 T186 T188 T190 T192 T194 T196 T198 T200 T202 T204 T206 T208 T210 T212 T214 T216 T218 T220 T222 T224 T226 T228 T230 T232 T234 T236 T238 T240 T242 T244 T246 T248 T250 T252 T254 T256 T258 T260 T262 T264 T266 T268 T270 T272 T274 T276 T278 T280 T282 T284 T286 T288 T290 T292 T294 T296 T298 T300</xm:sqref>
        </x14:conditionalFormatting>
        <x14:conditionalFormatting xmlns:xm="http://schemas.microsoft.com/office/excel/2006/main">
          <x14:cfRule type="expression" priority="51" id="{A8D0B96F-F906-4168-BCC1-3D56669EA7EF}">
            <xm:f>OR(TEXT($C5,"jjjj")=TEXT(CRENEAUX!$S$9,"jjjj"),TEXT($C5,"jjjj")=TEXT(CRENEAUX!$T$9,"jjjj"),TEXT($C5,"jjjj")=TEXT(CRENEAUX!$U$9,"jjjj"),TEXT($C5,"jjjj")=TEXT(CRENEAUX!$V$9,"jjjj"),TEXT($C5,"jjjj")=TEXT(CRENEAUX!$W$9,"jjjj"),TEXT($C5,"jjjj")=TEXT(CRENEAUX!$X$9,"jjjj"),TEXT($C5,"jjjj")=TEXT(CRENEAUX!$Y$9,"jjjj"))</xm:f>
            <x14:dxf>
              <fill>
                <patternFill>
                  <bgColor theme="4" tint="0.79998168889431442"/>
                </patternFill>
              </fill>
              <border>
                <left style="thin">
                  <color auto="1"/>
                </left>
                <right style="thin">
                  <color auto="1"/>
                </right>
                <top style="thin">
                  <color auto="1"/>
                </top>
                <bottom style="dotted">
                  <color auto="1"/>
                </bottom>
                <vertical/>
                <horizontal/>
              </border>
            </x14:dxf>
          </x14:cfRule>
          <xm:sqref>V5 V7 V9 V11 V13 V15 V17 V19 V21 V23 V25 V27 V29 V31 V33 V35 V37 V39 V41 V43 V45 V47 V49 V51 V53 V55 V57 V59 V61 V63 V65 V67 V69 V71 V73 V75 V77 V79 V81 V83 V85 V87 V89 V91 V93 V95 V97 V99 V101 V103 V105 V107 V109 V111 V113 V115 V117 V119 V121 V123 V125 V127 V129 V131 V133 V135 V137 V139 V141 V143 V145 V147 V149 V151 V153 V155 V157 V159 V161 V163 V165 V167 V169 V171 V173 V175 V177 V179 V181 V183 V185 V187 V189 V191 V193 V195 V197 V199 V201 V203 V205 V207 V209 V211 V213 V215 V217 V219 V221 V223 V225 V227 V229 V231 V233 V235 V237 V239 V241 V243 V245 V247 V249 V251 V253 V255 V257 V259 V261 V263 V265 V267 V269 V271 V273 V275 V277 V279 V281 V283 V285 V287 V289 V291 V293 V295 V297 V299</xm:sqref>
        </x14:conditionalFormatting>
        <x14:conditionalFormatting xmlns:xm="http://schemas.microsoft.com/office/excel/2006/main">
          <x14:cfRule type="expression" priority="50" id="{BB201B34-676A-4024-90FF-A1EA1B7B5297}">
            <xm:f>OR(TEXT($C5,"jjjj")=TEXT(CRENEAUX!$S$9,"jjjj"),TEXT($C5,"jjjj")=TEXT(CRENEAUX!$T$9,"jjjj"),TEXT($C5,"jjjj")=TEXT(CRENEAUX!$U$9,"jjjj"),TEXT($C5,"jjjj")=TEXT(CRENEAUX!$V$9,"jjjj"),TEXT($C5,"jjjj")=TEXT(CRENEAUX!$W$9,"jjjj"),TEXT($C5,"jjjj")=TEXT(CRENEAUX!$X$9,"jjjj"),TEXT($C5,"jjjj")=TEXT(CRENEAUX!$Y$9,"jjjj"))</xm:f>
            <x14:dxf>
              <fill>
                <patternFill>
                  <bgColor theme="4" tint="0.79998168889431442"/>
                </patternFill>
              </fill>
              <border>
                <left style="thin">
                  <color auto="1"/>
                </left>
                <right style="thin">
                  <color auto="1"/>
                </right>
                <top style="dotted">
                  <color auto="1"/>
                </top>
                <bottom style="thin">
                  <color auto="1"/>
                </bottom>
                <vertical/>
                <horizontal/>
              </border>
            </x14:dxf>
          </x14:cfRule>
          <xm:sqref>V6 V8 V10 V12 V14 V16 V18 V20 V22 V24 V26 V28 V30 V32 V34 V36 V38 V40 V42 V44 V46 V48 V50 V52 V54 V56 V58 V60 V62 V64 V66 V68 V70 V72 V74 V76 V78 V80 V82 V84 V86 V88 V90 V92 V94 V96 V98 V100 V102 V104 V106 V108 V110 V112 V114 V116 V118 V120 V122 V124 V126 V128 V130 V132 V134 V136 V138 V140 V142 V144 V146 V148 V150 V152 V154 V156 V158 V160 V162 V164 V166 V168 V170 V172 V174 V176 V178 V180 V182 V184 V186 V188 V190 V192 V194 V196 V198 V200 V202 V204 V206 V208 V210 V212 V214 V216 V218 V220 V222 V224 V226 V228 V230 V232 V234 V236 V238 V240 V242 V244 V246 V248 V250 V252 V254 V256 V258 V260 V262 V264 V266 V268 V270 V272 V274 V276 V278 V280 V282 V284 V286 V288 V290 V292 V294 V296 V298 V300</xm:sqref>
        </x14:conditionalFormatting>
        <x14:conditionalFormatting xmlns:xm="http://schemas.microsoft.com/office/excel/2006/main">
          <x14:cfRule type="expression" priority="45" id="{3D92923E-DD38-4F51-89E6-2C1111A01664}">
            <xm:f>OR(TEXT($C5,"jjjj")=TEXT(CRENEAUX!$S$9,"jjjj"),TEXT($C5,"jjjj")=TEXT(CRENEAUX!$T$9,"jjjj"),TEXT($C5,"jjjj")=TEXT(CRENEAUX!$U$9,"jjjj"),TEXT($C5,"jjjj")=TEXT(CRENEAUX!$V$9,"jjjj"),TEXT($C5,"jjjj")=TEXT(CRENEAUX!$W$9,"jjjj"),TEXT($C5,"jjjj")=TEXT(CRENEAUX!$X$9,"jjjj"),TEXT($C5,"jjjj")=TEXT(CRENEAUX!$Y$9,"jjjj"))</xm:f>
            <x14:dxf>
              <fill>
                <patternFill>
                  <bgColor theme="4" tint="0.79998168889431442"/>
                </patternFill>
              </fill>
              <border>
                <left style="thin">
                  <color auto="1"/>
                </left>
                <right style="thin">
                  <color auto="1"/>
                </right>
                <top style="thin">
                  <color auto="1"/>
                </top>
                <bottom style="dotted">
                  <color auto="1"/>
                </bottom>
                <vertical/>
                <horizontal/>
              </border>
            </x14:dxf>
          </x14:cfRule>
          <xm:sqref>X5 X7 X9 X11 X13 X15 X17 X19 X21 X23 X25 X27 X29 X31 X33 X35 X37 X39 X41 X43 X45 X47 X49 X51 X53 X55 X57 X59 X61 X63 X65 X67 X69 X71 X73 X75 X77 X79 X81 X83 X85 X87 X89 X91 X93 X95 X97 X99 X101 X103 X105 X107 X109 X111 X113 X115 X117 X119 X121 X123 X125 X127 X129 X131 X133 X135 X137 X139 X141 X143 X145 X147 X149 X151 X153 X155 X157 X159 X161 X163 X165 X167 X169 X171 X173 X175 X177 X179 X181 X183 X185 X187 X189 X191 X193 X195 X197 X199 X201 X203 X205 X207 X209 X211 X213 X215 X217 X219 X221 X223 X225 X227 X229 X231 X233 X235 X237 X239 X241 X243 X245 X247 X249 X251 X253 X255 X257 X259 X261 X263 X265 X267 X269 X271 X273 X275 X277 X279 X281 X283 X285 X287 X289 X291 X293 X295 X297 X299</xm:sqref>
        </x14:conditionalFormatting>
        <x14:conditionalFormatting xmlns:xm="http://schemas.microsoft.com/office/excel/2006/main">
          <x14:cfRule type="expression" priority="44" id="{BC599963-052B-46FE-92FA-CFE1AAA63BFE}">
            <xm:f>OR(TEXT($C5,"jjjj")=TEXT(CRENEAUX!$S$9,"jjjj"),TEXT($C5,"jjjj")=TEXT(CRENEAUX!$T$9,"jjjj"),TEXT($C5,"jjjj")=TEXT(CRENEAUX!$U$9,"jjjj"),TEXT($C5,"jjjj")=TEXT(CRENEAUX!$V$9,"jjjj"),TEXT($C5,"jjjj")=TEXT(CRENEAUX!$W$9,"jjjj"),TEXT($C5,"jjjj")=TEXT(CRENEAUX!$X$9,"jjjj"),TEXT($C5,"jjjj")=TEXT(CRENEAUX!$Y$9,"jjjj"))</xm:f>
            <x14:dxf>
              <fill>
                <patternFill>
                  <bgColor theme="4" tint="0.79998168889431442"/>
                </patternFill>
              </fill>
              <border>
                <left style="thin">
                  <color auto="1"/>
                </left>
                <right style="thin">
                  <color auto="1"/>
                </right>
                <top style="dotted">
                  <color auto="1"/>
                </top>
                <bottom style="thin">
                  <color auto="1"/>
                </bottom>
                <vertical/>
                <horizontal/>
              </border>
            </x14:dxf>
          </x14:cfRule>
          <xm:sqref>X6 X8 X10 X12 X14 X16 X18 X20 X22 X24 X26 X28 X30 X32 X34 X36 X38 X40 X42 X44 X46 X48 X50 X52 X54 X56 X58 X60 X62 X64 X66 X68 X70 X72 X74 X76 X78 X80 X82 X84 X86 X88 X90 X92 X94 X96 X98 X100 X102 X104 X106 X108 X110 X112 X114 X116 X118 X120 X122 X124 X126 X128 X130 X132 X134 X136 X138 X140 X142 X144 X146 X148 X150 X152 X154 X156 X158 X160 X162 X164 X166 X168 X170 X172 X174 X176 X178 X180 X182 X184 X186 X188 X190 X192 X194 X196 X198 X200 X202 X204 X206 X208 X210 X212 X214 X216 X218 X220 X222 X224 X226 X228 X230 X232 X234 X236 X238 X240 X242 X244 X246 X248 X250 X252 X254 X256 X258 X260 X262 X264 X266 X268 X270 X272 X274 X276 X278 X280 X282 X284 X286 X288 X290 X292 X294 X296 X298 X300</xm:sqref>
        </x14:conditionalFormatting>
        <x14:conditionalFormatting xmlns:xm="http://schemas.microsoft.com/office/excel/2006/main">
          <x14:cfRule type="expression" priority="39" id="{DDC8FC4F-EA4E-430E-A2B1-852FF6392D90}">
            <xm:f>OR(TEXT($C5,"jjjj")=TEXT(CRENEAUX!$S$9,"jjjj"),TEXT($C5,"jjjj")=TEXT(CRENEAUX!$T$9,"jjjj"),TEXT($C5,"jjjj")=TEXT(CRENEAUX!$U$9,"jjjj"),TEXT($C5,"jjjj")=TEXT(CRENEAUX!$V$9,"jjjj"),TEXT($C5,"jjjj")=TEXT(CRENEAUX!$W$9,"jjjj"),TEXT($C5,"jjjj")=TEXT(CRENEAUX!$X$9,"jjjj"),TEXT($C5,"jjjj")=TEXT(CRENEAUX!$Y$9,"jjjj"))</xm:f>
            <x14:dxf>
              <fill>
                <patternFill>
                  <bgColor theme="4" tint="0.79998168889431442"/>
                </patternFill>
              </fill>
              <border>
                <left style="thin">
                  <color auto="1"/>
                </left>
                <right style="thin">
                  <color auto="1"/>
                </right>
                <top style="thin">
                  <color auto="1"/>
                </top>
                <bottom style="dotted">
                  <color auto="1"/>
                </bottom>
                <vertical/>
                <horizontal/>
              </border>
            </x14:dxf>
          </x14:cfRule>
          <xm:sqref>Z5 Z7 Z9 Z11 Z13 Z15 Z17 Z19 Z21 Z23 Z25 Z27 Z29 Z31 Z33 Z35 Z37 Z39 Z41 Z43 Z45 Z47 Z49 Z51 Z53 Z55 Z57 Z59 Z61 Z63 Z65 Z67 Z69 Z71 Z73 Z75 Z77 Z79 Z81 Z83 Z85 Z87 Z89 Z91 Z93 Z95 Z97 Z99 Z101 Z103 Z105 Z107 Z109 Z111 Z113 Z115 Z117 Z119 Z121 Z123 Z125 Z127 Z129 Z131 Z133 Z135 Z137 Z139 Z141 Z143 Z145 Z147 Z149 Z151 Z153 Z155 Z157 Z159 Z161 Z163 Z165 Z167 Z169 Z171 Z173 Z175 Z177 Z179 Z181 Z183 Z185 Z187 Z189 Z191 Z193 Z195 Z197 Z199 Z201 Z203 Z205 Z207 Z209 Z211 Z213 Z215 Z217 Z219 Z221 Z223 Z225 Z227 Z229 Z231 Z233 Z235 Z237 Z239 Z241 Z243 Z245 Z247 Z249 Z251 Z253 Z255 Z257 Z259 Z261 Z263 Z265 Z267 Z269 Z271 Z273 Z275 Z277 Z279 Z281 Z283 Z285 Z287 Z289 Z291 Z293 Z295 Z297 Z299</xm:sqref>
        </x14:conditionalFormatting>
        <x14:conditionalFormatting xmlns:xm="http://schemas.microsoft.com/office/excel/2006/main">
          <x14:cfRule type="expression" priority="38" id="{37181884-1B18-42CF-9B2A-3BE7AFE74F0B}">
            <xm:f>OR(TEXT($C5,"jjjj")=TEXT(CRENEAUX!$S$9,"jjjj"),TEXT($C5,"jjjj")=TEXT(CRENEAUX!$T$9,"jjjj"),TEXT($C5,"jjjj")=TEXT(CRENEAUX!$U$9,"jjjj"),TEXT($C5,"jjjj")=TEXT(CRENEAUX!$V$9,"jjjj"),TEXT($C5,"jjjj")=TEXT(CRENEAUX!$W$9,"jjjj"),TEXT($C5,"jjjj")=TEXT(CRENEAUX!$X$9,"jjjj"),TEXT($C5,"jjjj")=TEXT(CRENEAUX!$Y$9,"jjjj"))</xm:f>
            <x14:dxf>
              <fill>
                <patternFill>
                  <bgColor theme="4" tint="0.79998168889431442"/>
                </patternFill>
              </fill>
              <border>
                <left style="thin">
                  <color auto="1"/>
                </left>
                <right style="thin">
                  <color auto="1"/>
                </right>
                <top style="dotted">
                  <color auto="1"/>
                </top>
                <bottom style="thin">
                  <color auto="1"/>
                </bottom>
                <vertical/>
                <horizontal/>
              </border>
            </x14:dxf>
          </x14:cfRule>
          <xm:sqref>Z6 Z8 Z10 Z12 Z14 Z16 Z18 Z20 Z22 Z24 Z26 Z28 Z30 Z32 Z34 Z36 Z38 Z40 Z42 Z44 Z46 Z48 Z50 Z52 Z54 Z56 Z58 Z60 Z62 Z64 Z66 Z68 Z70 Z72 Z74 Z76 Z78 Z80 Z82 Z84 Z86 Z88 Z90 Z92 Z94 Z96 Z98 Z100 Z102 Z104 Z106 Z108 Z110 Z112 Z114 Z116 Z118 Z120 Z122 Z124 Z126 Z128 Z130 Z132 Z134 Z136 Z138 Z140 Z142 Z144 Z146 Z148 Z150 Z152 Z154 Z156 Z158 Z160 Z162 Z164 Z166 Z168 Z170 Z172 Z174 Z176 Z178 Z180 Z182 Z184 Z186 Z188 Z190 Z192 Z194 Z196 Z198 Z200 Z202 Z204 Z206 Z208 Z210 Z212 Z214 Z216 Z218 Z220 Z222 Z224 Z226 Z228 Z230 Z232 Z234 Z236 Z238 Z240 Z242 Z244 Z246 Z248 Z250 Z252 Z254 Z256 Z258 Z260 Z262 Z264 Z266 Z268 Z270 Z272 Z274 Z276 Z278 Z280 Z282 Z284 Z286 Z288 Z290 Z292 Z294 Z296 Z298 Z300</xm:sqref>
        </x14:conditionalFormatting>
        <x14:conditionalFormatting xmlns:xm="http://schemas.microsoft.com/office/excel/2006/main">
          <x14:cfRule type="expression" priority="33" id="{89DD19EA-776D-4412-B932-B616DE6E943E}">
            <xm:f>OR(TEXT($C5,"jjjj")=TEXT(CRENEAUX!$S$10,"jjjj"),TEXT($C5,"jjjj")=TEXT(CRENEAUX!$T$10,"jjjj"),TEXT($C5,"jjjj")=TEXT(CRENEAUX!$U$10,"jjjj"),TEXT($C5,"jjjj")=TEXT(CRENEAUX!$V$10,"jjjj"),TEXT($C5,"jjjj")=TEXT(CRENEAUX!$W$10,"jjjj"),TEXT($C5,"jjjj")=TEXT(CRENEAUX!$X$10,"jjjj"),TEXT($C5,"jjjj")=TEXT(CRENEAUX!$Y$10,"jjjj"))</xm:f>
            <x14:dxf>
              <fill>
                <patternFill>
                  <bgColor theme="4" tint="0.79998168889431442"/>
                </patternFill>
              </fill>
              <border>
                <left style="thin">
                  <color auto="1"/>
                </left>
                <right style="thin">
                  <color auto="1"/>
                </right>
                <top style="thin">
                  <color auto="1"/>
                </top>
                <bottom style="dotted">
                  <color auto="1"/>
                </bottom>
                <vertical/>
                <horizontal/>
              </border>
            </x14:dxf>
          </x14:cfRule>
          <xm:sqref>G5:G300</xm:sqref>
        </x14:conditionalFormatting>
        <x14:conditionalFormatting xmlns:xm="http://schemas.microsoft.com/office/excel/2006/main">
          <x14:cfRule type="expression" priority="32" id="{69342199-6E38-4E4D-B613-6AD62F8208A8}">
            <xm:f>OR(TEXT($C5,"jjjj")=TEXT(CRENEAUX!$S$10,"jjjj"),TEXT($C5,"jjjj")=TEXT(CRENEAUX!$T$10,"jjjj"),TEXT($C5,"jjjj")=TEXT(CRENEAUX!$U$10,"jjjj"),TEXT($C5,"jjjj")=TEXT(CRENEAUX!$V$10,"jjjj"),TEXT($C5,"jjjj")=TEXT(CRENEAUX!$W$10,"jjjj"),TEXT($C5,"jjjj")=TEXT(CRENEAUX!$X$10,"jjjj"),TEXT($C5,"jjjj")=TEXT(CRENEAUX!$Y$10,"jjjj"))</xm:f>
            <x14:dxf>
              <fill>
                <patternFill>
                  <bgColor theme="4" tint="0.79998168889431442"/>
                </patternFill>
              </fill>
              <border>
                <left style="thin">
                  <color auto="1"/>
                </left>
                <right style="thin">
                  <color auto="1"/>
                </right>
                <top style="dotted">
                  <color auto="1"/>
                </top>
                <bottom style="thin">
                  <color auto="1"/>
                </bottom>
                <vertical/>
                <horizontal/>
              </border>
            </x14:dxf>
          </x14:cfRule>
          <xm:sqref>G6 G8 G10 G12 G14 G16 G18 G20 G22 G24 G26 G28 G30 G32 G34 G36 G38 G40 G42 G44 G46 G48 G50 G52 G54 G56 G58 G60 G62 G64 G66 G68 G70 G72 G74 G76 G78 G80 G82 G84 G86 G88 G90 G92 G94 G96 G98 G100 G102 G104 G106 G108 G110 G112 G114 G116 G118 G120 G122 G124 G126 G128 G130 G132 G134 G136 G138 G140 G142 G144 G146 G148 G150 G152 G154 G156 G158 G160 G162 G164 G166 G168 G170 G172 G174 G176 G178 G180 G182 G184 G186 G188 G190 G192 G194 G196 G198 G200 G202 G204 G206 G208 G210 G212 G214 G216 G218 G220 G222 G224 G226 G228 G230 G232 G234 G236 G238 G240 G242 G244 G246 G248 G250 G252 G254 G256 G258 G260 G262 G264 G266 G268 G270 G272 G274 G276 G278 G280 G282 G284 G286 G288 G290 G292 G294 G296 G298 G300</xm:sqref>
        </x14:conditionalFormatting>
        <x14:conditionalFormatting xmlns:xm="http://schemas.microsoft.com/office/excel/2006/main">
          <x14:cfRule type="expression" priority="30" id="{B5108B7C-97DF-4296-BC8A-FD8EE588C534}">
            <xm:f>OR(TEXT($C5,"jjjj")=TEXT(CRENEAUX!$S$10,"jjjj"),TEXT($C5,"jjjj")=TEXT(CRENEAUX!$T$10,"jjjj"),TEXT($C5,"jjjj")=TEXT(CRENEAUX!$U$10,"jjjj"),TEXT($C5,"jjjj")=TEXT(CRENEAUX!$V$10,"jjjj"),TEXT($C5,"jjjj")=TEXT(CRENEAUX!$W$10,"jjjj"),TEXT($C5,"jjjj")=TEXT(CRENEAUX!$X$10,"jjjj"),TEXT($C5,"jjjj")=TEXT(CRENEAUX!$Y$10,"jjjj"))</xm:f>
            <x14:dxf>
              <fill>
                <patternFill>
                  <bgColor theme="4" tint="0.79998168889431442"/>
                </patternFill>
              </fill>
              <border>
                <left style="thin">
                  <color auto="1"/>
                </left>
                <right style="thin">
                  <color auto="1"/>
                </right>
                <top style="thin">
                  <color auto="1"/>
                </top>
                <bottom style="dotted">
                  <color auto="1"/>
                </bottom>
                <vertical/>
                <horizontal/>
              </border>
            </x14:dxf>
          </x14:cfRule>
          <xm:sqref>I5:I300</xm:sqref>
        </x14:conditionalFormatting>
        <x14:conditionalFormatting xmlns:xm="http://schemas.microsoft.com/office/excel/2006/main">
          <x14:cfRule type="expression" priority="29" id="{75EB212D-EFD6-4452-888B-7A037C239484}">
            <xm:f>OR(TEXT($C5,"jjjj")=TEXT(CRENEAUX!$S$10,"jjjj"),TEXT($C5,"jjjj")=TEXT(CRENEAUX!$T$10,"jjjj"),TEXT($C5,"jjjj")=TEXT(CRENEAUX!$U$10,"jjjj"),TEXT($C5,"jjjj")=TEXT(CRENEAUX!$V$10,"jjjj"),TEXT($C5,"jjjj")=TEXT(CRENEAUX!$W$10,"jjjj"),TEXT($C5,"jjjj")=TEXT(CRENEAUX!$X$10,"jjjj"),TEXT($C5,"jjjj")=TEXT(CRENEAUX!$Y$10,"jjjj"))</xm:f>
            <x14:dxf>
              <fill>
                <patternFill>
                  <bgColor theme="4" tint="0.79998168889431442"/>
                </patternFill>
              </fill>
              <border>
                <left style="thin">
                  <color auto="1"/>
                </left>
                <right style="thin">
                  <color auto="1"/>
                </right>
                <top style="dotted">
                  <color auto="1"/>
                </top>
                <bottom style="thin">
                  <color auto="1"/>
                </bottom>
                <vertical/>
                <horizontal/>
              </border>
            </x14:dxf>
          </x14:cfRule>
          <xm:sqref>I6 I8 I10 I12 I14 I16 I18 I20 I22 I24 I26 I28 I30 I32 I34 I36 I38 I40 I42 I44 I46 I48 I50 I52 I54 I56 I58 I60 I62 I64 I66 I68 I70 I72 I74 I76 I78 I80 I82 I84 I86 I88 I90 I92 I94 I96 I98 I100 I102 I104 I106 I108 I110 I112 I114 I116 I118 I120 I122 I124 I126 I128 I130 I132 I134 I136 I138 I140 I142 I144 I146 I148 I150 I152 I154 I156 I158 I160 I162 I164 I166 I168 I170 I172 I174 I176 I178 I180 I182 I184 I186 I188 I190 I192 I194 I196 I198 I200 I202 I204 I206 I208 I210 I212 I214 I216 I218 I220 I222 I224 I226 I228 I230 I232 I234 I236 I238 I240 I242 I244 I246 I248 I250 I252 I254 I256 I258 I260 I262 I264 I266 I268 I270 I272 I274 I276 I278 I280 I282 I284 I286 I288 I290 I292 I294 I296 I298 I300</xm:sqref>
        </x14:conditionalFormatting>
        <x14:conditionalFormatting xmlns:xm="http://schemas.microsoft.com/office/excel/2006/main">
          <x14:cfRule type="expression" priority="27" id="{AD1AD234-F0F1-4EC0-AF0B-1636B777D16A}">
            <xm:f>OR(TEXT($C5,"jjjj")=TEXT(CRENEAUX!$S$10,"jjjj"),TEXT($C5,"jjjj")=TEXT(CRENEAUX!$T$10,"jjjj"),TEXT($C5,"jjjj")=TEXT(CRENEAUX!$U$10,"jjjj"),TEXT($C5,"jjjj")=TEXT(CRENEAUX!$V$10,"jjjj"),TEXT($C5,"jjjj")=TEXT(CRENEAUX!$W$10,"jjjj"),TEXT($C5,"jjjj")=TEXT(CRENEAUX!$X$10,"jjjj"),TEXT($C5,"jjjj")=TEXT(CRENEAUX!$Y$10,"jjjj"))</xm:f>
            <x14:dxf>
              <fill>
                <patternFill>
                  <bgColor theme="4" tint="0.79998168889431442"/>
                </patternFill>
              </fill>
              <border>
                <left style="thin">
                  <color auto="1"/>
                </left>
                <right style="thin">
                  <color auto="1"/>
                </right>
                <top style="thin">
                  <color auto="1"/>
                </top>
                <bottom style="dotted">
                  <color auto="1"/>
                </bottom>
                <vertical/>
                <horizontal/>
              </border>
            </x14:dxf>
          </x14:cfRule>
          <xm:sqref>K5:K300</xm:sqref>
        </x14:conditionalFormatting>
        <x14:conditionalFormatting xmlns:xm="http://schemas.microsoft.com/office/excel/2006/main">
          <x14:cfRule type="expression" priority="26" id="{2ED9D610-37C7-467A-B305-FD63FB50CEDA}">
            <xm:f>OR(TEXT($C5,"jjjj")=TEXT(CRENEAUX!$S$10,"jjjj"),TEXT($C5,"jjjj")=TEXT(CRENEAUX!$T$10,"jjjj"),TEXT($C5,"jjjj")=TEXT(CRENEAUX!$U$10,"jjjj"),TEXT($C5,"jjjj")=TEXT(CRENEAUX!$V$10,"jjjj"),TEXT($C5,"jjjj")=TEXT(CRENEAUX!$W$10,"jjjj"),TEXT($C5,"jjjj")=TEXT(CRENEAUX!$X$10,"jjjj"),TEXT($C5,"jjjj")=TEXT(CRENEAUX!$Y$10,"jjjj"))</xm:f>
            <x14:dxf>
              <fill>
                <patternFill>
                  <bgColor theme="4" tint="0.79998168889431442"/>
                </patternFill>
              </fill>
              <border>
                <left style="thin">
                  <color auto="1"/>
                </left>
                <right style="thin">
                  <color auto="1"/>
                </right>
                <top style="dotted">
                  <color auto="1"/>
                </top>
                <bottom style="thin">
                  <color auto="1"/>
                </bottom>
                <vertical/>
                <horizontal/>
              </border>
            </x14:dxf>
          </x14:cfRule>
          <xm:sqref>K6 K8 K10 K12 K14 K16 K18 K20 K22 K24 K26 K28 K30 K32 K34 K36 K38 K40 K42 K44 K46 K48 K50 K52 K54 K56 K58 K60 K62 K64 K66 K68 K70 K72 K74 K76 K78 K80 K82 K84 K86 K88 K90 K92 K94 K96 K98 K100 K102 K104 K106 K108 K110 K112 K114 K116 K118 K120 K122 K124 K126 K128 K130 K132 K134 K136 K138 K140 K142 K144 K146 K148 K150 K152 K154 K156 K158 K160 K162 K164 K166 K168 K170 K172 K174 K176 K178 K180 K182 K184 K186 K188 K190 K192 K194 K196 K198 K200 K202 K204 K206 K208 K210 K212 K214 K216 K218 K220 K222 K224 K226 K228 K230 K232 K234 K236 K238 K240 K242 K244 K246 K248 K250 K252 K254 K256 K258 K260 K262 K264 K266 K268 K270 K272 K274 K276 K278 K280 K282 K284 K286 K288 K290 K292 K294 K296 K298 K300</xm:sqref>
        </x14:conditionalFormatting>
        <x14:conditionalFormatting xmlns:xm="http://schemas.microsoft.com/office/excel/2006/main">
          <x14:cfRule type="expression" priority="24" id="{BEA359FF-12E9-40B5-BC53-A8155AA3ADBE}">
            <xm:f>OR(TEXT($C5,"jjjj")=TEXT(CRENEAUX!$S$10,"jjjj"),TEXT($C5,"jjjj")=TEXT(CRENEAUX!$T$10,"jjjj"),TEXT($C5,"jjjj")=TEXT(CRENEAUX!$U$10,"jjjj"),TEXT($C5,"jjjj")=TEXT(CRENEAUX!$V$10,"jjjj"),TEXT($C5,"jjjj")=TEXT(CRENEAUX!$W$10,"jjjj"),TEXT($C5,"jjjj")=TEXT(CRENEAUX!$X$10,"jjjj"),TEXT($C5,"jjjj")=TEXT(CRENEAUX!$Y$10,"jjjj"))</xm:f>
            <x14:dxf>
              <fill>
                <patternFill>
                  <bgColor theme="4" tint="0.79998168889431442"/>
                </patternFill>
              </fill>
              <border>
                <left style="thin">
                  <color auto="1"/>
                </left>
                <right style="thin">
                  <color auto="1"/>
                </right>
                <top style="thin">
                  <color auto="1"/>
                </top>
                <bottom style="dotted">
                  <color auto="1"/>
                </bottom>
                <vertical/>
                <horizontal/>
              </border>
            </x14:dxf>
          </x14:cfRule>
          <xm:sqref>M5:M300</xm:sqref>
        </x14:conditionalFormatting>
        <x14:conditionalFormatting xmlns:xm="http://schemas.microsoft.com/office/excel/2006/main">
          <x14:cfRule type="expression" priority="23" id="{7BD0CC6E-2377-4381-A59A-14B3AF62362A}">
            <xm:f>OR(TEXT($C5,"jjjj")=TEXT(CRENEAUX!$S$10,"jjjj"),TEXT($C5,"jjjj")=TEXT(CRENEAUX!$T$10,"jjjj"),TEXT($C5,"jjjj")=TEXT(CRENEAUX!$U$10,"jjjj"),TEXT($C5,"jjjj")=TEXT(CRENEAUX!$V$10,"jjjj"),TEXT($C5,"jjjj")=TEXT(CRENEAUX!$W$10,"jjjj"),TEXT($C5,"jjjj")=TEXT(CRENEAUX!$X$10,"jjjj"),TEXT($C5,"jjjj")=TEXT(CRENEAUX!$Y$10,"jjjj"))</xm:f>
            <x14:dxf>
              <fill>
                <patternFill>
                  <bgColor theme="4" tint="0.79998168889431442"/>
                </patternFill>
              </fill>
              <border>
                <left style="thin">
                  <color auto="1"/>
                </left>
                <right style="thin">
                  <color auto="1"/>
                </right>
                <top style="dotted">
                  <color auto="1"/>
                </top>
                <bottom style="thin">
                  <color auto="1"/>
                </bottom>
                <vertical/>
                <horizontal/>
              </border>
            </x14:dxf>
          </x14:cfRule>
          <xm:sqref>M6 M8 M10 M12 M14 M16 M18 M20 M22 M24 M26 M28 M30 M32 M34 M36 M38 M40 M42 M44 M46 M48 M50 M52 M54 M56 M58 M60 M62 M64 M66 M68 M70 M72 M74 M76 M78 M80 M82 M84 M86 M88 M90 M92 M94 M96 M98 M100 M102 M104 M106 M108 M110 M112 M114 M116 M118 M120 M122 M124 M126 M128 M130 M132 M134 M136 M138 M140 M142 M144 M146 M148 M150 M152 M154 M156 M158 M160 M162 M164 M166 M168 M170 M172 M174 M176 M178 M180 M182 M184 M186 M188 M190 M192 M194 M196 M198 M200 M202 M204 M206 M208 M210 M212 M214 M216 M218 M220 M222 M224 M226 M228 M230 M232 M234 M236 M238 M240 M242 M244 M246 M248 M250 M252 M254 M256 M258 M260 M262 M264 M266 M268 M270 M272 M274 M276 M278 M280 M282 M284 M286 M288 M290 M292 M294 M296 M298 M300</xm:sqref>
        </x14:conditionalFormatting>
        <x14:conditionalFormatting xmlns:xm="http://schemas.microsoft.com/office/excel/2006/main">
          <x14:cfRule type="expression" priority="21" id="{8967C0A5-8B47-40AC-9FB3-0A27C2FBE110}">
            <xm:f>OR(TEXT($C5,"jjjj")=TEXT(CRENEAUX!$S$10,"jjjj"),TEXT($C5,"jjjj")=TEXT(CRENEAUX!$T$10,"jjjj"),TEXT($C5,"jjjj")=TEXT(CRENEAUX!$U$10,"jjjj"),TEXT($C5,"jjjj")=TEXT(CRENEAUX!$V$10,"jjjj"),TEXT($C5,"jjjj")=TEXT(CRENEAUX!$W$10,"jjjj"),TEXT($C5,"jjjj")=TEXT(CRENEAUX!$X$10,"jjjj"),TEXT($C5,"jjjj")=TEXT(CRENEAUX!$Y$10,"jjjj"))</xm:f>
            <x14:dxf>
              <fill>
                <patternFill>
                  <bgColor theme="4" tint="0.79998168889431442"/>
                </patternFill>
              </fill>
              <border>
                <left style="thin">
                  <color auto="1"/>
                </left>
                <right style="thin">
                  <color auto="1"/>
                </right>
                <top style="thin">
                  <color auto="1"/>
                </top>
                <bottom style="dotted">
                  <color auto="1"/>
                </bottom>
                <vertical/>
                <horizontal/>
              </border>
            </x14:dxf>
          </x14:cfRule>
          <xm:sqref>O5:O300</xm:sqref>
        </x14:conditionalFormatting>
        <x14:conditionalFormatting xmlns:xm="http://schemas.microsoft.com/office/excel/2006/main">
          <x14:cfRule type="expression" priority="20" id="{C9EA78A0-B84A-452F-ADEC-173D93E402F0}">
            <xm:f>OR(TEXT($C5,"jjjj")=TEXT(CRENEAUX!$S$10,"jjjj"),TEXT($C5,"jjjj")=TEXT(CRENEAUX!$T$10,"jjjj"),TEXT($C5,"jjjj")=TEXT(CRENEAUX!$U$10,"jjjj"),TEXT($C5,"jjjj")=TEXT(CRENEAUX!$V$10,"jjjj"),TEXT($C5,"jjjj")=TEXT(CRENEAUX!$W$10,"jjjj"),TEXT($C5,"jjjj")=TEXT(CRENEAUX!$X$10,"jjjj"),TEXT($C5,"jjjj")=TEXT(CRENEAUX!$Y$10,"jjjj"))</xm:f>
            <x14:dxf>
              <fill>
                <patternFill>
                  <bgColor theme="4" tint="0.79998168889431442"/>
                </patternFill>
              </fill>
              <border>
                <left style="thin">
                  <color auto="1"/>
                </left>
                <right style="thin">
                  <color auto="1"/>
                </right>
                <top style="dotted">
                  <color auto="1"/>
                </top>
                <bottom style="thin">
                  <color auto="1"/>
                </bottom>
                <vertical/>
                <horizontal/>
              </border>
            </x14:dxf>
          </x14:cfRule>
          <xm:sqref>O6 O8 O10 O12 O14 O16 O18 O20 O22 O24 O26 O28 O30 O32 O34 O36 O38 O40 O42 O44 O46 O48 O50 O52 O54 O56 O58 O60 O62 O64 O66 O68 O70 O72 O74 O76 O78 O80 O82 O84 O86 O88 O90 O92 O94 O96 O98 O100 O102 O104 O106 O108 O110 O112 O114 O116 O118 O120 O122 O124 O126 O128 O130 O132 O134 O136 O138 O140 O142 O144 O146 O148 O150 O152 O154 O156 O158 O160 O162 O164 O166 O168 O170 O172 O174 O176 O178 O180 O182 O184 O186 O188 O190 O192 O194 O196 O198 O200 O202 O204 O206 O208 O210 O212 O214 O216 O218 O220 O222 O224 O226 O228 O230 O232 O234 O236 O238 O240 O242 O244 O246 O248 O250 O252 O254 O256 O258 O260 O262 O264 O266 O268 O270 O272 O274 O276 O278 O280 O282 O284 O286 O288 O290 O292 O294 O296 O298 O300</xm:sqref>
        </x14:conditionalFormatting>
        <x14:conditionalFormatting xmlns:xm="http://schemas.microsoft.com/office/excel/2006/main">
          <x14:cfRule type="expression" priority="18" id="{57581BFF-E6FA-4E37-886D-13BA1878607B}">
            <xm:f>OR(TEXT($C5,"jjjj")=TEXT(CRENEAUX!$S$10,"jjjj"),TEXT($C5,"jjjj")=TEXT(CRENEAUX!$T$10,"jjjj"),TEXT($C5,"jjjj")=TEXT(CRENEAUX!$U$10,"jjjj"),TEXT($C5,"jjjj")=TEXT(CRENEAUX!$V$10,"jjjj"),TEXT($C5,"jjjj")=TEXT(CRENEAUX!$W$10,"jjjj"),TEXT($C5,"jjjj")=TEXT(CRENEAUX!$X$10,"jjjj"),TEXT($C5,"jjjj")=TEXT(CRENEAUX!$Y$10,"jjjj"))</xm:f>
            <x14:dxf>
              <fill>
                <patternFill>
                  <bgColor theme="4" tint="0.79998168889431442"/>
                </patternFill>
              </fill>
              <border>
                <left style="thin">
                  <color auto="1"/>
                </left>
                <right style="thin">
                  <color auto="1"/>
                </right>
                <top style="thin">
                  <color auto="1"/>
                </top>
                <bottom style="dotted">
                  <color auto="1"/>
                </bottom>
                <vertical/>
                <horizontal/>
              </border>
            </x14:dxf>
          </x14:cfRule>
          <xm:sqref>Q5:Q300</xm:sqref>
        </x14:conditionalFormatting>
        <x14:conditionalFormatting xmlns:xm="http://schemas.microsoft.com/office/excel/2006/main">
          <x14:cfRule type="expression" priority="17" id="{8C4EA8DF-BA50-460C-A52F-370721B0F90D}">
            <xm:f>OR(TEXT($C5,"jjjj")=TEXT(CRENEAUX!$S$10,"jjjj"),TEXT($C5,"jjjj")=TEXT(CRENEAUX!$T$10,"jjjj"),TEXT($C5,"jjjj")=TEXT(CRENEAUX!$U$10,"jjjj"),TEXT($C5,"jjjj")=TEXT(CRENEAUX!$V$10,"jjjj"),TEXT($C5,"jjjj")=TEXT(CRENEAUX!$W$10,"jjjj"),TEXT($C5,"jjjj")=TEXT(CRENEAUX!$X$10,"jjjj"),TEXT($C5,"jjjj")=TEXT(CRENEAUX!$Y$10,"jjjj"))</xm:f>
            <x14:dxf>
              <fill>
                <patternFill>
                  <bgColor theme="4" tint="0.79998168889431442"/>
                </patternFill>
              </fill>
              <border>
                <left style="thin">
                  <color auto="1"/>
                </left>
                <right style="thin">
                  <color auto="1"/>
                </right>
                <top style="dotted">
                  <color auto="1"/>
                </top>
                <bottom style="thin">
                  <color auto="1"/>
                </bottom>
                <vertical/>
                <horizontal/>
              </border>
            </x14:dxf>
          </x14:cfRule>
          <xm:sqref>Q6 Q8 Q10 Q12 Q14 Q16 Q18 Q20 Q22 Q24 Q26 Q28 Q30 Q32 Q34 Q36 Q38 Q40 Q42 Q44 Q46 Q48 Q50 Q52 Q54 Q56 Q58 Q60 Q62 Q64 Q66 Q68 Q70 Q72 Q74 Q76 Q78 Q80 Q82 Q84 Q86 Q88 Q90 Q92 Q94 Q96 Q98 Q100 Q102 Q104 Q106 Q108 Q110 Q112 Q114 Q116 Q118 Q120 Q122 Q124 Q126 Q128 Q130 Q132 Q134 Q136 Q138 Q140 Q142 Q144 Q146 Q148 Q150 Q152 Q154 Q156 Q158 Q160 Q162 Q164 Q166 Q168 Q170 Q172 Q174 Q176 Q178 Q180 Q182 Q184 Q186 Q188 Q190 Q192 Q194 Q196 Q198 Q200 Q202 Q204 Q206 Q208 Q210 Q212 Q214 Q216 Q218 Q220 Q222 Q224 Q226 Q228 Q230 Q232 Q234 Q236 Q238 Q240 Q242 Q244 Q246 Q248 Q250 Q252 Q254 Q256 Q258 Q260 Q262 Q264 Q266 Q268 Q270 Q272 Q274 Q276 Q278 Q280 Q282 Q284 Q286 Q288 Q290 Q292 Q294 Q296 Q298 Q300</xm:sqref>
        </x14:conditionalFormatting>
        <x14:conditionalFormatting xmlns:xm="http://schemas.microsoft.com/office/excel/2006/main">
          <x14:cfRule type="expression" priority="15" id="{29DAF406-0B80-4620-9839-62FEF7B9110C}">
            <xm:f>OR(TEXT($C5,"jjjj")=TEXT(CRENEAUX!$S$10,"jjjj"),TEXT($C5,"jjjj")=TEXT(CRENEAUX!$T$10,"jjjj"),TEXT($C5,"jjjj")=TEXT(CRENEAUX!$U$10,"jjjj"),TEXT($C5,"jjjj")=TEXT(CRENEAUX!$V$10,"jjjj"),TEXT($C5,"jjjj")=TEXT(CRENEAUX!$W$10,"jjjj"),TEXT($C5,"jjjj")=TEXT(CRENEAUX!$X$10,"jjjj"),TEXT($C5,"jjjj")=TEXT(CRENEAUX!$Y$10,"jjjj"))</xm:f>
            <x14:dxf>
              <fill>
                <patternFill>
                  <bgColor theme="4" tint="0.79998168889431442"/>
                </patternFill>
              </fill>
              <border>
                <left style="thin">
                  <color auto="1"/>
                </left>
                <right style="thin">
                  <color auto="1"/>
                </right>
                <top style="thin">
                  <color auto="1"/>
                </top>
                <bottom style="dotted">
                  <color auto="1"/>
                </bottom>
                <vertical/>
                <horizontal/>
              </border>
            </x14:dxf>
          </x14:cfRule>
          <xm:sqref>S5:S300</xm:sqref>
        </x14:conditionalFormatting>
        <x14:conditionalFormatting xmlns:xm="http://schemas.microsoft.com/office/excel/2006/main">
          <x14:cfRule type="expression" priority="14" id="{32581F11-2AA7-4FEC-B944-5ADE7A83897D}">
            <xm:f>OR(TEXT($C5,"jjjj")=TEXT(CRENEAUX!$S$10,"jjjj"),TEXT($C5,"jjjj")=TEXT(CRENEAUX!$T$10,"jjjj"),TEXT($C5,"jjjj")=TEXT(CRENEAUX!$U$10,"jjjj"),TEXT($C5,"jjjj")=TEXT(CRENEAUX!$V$10,"jjjj"),TEXT($C5,"jjjj")=TEXT(CRENEAUX!$W$10,"jjjj"),TEXT($C5,"jjjj")=TEXT(CRENEAUX!$X$10,"jjjj"),TEXT($C5,"jjjj")=TEXT(CRENEAUX!$Y$10,"jjjj"))</xm:f>
            <x14:dxf>
              <fill>
                <patternFill>
                  <bgColor theme="4" tint="0.79998168889431442"/>
                </patternFill>
              </fill>
              <border>
                <left style="thin">
                  <color auto="1"/>
                </left>
                <right style="thin">
                  <color auto="1"/>
                </right>
                <top style="dotted">
                  <color auto="1"/>
                </top>
                <bottom style="thin">
                  <color auto="1"/>
                </bottom>
                <vertical/>
                <horizontal/>
              </border>
            </x14:dxf>
          </x14:cfRule>
          <xm:sqref>S6 S8 S10 S12 S14 S16 S18 S20 S22 S24 S26 S28 S30 S32 S34 S36 S38 S40 S42 S44 S46 S48 S50 S52 S54 S56 S58 S60 S62 S64 S66 S68 S70 S72 S74 S76 S78 S80 S82 S84 S86 S88 S90 S92 S94 S96 S98 S100 S102 S104 S106 S108 S110 S112 S114 S116 S118 S120 S122 S124 S126 S128 S130 S132 S134 S136 S138 S140 S142 S144 S146 S148 S150 S152 S154 S156 S158 S160 S162 S164 S166 S168 S170 S172 S174 S176 S178 S180 S182 S184 S186 S188 S190 S192 S194 S196 S198 S200 S202 S204 S206 S208 S210 S212 S214 S216 S218 S220 S222 S224 S226 S228 S230 S232 S234 S236 S238 S240 S242 S244 S246 S248 S250 S252 S254 S256 S258 S260 S262 S264 S266 S268 S270 S272 S274 S276 S278 S280 S282 S284 S286 S288 S290 S292 S294 S296 S298 S300</xm:sqref>
        </x14:conditionalFormatting>
        <x14:conditionalFormatting xmlns:xm="http://schemas.microsoft.com/office/excel/2006/main">
          <x14:cfRule type="expression" priority="12" id="{AC397A45-792B-424D-A62B-5BFD8D31E890}">
            <xm:f>OR(TEXT($C5,"jjjj")=TEXT(CRENEAUX!$S$10,"jjjj"),TEXT($C5,"jjjj")=TEXT(CRENEAUX!$T$10,"jjjj"),TEXT($C5,"jjjj")=TEXT(CRENEAUX!$U$10,"jjjj"),TEXT($C5,"jjjj")=TEXT(CRENEAUX!$V$10,"jjjj"),TEXT($C5,"jjjj")=TEXT(CRENEAUX!$W$10,"jjjj"),TEXT($C5,"jjjj")=TEXT(CRENEAUX!$X$10,"jjjj"),TEXT($C5,"jjjj")=TEXT(CRENEAUX!$Y$10,"jjjj"))</xm:f>
            <x14:dxf>
              <fill>
                <patternFill>
                  <bgColor theme="4" tint="0.79998168889431442"/>
                </patternFill>
              </fill>
              <border>
                <left style="thin">
                  <color auto="1"/>
                </left>
                <right style="thin">
                  <color auto="1"/>
                </right>
                <top style="thin">
                  <color auto="1"/>
                </top>
                <bottom style="dotted">
                  <color auto="1"/>
                </bottom>
                <vertical/>
                <horizontal/>
              </border>
            </x14:dxf>
          </x14:cfRule>
          <xm:sqref>U5:U300</xm:sqref>
        </x14:conditionalFormatting>
        <x14:conditionalFormatting xmlns:xm="http://schemas.microsoft.com/office/excel/2006/main">
          <x14:cfRule type="expression" priority="11" id="{D27210F3-10C2-4EED-A4A4-A4B9AC6086CC}">
            <xm:f>OR(TEXT($C5,"jjjj")=TEXT(CRENEAUX!$S$10,"jjjj"),TEXT($C5,"jjjj")=TEXT(CRENEAUX!$T$10,"jjjj"),TEXT($C5,"jjjj")=TEXT(CRENEAUX!$U$10,"jjjj"),TEXT($C5,"jjjj")=TEXT(CRENEAUX!$V$10,"jjjj"),TEXT($C5,"jjjj")=TEXT(CRENEAUX!$W$10,"jjjj"),TEXT($C5,"jjjj")=TEXT(CRENEAUX!$X$10,"jjjj"),TEXT($C5,"jjjj")=TEXT(CRENEAUX!$Y$10,"jjjj"))</xm:f>
            <x14:dxf>
              <fill>
                <patternFill>
                  <bgColor theme="4" tint="0.79998168889431442"/>
                </patternFill>
              </fill>
              <border>
                <left style="thin">
                  <color auto="1"/>
                </left>
                <right style="thin">
                  <color auto="1"/>
                </right>
                <top style="dotted">
                  <color auto="1"/>
                </top>
                <bottom style="thin">
                  <color auto="1"/>
                </bottom>
                <vertical/>
                <horizontal/>
              </border>
            </x14:dxf>
          </x14:cfRule>
          <xm:sqref>U6 U8 U10 U12 U14 U16 U18 U20 U22 U24 U26 U28 U30 U32 U34 U36 U38 U40 U42 U44 U46 U48 U50 U52 U54 U56 U58 U60 U62 U64 U66 U68 U70 U72 U74 U76 U78 U80 U82 U84 U86 U88 U90 U92 U94 U96 U98 U100 U102 U104 U106 U108 U110 U112 U114 U116 U118 U120 U122 U124 U126 U128 U130 U132 U134 U136 U138 U140 U142 U144 U146 U148 U150 U152 U154 U156 U158 U160 U162 U164 U166 U168 U170 U172 U174 U176 U178 U180 U182 U184 U186 U188 U190 U192 U194 U196 U198 U200 U202 U204 U206 U208 U210 U212 U214 U216 U218 U220 U222 U224 U226 U228 U230 U232 U234 U236 U238 U240 U242 U244 U246 U248 U250 U252 U254 U256 U258 U260 U262 U264 U266 U268 U270 U272 U274 U276 U278 U280 U282 U284 U286 U288 U290 U292 U294 U296 U298 U300</xm:sqref>
        </x14:conditionalFormatting>
        <x14:conditionalFormatting xmlns:xm="http://schemas.microsoft.com/office/excel/2006/main">
          <x14:cfRule type="expression" priority="9" id="{A0D02F04-D7FC-45D0-9CA2-87A7A8AF9D76}">
            <xm:f>OR(TEXT($C5,"jjjj")=TEXT(CRENEAUX!$S$10,"jjjj"),TEXT($C5,"jjjj")=TEXT(CRENEAUX!$T$10,"jjjj"),TEXT($C5,"jjjj")=TEXT(CRENEAUX!$U$10,"jjjj"),TEXT($C5,"jjjj")=TEXT(CRENEAUX!$V$10,"jjjj"),TEXT($C5,"jjjj")=TEXT(CRENEAUX!$W$10,"jjjj"),TEXT($C5,"jjjj")=TEXT(CRENEAUX!$X$10,"jjjj"),TEXT($C5,"jjjj")=TEXT(CRENEAUX!$Y$10,"jjjj"))</xm:f>
            <x14:dxf>
              <fill>
                <patternFill>
                  <bgColor theme="4" tint="0.79998168889431442"/>
                </patternFill>
              </fill>
              <border>
                <left style="thin">
                  <color auto="1"/>
                </left>
                <right style="thin">
                  <color auto="1"/>
                </right>
                <top style="thin">
                  <color auto="1"/>
                </top>
                <bottom style="dotted">
                  <color auto="1"/>
                </bottom>
                <vertical/>
                <horizontal/>
              </border>
            </x14:dxf>
          </x14:cfRule>
          <xm:sqref>W5:W300</xm:sqref>
        </x14:conditionalFormatting>
        <x14:conditionalFormatting xmlns:xm="http://schemas.microsoft.com/office/excel/2006/main">
          <x14:cfRule type="expression" priority="8" id="{3979357A-B016-4D3B-8EC1-C451D2EC43CC}">
            <xm:f>OR(TEXT($C5,"jjjj")=TEXT(CRENEAUX!$S$10,"jjjj"),TEXT($C5,"jjjj")=TEXT(CRENEAUX!$T$10,"jjjj"),TEXT($C5,"jjjj")=TEXT(CRENEAUX!$U$10,"jjjj"),TEXT($C5,"jjjj")=TEXT(CRENEAUX!$V$10,"jjjj"),TEXT($C5,"jjjj")=TEXT(CRENEAUX!$W$10,"jjjj"),TEXT($C5,"jjjj")=TEXT(CRENEAUX!$X$10,"jjjj"),TEXT($C5,"jjjj")=TEXT(CRENEAUX!$Y$10,"jjjj"))</xm:f>
            <x14:dxf>
              <fill>
                <patternFill>
                  <bgColor theme="4" tint="0.79998168889431442"/>
                </patternFill>
              </fill>
              <border>
                <left style="thin">
                  <color auto="1"/>
                </left>
                <right style="thin">
                  <color auto="1"/>
                </right>
                <top style="dotted">
                  <color auto="1"/>
                </top>
                <bottom style="thin">
                  <color auto="1"/>
                </bottom>
                <vertical/>
                <horizontal/>
              </border>
            </x14:dxf>
          </x14:cfRule>
          <xm:sqref>W6 W8 W10 W12 W14 W16 W18 W20 W22 W24 W26 W28 W30 W32 W34 W36 W38 W40 W42 W44 W46 W48 W50 W52 W54 W56 W58 W60 W62 W64 W66 W68 W70 W72 W74 W76 W78 W80 W82 W84 W86 W88 W90 W92 W94 W96 W98 W100 W102 W104 W106 W108 W110 W112 W114 W116 W118 W120 W122 W124 W126 W128 W130 W132 W134 W136 W138 W140 W142 W144 W146 W148 W150 W152 W154 W156 W158 W160 W162 W164 W166 W168 W170 W172 W174 W176 W178 W180 W182 W184 W186 W188 W190 W192 W194 W196 W198 W200 W202 W204 W206 W208 W210 W212 W214 W216 W218 W220 W222 W224 W226 W228 W230 W232 W234 W236 W238 W240 W242 W244 W246 W248 W250 W252 W254 W256 W258 W260 W262 W264 W266 W268 W270 W272 W274 W276 W278 W280 W282 W284 W286 W288 W290 W292 W294 W296 W298 W300</xm:sqref>
        </x14:conditionalFormatting>
        <x14:conditionalFormatting xmlns:xm="http://schemas.microsoft.com/office/excel/2006/main">
          <x14:cfRule type="expression" priority="3" id="{CAA6AEC0-5FEE-45CF-8A48-76842B76D58A}">
            <xm:f>OR(TEXT($C5,"jjjj")=TEXT(CRENEAUX!$S$10,"jjjj"),TEXT($C5,"jjjj")=TEXT(CRENEAUX!$T$10,"jjjj"),TEXT($C5,"jjjj")=TEXT(CRENEAUX!$U$10,"jjjj"),TEXT($C5,"jjjj")=TEXT(CRENEAUX!$V$10,"jjjj"),TEXT($C5,"jjjj")=TEXT(CRENEAUX!$W$10,"jjjj"),TEXT($C5,"jjjj")=TEXT(CRENEAUX!$X$10,"jjjj"),TEXT($C5,"jjjj")=TEXT(CRENEAUX!$Y$10,"jjjj"))</xm:f>
            <x14:dxf>
              <fill>
                <patternFill>
                  <bgColor theme="4" tint="0.79998168889431442"/>
                </patternFill>
              </fill>
              <border>
                <left style="thin">
                  <color auto="1"/>
                </left>
                <right style="thin">
                  <color auto="1"/>
                </right>
                <top style="thin">
                  <color auto="1"/>
                </top>
                <bottom style="dotted">
                  <color auto="1"/>
                </bottom>
                <vertical/>
                <horizontal/>
              </border>
            </x14:dxf>
          </x14:cfRule>
          <xm:sqref>AA5:AA300 Y5:Y300</xm:sqref>
        </x14:conditionalFormatting>
        <x14:conditionalFormatting xmlns:xm="http://schemas.microsoft.com/office/excel/2006/main">
          <x14:cfRule type="expression" priority="2" id="{7A573952-3695-48C0-962A-D9C3B969E6C5}">
            <xm:f>OR(TEXT($C5,"jjjj")=TEXT(CRENEAUX!$S$10,"jjjj"),TEXT($C5,"jjjj")=TEXT(CRENEAUX!$T$10,"jjjj"),TEXT($C5,"jjjj")=TEXT(CRENEAUX!$U$10,"jjjj"),TEXT($C5,"jjjj")=TEXT(CRENEAUX!$V$10,"jjjj"),TEXT($C5,"jjjj")=TEXT(CRENEAUX!$W$10,"jjjj"),TEXT($C5,"jjjj")=TEXT(CRENEAUX!$X$10,"jjjj"),TEXT($C5,"jjjj")=TEXT(CRENEAUX!$Y$10,"jjjj"))</xm:f>
            <x14:dxf>
              <fill>
                <patternFill>
                  <bgColor theme="4" tint="0.79998168889431442"/>
                </patternFill>
              </fill>
              <border>
                <left style="thin">
                  <color auto="1"/>
                </left>
                <right style="thin">
                  <color auto="1"/>
                </right>
                <top style="dotted">
                  <color auto="1"/>
                </top>
                <bottom style="thin">
                  <color auto="1"/>
                </bottom>
                <vertical/>
                <horizontal/>
              </border>
            </x14:dxf>
          </x14:cfRule>
          <xm:sqref>AA6 AA8 AA10 AA12 AA14 AA16 AA18 AA20 AA22 AA24 AA26 AA28 AA30 AA32 AA34 AA36 AA38 AA40 AA42 AA44 AA46 AA48 AA50 AA52 AA54 AA56 AA58 AA60 AA62 AA64 AA66 AA68 AA70 AA72 AA74 AA76 AA78 AA80 AA82 AA84 AA86 AA88 AA90 AA92 AA94 AA96 AA98 AA100 AA102 AA104 AA106 AA108 AA110 AA112 AA114 AA116 AA118 AA120 AA122 AA124 AA126 AA128 AA130 AA132 AA134 AA136 AA138 AA140 AA142 AA144 AA146 AA148 AA150 AA152 AA154 AA156 AA158 AA160 AA162 AA164 AA166 AA168 AA170 AA172 AA174 AA176 AA178 AA180 AA182 AA184 AA186 AA188 AA190 AA192 AA194 AA196 AA198 AA200 AA202 AA204 AA206 AA208 AA210 AA212 AA214 AA216 AA218 AA220 AA222 AA224 AA226 AA228 AA230 AA232 AA234 AA236 AA238 AA240 AA242 AA244 AA246 AA248 AA250 AA252 AA254 AA256 AA258 AA260 AA262 AA264 AA266 AA268 AA270 AA272 AA274 AA276 AA278 AA280 AA282 AA284 AA286 AA288 AA290 AA292 AA294 AA296 AA298 AA300 Y6 Y8 Y10 Y12 Y14 Y16 Y18 Y20 Y22 Y24 Y26 Y28 Y30 Y32 Y34 Y36 Y38 Y40 Y42 Y44 Y46 Y48 Y50 Y52 Y54 Y56 Y58 Y60 Y62 Y64 Y66 Y68 Y70 Y72 Y74 Y76 Y78 Y80 Y82 Y84 Y86 Y88 Y90 Y92 Y94 Y96 Y98 Y100 Y102 Y104 Y106 Y108 Y110 Y112 Y114 Y116 Y118 Y120 Y122 Y124 Y126 Y128 Y130 Y132 Y134 Y136 Y138 Y140 Y142 Y144 Y146 Y148 Y150 Y152 Y154 Y156 Y158 Y160 Y162 Y164 Y166 Y168 Y170 Y172 Y174 Y176 Y178 Y180 Y182 Y184 Y186 Y188 Y190 Y192 Y194 Y196 Y198 Y200 Y202 Y204 Y206 Y208 Y210 Y212 Y214 Y216 Y218 Y220 Y222 Y224 Y226 Y228 Y230 Y232 Y234 Y236 Y238 Y240 Y242 Y244 Y246 Y248 Y250 Y252 Y254 Y256 Y258 Y260 Y262 Y264 Y266 Y268 Y270 Y272 Y274 Y276 Y278 Y280 Y282 Y284 Y286 Y288 Y290 Y292 Y294 Y296 Y298 Y300</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C2:CR73"/>
  <sheetViews>
    <sheetView showZeros="0" tabSelected="1" workbookViewId="0">
      <selection activeCell="C2" sqref="C2"/>
    </sheetView>
  </sheetViews>
  <sheetFormatPr baseColWidth="10" defaultRowHeight="15" x14ac:dyDescent="0.25"/>
  <cols>
    <col min="7" max="7" width="17.7109375" customWidth="1"/>
    <col min="9" max="9" width="14.7109375" customWidth="1"/>
    <col min="10" max="10" width="15.28515625" customWidth="1"/>
    <col min="11" max="11" width="16.140625" customWidth="1"/>
    <col min="12" max="12" width="14.7109375" customWidth="1"/>
    <col min="13" max="13" width="15.85546875" customWidth="1"/>
    <col min="14" max="14" width="14" customWidth="1"/>
    <col min="15" max="15" width="15.42578125" customWidth="1"/>
    <col min="16" max="16" width="13" customWidth="1"/>
    <col min="17" max="17" width="17.85546875" customWidth="1"/>
    <col min="18" max="18" width="12.28515625" customWidth="1"/>
    <col min="19" max="19" width="15.42578125" customWidth="1"/>
    <col min="20" max="20" width="18.5703125" customWidth="1"/>
    <col min="22" max="23" width="14.140625" customWidth="1"/>
    <col min="25" max="25" width="12.140625" customWidth="1"/>
    <col min="26" max="26" width="12.42578125" customWidth="1"/>
    <col min="27" max="27" width="15" customWidth="1"/>
    <col min="28" max="28" width="14.5703125" customWidth="1"/>
    <col min="29" max="29" width="14.85546875" customWidth="1"/>
    <col min="30" max="30" width="16.28515625" customWidth="1"/>
    <col min="31" max="31" width="14.5703125" customWidth="1"/>
    <col min="32" max="32" width="13.28515625" customWidth="1"/>
    <col min="33" max="33" width="11.7109375" customWidth="1"/>
    <col min="34" max="34" width="12.42578125" customWidth="1"/>
    <col min="36" max="36" width="13.85546875" customWidth="1"/>
    <col min="37" max="37" width="16.140625" customWidth="1"/>
    <col min="38" max="38" width="14" customWidth="1"/>
    <col min="39" max="39" width="18.7109375" customWidth="1"/>
    <col min="40" max="40" width="13.42578125" customWidth="1"/>
    <col min="41" max="41" width="18.28515625" customWidth="1"/>
    <col min="42" max="42" width="15.42578125" customWidth="1"/>
    <col min="43" max="43" width="12.5703125" customWidth="1"/>
    <col min="44" max="44" width="16.85546875" customWidth="1"/>
    <col min="45" max="45" width="12.85546875" customWidth="1"/>
    <col min="46" max="46" width="13.85546875" customWidth="1"/>
    <col min="47" max="47" width="13.5703125" customWidth="1"/>
    <col min="48" max="48" width="16.28515625" customWidth="1"/>
    <col min="49" max="49" width="14.7109375" customWidth="1"/>
    <col min="50" max="50" width="14.85546875" customWidth="1"/>
    <col min="51" max="51" width="13.42578125" customWidth="1"/>
    <col min="52" max="52" width="14.140625" customWidth="1"/>
    <col min="53" max="53" width="12.85546875" customWidth="1"/>
    <col min="54" max="54" width="16" customWidth="1"/>
    <col min="55" max="55" width="13.85546875" customWidth="1"/>
    <col min="56" max="56" width="13.140625" customWidth="1"/>
  </cols>
  <sheetData>
    <row r="2" spans="3:96" x14ac:dyDescent="0.25">
      <c r="C2" s="90"/>
      <c r="D2" s="90"/>
      <c r="E2" s="90"/>
      <c r="F2" s="90"/>
      <c r="G2" s="90"/>
      <c r="H2" s="90"/>
      <c r="I2" s="90"/>
      <c r="J2" s="90"/>
      <c r="K2" s="90"/>
      <c r="L2" s="90"/>
      <c r="M2" s="90"/>
      <c r="N2" s="90"/>
      <c r="O2" s="90"/>
      <c r="P2" s="90"/>
      <c r="Q2" s="90"/>
      <c r="R2" s="90"/>
      <c r="S2" s="90"/>
      <c r="T2" s="90"/>
      <c r="U2" s="90"/>
      <c r="V2" s="90"/>
      <c r="W2" s="90"/>
      <c r="X2" s="90"/>
      <c r="Y2" s="90"/>
      <c r="Z2" s="90"/>
      <c r="AA2" s="90"/>
      <c r="AB2" s="90"/>
      <c r="AC2" s="90"/>
      <c r="AD2" s="90"/>
      <c r="AE2" s="90"/>
      <c r="AF2" s="90"/>
      <c r="AG2" s="90"/>
      <c r="AH2" s="90"/>
      <c r="AI2" s="90"/>
      <c r="AJ2" s="90"/>
      <c r="AK2" s="90"/>
      <c r="AL2" s="90"/>
      <c r="AM2" s="90"/>
      <c r="AN2" s="90"/>
      <c r="AO2" s="90"/>
      <c r="AP2" s="90"/>
      <c r="AQ2" s="90"/>
      <c r="AR2" s="90"/>
      <c r="AS2" s="90"/>
      <c r="AT2" s="90"/>
      <c r="AU2" s="90"/>
      <c r="AV2" s="90"/>
      <c r="AW2" s="90"/>
      <c r="AX2" s="90"/>
      <c r="AY2" s="90"/>
      <c r="AZ2" s="90"/>
      <c r="BA2" s="90"/>
      <c r="BB2" s="90"/>
      <c r="BC2" s="90"/>
      <c r="BD2" s="90"/>
    </row>
    <row r="3" spans="3:96" s="106" customFormat="1" ht="30.75" customHeight="1" x14ac:dyDescent="0.25">
      <c r="C3" s="107" t="s">
        <v>29</v>
      </c>
      <c r="D3" s="107" t="s">
        <v>30</v>
      </c>
      <c r="E3" s="107" t="s">
        <v>31</v>
      </c>
      <c r="F3" s="107" t="s">
        <v>32</v>
      </c>
      <c r="G3" s="107" t="s">
        <v>33</v>
      </c>
      <c r="H3" s="107" t="s">
        <v>34</v>
      </c>
      <c r="I3" s="107" t="s">
        <v>35</v>
      </c>
      <c r="J3" s="107" t="s">
        <v>36</v>
      </c>
      <c r="K3" s="107" t="s">
        <v>37</v>
      </c>
      <c r="L3" s="107" t="s">
        <v>38</v>
      </c>
      <c r="M3" s="107" t="s">
        <v>39</v>
      </c>
      <c r="N3" s="107" t="s">
        <v>40</v>
      </c>
      <c r="O3" s="107" t="s">
        <v>41</v>
      </c>
      <c r="P3" s="107" t="s">
        <v>42</v>
      </c>
      <c r="Q3" s="107" t="s">
        <v>43</v>
      </c>
      <c r="R3" s="107" t="s">
        <v>44</v>
      </c>
      <c r="S3" s="107" t="s">
        <v>45</v>
      </c>
      <c r="T3" s="107" t="s">
        <v>46</v>
      </c>
      <c r="U3" s="107" t="s">
        <v>47</v>
      </c>
      <c r="V3" s="107" t="s">
        <v>48</v>
      </c>
      <c r="W3" s="107" t="s">
        <v>49</v>
      </c>
      <c r="X3" s="107" t="s">
        <v>50</v>
      </c>
      <c r="Y3" s="107" t="s">
        <v>51</v>
      </c>
      <c r="Z3" s="107" t="s">
        <v>52</v>
      </c>
      <c r="AA3" s="107" t="s">
        <v>53</v>
      </c>
      <c r="AB3" s="107" t="s">
        <v>54</v>
      </c>
      <c r="AC3" s="107" t="s">
        <v>55</v>
      </c>
      <c r="AD3" s="107" t="s">
        <v>56</v>
      </c>
      <c r="AE3" s="107" t="s">
        <v>57</v>
      </c>
      <c r="AF3" s="107" t="s">
        <v>58</v>
      </c>
      <c r="AG3" s="107" t="s">
        <v>59</v>
      </c>
      <c r="AH3" s="107" t="s">
        <v>60</v>
      </c>
      <c r="AI3" s="107" t="s">
        <v>61</v>
      </c>
      <c r="AJ3" s="107" t="s">
        <v>62</v>
      </c>
      <c r="AK3" s="107" t="s">
        <v>63</v>
      </c>
      <c r="AL3" s="107" t="s">
        <v>64</v>
      </c>
      <c r="AM3" s="107" t="s">
        <v>65</v>
      </c>
      <c r="AN3" s="107" t="s">
        <v>66</v>
      </c>
      <c r="AO3" s="107" t="s">
        <v>67</v>
      </c>
      <c r="AP3" s="107" t="s">
        <v>68</v>
      </c>
      <c r="AQ3" s="107" t="s">
        <v>69</v>
      </c>
      <c r="AR3" s="107" t="s">
        <v>70</v>
      </c>
      <c r="AS3" s="107" t="s">
        <v>71</v>
      </c>
      <c r="AT3" s="107" t="s">
        <v>72</v>
      </c>
      <c r="AU3" s="107" t="s">
        <v>73</v>
      </c>
      <c r="AV3" s="107" t="s">
        <v>74</v>
      </c>
      <c r="AW3" s="107" t="s">
        <v>75</v>
      </c>
      <c r="AX3" s="107" t="s">
        <v>76</v>
      </c>
      <c r="AY3" s="107" t="s">
        <v>77</v>
      </c>
      <c r="AZ3" s="107" t="s">
        <v>78</v>
      </c>
      <c r="BA3" s="107" t="s">
        <v>79</v>
      </c>
      <c r="BB3" s="107" t="s">
        <v>80</v>
      </c>
      <c r="BC3" s="107" t="s">
        <v>81</v>
      </c>
      <c r="BD3" s="107" t="s">
        <v>82</v>
      </c>
      <c r="BE3" s="107" t="s">
        <v>83</v>
      </c>
      <c r="BF3" s="107" t="s">
        <v>84</v>
      </c>
      <c r="BG3" s="107" t="s">
        <v>85</v>
      </c>
      <c r="BH3" s="107" t="s">
        <v>86</v>
      </c>
      <c r="BI3" s="107" t="s">
        <v>87</v>
      </c>
      <c r="BJ3" s="107" t="s">
        <v>88</v>
      </c>
      <c r="BK3" s="107" t="s">
        <v>89</v>
      </c>
      <c r="BL3" s="107" t="s">
        <v>90</v>
      </c>
      <c r="BM3" s="107" t="s">
        <v>91</v>
      </c>
      <c r="BN3" s="107" t="s">
        <v>92</v>
      </c>
      <c r="BO3" s="107" t="s">
        <v>93</v>
      </c>
      <c r="BP3" s="107" t="s">
        <v>94</v>
      </c>
      <c r="BQ3" s="107" t="s">
        <v>95</v>
      </c>
      <c r="BR3" s="107" t="s">
        <v>96</v>
      </c>
      <c r="BS3" s="107" t="s">
        <v>97</v>
      </c>
      <c r="BT3" s="107" t="s">
        <v>98</v>
      </c>
      <c r="BU3" s="107" t="s">
        <v>99</v>
      </c>
      <c r="BV3" s="107" t="s">
        <v>100</v>
      </c>
      <c r="BW3" s="107" t="s">
        <v>101</v>
      </c>
      <c r="BX3" s="107" t="s">
        <v>102</v>
      </c>
      <c r="BY3" s="107" t="s">
        <v>103</v>
      </c>
      <c r="BZ3" s="107" t="s">
        <v>104</v>
      </c>
      <c r="CA3" s="107" t="s">
        <v>105</v>
      </c>
      <c r="CB3" s="107" t="s">
        <v>106</v>
      </c>
      <c r="CC3" s="107" t="s">
        <v>107</v>
      </c>
      <c r="CD3" s="107" t="s">
        <v>108</v>
      </c>
      <c r="CE3" s="107" t="s">
        <v>109</v>
      </c>
      <c r="CF3" s="107" t="s">
        <v>110</v>
      </c>
      <c r="CG3" s="107" t="s">
        <v>111</v>
      </c>
      <c r="CH3" s="107" t="s">
        <v>112</v>
      </c>
      <c r="CI3" s="107" t="s">
        <v>113</v>
      </c>
      <c r="CJ3" s="107" t="s">
        <v>114</v>
      </c>
      <c r="CK3" s="107" t="s">
        <v>115</v>
      </c>
      <c r="CL3" s="107" t="s">
        <v>116</v>
      </c>
      <c r="CM3" s="107" t="s">
        <v>117</v>
      </c>
      <c r="CN3" s="107" t="s">
        <v>118</v>
      </c>
      <c r="CO3" s="107" t="s">
        <v>119</v>
      </c>
      <c r="CP3" s="107" t="s">
        <v>120</v>
      </c>
      <c r="CQ3" s="107" t="s">
        <v>121</v>
      </c>
      <c r="CR3" s="107" t="s">
        <v>122</v>
      </c>
    </row>
    <row r="4" spans="3:96" s="101" customFormat="1" x14ac:dyDescent="0.25">
      <c r="C4" s="101">
        <v>2</v>
      </c>
      <c r="D4" s="101">
        <v>5</v>
      </c>
      <c r="E4" s="101">
        <v>1</v>
      </c>
      <c r="F4" s="101">
        <v>2</v>
      </c>
      <c r="G4" s="101">
        <v>49</v>
      </c>
      <c r="H4" s="101">
        <v>17</v>
      </c>
      <c r="I4" s="101">
        <v>40</v>
      </c>
      <c r="J4" s="102">
        <v>41</v>
      </c>
      <c r="K4" s="101">
        <v>2</v>
      </c>
      <c r="L4" s="101">
        <v>6</v>
      </c>
      <c r="M4" s="101">
        <v>44</v>
      </c>
      <c r="N4" s="101">
        <v>171</v>
      </c>
      <c r="O4" s="101">
        <v>1</v>
      </c>
      <c r="P4" s="101">
        <v>8</v>
      </c>
      <c r="Q4" s="101">
        <v>4</v>
      </c>
      <c r="R4" s="101">
        <v>10</v>
      </c>
      <c r="S4" s="101">
        <v>1</v>
      </c>
      <c r="T4" s="101">
        <v>30</v>
      </c>
      <c r="U4" s="101">
        <v>17</v>
      </c>
      <c r="V4" s="101">
        <v>1</v>
      </c>
      <c r="W4" s="101">
        <v>2</v>
      </c>
      <c r="Y4" s="101">
        <v>8</v>
      </c>
      <c r="Z4" s="101">
        <v>13</v>
      </c>
      <c r="AA4" s="101">
        <v>27</v>
      </c>
      <c r="AD4" s="101" t="e">
        <f>#REF!</f>
        <v>#REF!</v>
      </c>
      <c r="AE4" s="101" t="e">
        <f>#REF!</f>
        <v>#REF!</v>
      </c>
      <c r="AF4" s="101" t="e">
        <f>#REF!</f>
        <v>#REF!</v>
      </c>
      <c r="AG4" s="101" t="e">
        <f>#REF!</f>
        <v>#REF!</v>
      </c>
      <c r="AH4" s="101" t="e">
        <f>#REF!</f>
        <v>#REF!</v>
      </c>
      <c r="AI4" s="101" t="e">
        <f>#REF!</f>
        <v>#REF!</v>
      </c>
      <c r="AJ4" s="101" t="e">
        <f>#REF!</f>
        <v>#REF!</v>
      </c>
      <c r="AK4" s="101" t="e">
        <f>#REF!</f>
        <v>#REF!</v>
      </c>
      <c r="AL4" s="101">
        <v>55</v>
      </c>
      <c r="AM4" s="101">
        <v>9</v>
      </c>
      <c r="AN4" s="101" t="e">
        <f>#REF!</f>
        <v>#REF!</v>
      </c>
      <c r="AO4" s="101" t="e">
        <f>#REF!</f>
        <v>#REF!</v>
      </c>
      <c r="AP4" s="101" t="e">
        <f>#REF!</f>
        <v>#REF!</v>
      </c>
      <c r="AQ4" s="101" t="e">
        <f>#REF!</f>
        <v>#REF!</v>
      </c>
      <c r="AR4" s="101" t="e">
        <f>#REF!</f>
        <v>#REF!</v>
      </c>
      <c r="AS4" s="101" t="e">
        <f>#REF!</f>
        <v>#REF!</v>
      </c>
      <c r="AT4" s="101" t="e">
        <f>#REF!</f>
        <v>#REF!</v>
      </c>
      <c r="AU4" s="101" t="e">
        <f>#REF!</f>
        <v>#REF!</v>
      </c>
      <c r="AV4" s="101" t="e">
        <f>#REF!</f>
        <v>#REF!</v>
      </c>
      <c r="AW4" s="101" t="e">
        <f>#REF!</f>
        <v>#REF!</v>
      </c>
      <c r="AX4" s="101">
        <v>5</v>
      </c>
      <c r="AY4" s="101">
        <v>4</v>
      </c>
      <c r="AZ4" s="101">
        <v>5</v>
      </c>
      <c r="BA4" s="101">
        <v>4</v>
      </c>
      <c r="BB4" s="101">
        <v>41</v>
      </c>
      <c r="BC4" s="101">
        <v>3</v>
      </c>
      <c r="BD4" s="104" t="s">
        <v>25</v>
      </c>
      <c r="BE4" s="104" t="s">
        <v>25</v>
      </c>
      <c r="BF4" s="105" t="s">
        <v>25</v>
      </c>
      <c r="BG4" s="103" t="s">
        <v>25</v>
      </c>
      <c r="BH4" s="103" t="s">
        <v>25</v>
      </c>
      <c r="BI4" s="103" t="s">
        <v>25</v>
      </c>
      <c r="BJ4" s="103" t="s">
        <v>25</v>
      </c>
      <c r="BK4" s="103" t="s">
        <v>25</v>
      </c>
      <c r="BL4" s="103" t="s">
        <v>25</v>
      </c>
      <c r="BM4" s="103" t="s">
        <v>25</v>
      </c>
      <c r="BN4" s="103" t="s">
        <v>25</v>
      </c>
      <c r="BO4" s="103" t="s">
        <v>25</v>
      </c>
      <c r="BP4" s="103" t="s">
        <v>25</v>
      </c>
      <c r="BQ4" s="103" t="s">
        <v>25</v>
      </c>
      <c r="BR4" s="103" t="s">
        <v>25</v>
      </c>
      <c r="BS4" s="103" t="s">
        <v>25</v>
      </c>
      <c r="BT4" s="103" t="s">
        <v>25</v>
      </c>
      <c r="BU4" s="103" t="s">
        <v>25</v>
      </c>
      <c r="BV4" s="103" t="s">
        <v>25</v>
      </c>
      <c r="BW4" s="103" t="s">
        <v>25</v>
      </c>
      <c r="BX4" s="103" t="s">
        <v>25</v>
      </c>
      <c r="BY4" s="103" t="s">
        <v>25</v>
      </c>
      <c r="BZ4" s="103" t="s">
        <v>25</v>
      </c>
      <c r="CA4" s="103" t="s">
        <v>25</v>
      </c>
      <c r="CB4" s="103" t="s">
        <v>25</v>
      </c>
      <c r="CC4" s="103" t="s">
        <v>25</v>
      </c>
      <c r="CD4" s="103" t="s">
        <v>25</v>
      </c>
      <c r="CE4" s="103" t="s">
        <v>25</v>
      </c>
      <c r="CF4" s="103" t="s">
        <v>25</v>
      </c>
      <c r="CG4" s="103" t="s">
        <v>25</v>
      </c>
      <c r="CH4" s="103" t="s">
        <v>25</v>
      </c>
      <c r="CI4" s="103" t="s">
        <v>25</v>
      </c>
      <c r="CJ4" s="103" t="s">
        <v>25</v>
      </c>
      <c r="CK4" s="103" t="s">
        <v>25</v>
      </c>
      <c r="CL4" s="103" t="s">
        <v>25</v>
      </c>
      <c r="CM4" s="103" t="s">
        <v>25</v>
      </c>
      <c r="CN4" s="103">
        <v>45</v>
      </c>
      <c r="CO4" s="103" t="s">
        <v>25</v>
      </c>
      <c r="CP4" s="103" t="s">
        <v>25</v>
      </c>
      <c r="CQ4" s="103" t="s">
        <v>25</v>
      </c>
      <c r="CR4" s="103" t="s">
        <v>25</v>
      </c>
    </row>
    <row r="5" spans="3:96" s="101" customFormat="1" x14ac:dyDescent="0.25">
      <c r="C5" s="101">
        <v>4</v>
      </c>
      <c r="D5" s="101">
        <v>15</v>
      </c>
      <c r="E5" s="101">
        <v>21</v>
      </c>
      <c r="F5" s="101">
        <v>4</v>
      </c>
      <c r="G5" s="101">
        <v>56</v>
      </c>
      <c r="H5" s="101">
        <v>29</v>
      </c>
      <c r="I5" s="101">
        <v>51</v>
      </c>
      <c r="J5" s="102">
        <v>66</v>
      </c>
      <c r="K5" s="101">
        <v>7</v>
      </c>
      <c r="L5" s="101">
        <v>9</v>
      </c>
      <c r="N5" s="101">
        <v>174</v>
      </c>
      <c r="O5" s="101">
        <v>9</v>
      </c>
      <c r="P5" s="101">
        <v>15</v>
      </c>
      <c r="Q5" s="101">
        <v>21</v>
      </c>
      <c r="R5" s="101">
        <v>24</v>
      </c>
      <c r="S5" s="101">
        <v>11</v>
      </c>
      <c r="T5" s="101">
        <v>48</v>
      </c>
      <c r="U5" s="101">
        <v>18</v>
      </c>
      <c r="V5" s="101">
        <v>4</v>
      </c>
      <c r="W5" s="101">
        <v>5</v>
      </c>
      <c r="Y5" s="101">
        <v>17</v>
      </c>
      <c r="Z5" s="101">
        <v>14</v>
      </c>
      <c r="AA5" s="101">
        <v>66</v>
      </c>
      <c r="AD5" s="101" t="e">
        <f>#REF!</f>
        <v>#REF!</v>
      </c>
      <c r="AE5" s="101" t="e">
        <f>#REF!</f>
        <v>#REF!</v>
      </c>
      <c r="AF5" s="101" t="e">
        <f>#REF!</f>
        <v>#REF!</v>
      </c>
      <c r="AG5" s="101" t="e">
        <f>#REF!</f>
        <v>#REF!</v>
      </c>
      <c r="AH5" s="101" t="e">
        <f>#REF!</f>
        <v>#REF!</v>
      </c>
      <c r="AI5" s="101" t="e">
        <f>#REF!</f>
        <v>#REF!</v>
      </c>
      <c r="AJ5" s="101" t="e">
        <f>#REF!</f>
        <v>#REF!</v>
      </c>
      <c r="AK5" s="101" t="e">
        <f>#REF!</f>
        <v>#REF!</v>
      </c>
      <c r="AL5" s="101">
        <v>65</v>
      </c>
      <c r="AM5" s="101">
        <v>33</v>
      </c>
      <c r="AN5" s="101" t="e">
        <f>#REF!</f>
        <v>#REF!</v>
      </c>
      <c r="AO5" s="101" t="e">
        <f>#REF!</f>
        <v>#REF!</v>
      </c>
      <c r="AP5" s="101" t="e">
        <f>#REF!</f>
        <v>#REF!</v>
      </c>
      <c r="AQ5" s="101" t="e">
        <f>#REF!</f>
        <v>#REF!</v>
      </c>
      <c r="AR5" s="101" t="e">
        <f>#REF!</f>
        <v>#REF!</v>
      </c>
      <c r="AS5" s="101" t="e">
        <f>#REF!</f>
        <v>#REF!</v>
      </c>
      <c r="AT5" s="101" t="e">
        <f>#REF!</f>
        <v>#REF!</v>
      </c>
      <c r="AU5" s="101" t="e">
        <f>#REF!</f>
        <v>#REF!</v>
      </c>
      <c r="AV5" s="101" t="e">
        <f>#REF!</f>
        <v>#REF!</v>
      </c>
      <c r="AW5" s="101" t="e">
        <f>#REF!</f>
        <v>#REF!</v>
      </c>
      <c r="AX5" s="101">
        <v>6</v>
      </c>
      <c r="AY5" s="101">
        <v>32</v>
      </c>
      <c r="AZ5" s="101">
        <v>9</v>
      </c>
      <c r="BA5" s="101">
        <v>14</v>
      </c>
      <c r="BB5" s="101">
        <v>53</v>
      </c>
      <c r="BC5" s="101">
        <v>5</v>
      </c>
    </row>
    <row r="6" spans="3:96" s="101" customFormat="1" x14ac:dyDescent="0.25">
      <c r="C6" s="101">
        <v>8</v>
      </c>
      <c r="D6" s="101">
        <v>18</v>
      </c>
      <c r="E6" s="101">
        <v>51</v>
      </c>
      <c r="F6" s="101">
        <v>9</v>
      </c>
      <c r="G6" s="101">
        <v>59</v>
      </c>
      <c r="H6" s="101">
        <v>60</v>
      </c>
      <c r="I6" s="101">
        <v>84</v>
      </c>
      <c r="J6" s="101">
        <v>96</v>
      </c>
      <c r="K6" s="101">
        <v>9</v>
      </c>
      <c r="L6" s="101">
        <v>11</v>
      </c>
      <c r="N6" s="101">
        <v>178</v>
      </c>
      <c r="O6" s="101">
        <v>23</v>
      </c>
      <c r="P6" s="101">
        <v>24</v>
      </c>
      <c r="Q6" s="101">
        <v>50</v>
      </c>
      <c r="R6" s="101">
        <v>70</v>
      </c>
      <c r="S6" s="101">
        <v>12</v>
      </c>
      <c r="T6" s="101">
        <v>49</v>
      </c>
      <c r="U6" s="101">
        <v>23</v>
      </c>
      <c r="V6" s="101">
        <v>10</v>
      </c>
      <c r="W6" s="101">
        <v>13</v>
      </c>
      <c r="Y6" s="101">
        <v>19</v>
      </c>
      <c r="Z6" s="101">
        <v>19</v>
      </c>
      <c r="AA6" s="101">
        <v>68</v>
      </c>
      <c r="AD6" s="101" t="e">
        <f>#REF!</f>
        <v>#REF!</v>
      </c>
      <c r="AE6" s="101" t="e">
        <f>#REF!</f>
        <v>#REF!</v>
      </c>
      <c r="AF6" s="101" t="e">
        <f>#REF!</f>
        <v>#REF!</v>
      </c>
      <c r="AG6" s="101" t="e">
        <f>#REF!</f>
        <v>#REF!</v>
      </c>
      <c r="AH6" s="101" t="e">
        <f>#REF!</f>
        <v>#REF!</v>
      </c>
      <c r="AI6" s="101" t="e">
        <f>#REF!</f>
        <v>#REF!</v>
      </c>
      <c r="AJ6" s="101" t="e">
        <f>#REF!</f>
        <v>#REF!</v>
      </c>
      <c r="AK6" s="101" t="e">
        <f>#REF!</f>
        <v>#REF!</v>
      </c>
      <c r="AL6" s="101">
        <v>86</v>
      </c>
      <c r="AM6" s="101">
        <v>93</v>
      </c>
      <c r="AN6" s="101" t="e">
        <f>#REF!</f>
        <v>#REF!</v>
      </c>
      <c r="AO6" s="101" t="e">
        <f>#REF!</f>
        <v>#REF!</v>
      </c>
      <c r="AP6" s="101" t="e">
        <f>#REF!</f>
        <v>#REF!</v>
      </c>
      <c r="AQ6" s="101" t="e">
        <f>#REF!</f>
        <v>#REF!</v>
      </c>
      <c r="AR6" s="101" t="e">
        <f>#REF!</f>
        <v>#REF!</v>
      </c>
      <c r="AS6" s="101" t="e">
        <f>#REF!</f>
        <v>#REF!</v>
      </c>
      <c r="AT6" s="101" t="e">
        <f>#REF!</f>
        <v>#REF!</v>
      </c>
      <c r="AU6" s="101" t="e">
        <f>#REF!</f>
        <v>#REF!</v>
      </c>
      <c r="AV6" s="101" t="e">
        <f>#REF!</f>
        <v>#REF!</v>
      </c>
      <c r="AW6" s="101" t="e">
        <f>#REF!</f>
        <v>#REF!</v>
      </c>
      <c r="AX6" s="101">
        <v>29</v>
      </c>
      <c r="AY6" s="101">
        <v>59</v>
      </c>
      <c r="AZ6" s="101">
        <v>19</v>
      </c>
      <c r="BA6" s="101">
        <v>16</v>
      </c>
      <c r="BB6" s="101">
        <v>55</v>
      </c>
      <c r="BC6" s="101">
        <v>7</v>
      </c>
    </row>
    <row r="7" spans="3:96" s="101" customFormat="1" x14ac:dyDescent="0.25">
      <c r="C7" s="101">
        <v>21</v>
      </c>
      <c r="D7" s="101">
        <v>19</v>
      </c>
      <c r="E7" s="101">
        <v>76</v>
      </c>
      <c r="F7" s="101">
        <v>36</v>
      </c>
      <c r="G7" s="101">
        <v>99</v>
      </c>
      <c r="H7" s="101">
        <v>78</v>
      </c>
      <c r="I7" s="101">
        <v>115</v>
      </c>
      <c r="J7" s="101">
        <v>100</v>
      </c>
      <c r="K7" s="101">
        <v>22</v>
      </c>
      <c r="L7" s="101">
        <v>12</v>
      </c>
      <c r="N7" s="101">
        <v>179</v>
      </c>
      <c r="O7" s="101">
        <v>28</v>
      </c>
      <c r="P7" s="101">
        <v>25</v>
      </c>
      <c r="Q7" s="101">
        <v>61</v>
      </c>
      <c r="R7" s="101">
        <v>78</v>
      </c>
      <c r="S7" s="101">
        <v>32</v>
      </c>
      <c r="T7" s="101">
        <v>86</v>
      </c>
      <c r="U7" s="101">
        <v>53</v>
      </c>
      <c r="V7" s="101">
        <v>12</v>
      </c>
      <c r="W7" s="101">
        <v>15</v>
      </c>
      <c r="Y7" s="101">
        <v>23</v>
      </c>
      <c r="Z7" s="101">
        <v>25</v>
      </c>
      <c r="AA7" s="101">
        <v>72</v>
      </c>
      <c r="AD7" s="101" t="e">
        <f>#REF!</f>
        <v>#REF!</v>
      </c>
      <c r="AE7" s="101" t="e">
        <f>#REF!</f>
        <v>#REF!</v>
      </c>
      <c r="AF7" s="101" t="e">
        <f>#REF!</f>
        <v>#REF!</v>
      </c>
      <c r="AG7" s="101" t="e">
        <f>#REF!</f>
        <v>#REF!</v>
      </c>
      <c r="AH7" s="101" t="e">
        <f>#REF!</f>
        <v>#REF!</v>
      </c>
      <c r="AI7" s="101" t="e">
        <f>#REF!</f>
        <v>#REF!</v>
      </c>
      <c r="AJ7" s="101" t="e">
        <f>#REF!</f>
        <v>#REF!</v>
      </c>
      <c r="AK7" s="101" t="e">
        <f>#REF!</f>
        <v>#REF!</v>
      </c>
      <c r="AL7" s="101">
        <v>104</v>
      </c>
      <c r="AM7" s="101">
        <v>102</v>
      </c>
      <c r="AN7" s="101" t="e">
        <f>#REF!</f>
        <v>#REF!</v>
      </c>
      <c r="AO7" s="101" t="e">
        <f>#REF!</f>
        <v>#REF!</v>
      </c>
      <c r="AP7" s="101" t="e">
        <f>#REF!</f>
        <v>#REF!</v>
      </c>
      <c r="AQ7" s="101" t="e">
        <f>#REF!</f>
        <v>#REF!</v>
      </c>
      <c r="AR7" s="101" t="e">
        <f>#REF!</f>
        <v>#REF!</v>
      </c>
      <c r="AS7" s="101" t="e">
        <f>#REF!</f>
        <v>#REF!</v>
      </c>
      <c r="AT7" s="101" t="e">
        <f>#REF!</f>
        <v>#REF!</v>
      </c>
      <c r="AU7" s="101" t="e">
        <f>#REF!</f>
        <v>#REF!</v>
      </c>
      <c r="AV7" s="101" t="e">
        <f>#REF!</f>
        <v>#REF!</v>
      </c>
      <c r="AW7" s="101" t="e">
        <f>#REF!</f>
        <v>#REF!</v>
      </c>
      <c r="AX7" s="101">
        <v>36</v>
      </c>
      <c r="AY7" s="101">
        <v>75</v>
      </c>
      <c r="AZ7" s="101">
        <v>23</v>
      </c>
      <c r="BA7" s="101">
        <v>21</v>
      </c>
      <c r="BB7" s="101">
        <v>60</v>
      </c>
      <c r="BC7" s="101">
        <v>16</v>
      </c>
    </row>
    <row r="8" spans="3:96" s="101" customFormat="1" x14ac:dyDescent="0.25">
      <c r="C8" s="101">
        <v>27</v>
      </c>
      <c r="D8" s="101">
        <v>21</v>
      </c>
      <c r="E8" s="101">
        <v>86</v>
      </c>
      <c r="F8" s="101">
        <v>40</v>
      </c>
      <c r="G8" s="101">
        <v>130</v>
      </c>
      <c r="H8" s="101">
        <v>93</v>
      </c>
      <c r="I8" s="101">
        <v>185</v>
      </c>
      <c r="J8" s="101">
        <v>101</v>
      </c>
      <c r="K8" s="101">
        <v>31</v>
      </c>
      <c r="L8" s="101">
        <v>13</v>
      </c>
      <c r="N8" s="101">
        <v>183</v>
      </c>
      <c r="O8" s="101">
        <v>41</v>
      </c>
      <c r="P8" s="101">
        <v>33</v>
      </c>
      <c r="Q8" s="101">
        <v>88</v>
      </c>
      <c r="R8" s="101">
        <v>136</v>
      </c>
      <c r="S8" s="101">
        <v>58</v>
      </c>
      <c r="T8" s="101">
        <v>98</v>
      </c>
      <c r="U8" s="101">
        <v>113</v>
      </c>
      <c r="V8" s="101">
        <v>13</v>
      </c>
      <c r="W8" s="101">
        <v>16</v>
      </c>
      <c r="Y8" s="101">
        <v>25</v>
      </c>
      <c r="Z8" s="101">
        <v>32</v>
      </c>
      <c r="AA8" s="101">
        <v>77</v>
      </c>
      <c r="AD8" s="101" t="e">
        <f>#REF!</f>
        <v>#REF!</v>
      </c>
      <c r="AE8" s="101" t="e">
        <f>#REF!</f>
        <v>#REF!</v>
      </c>
      <c r="AF8" s="101" t="e">
        <f>#REF!</f>
        <v>#REF!</v>
      </c>
      <c r="AG8" s="101" t="e">
        <f>#REF!</f>
        <v>#REF!</v>
      </c>
      <c r="AH8" s="101" t="e">
        <f>#REF!</f>
        <v>#REF!</v>
      </c>
      <c r="AI8" s="101" t="e">
        <f>#REF!</f>
        <v>#REF!</v>
      </c>
      <c r="AJ8" s="101" t="e">
        <f>#REF!</f>
        <v>#REF!</v>
      </c>
      <c r="AK8" s="101" t="e">
        <f>#REF!</f>
        <v>#REF!</v>
      </c>
      <c r="AL8" s="101">
        <v>105</v>
      </c>
      <c r="AM8" s="101">
        <v>113</v>
      </c>
      <c r="AN8" s="101" t="e">
        <f>#REF!</f>
        <v>#REF!</v>
      </c>
      <c r="AO8" s="101" t="e">
        <f>#REF!</f>
        <v>#REF!</v>
      </c>
      <c r="AP8" s="101" t="e">
        <f>#REF!</f>
        <v>#REF!</v>
      </c>
      <c r="AQ8" s="101" t="e">
        <f>#REF!</f>
        <v>#REF!</v>
      </c>
      <c r="AR8" s="101" t="e">
        <f>#REF!</f>
        <v>#REF!</v>
      </c>
      <c r="AS8" s="101" t="e">
        <f>#REF!</f>
        <v>#REF!</v>
      </c>
      <c r="AT8" s="101" t="e">
        <f>#REF!</f>
        <v>#REF!</v>
      </c>
      <c r="AU8" s="101" t="e">
        <f>#REF!</f>
        <v>#REF!</v>
      </c>
      <c r="AV8" s="101" t="e">
        <f>#REF!</f>
        <v>#REF!</v>
      </c>
      <c r="AW8" s="101" t="e">
        <f>#REF!</f>
        <v>#REF!</v>
      </c>
      <c r="AX8" s="101">
        <v>46</v>
      </c>
      <c r="AY8" s="101">
        <v>87</v>
      </c>
      <c r="AZ8" s="101">
        <v>27</v>
      </c>
      <c r="BA8" s="101">
        <v>22</v>
      </c>
      <c r="BB8" s="101">
        <v>62</v>
      </c>
      <c r="BC8" s="101">
        <v>24</v>
      </c>
    </row>
    <row r="9" spans="3:96" s="101" customFormat="1" x14ac:dyDescent="0.25">
      <c r="C9" s="101">
        <v>29</v>
      </c>
      <c r="D9" s="101">
        <v>25</v>
      </c>
      <c r="E9" s="101">
        <v>94</v>
      </c>
      <c r="F9" s="101">
        <v>41</v>
      </c>
      <c r="G9" s="101">
        <v>133</v>
      </c>
      <c r="H9" s="101">
        <v>104</v>
      </c>
      <c r="I9" s="101">
        <v>188</v>
      </c>
      <c r="J9" s="101">
        <v>102</v>
      </c>
      <c r="K9" s="101">
        <v>33</v>
      </c>
      <c r="L9" s="101">
        <v>17</v>
      </c>
      <c r="N9" s="101">
        <v>185</v>
      </c>
      <c r="O9" s="101">
        <v>47</v>
      </c>
      <c r="P9" s="101">
        <v>43</v>
      </c>
      <c r="Q9" s="101">
        <v>89</v>
      </c>
      <c r="R9" s="101">
        <v>146</v>
      </c>
      <c r="S9" s="101">
        <v>89</v>
      </c>
      <c r="T9" s="101">
        <v>106</v>
      </c>
      <c r="U9" s="101">
        <v>160</v>
      </c>
      <c r="V9" s="101">
        <v>17</v>
      </c>
      <c r="W9" s="101">
        <v>22</v>
      </c>
      <c r="Y9" s="101">
        <v>36</v>
      </c>
      <c r="Z9" s="101">
        <v>33</v>
      </c>
      <c r="AA9" s="101">
        <v>95</v>
      </c>
      <c r="AD9" s="101" t="e">
        <f>#REF!</f>
        <v>#REF!</v>
      </c>
      <c r="AE9" s="101" t="e">
        <f>#REF!</f>
        <v>#REF!</v>
      </c>
      <c r="AF9" s="101" t="e">
        <f>#REF!</f>
        <v>#REF!</v>
      </c>
      <c r="AG9" s="101" t="e">
        <f>#REF!</f>
        <v>#REF!</v>
      </c>
      <c r="AH9" s="101" t="e">
        <f>#REF!</f>
        <v>#REF!</v>
      </c>
      <c r="AI9" s="101" t="e">
        <f>#REF!</f>
        <v>#REF!</v>
      </c>
      <c r="AJ9" s="101" t="e">
        <f>#REF!</f>
        <v>#REF!</v>
      </c>
      <c r="AK9" s="101" t="e">
        <f>#REF!</f>
        <v>#REF!</v>
      </c>
      <c r="AL9" s="101">
        <v>106</v>
      </c>
      <c r="AM9" s="101">
        <v>122</v>
      </c>
      <c r="AN9" s="101" t="e">
        <f>#REF!</f>
        <v>#REF!</v>
      </c>
      <c r="AO9" s="101" t="e">
        <f>#REF!</f>
        <v>#REF!</v>
      </c>
      <c r="AP9" s="101" t="e">
        <f>#REF!</f>
        <v>#REF!</v>
      </c>
      <c r="AQ9" s="101" t="e">
        <f>#REF!</f>
        <v>#REF!</v>
      </c>
      <c r="AR9" s="101" t="e">
        <f>#REF!</f>
        <v>#REF!</v>
      </c>
      <c r="AS9" s="101" t="e">
        <f>#REF!</f>
        <v>#REF!</v>
      </c>
      <c r="AT9" s="101" t="e">
        <f>#REF!</f>
        <v>#REF!</v>
      </c>
      <c r="AU9" s="101" t="e">
        <f>#REF!</f>
        <v>#REF!</v>
      </c>
      <c r="AV9" s="101" t="e">
        <f>#REF!</f>
        <v>#REF!</v>
      </c>
      <c r="AW9" s="101" t="e">
        <f>#REF!</f>
        <v>#REF!</v>
      </c>
      <c r="AX9" s="101">
        <v>61</v>
      </c>
      <c r="AY9" s="101">
        <v>91</v>
      </c>
      <c r="AZ9" s="101">
        <v>31</v>
      </c>
      <c r="BA9" s="101">
        <v>23</v>
      </c>
      <c r="BB9" s="101">
        <v>122</v>
      </c>
      <c r="BC9" s="101">
        <v>25</v>
      </c>
    </row>
    <row r="10" spans="3:96" s="101" customFormat="1" x14ac:dyDescent="0.25">
      <c r="C10" s="101">
        <v>30</v>
      </c>
      <c r="D10" s="101">
        <v>26</v>
      </c>
      <c r="E10" s="101">
        <v>95</v>
      </c>
      <c r="F10" s="101">
        <v>43</v>
      </c>
      <c r="G10" s="101">
        <v>139</v>
      </c>
      <c r="H10" s="101">
        <v>115</v>
      </c>
      <c r="I10" s="101">
        <v>189</v>
      </c>
      <c r="J10" s="101">
        <v>106</v>
      </c>
      <c r="K10" s="101">
        <v>34</v>
      </c>
      <c r="L10" s="101">
        <v>18</v>
      </c>
      <c r="N10" s="101">
        <v>187</v>
      </c>
      <c r="O10" s="101">
        <v>55</v>
      </c>
      <c r="P10" s="101">
        <v>46</v>
      </c>
      <c r="Q10" s="101">
        <v>92</v>
      </c>
      <c r="R10" s="101">
        <v>149</v>
      </c>
      <c r="S10" s="101">
        <v>95</v>
      </c>
      <c r="T10" s="101">
        <v>109</v>
      </c>
      <c r="U10" s="101">
        <v>165</v>
      </c>
      <c r="V10" s="101">
        <v>30</v>
      </c>
      <c r="W10" s="101">
        <v>27</v>
      </c>
      <c r="Y10" s="101">
        <v>41</v>
      </c>
      <c r="Z10" s="101">
        <v>35</v>
      </c>
      <c r="AA10" s="101">
        <v>102</v>
      </c>
      <c r="AD10" s="101" t="e">
        <f>#REF!</f>
        <v>#REF!</v>
      </c>
      <c r="AE10" s="101" t="e">
        <f>#REF!</f>
        <v>#REF!</v>
      </c>
      <c r="AF10" s="101" t="e">
        <f>#REF!</f>
        <v>#REF!</v>
      </c>
      <c r="AG10" s="101" t="e">
        <f>#REF!</f>
        <v>#REF!</v>
      </c>
      <c r="AH10" s="101" t="e">
        <f>#REF!</f>
        <v>#REF!</v>
      </c>
      <c r="AI10" s="101" t="e">
        <f>#REF!</f>
        <v>#REF!</v>
      </c>
      <c r="AJ10" s="101" t="e">
        <f>#REF!</f>
        <v>#REF!</v>
      </c>
      <c r="AK10" s="101" t="e">
        <f>#REF!</f>
        <v>#REF!</v>
      </c>
      <c r="AL10" s="101">
        <v>118</v>
      </c>
      <c r="AM10" s="101">
        <v>155</v>
      </c>
      <c r="AN10" s="101" t="e">
        <f>#REF!</f>
        <v>#REF!</v>
      </c>
      <c r="AO10" s="101" t="e">
        <f>#REF!</f>
        <v>#REF!</v>
      </c>
      <c r="AP10" s="101" t="e">
        <f>#REF!</f>
        <v>#REF!</v>
      </c>
      <c r="AQ10" s="101" t="e">
        <f>#REF!</f>
        <v>#REF!</v>
      </c>
      <c r="AR10" s="101" t="e">
        <f>#REF!</f>
        <v>#REF!</v>
      </c>
      <c r="AS10" s="101" t="e">
        <f>#REF!</f>
        <v>#REF!</v>
      </c>
      <c r="AT10" s="101" t="e">
        <f>#REF!</f>
        <v>#REF!</v>
      </c>
      <c r="AU10" s="101" t="e">
        <f>#REF!</f>
        <v>#REF!</v>
      </c>
      <c r="AV10" s="101" t="e">
        <f>#REF!</f>
        <v>#REF!</v>
      </c>
      <c r="AW10" s="101" t="e">
        <f>#REF!</f>
        <v>#REF!</v>
      </c>
      <c r="AX10" s="101">
        <v>73</v>
      </c>
      <c r="AY10" s="101">
        <v>101</v>
      </c>
      <c r="AZ10" s="101">
        <v>34</v>
      </c>
      <c r="BA10" s="101">
        <v>25</v>
      </c>
      <c r="BB10" s="101">
        <v>165</v>
      </c>
      <c r="BC10" s="101">
        <v>27</v>
      </c>
    </row>
    <row r="11" spans="3:96" s="101" customFormat="1" x14ac:dyDescent="0.25">
      <c r="C11" s="101">
        <v>36</v>
      </c>
      <c r="D11" s="101">
        <v>27</v>
      </c>
      <c r="E11" s="101">
        <v>98</v>
      </c>
      <c r="F11" s="101">
        <v>46</v>
      </c>
      <c r="G11" s="101">
        <v>141</v>
      </c>
      <c r="H11" s="101">
        <v>121</v>
      </c>
      <c r="J11" s="101">
        <v>121</v>
      </c>
      <c r="K11" s="101">
        <v>37</v>
      </c>
      <c r="L11" s="101">
        <v>20</v>
      </c>
      <c r="N11" s="101">
        <v>188</v>
      </c>
      <c r="O11" s="101">
        <v>76</v>
      </c>
      <c r="P11" s="101">
        <v>47</v>
      </c>
      <c r="Q11" s="101">
        <v>96</v>
      </c>
      <c r="R11" s="101">
        <v>185</v>
      </c>
      <c r="S11" s="101">
        <v>96</v>
      </c>
      <c r="T11" s="101">
        <v>115</v>
      </c>
      <c r="V11" s="101">
        <v>31</v>
      </c>
      <c r="W11" s="101">
        <v>29</v>
      </c>
      <c r="Y11" s="101">
        <v>43</v>
      </c>
      <c r="Z11" s="101">
        <v>39</v>
      </c>
      <c r="AA11" s="101">
        <v>107</v>
      </c>
      <c r="AD11" s="101" t="e">
        <f>#REF!</f>
        <v>#REF!</v>
      </c>
      <c r="AE11" s="101" t="e">
        <f>#REF!</f>
        <v>#REF!</v>
      </c>
      <c r="AF11" s="101" t="e">
        <f>#REF!</f>
        <v>#REF!</v>
      </c>
      <c r="AG11" s="101" t="e">
        <f>#REF!</f>
        <v>#REF!</v>
      </c>
      <c r="AH11" s="101" t="e">
        <f>#REF!</f>
        <v>#REF!</v>
      </c>
      <c r="AI11" s="101" t="e">
        <f>#REF!</f>
        <v>#REF!</v>
      </c>
      <c r="AJ11" s="101" t="e">
        <f>#REF!</f>
        <v>#REF!</v>
      </c>
      <c r="AK11" s="101" t="e">
        <f>#REF!</f>
        <v>#REF!</v>
      </c>
      <c r="AL11" s="101">
        <v>124</v>
      </c>
      <c r="AM11" s="101">
        <v>182</v>
      </c>
      <c r="AN11" s="101" t="e">
        <f>#REF!</f>
        <v>#REF!</v>
      </c>
      <c r="AO11" s="101" t="e">
        <f>#REF!</f>
        <v>#REF!</v>
      </c>
      <c r="AP11" s="101" t="e">
        <f>#REF!</f>
        <v>#REF!</v>
      </c>
      <c r="AQ11" s="101" t="e">
        <f>#REF!</f>
        <v>#REF!</v>
      </c>
      <c r="AR11" s="101" t="e">
        <f>#REF!</f>
        <v>#REF!</v>
      </c>
      <c r="AS11" s="101" t="e">
        <f>#REF!</f>
        <v>#REF!</v>
      </c>
      <c r="AT11" s="101" t="e">
        <f>#REF!</f>
        <v>#REF!</v>
      </c>
      <c r="AU11" s="101" t="e">
        <f>#REF!</f>
        <v>#REF!</v>
      </c>
      <c r="AV11" s="101" t="e">
        <f>#REF!</f>
        <v>#REF!</v>
      </c>
      <c r="AW11" s="101" t="e">
        <f>#REF!</f>
        <v>#REF!</v>
      </c>
      <c r="AX11" s="101">
        <v>81</v>
      </c>
      <c r="AY11" s="101">
        <v>107</v>
      </c>
      <c r="AZ11" s="101">
        <v>40</v>
      </c>
      <c r="BA11" s="101">
        <v>55</v>
      </c>
      <c r="BB11" s="101">
        <v>169</v>
      </c>
      <c r="BC11" s="101">
        <v>30</v>
      </c>
    </row>
    <row r="12" spans="3:96" s="101" customFormat="1" x14ac:dyDescent="0.25">
      <c r="C12" s="101">
        <v>40</v>
      </c>
      <c r="D12" s="101">
        <v>31</v>
      </c>
      <c r="E12" s="101">
        <v>113</v>
      </c>
      <c r="F12" s="101">
        <v>49</v>
      </c>
      <c r="G12" s="101">
        <v>142</v>
      </c>
      <c r="H12" s="101">
        <v>145</v>
      </c>
      <c r="J12" s="101">
        <v>140</v>
      </c>
      <c r="K12" s="101">
        <v>39</v>
      </c>
      <c r="L12" s="101">
        <v>21</v>
      </c>
      <c r="O12" s="101">
        <v>77</v>
      </c>
      <c r="P12" s="101">
        <v>50</v>
      </c>
      <c r="Q12" s="101">
        <v>107</v>
      </c>
      <c r="R12" s="101">
        <v>194</v>
      </c>
      <c r="S12" s="101">
        <v>110</v>
      </c>
      <c r="T12" s="101">
        <v>122</v>
      </c>
      <c r="V12" s="101">
        <v>32</v>
      </c>
      <c r="W12" s="101">
        <v>38</v>
      </c>
      <c r="Y12" s="101">
        <v>44</v>
      </c>
      <c r="Z12" s="101">
        <v>45</v>
      </c>
      <c r="AA12" s="101">
        <v>115</v>
      </c>
      <c r="AD12" s="101" t="e">
        <f>#REF!</f>
        <v>#REF!</v>
      </c>
      <c r="AE12" s="101" t="e">
        <f>#REF!</f>
        <v>#REF!</v>
      </c>
      <c r="AF12" s="101" t="e">
        <f>#REF!</f>
        <v>#REF!</v>
      </c>
      <c r="AG12" s="101" t="e">
        <f>#REF!</f>
        <v>#REF!</v>
      </c>
      <c r="AH12" s="101" t="e">
        <f>#REF!</f>
        <v>#REF!</v>
      </c>
      <c r="AI12" s="101" t="e">
        <f>#REF!</f>
        <v>#REF!</v>
      </c>
      <c r="AJ12" s="101" t="e">
        <f>#REF!</f>
        <v>#REF!</v>
      </c>
      <c r="AK12" s="101" t="e">
        <f>#REF!</f>
        <v>#REF!</v>
      </c>
      <c r="AL12" s="101">
        <v>152</v>
      </c>
      <c r="AM12" s="101" t="e">
        <f>#REF!</f>
        <v>#REF!</v>
      </c>
      <c r="AN12" s="101" t="e">
        <f>#REF!</f>
        <v>#REF!</v>
      </c>
      <c r="AO12" s="101" t="e">
        <f>#REF!</f>
        <v>#REF!</v>
      </c>
      <c r="AP12" s="101" t="e">
        <f>#REF!</f>
        <v>#REF!</v>
      </c>
      <c r="AQ12" s="101" t="e">
        <f>#REF!</f>
        <v>#REF!</v>
      </c>
      <c r="AR12" s="101" t="e">
        <f>#REF!</f>
        <v>#REF!</v>
      </c>
      <c r="AS12" s="101" t="e">
        <f>#REF!</f>
        <v>#REF!</v>
      </c>
      <c r="AT12" s="101" t="e">
        <f>#REF!</f>
        <v>#REF!</v>
      </c>
      <c r="AU12" s="101" t="e">
        <f>#REF!</f>
        <v>#REF!</v>
      </c>
      <c r="AV12" s="101" t="e">
        <f>#REF!</f>
        <v>#REF!</v>
      </c>
      <c r="AW12" s="101" t="e">
        <f>#REF!</f>
        <v>#REF!</v>
      </c>
      <c r="AX12" s="101">
        <v>93</v>
      </c>
      <c r="AY12" s="101">
        <v>123</v>
      </c>
      <c r="AZ12" s="101">
        <v>56</v>
      </c>
      <c r="BA12" s="101">
        <v>60</v>
      </c>
      <c r="BB12" s="101">
        <v>185</v>
      </c>
      <c r="BC12" s="101">
        <v>31</v>
      </c>
    </row>
    <row r="13" spans="3:96" s="101" customFormat="1" x14ac:dyDescent="0.25">
      <c r="C13" s="101">
        <v>45</v>
      </c>
      <c r="D13" s="101">
        <v>37</v>
      </c>
      <c r="E13" s="101">
        <v>129</v>
      </c>
      <c r="F13" s="101">
        <v>50</v>
      </c>
      <c r="G13" s="101">
        <v>167</v>
      </c>
      <c r="H13" s="101">
        <v>161</v>
      </c>
      <c r="J13" s="101">
        <v>144</v>
      </c>
      <c r="K13" s="101">
        <v>48</v>
      </c>
      <c r="L13" s="101">
        <v>25</v>
      </c>
      <c r="O13" s="101">
        <v>81</v>
      </c>
      <c r="P13" s="101">
        <v>55</v>
      </c>
      <c r="Q13" s="101">
        <v>110</v>
      </c>
      <c r="S13" s="101">
        <v>138</v>
      </c>
      <c r="T13" s="101">
        <v>126</v>
      </c>
      <c r="V13" s="101">
        <v>37</v>
      </c>
      <c r="W13" s="101">
        <v>51</v>
      </c>
      <c r="Y13" s="101">
        <v>47</v>
      </c>
      <c r="Z13" s="101">
        <v>53</v>
      </c>
      <c r="AA13" s="101">
        <v>116</v>
      </c>
      <c r="AD13" s="101" t="e">
        <f>#REF!</f>
        <v>#REF!</v>
      </c>
      <c r="AE13" s="101" t="e">
        <f>#REF!</f>
        <v>#REF!</v>
      </c>
      <c r="AF13" s="101" t="e">
        <f>#REF!</f>
        <v>#REF!</v>
      </c>
      <c r="AG13" s="101" t="e">
        <f>#REF!</f>
        <v>#REF!</v>
      </c>
      <c r="AH13" s="101" t="e">
        <f>#REF!</f>
        <v>#REF!</v>
      </c>
      <c r="AI13" s="101" t="e">
        <f>#REF!</f>
        <v>#REF!</v>
      </c>
      <c r="AJ13" s="101" t="e">
        <f>#REF!</f>
        <v>#REF!</v>
      </c>
      <c r="AK13" s="101" t="e">
        <f>#REF!</f>
        <v>#REF!</v>
      </c>
      <c r="AL13" s="101">
        <v>186</v>
      </c>
      <c r="AM13" s="101" t="e">
        <f>#REF!</f>
        <v>#REF!</v>
      </c>
      <c r="AN13" s="101" t="e">
        <f>#REF!</f>
        <v>#REF!</v>
      </c>
      <c r="AO13" s="101" t="e">
        <f>#REF!</f>
        <v>#REF!</v>
      </c>
      <c r="AP13" s="101" t="e">
        <f>#REF!</f>
        <v>#REF!</v>
      </c>
      <c r="AQ13" s="101" t="e">
        <f>#REF!</f>
        <v>#REF!</v>
      </c>
      <c r="AR13" s="101" t="e">
        <f>#REF!</f>
        <v>#REF!</v>
      </c>
      <c r="AS13" s="101" t="e">
        <f>#REF!</f>
        <v>#REF!</v>
      </c>
      <c r="AT13" s="101" t="e">
        <f>#REF!</f>
        <v>#REF!</v>
      </c>
      <c r="AU13" s="101" t="e">
        <f>#REF!</f>
        <v>#REF!</v>
      </c>
      <c r="AV13" s="101" t="e">
        <f>#REF!</f>
        <v>#REF!</v>
      </c>
      <c r="AW13" s="101" t="e">
        <f>#REF!</f>
        <v>#REF!</v>
      </c>
      <c r="AX13" s="101">
        <v>103</v>
      </c>
      <c r="AY13" s="101">
        <v>133</v>
      </c>
      <c r="AZ13" s="101">
        <v>72</v>
      </c>
      <c r="BA13" s="101">
        <v>61</v>
      </c>
      <c r="BC13" s="101">
        <v>32</v>
      </c>
    </row>
    <row r="14" spans="3:96" s="101" customFormat="1" x14ac:dyDescent="0.25">
      <c r="C14" s="101">
        <v>51</v>
      </c>
      <c r="D14" s="101">
        <v>49</v>
      </c>
      <c r="E14" s="101">
        <v>148</v>
      </c>
      <c r="F14" s="101">
        <v>53</v>
      </c>
      <c r="H14" s="101">
        <v>170</v>
      </c>
      <c r="J14" s="101">
        <v>147</v>
      </c>
      <c r="K14" s="101">
        <v>62</v>
      </c>
      <c r="L14" s="101">
        <v>30</v>
      </c>
      <c r="O14" s="101">
        <v>83</v>
      </c>
      <c r="P14" s="101">
        <v>56</v>
      </c>
      <c r="Q14" s="101">
        <v>113</v>
      </c>
      <c r="S14" s="101">
        <v>158</v>
      </c>
      <c r="T14" s="101">
        <v>139</v>
      </c>
      <c r="V14" s="101">
        <v>53</v>
      </c>
      <c r="W14" s="101">
        <v>55</v>
      </c>
      <c r="Y14" s="101">
        <v>51</v>
      </c>
      <c r="Z14" s="101">
        <v>67</v>
      </c>
      <c r="AA14" s="101">
        <v>117</v>
      </c>
      <c r="AD14" s="101" t="e">
        <f>#REF!</f>
        <v>#REF!</v>
      </c>
      <c r="AE14" s="101" t="e">
        <f>#REF!</f>
        <v>#REF!</v>
      </c>
      <c r="AF14" s="101" t="e">
        <f>#REF!</f>
        <v>#REF!</v>
      </c>
      <c r="AG14" s="101" t="e">
        <f>#REF!</f>
        <v>#REF!</v>
      </c>
      <c r="AH14" s="101" t="e">
        <f>#REF!</f>
        <v>#REF!</v>
      </c>
      <c r="AI14" s="101" t="e">
        <f>#REF!</f>
        <v>#REF!</v>
      </c>
      <c r="AJ14" s="101" t="e">
        <f>#REF!</f>
        <v>#REF!</v>
      </c>
      <c r="AK14" s="101" t="e">
        <f>#REF!</f>
        <v>#REF!</v>
      </c>
      <c r="AL14" s="101">
        <v>189</v>
      </c>
      <c r="AM14" s="101" t="e">
        <f>#REF!</f>
        <v>#REF!</v>
      </c>
      <c r="AN14" s="101" t="e">
        <f>#REF!</f>
        <v>#REF!</v>
      </c>
      <c r="AO14" s="101" t="e">
        <f>#REF!</f>
        <v>#REF!</v>
      </c>
      <c r="AP14" s="101" t="e">
        <f>#REF!</f>
        <v>#REF!</v>
      </c>
      <c r="AQ14" s="101" t="e">
        <f>#REF!</f>
        <v>#REF!</v>
      </c>
      <c r="AR14" s="101" t="e">
        <f>#REF!</f>
        <v>#REF!</v>
      </c>
      <c r="AS14" s="101" t="e">
        <f>#REF!</f>
        <v>#REF!</v>
      </c>
      <c r="AT14" s="101" t="e">
        <f>#REF!</f>
        <v>#REF!</v>
      </c>
      <c r="AU14" s="101" t="e">
        <f>#REF!</f>
        <v>#REF!</v>
      </c>
      <c r="AV14" s="101" t="e">
        <f>#REF!</f>
        <v>#REF!</v>
      </c>
      <c r="AW14" s="101" t="e">
        <f>#REF!</f>
        <v>#REF!</v>
      </c>
      <c r="AX14" s="101">
        <v>123</v>
      </c>
      <c r="AY14" s="101">
        <v>139</v>
      </c>
      <c r="AZ14" s="101">
        <v>90</v>
      </c>
      <c r="BA14" s="101">
        <v>65</v>
      </c>
      <c r="BC14" s="101">
        <v>33</v>
      </c>
    </row>
    <row r="15" spans="3:96" s="101" customFormat="1" x14ac:dyDescent="0.25">
      <c r="C15" s="101">
        <v>52</v>
      </c>
      <c r="D15" s="101">
        <v>53</v>
      </c>
      <c r="E15" s="101">
        <v>158</v>
      </c>
      <c r="F15" s="101">
        <v>54</v>
      </c>
      <c r="J15" s="101">
        <v>155</v>
      </c>
      <c r="K15" s="101">
        <v>65</v>
      </c>
      <c r="L15" s="101">
        <v>31</v>
      </c>
      <c r="O15" s="101">
        <v>107</v>
      </c>
      <c r="P15" s="101">
        <v>60</v>
      </c>
      <c r="Q15" s="101">
        <v>121</v>
      </c>
      <c r="S15" s="101">
        <v>179</v>
      </c>
      <c r="T15" s="101">
        <v>147</v>
      </c>
      <c r="V15" s="101">
        <v>59</v>
      </c>
      <c r="W15" s="101">
        <v>57</v>
      </c>
      <c r="Y15" s="101">
        <v>53</v>
      </c>
      <c r="Z15" s="101">
        <v>72</v>
      </c>
      <c r="AA15" s="101">
        <v>124</v>
      </c>
      <c r="AD15" s="101" t="e">
        <f>#REF!</f>
        <v>#REF!</v>
      </c>
      <c r="AE15" s="101" t="e">
        <f>#REF!</f>
        <v>#REF!</v>
      </c>
      <c r="AF15" s="101" t="e">
        <f>#REF!</f>
        <v>#REF!</v>
      </c>
      <c r="AG15" s="101" t="e">
        <f>#REF!</f>
        <v>#REF!</v>
      </c>
      <c r="AH15" s="101" t="e">
        <f>#REF!</f>
        <v>#REF!</v>
      </c>
      <c r="AI15" s="101" t="e">
        <f>#REF!</f>
        <v>#REF!</v>
      </c>
      <c r="AJ15" s="101" t="e">
        <f>#REF!</f>
        <v>#REF!</v>
      </c>
      <c r="AK15" s="101" t="e">
        <f>#REF!</f>
        <v>#REF!</v>
      </c>
      <c r="AL15" s="101" t="e">
        <f>#REF!</f>
        <v>#REF!</v>
      </c>
      <c r="AM15" s="101" t="e">
        <f>#REF!</f>
        <v>#REF!</v>
      </c>
      <c r="AN15" s="101" t="e">
        <f>#REF!</f>
        <v>#REF!</v>
      </c>
      <c r="AO15" s="101" t="e">
        <f>#REF!</f>
        <v>#REF!</v>
      </c>
      <c r="AP15" s="101" t="e">
        <f>#REF!</f>
        <v>#REF!</v>
      </c>
      <c r="AQ15" s="101" t="e">
        <f>#REF!</f>
        <v>#REF!</v>
      </c>
      <c r="AR15" s="101" t="e">
        <f>#REF!</f>
        <v>#REF!</v>
      </c>
      <c r="AS15" s="101" t="e">
        <f>#REF!</f>
        <v>#REF!</v>
      </c>
      <c r="AT15" s="101" t="e">
        <f>#REF!</f>
        <v>#REF!</v>
      </c>
      <c r="AU15" s="101" t="e">
        <f>#REF!</f>
        <v>#REF!</v>
      </c>
      <c r="AV15" s="101" t="e">
        <f>#REF!</f>
        <v>#REF!</v>
      </c>
      <c r="AW15" s="101" t="e">
        <f>#REF!</f>
        <v>#REF!</v>
      </c>
      <c r="AX15" s="101">
        <v>157</v>
      </c>
      <c r="AY15" s="101">
        <v>157</v>
      </c>
      <c r="AZ15" s="101">
        <v>92</v>
      </c>
      <c r="BA15" s="101">
        <v>85</v>
      </c>
      <c r="BC15" s="101">
        <v>48</v>
      </c>
    </row>
    <row r="16" spans="3:96" s="101" customFormat="1" x14ac:dyDescent="0.25">
      <c r="C16" s="101">
        <v>59</v>
      </c>
      <c r="D16" s="101">
        <v>54</v>
      </c>
      <c r="E16" s="101">
        <v>160</v>
      </c>
      <c r="F16" s="101">
        <v>55</v>
      </c>
      <c r="J16" s="101">
        <v>156</v>
      </c>
      <c r="K16" s="101">
        <v>108</v>
      </c>
      <c r="L16" s="101">
        <v>33</v>
      </c>
      <c r="O16" s="101">
        <v>127</v>
      </c>
      <c r="P16" s="101">
        <v>63</v>
      </c>
      <c r="Q16" s="101">
        <v>123</v>
      </c>
      <c r="T16" s="101">
        <v>164</v>
      </c>
      <c r="V16" s="101">
        <v>60</v>
      </c>
      <c r="W16" s="101">
        <v>61</v>
      </c>
      <c r="Y16" s="101">
        <v>55</v>
      </c>
      <c r="Z16" s="101">
        <v>75</v>
      </c>
      <c r="AA16" s="101">
        <v>133</v>
      </c>
      <c r="AD16" s="101" t="e">
        <f>#REF!</f>
        <v>#REF!</v>
      </c>
      <c r="AE16" s="101" t="e">
        <f>#REF!</f>
        <v>#REF!</v>
      </c>
      <c r="AF16" s="101" t="e">
        <f>#REF!</f>
        <v>#REF!</v>
      </c>
      <c r="AG16" s="101" t="e">
        <f>#REF!</f>
        <v>#REF!</v>
      </c>
      <c r="AH16" s="101" t="e">
        <f>#REF!</f>
        <v>#REF!</v>
      </c>
      <c r="AI16" s="101" t="e">
        <f>#REF!</f>
        <v>#REF!</v>
      </c>
      <c r="AJ16" s="101" t="e">
        <f>#REF!</f>
        <v>#REF!</v>
      </c>
      <c r="AK16" s="101" t="e">
        <f>#REF!</f>
        <v>#REF!</v>
      </c>
      <c r="AL16" s="101" t="e">
        <f>#REF!</f>
        <v>#REF!</v>
      </c>
      <c r="AM16" s="101" t="e">
        <f>#REF!</f>
        <v>#REF!</v>
      </c>
      <c r="AN16" s="101" t="e">
        <f>#REF!</f>
        <v>#REF!</v>
      </c>
      <c r="AO16" s="101" t="e">
        <f>#REF!</f>
        <v>#REF!</v>
      </c>
      <c r="AP16" s="101" t="e">
        <f>#REF!</f>
        <v>#REF!</v>
      </c>
      <c r="AQ16" s="101" t="e">
        <f>#REF!</f>
        <v>#REF!</v>
      </c>
      <c r="AR16" s="101" t="e">
        <f>#REF!</f>
        <v>#REF!</v>
      </c>
      <c r="AS16" s="101" t="e">
        <f>#REF!</f>
        <v>#REF!</v>
      </c>
      <c r="AT16" s="101" t="e">
        <f>#REF!</f>
        <v>#REF!</v>
      </c>
      <c r="AU16" s="101" t="e">
        <f>#REF!</f>
        <v>#REF!</v>
      </c>
      <c r="AV16" s="101" t="e">
        <f>#REF!</f>
        <v>#REF!</v>
      </c>
      <c r="AW16" s="101" t="e">
        <f>#REF!</f>
        <v>#REF!</v>
      </c>
      <c r="AX16" s="101">
        <v>159</v>
      </c>
      <c r="AY16" s="101">
        <v>166</v>
      </c>
      <c r="AZ16" s="101">
        <v>95</v>
      </c>
      <c r="BA16" s="101">
        <v>88</v>
      </c>
      <c r="BC16" s="101">
        <v>51</v>
      </c>
    </row>
    <row r="17" spans="3:55" s="101" customFormat="1" x14ac:dyDescent="0.25">
      <c r="C17" s="101">
        <v>60</v>
      </c>
      <c r="D17" s="101">
        <v>55</v>
      </c>
      <c r="E17" s="101">
        <v>174</v>
      </c>
      <c r="F17" s="101">
        <v>70</v>
      </c>
      <c r="J17" s="101">
        <v>158</v>
      </c>
      <c r="K17" s="101">
        <v>119</v>
      </c>
      <c r="L17" s="101">
        <v>34</v>
      </c>
      <c r="O17" s="101">
        <v>135</v>
      </c>
      <c r="P17" s="101">
        <v>64</v>
      </c>
      <c r="Q17" s="101">
        <v>130</v>
      </c>
      <c r="T17" s="101">
        <v>170</v>
      </c>
      <c r="V17" s="101">
        <v>63</v>
      </c>
      <c r="W17" s="101">
        <v>69</v>
      </c>
      <c r="Y17" s="101">
        <v>65</v>
      </c>
      <c r="Z17" s="101">
        <v>79</v>
      </c>
      <c r="AA17" s="101">
        <v>135</v>
      </c>
      <c r="AD17" s="101" t="e">
        <f>#REF!</f>
        <v>#REF!</v>
      </c>
      <c r="AE17" s="101" t="e">
        <f>#REF!</f>
        <v>#REF!</v>
      </c>
      <c r="AF17" s="101" t="e">
        <f>#REF!</f>
        <v>#REF!</v>
      </c>
      <c r="AG17" s="101" t="e">
        <f>#REF!</f>
        <v>#REF!</v>
      </c>
      <c r="AH17" s="101" t="e">
        <f>#REF!</f>
        <v>#REF!</v>
      </c>
      <c r="AI17" s="101" t="e">
        <f>#REF!</f>
        <v>#REF!</v>
      </c>
      <c r="AJ17" s="101" t="e">
        <f>#REF!</f>
        <v>#REF!</v>
      </c>
      <c r="AK17" s="101" t="e">
        <f>#REF!</f>
        <v>#REF!</v>
      </c>
      <c r="AL17" s="101" t="e">
        <f>#REF!</f>
        <v>#REF!</v>
      </c>
      <c r="AM17" s="101" t="e">
        <f>#REF!</f>
        <v>#REF!</v>
      </c>
      <c r="AN17" s="101" t="e">
        <f>#REF!</f>
        <v>#REF!</v>
      </c>
      <c r="AO17" s="101" t="e">
        <f>#REF!</f>
        <v>#REF!</v>
      </c>
      <c r="AP17" s="101" t="e">
        <f>#REF!</f>
        <v>#REF!</v>
      </c>
      <c r="AQ17" s="101" t="e">
        <f>#REF!</f>
        <v>#REF!</v>
      </c>
      <c r="AR17" s="101" t="e">
        <f>#REF!</f>
        <v>#REF!</v>
      </c>
      <c r="AS17" s="101" t="e">
        <f>#REF!</f>
        <v>#REF!</v>
      </c>
      <c r="AT17" s="101" t="e">
        <f>#REF!</f>
        <v>#REF!</v>
      </c>
      <c r="AU17" s="101" t="e">
        <f>#REF!</f>
        <v>#REF!</v>
      </c>
      <c r="AV17" s="101" t="e">
        <f>#REF!</f>
        <v>#REF!</v>
      </c>
      <c r="AW17" s="101" t="e">
        <f>#REF!</f>
        <v>#REF!</v>
      </c>
      <c r="AX17" s="101">
        <v>175</v>
      </c>
      <c r="AZ17" s="101">
        <v>97</v>
      </c>
      <c r="BA17" s="101">
        <v>89</v>
      </c>
      <c r="BC17" s="101">
        <v>52</v>
      </c>
    </row>
    <row r="18" spans="3:55" s="101" customFormat="1" x14ac:dyDescent="0.25">
      <c r="C18" s="101">
        <v>62</v>
      </c>
      <c r="D18" s="101">
        <v>67</v>
      </c>
      <c r="E18" s="101">
        <v>187</v>
      </c>
      <c r="F18" s="101">
        <v>74</v>
      </c>
      <c r="J18" s="101">
        <v>191</v>
      </c>
      <c r="K18" s="101">
        <v>138</v>
      </c>
      <c r="L18" s="101">
        <v>35</v>
      </c>
      <c r="O18" s="101">
        <v>137</v>
      </c>
      <c r="P18" s="101">
        <v>69</v>
      </c>
      <c r="Q18" s="101">
        <v>137</v>
      </c>
      <c r="T18" s="101">
        <v>171</v>
      </c>
      <c r="V18" s="101">
        <v>67</v>
      </c>
      <c r="W18" s="101">
        <v>72</v>
      </c>
      <c r="Y18" s="101">
        <v>68</v>
      </c>
      <c r="Z18" s="101">
        <v>89</v>
      </c>
      <c r="AA18" s="101">
        <v>143</v>
      </c>
      <c r="AD18" s="101" t="e">
        <f>#REF!</f>
        <v>#REF!</v>
      </c>
      <c r="AE18" s="101" t="e">
        <f>#REF!</f>
        <v>#REF!</v>
      </c>
      <c r="AF18" s="101" t="e">
        <f>#REF!</f>
        <v>#REF!</v>
      </c>
      <c r="AG18" s="101" t="e">
        <f>#REF!</f>
        <v>#REF!</v>
      </c>
      <c r="AH18" s="101" t="e">
        <f>#REF!</f>
        <v>#REF!</v>
      </c>
      <c r="AI18" s="101" t="e">
        <f>#REF!</f>
        <v>#REF!</v>
      </c>
      <c r="AJ18" s="101" t="e">
        <f>#REF!</f>
        <v>#REF!</v>
      </c>
      <c r="AK18" s="101" t="e">
        <f>#REF!</f>
        <v>#REF!</v>
      </c>
      <c r="AL18" s="101" t="e">
        <f>#REF!</f>
        <v>#REF!</v>
      </c>
      <c r="AM18" s="101" t="e">
        <f>#REF!</f>
        <v>#REF!</v>
      </c>
      <c r="AN18" s="101" t="e">
        <f>#REF!</f>
        <v>#REF!</v>
      </c>
      <c r="AO18" s="101" t="e">
        <f>#REF!</f>
        <v>#REF!</v>
      </c>
      <c r="AP18" s="101" t="e">
        <f>#REF!</f>
        <v>#REF!</v>
      </c>
      <c r="AQ18" s="101" t="e">
        <f>#REF!</f>
        <v>#REF!</v>
      </c>
      <c r="AR18" s="101" t="e">
        <f>#REF!</f>
        <v>#REF!</v>
      </c>
      <c r="AS18" s="101" t="e">
        <f>#REF!</f>
        <v>#REF!</v>
      </c>
      <c r="AT18" s="101" t="e">
        <f>#REF!</f>
        <v>#REF!</v>
      </c>
      <c r="AU18" s="101" t="e">
        <f>#REF!</f>
        <v>#REF!</v>
      </c>
      <c r="AV18" s="101" t="e">
        <f>#REF!</f>
        <v>#REF!</v>
      </c>
      <c r="AW18" s="101" t="e">
        <f>#REF!</f>
        <v>#REF!</v>
      </c>
      <c r="AX18" s="101">
        <v>183</v>
      </c>
      <c r="AZ18" s="101">
        <v>98</v>
      </c>
      <c r="BA18" s="101">
        <v>90</v>
      </c>
      <c r="BC18" s="101">
        <v>53</v>
      </c>
    </row>
    <row r="19" spans="3:55" s="101" customFormat="1" x14ac:dyDescent="0.25">
      <c r="C19" s="101">
        <v>66</v>
      </c>
      <c r="D19" s="101">
        <v>69</v>
      </c>
      <c r="E19" s="101">
        <v>193</v>
      </c>
      <c r="F19" s="101">
        <v>75</v>
      </c>
      <c r="K19" s="101">
        <v>150</v>
      </c>
      <c r="L19" s="101">
        <v>40</v>
      </c>
      <c r="O19" s="101">
        <v>159</v>
      </c>
      <c r="P19" s="101">
        <v>76</v>
      </c>
      <c r="Q19" s="101">
        <v>164</v>
      </c>
      <c r="V19" s="101">
        <v>68</v>
      </c>
      <c r="W19" s="101">
        <v>73</v>
      </c>
      <c r="Y19" s="101">
        <v>74</v>
      </c>
      <c r="Z19" s="101">
        <v>97</v>
      </c>
      <c r="AA19" s="101">
        <v>146</v>
      </c>
      <c r="AD19" s="101" t="e">
        <f>#REF!</f>
        <v>#REF!</v>
      </c>
      <c r="AE19" s="101" t="e">
        <f>#REF!</f>
        <v>#REF!</v>
      </c>
      <c r="AF19" s="101" t="e">
        <f>#REF!</f>
        <v>#REF!</v>
      </c>
      <c r="AG19" s="101" t="e">
        <f>#REF!</f>
        <v>#REF!</v>
      </c>
      <c r="AH19" s="101" t="e">
        <f>#REF!</f>
        <v>#REF!</v>
      </c>
      <c r="AI19" s="101" t="e">
        <f>#REF!</f>
        <v>#REF!</v>
      </c>
      <c r="AJ19" s="101" t="e">
        <f>#REF!</f>
        <v>#REF!</v>
      </c>
      <c r="AK19" s="101" t="e">
        <f>#REF!</f>
        <v>#REF!</v>
      </c>
      <c r="AL19" s="101" t="e">
        <f>#REF!</f>
        <v>#REF!</v>
      </c>
      <c r="AM19" s="101" t="e">
        <f>#REF!</f>
        <v>#REF!</v>
      </c>
      <c r="AN19" s="101" t="e">
        <f>#REF!</f>
        <v>#REF!</v>
      </c>
      <c r="AO19" s="101" t="e">
        <f>#REF!</f>
        <v>#REF!</v>
      </c>
      <c r="AP19" s="101" t="e">
        <f>#REF!</f>
        <v>#REF!</v>
      </c>
      <c r="AQ19" s="101" t="e">
        <f>#REF!</f>
        <v>#REF!</v>
      </c>
      <c r="AR19" s="101" t="e">
        <f>#REF!</f>
        <v>#REF!</v>
      </c>
      <c r="AS19" s="101" t="e">
        <f>#REF!</f>
        <v>#REF!</v>
      </c>
      <c r="AT19" s="101" t="e">
        <f>#REF!</f>
        <v>#REF!</v>
      </c>
      <c r="AU19" s="101" t="e">
        <f>#REF!</f>
        <v>#REF!</v>
      </c>
      <c r="AV19" s="101" t="e">
        <f>#REF!</f>
        <v>#REF!</v>
      </c>
      <c r="AW19" s="101" t="e">
        <f>#REF!</f>
        <v>#REF!</v>
      </c>
      <c r="AX19" s="101">
        <v>186</v>
      </c>
      <c r="AZ19" s="101">
        <v>111</v>
      </c>
      <c r="BA19" s="101">
        <v>103</v>
      </c>
      <c r="BC19" s="101">
        <v>61</v>
      </c>
    </row>
    <row r="20" spans="3:55" s="101" customFormat="1" x14ac:dyDescent="0.25">
      <c r="C20" s="101">
        <v>70</v>
      </c>
      <c r="D20" s="101">
        <v>72</v>
      </c>
      <c r="F20" s="101">
        <v>88</v>
      </c>
      <c r="K20" s="101">
        <v>151</v>
      </c>
      <c r="L20" s="101">
        <v>41</v>
      </c>
      <c r="O20" s="101">
        <v>163</v>
      </c>
      <c r="P20" s="101">
        <v>94</v>
      </c>
      <c r="Q20" s="101">
        <v>175</v>
      </c>
      <c r="V20" s="101">
        <v>80</v>
      </c>
      <c r="W20" s="101">
        <v>87</v>
      </c>
      <c r="Y20" s="101">
        <v>77</v>
      </c>
      <c r="Z20" s="101">
        <v>105</v>
      </c>
      <c r="AA20" s="101">
        <v>148</v>
      </c>
      <c r="AD20" s="101" t="e">
        <f>#REF!</f>
        <v>#REF!</v>
      </c>
      <c r="AE20" s="101" t="e">
        <f>#REF!</f>
        <v>#REF!</v>
      </c>
      <c r="AF20" s="101" t="e">
        <f>#REF!</f>
        <v>#REF!</v>
      </c>
      <c r="AG20" s="101" t="e">
        <f>#REF!</f>
        <v>#REF!</v>
      </c>
      <c r="AH20" s="101" t="e">
        <f>#REF!</f>
        <v>#REF!</v>
      </c>
      <c r="AI20" s="101" t="e">
        <f>#REF!</f>
        <v>#REF!</v>
      </c>
      <c r="AJ20" s="101" t="e">
        <f>#REF!</f>
        <v>#REF!</v>
      </c>
      <c r="AK20" s="101" t="e">
        <f>#REF!</f>
        <v>#REF!</v>
      </c>
      <c r="AL20" s="101" t="e">
        <f>#REF!</f>
        <v>#REF!</v>
      </c>
      <c r="AM20" s="101" t="e">
        <f>#REF!</f>
        <v>#REF!</v>
      </c>
      <c r="AN20" s="101" t="e">
        <f>#REF!</f>
        <v>#REF!</v>
      </c>
      <c r="AO20" s="101" t="e">
        <f>#REF!</f>
        <v>#REF!</v>
      </c>
      <c r="AP20" s="101" t="e">
        <f>#REF!</f>
        <v>#REF!</v>
      </c>
      <c r="AQ20" s="101" t="e">
        <f>#REF!</f>
        <v>#REF!</v>
      </c>
      <c r="AR20" s="101" t="e">
        <f>#REF!</f>
        <v>#REF!</v>
      </c>
      <c r="AS20" s="101" t="e">
        <f>#REF!</f>
        <v>#REF!</v>
      </c>
      <c r="AT20" s="101" t="e">
        <f>#REF!</f>
        <v>#REF!</v>
      </c>
      <c r="AU20" s="101" t="e">
        <f>#REF!</f>
        <v>#REF!</v>
      </c>
      <c r="AV20" s="101" t="e">
        <f>#REF!</f>
        <v>#REF!</v>
      </c>
      <c r="AW20" s="101" t="e">
        <f>#REF!</f>
        <v>#REF!</v>
      </c>
      <c r="AX20" s="101">
        <v>190</v>
      </c>
      <c r="AZ20" s="101">
        <v>115</v>
      </c>
      <c r="BA20" s="101">
        <v>109</v>
      </c>
      <c r="BC20" s="101">
        <v>63</v>
      </c>
    </row>
    <row r="21" spans="3:55" s="101" customFormat="1" x14ac:dyDescent="0.25">
      <c r="C21" s="101">
        <v>80</v>
      </c>
      <c r="D21" s="101">
        <v>73</v>
      </c>
      <c r="F21" s="101">
        <v>90</v>
      </c>
      <c r="K21" s="101">
        <v>155</v>
      </c>
      <c r="L21" s="101">
        <v>43</v>
      </c>
      <c r="O21" s="101">
        <v>171</v>
      </c>
      <c r="P21" s="101">
        <v>95</v>
      </c>
      <c r="V21" s="101">
        <v>97</v>
      </c>
      <c r="W21" s="101">
        <v>89</v>
      </c>
      <c r="Y21" s="101">
        <v>85</v>
      </c>
      <c r="Z21" s="101">
        <v>112</v>
      </c>
      <c r="AA21" s="101">
        <v>151</v>
      </c>
      <c r="AD21" s="101" t="e">
        <f>#REF!</f>
        <v>#REF!</v>
      </c>
      <c r="AE21" s="101" t="e">
        <f>#REF!</f>
        <v>#REF!</v>
      </c>
      <c r="AF21" s="101" t="e">
        <f>#REF!</f>
        <v>#REF!</v>
      </c>
      <c r="AG21" s="101" t="e">
        <f>#REF!</f>
        <v>#REF!</v>
      </c>
      <c r="AH21" s="101" t="e">
        <f>#REF!</f>
        <v>#REF!</v>
      </c>
      <c r="AI21" s="101" t="e">
        <f>#REF!</f>
        <v>#REF!</v>
      </c>
      <c r="AJ21" s="101" t="e">
        <f>#REF!</f>
        <v>#REF!</v>
      </c>
      <c r="AK21" s="101" t="e">
        <f>#REF!</f>
        <v>#REF!</v>
      </c>
      <c r="AL21" s="101" t="e">
        <f>#REF!</f>
        <v>#REF!</v>
      </c>
      <c r="AM21" s="101" t="e">
        <f>#REF!</f>
        <v>#REF!</v>
      </c>
      <c r="AN21" s="101" t="e">
        <f>#REF!</f>
        <v>#REF!</v>
      </c>
      <c r="AO21" s="101" t="e">
        <f>#REF!</f>
        <v>#REF!</v>
      </c>
      <c r="AP21" s="101" t="e">
        <f>#REF!</f>
        <v>#REF!</v>
      </c>
      <c r="AQ21" s="101" t="e">
        <f>#REF!</f>
        <v>#REF!</v>
      </c>
      <c r="AR21" s="101" t="e">
        <f>#REF!</f>
        <v>#REF!</v>
      </c>
      <c r="AS21" s="101" t="e">
        <f>#REF!</f>
        <v>#REF!</v>
      </c>
      <c r="AT21" s="101" t="e">
        <f>#REF!</f>
        <v>#REF!</v>
      </c>
      <c r="AU21" s="101" t="e">
        <f>#REF!</f>
        <v>#REF!</v>
      </c>
      <c r="AV21" s="101" t="e">
        <f>#REF!</f>
        <v>#REF!</v>
      </c>
      <c r="AW21" s="101" t="e">
        <f>#REF!</f>
        <v>#REF!</v>
      </c>
      <c r="AX21" s="101">
        <v>193</v>
      </c>
      <c r="AZ21" s="101">
        <v>119</v>
      </c>
      <c r="BA21" s="101">
        <v>116</v>
      </c>
      <c r="BC21" s="101">
        <v>64</v>
      </c>
    </row>
    <row r="22" spans="3:55" s="101" customFormat="1" x14ac:dyDescent="0.25">
      <c r="C22" s="101">
        <v>89</v>
      </c>
      <c r="D22" s="101">
        <v>77</v>
      </c>
      <c r="F22" s="101">
        <v>93</v>
      </c>
      <c r="K22" s="101">
        <v>158</v>
      </c>
      <c r="L22" s="101">
        <v>49</v>
      </c>
      <c r="O22" s="101">
        <v>175</v>
      </c>
      <c r="P22" s="101">
        <v>99</v>
      </c>
      <c r="V22" s="101">
        <v>99</v>
      </c>
      <c r="W22" s="101">
        <v>96</v>
      </c>
      <c r="Y22" s="101">
        <v>100</v>
      </c>
      <c r="Z22" s="101">
        <v>113</v>
      </c>
      <c r="AA22" s="101">
        <v>152</v>
      </c>
      <c r="AD22" s="101" t="e">
        <f>#REF!</f>
        <v>#REF!</v>
      </c>
      <c r="AE22" s="101" t="e">
        <f>#REF!</f>
        <v>#REF!</v>
      </c>
      <c r="AF22" s="101" t="e">
        <f>#REF!</f>
        <v>#REF!</v>
      </c>
      <c r="AG22" s="101" t="e">
        <f>#REF!</f>
        <v>#REF!</v>
      </c>
      <c r="AH22" s="101" t="e">
        <f>#REF!</f>
        <v>#REF!</v>
      </c>
      <c r="AI22" s="101" t="e">
        <f>#REF!</f>
        <v>#REF!</v>
      </c>
      <c r="AJ22" s="101" t="e">
        <f>#REF!</f>
        <v>#REF!</v>
      </c>
      <c r="AK22" s="101" t="e">
        <f>#REF!</f>
        <v>#REF!</v>
      </c>
      <c r="AL22" s="101" t="e">
        <f>#REF!</f>
        <v>#REF!</v>
      </c>
      <c r="AM22" s="101" t="e">
        <f>#REF!</f>
        <v>#REF!</v>
      </c>
      <c r="AN22" s="101" t="e">
        <f>#REF!</f>
        <v>#REF!</v>
      </c>
      <c r="AO22" s="101" t="e">
        <f>#REF!</f>
        <v>#REF!</v>
      </c>
      <c r="AP22" s="101" t="e">
        <f>#REF!</f>
        <v>#REF!</v>
      </c>
      <c r="AQ22" s="101" t="e">
        <f>#REF!</f>
        <v>#REF!</v>
      </c>
      <c r="AR22" s="101" t="e">
        <f>#REF!</f>
        <v>#REF!</v>
      </c>
      <c r="AS22" s="101" t="e">
        <f>#REF!</f>
        <v>#REF!</v>
      </c>
      <c r="AT22" s="101" t="e">
        <f>#REF!</f>
        <v>#REF!</v>
      </c>
      <c r="AU22" s="101" t="e">
        <f>#REF!</f>
        <v>#REF!</v>
      </c>
      <c r="AV22" s="101" t="e">
        <f>#REF!</f>
        <v>#REF!</v>
      </c>
      <c r="AW22" s="101" t="e">
        <f>#REF!</f>
        <v>#REF!</v>
      </c>
      <c r="AZ22" s="101">
        <v>126</v>
      </c>
      <c r="BA22" s="101">
        <v>125</v>
      </c>
      <c r="BC22" s="101">
        <v>65</v>
      </c>
    </row>
    <row r="23" spans="3:55" s="101" customFormat="1" x14ac:dyDescent="0.25">
      <c r="C23" s="101">
        <v>101</v>
      </c>
      <c r="D23" s="101">
        <v>80</v>
      </c>
      <c r="F23" s="101">
        <v>117</v>
      </c>
      <c r="K23" s="101">
        <v>160</v>
      </c>
      <c r="L23" s="101">
        <v>53</v>
      </c>
      <c r="O23" s="101">
        <v>181</v>
      </c>
      <c r="P23" s="101">
        <v>107</v>
      </c>
      <c r="V23" s="101">
        <v>101</v>
      </c>
      <c r="W23" s="101">
        <v>114</v>
      </c>
      <c r="Y23" s="101">
        <v>103</v>
      </c>
      <c r="Z23" s="101">
        <v>125</v>
      </c>
      <c r="AA23" s="101">
        <v>163</v>
      </c>
      <c r="AD23" s="101" t="e">
        <f>#REF!</f>
        <v>#REF!</v>
      </c>
      <c r="AE23" s="101" t="e">
        <f>#REF!</f>
        <v>#REF!</v>
      </c>
      <c r="AF23" s="101" t="e">
        <f>#REF!</f>
        <v>#REF!</v>
      </c>
      <c r="AG23" s="101" t="e">
        <f>#REF!</f>
        <v>#REF!</v>
      </c>
      <c r="AH23" s="101" t="e">
        <f>#REF!</f>
        <v>#REF!</v>
      </c>
      <c r="AI23" s="101" t="e">
        <f>#REF!</f>
        <v>#REF!</v>
      </c>
      <c r="AJ23" s="101" t="e">
        <f>#REF!</f>
        <v>#REF!</v>
      </c>
      <c r="AK23" s="101" t="e">
        <f>#REF!</f>
        <v>#REF!</v>
      </c>
      <c r="AL23" s="101" t="e">
        <f>#REF!</f>
        <v>#REF!</v>
      </c>
      <c r="AM23" s="101" t="e">
        <f>#REF!</f>
        <v>#REF!</v>
      </c>
      <c r="AN23" s="101" t="e">
        <f>#REF!</f>
        <v>#REF!</v>
      </c>
      <c r="AO23" s="101" t="e">
        <f>#REF!</f>
        <v>#REF!</v>
      </c>
      <c r="AP23" s="101" t="e">
        <f>#REF!</f>
        <v>#REF!</v>
      </c>
      <c r="AQ23" s="101" t="e">
        <f>#REF!</f>
        <v>#REF!</v>
      </c>
      <c r="AR23" s="101" t="e">
        <f>#REF!</f>
        <v>#REF!</v>
      </c>
      <c r="AS23" s="101" t="e">
        <f>#REF!</f>
        <v>#REF!</v>
      </c>
      <c r="AT23" s="101" t="e">
        <f>#REF!</f>
        <v>#REF!</v>
      </c>
      <c r="AU23" s="101" t="e">
        <f>#REF!</f>
        <v>#REF!</v>
      </c>
      <c r="AV23" s="101" t="e">
        <f>#REF!</f>
        <v>#REF!</v>
      </c>
      <c r="AW23" s="101" t="e">
        <f>#REF!</f>
        <v>#REF!</v>
      </c>
      <c r="AZ23" s="101">
        <v>139</v>
      </c>
      <c r="BA23" s="101">
        <v>161</v>
      </c>
      <c r="BC23" s="101">
        <v>68</v>
      </c>
    </row>
    <row r="24" spans="3:55" s="101" customFormat="1" x14ac:dyDescent="0.25">
      <c r="C24" s="101">
        <v>106</v>
      </c>
      <c r="D24" s="101">
        <v>83</v>
      </c>
      <c r="F24" s="101">
        <v>121</v>
      </c>
      <c r="K24" s="101">
        <v>161</v>
      </c>
      <c r="L24" s="101">
        <v>58</v>
      </c>
      <c r="O24" s="101">
        <v>182</v>
      </c>
      <c r="P24" s="101">
        <v>110</v>
      </c>
      <c r="V24" s="101">
        <v>103</v>
      </c>
      <c r="W24" s="101">
        <v>138</v>
      </c>
      <c r="Y24" s="101">
        <v>111</v>
      </c>
      <c r="Z24" s="101">
        <v>153</v>
      </c>
      <c r="AA24" s="101">
        <v>165</v>
      </c>
      <c r="AD24" s="101" t="e">
        <f>#REF!</f>
        <v>#REF!</v>
      </c>
      <c r="AE24" s="101" t="e">
        <f>#REF!</f>
        <v>#REF!</v>
      </c>
      <c r="AF24" s="101" t="e">
        <f>#REF!</f>
        <v>#REF!</v>
      </c>
      <c r="AG24" s="101" t="e">
        <f>#REF!</f>
        <v>#REF!</v>
      </c>
      <c r="AH24" s="101" t="e">
        <f>#REF!</f>
        <v>#REF!</v>
      </c>
      <c r="AI24" s="101" t="e">
        <f>#REF!</f>
        <v>#REF!</v>
      </c>
      <c r="AJ24" s="101" t="e">
        <f>#REF!</f>
        <v>#REF!</v>
      </c>
      <c r="AK24" s="101" t="e">
        <f>#REF!</f>
        <v>#REF!</v>
      </c>
      <c r="AL24" s="101" t="e">
        <f>#REF!</f>
        <v>#REF!</v>
      </c>
      <c r="AM24" s="101" t="e">
        <f>#REF!</f>
        <v>#REF!</v>
      </c>
      <c r="AN24" s="101" t="e">
        <f>#REF!</f>
        <v>#REF!</v>
      </c>
      <c r="AO24" s="101" t="e">
        <f>#REF!</f>
        <v>#REF!</v>
      </c>
      <c r="AP24" s="101" t="e">
        <f>#REF!</f>
        <v>#REF!</v>
      </c>
      <c r="AQ24" s="101" t="e">
        <f>#REF!</f>
        <v>#REF!</v>
      </c>
      <c r="AR24" s="101" t="e">
        <f>#REF!</f>
        <v>#REF!</v>
      </c>
      <c r="AS24" s="101" t="e">
        <f>#REF!</f>
        <v>#REF!</v>
      </c>
      <c r="AT24" s="101" t="e">
        <f>#REF!</f>
        <v>#REF!</v>
      </c>
      <c r="AU24" s="101" t="e">
        <f>#REF!</f>
        <v>#REF!</v>
      </c>
      <c r="AV24" s="101" t="e">
        <f>#REF!</f>
        <v>#REF!</v>
      </c>
      <c r="AW24" s="101" t="e">
        <f>#REF!</f>
        <v>#REF!</v>
      </c>
      <c r="AZ24" s="101">
        <v>153</v>
      </c>
      <c r="BA24" s="101">
        <v>184</v>
      </c>
      <c r="BC24" s="101">
        <v>77</v>
      </c>
    </row>
    <row r="25" spans="3:55" s="101" customFormat="1" x14ac:dyDescent="0.25">
      <c r="C25" s="101">
        <v>109</v>
      </c>
      <c r="D25" s="101">
        <v>88</v>
      </c>
      <c r="F25" s="101">
        <v>124</v>
      </c>
      <c r="K25" s="101">
        <v>164</v>
      </c>
      <c r="L25" s="101">
        <v>62</v>
      </c>
      <c r="O25" s="101">
        <v>190</v>
      </c>
      <c r="P25" s="101">
        <v>111</v>
      </c>
      <c r="V25" s="101">
        <v>105</v>
      </c>
      <c r="W25" s="101">
        <v>155</v>
      </c>
      <c r="Y25" s="101">
        <v>112</v>
      </c>
      <c r="Z25" s="101" t="e">
        <f>#REF!</f>
        <v>#REF!</v>
      </c>
      <c r="AA25" s="101">
        <v>166</v>
      </c>
      <c r="AD25" s="101" t="e">
        <f>#REF!</f>
        <v>#REF!</v>
      </c>
      <c r="AE25" s="101" t="e">
        <f>#REF!</f>
        <v>#REF!</v>
      </c>
      <c r="AF25" s="101" t="e">
        <f>#REF!</f>
        <v>#REF!</v>
      </c>
      <c r="AG25" s="101" t="e">
        <f>#REF!</f>
        <v>#REF!</v>
      </c>
      <c r="AH25" s="101" t="e">
        <f>#REF!</f>
        <v>#REF!</v>
      </c>
      <c r="AI25" s="101" t="e">
        <f>#REF!</f>
        <v>#REF!</v>
      </c>
      <c r="AJ25" s="101" t="e">
        <f>#REF!</f>
        <v>#REF!</v>
      </c>
      <c r="AK25" s="101" t="e">
        <f>#REF!</f>
        <v>#REF!</v>
      </c>
      <c r="AL25" s="101" t="e">
        <f>#REF!</f>
        <v>#REF!</v>
      </c>
      <c r="AM25" s="101" t="e">
        <f>#REF!</f>
        <v>#REF!</v>
      </c>
      <c r="AN25" s="101" t="e">
        <f>#REF!</f>
        <v>#REF!</v>
      </c>
      <c r="AO25" s="101" t="e">
        <f>#REF!</f>
        <v>#REF!</v>
      </c>
      <c r="AP25" s="101" t="e">
        <f>#REF!</f>
        <v>#REF!</v>
      </c>
      <c r="AQ25" s="101" t="e">
        <f>#REF!</f>
        <v>#REF!</v>
      </c>
      <c r="AR25" s="101" t="e">
        <f>#REF!</f>
        <v>#REF!</v>
      </c>
      <c r="AS25" s="101" t="e">
        <f>#REF!</f>
        <v>#REF!</v>
      </c>
      <c r="AT25" s="101" t="e">
        <f>#REF!</f>
        <v>#REF!</v>
      </c>
      <c r="AU25" s="101" t="e">
        <f>#REF!</f>
        <v>#REF!</v>
      </c>
      <c r="AV25" s="101" t="e">
        <f>#REF!</f>
        <v>#REF!</v>
      </c>
      <c r="AW25" s="101" t="e">
        <f>#REF!</f>
        <v>#REF!</v>
      </c>
      <c r="AZ25" s="101">
        <v>165</v>
      </c>
      <c r="BC25" s="101">
        <v>79</v>
      </c>
    </row>
    <row r="26" spans="3:55" s="101" customFormat="1" x14ac:dyDescent="0.25">
      <c r="C26" s="101">
        <v>112</v>
      </c>
      <c r="D26" s="101">
        <v>95</v>
      </c>
      <c r="F26" s="101">
        <v>130</v>
      </c>
      <c r="K26" s="101">
        <v>165</v>
      </c>
      <c r="L26" s="101">
        <v>65</v>
      </c>
      <c r="O26" s="101">
        <v>193</v>
      </c>
      <c r="P26" s="101">
        <v>119</v>
      </c>
      <c r="V26" s="101">
        <v>114</v>
      </c>
      <c r="W26" s="101">
        <v>162</v>
      </c>
      <c r="Y26" s="101">
        <v>123</v>
      </c>
      <c r="Z26" s="101" t="e">
        <f>#REF!</f>
        <v>#REF!</v>
      </c>
      <c r="AA26" s="101">
        <v>172</v>
      </c>
      <c r="AD26" s="101" t="e">
        <f>#REF!</f>
        <v>#REF!</v>
      </c>
      <c r="AE26" s="101" t="e">
        <f>#REF!</f>
        <v>#REF!</v>
      </c>
      <c r="AF26" s="101" t="e">
        <f>#REF!</f>
        <v>#REF!</v>
      </c>
      <c r="AG26" s="101" t="e">
        <f>#REF!</f>
        <v>#REF!</v>
      </c>
      <c r="AH26" s="101" t="e">
        <f>#REF!</f>
        <v>#REF!</v>
      </c>
      <c r="AI26" s="101" t="e">
        <f>#REF!</f>
        <v>#REF!</v>
      </c>
      <c r="AJ26" s="101" t="e">
        <f>#REF!</f>
        <v>#REF!</v>
      </c>
      <c r="AK26" s="101" t="e">
        <f>#REF!</f>
        <v>#REF!</v>
      </c>
      <c r="AL26" s="101" t="e">
        <f>#REF!</f>
        <v>#REF!</v>
      </c>
      <c r="AM26" s="101" t="e">
        <f>#REF!</f>
        <v>#REF!</v>
      </c>
      <c r="AN26" s="101" t="e">
        <f>#REF!</f>
        <v>#REF!</v>
      </c>
      <c r="AO26" s="101" t="e">
        <f>#REF!</f>
        <v>#REF!</v>
      </c>
      <c r="AP26" s="101" t="e">
        <f>#REF!</f>
        <v>#REF!</v>
      </c>
      <c r="AQ26" s="101" t="e">
        <f>#REF!</f>
        <v>#REF!</v>
      </c>
      <c r="AR26" s="101" t="e">
        <f>#REF!</f>
        <v>#REF!</v>
      </c>
      <c r="AS26" s="101" t="e">
        <f>#REF!</f>
        <v>#REF!</v>
      </c>
      <c r="AT26" s="101" t="e">
        <f>#REF!</f>
        <v>#REF!</v>
      </c>
      <c r="AU26" s="101" t="e">
        <f>#REF!</f>
        <v>#REF!</v>
      </c>
      <c r="AV26" s="101" t="e">
        <f>#REF!</f>
        <v>#REF!</v>
      </c>
      <c r="AW26" s="101" t="e">
        <f>#REF!</f>
        <v>#REF!</v>
      </c>
      <c r="AZ26" s="101">
        <v>171</v>
      </c>
      <c r="BC26" s="101">
        <v>81</v>
      </c>
    </row>
    <row r="27" spans="3:55" s="101" customFormat="1" x14ac:dyDescent="0.25">
      <c r="C27" s="101">
        <v>147</v>
      </c>
      <c r="D27" s="101">
        <v>97</v>
      </c>
      <c r="F27" s="101">
        <v>137</v>
      </c>
      <c r="K27" s="101">
        <v>168</v>
      </c>
      <c r="L27" s="101">
        <v>66</v>
      </c>
      <c r="P27" s="101">
        <v>120</v>
      </c>
      <c r="V27" s="101">
        <v>116</v>
      </c>
      <c r="W27" s="101">
        <v>164</v>
      </c>
      <c r="Y27" s="101">
        <v>133</v>
      </c>
      <c r="AD27" s="101" t="e">
        <f>#REF!</f>
        <v>#REF!</v>
      </c>
      <c r="AE27" s="101" t="e">
        <f>#REF!</f>
        <v>#REF!</v>
      </c>
      <c r="AF27" s="101" t="e">
        <f>#REF!</f>
        <v>#REF!</v>
      </c>
      <c r="AG27" s="101" t="e">
        <f>#REF!</f>
        <v>#REF!</v>
      </c>
      <c r="AH27" s="101" t="e">
        <f>#REF!</f>
        <v>#REF!</v>
      </c>
      <c r="AI27" s="101" t="e">
        <f>#REF!</f>
        <v>#REF!</v>
      </c>
      <c r="AJ27" s="101" t="e">
        <f>#REF!</f>
        <v>#REF!</v>
      </c>
      <c r="AK27" s="101" t="e">
        <f>#REF!</f>
        <v>#REF!</v>
      </c>
      <c r="AL27" s="101" t="e">
        <f>#REF!</f>
        <v>#REF!</v>
      </c>
      <c r="AM27" s="101" t="e">
        <f>#REF!</f>
        <v>#REF!</v>
      </c>
      <c r="AN27" s="101" t="e">
        <f>#REF!</f>
        <v>#REF!</v>
      </c>
      <c r="AO27" s="101" t="e">
        <f>#REF!</f>
        <v>#REF!</v>
      </c>
      <c r="AP27" s="101" t="e">
        <f>#REF!</f>
        <v>#REF!</v>
      </c>
      <c r="AQ27" s="101" t="e">
        <f>#REF!</f>
        <v>#REF!</v>
      </c>
      <c r="AR27" s="101" t="e">
        <f>#REF!</f>
        <v>#REF!</v>
      </c>
      <c r="AS27" s="101" t="e">
        <f>#REF!</f>
        <v>#REF!</v>
      </c>
      <c r="AT27" s="101" t="e">
        <f>#REF!</f>
        <v>#REF!</v>
      </c>
      <c r="AU27" s="101" t="e">
        <f>#REF!</f>
        <v>#REF!</v>
      </c>
      <c r="AV27" s="101" t="e">
        <f>#REF!</f>
        <v>#REF!</v>
      </c>
      <c r="AW27" s="101" t="e">
        <f>#REF!</f>
        <v>#REF!</v>
      </c>
      <c r="AZ27" s="101">
        <v>187</v>
      </c>
      <c r="BC27" s="101">
        <v>89</v>
      </c>
    </row>
    <row r="28" spans="3:55" s="101" customFormat="1" x14ac:dyDescent="0.25">
      <c r="C28" s="101">
        <v>172</v>
      </c>
      <c r="D28" s="101">
        <v>98</v>
      </c>
      <c r="F28" s="101">
        <v>140</v>
      </c>
      <c r="K28" s="101">
        <v>170</v>
      </c>
      <c r="L28" s="101">
        <v>68</v>
      </c>
      <c r="P28" s="101">
        <v>125</v>
      </c>
      <c r="V28" s="101">
        <v>119</v>
      </c>
      <c r="W28" s="101">
        <v>166</v>
      </c>
      <c r="Y28" s="101">
        <v>137</v>
      </c>
      <c r="AD28" s="101" t="e">
        <f>#REF!</f>
        <v>#REF!</v>
      </c>
      <c r="AE28" s="101" t="e">
        <f>#REF!</f>
        <v>#REF!</v>
      </c>
      <c r="AF28" s="101" t="e">
        <f>#REF!</f>
        <v>#REF!</v>
      </c>
      <c r="AG28" s="101" t="e">
        <f>#REF!</f>
        <v>#REF!</v>
      </c>
      <c r="AH28" s="101" t="e">
        <f>#REF!</f>
        <v>#REF!</v>
      </c>
      <c r="AI28" s="101" t="e">
        <f>#REF!</f>
        <v>#REF!</v>
      </c>
      <c r="AJ28" s="101" t="e">
        <f>#REF!</f>
        <v>#REF!</v>
      </c>
      <c r="AK28" s="101" t="e">
        <f>#REF!</f>
        <v>#REF!</v>
      </c>
      <c r="AL28" s="101" t="e">
        <f>#REF!</f>
        <v>#REF!</v>
      </c>
      <c r="AM28" s="101" t="e">
        <f>#REF!</f>
        <v>#REF!</v>
      </c>
      <c r="AN28" s="101" t="e">
        <f>#REF!</f>
        <v>#REF!</v>
      </c>
      <c r="AO28" s="101" t="e">
        <f>#REF!</f>
        <v>#REF!</v>
      </c>
      <c r="AP28" s="101" t="e">
        <f>#REF!</f>
        <v>#REF!</v>
      </c>
      <c r="AQ28" s="101" t="e">
        <f>#REF!</f>
        <v>#REF!</v>
      </c>
      <c r="AR28" s="101" t="e">
        <f>#REF!</f>
        <v>#REF!</v>
      </c>
      <c r="AS28" s="101" t="e">
        <f>#REF!</f>
        <v>#REF!</v>
      </c>
      <c r="AT28" s="101" t="e">
        <f>#REF!</f>
        <v>#REF!</v>
      </c>
      <c r="AU28" s="101" t="e">
        <f>#REF!</f>
        <v>#REF!</v>
      </c>
      <c r="AV28" s="101" t="e">
        <f>#REF!</f>
        <v>#REF!</v>
      </c>
      <c r="AW28" s="101" t="e">
        <f>#REF!</f>
        <v>#REF!</v>
      </c>
      <c r="BC28" s="101">
        <v>91</v>
      </c>
    </row>
    <row r="29" spans="3:55" s="101" customFormat="1" x14ac:dyDescent="0.25">
      <c r="C29" s="101">
        <v>175</v>
      </c>
      <c r="D29" s="101">
        <v>99</v>
      </c>
      <c r="F29" s="101">
        <v>141</v>
      </c>
      <c r="K29" s="101">
        <v>172</v>
      </c>
      <c r="L29" s="101">
        <v>69</v>
      </c>
      <c r="P29" s="101">
        <v>126</v>
      </c>
      <c r="V29" s="101">
        <v>123</v>
      </c>
      <c r="W29" s="101">
        <v>173</v>
      </c>
      <c r="Y29" s="101">
        <v>140</v>
      </c>
      <c r="AD29" s="101" t="e">
        <f>#REF!</f>
        <v>#REF!</v>
      </c>
      <c r="AE29" s="101" t="e">
        <f>#REF!</f>
        <v>#REF!</v>
      </c>
      <c r="AF29" s="101" t="e">
        <f>#REF!</f>
        <v>#REF!</v>
      </c>
      <c r="AG29" s="101" t="e">
        <f>#REF!</f>
        <v>#REF!</v>
      </c>
      <c r="AH29" s="101" t="e">
        <f>#REF!</f>
        <v>#REF!</v>
      </c>
      <c r="AI29" s="101" t="e">
        <f>#REF!</f>
        <v>#REF!</v>
      </c>
      <c r="AJ29" s="101" t="e">
        <f>#REF!</f>
        <v>#REF!</v>
      </c>
      <c r="AK29" s="101" t="e">
        <f>#REF!</f>
        <v>#REF!</v>
      </c>
      <c r="AL29" s="101" t="e">
        <f>#REF!</f>
        <v>#REF!</v>
      </c>
      <c r="AM29" s="101" t="e">
        <f>#REF!</f>
        <v>#REF!</v>
      </c>
      <c r="AN29" s="101" t="e">
        <f>#REF!</f>
        <v>#REF!</v>
      </c>
      <c r="AO29" s="101" t="e">
        <f>#REF!</f>
        <v>#REF!</v>
      </c>
      <c r="AP29" s="101" t="e">
        <f>#REF!</f>
        <v>#REF!</v>
      </c>
      <c r="AQ29" s="101" t="e">
        <f>#REF!</f>
        <v>#REF!</v>
      </c>
      <c r="AR29" s="101" t="e">
        <f>#REF!</f>
        <v>#REF!</v>
      </c>
      <c r="AS29" s="101" t="e">
        <f>#REF!</f>
        <v>#REF!</v>
      </c>
      <c r="AT29" s="101" t="e">
        <f>#REF!</f>
        <v>#REF!</v>
      </c>
      <c r="AU29" s="101" t="e">
        <f>#REF!</f>
        <v>#REF!</v>
      </c>
      <c r="AV29" s="101" t="e">
        <f>#REF!</f>
        <v>#REF!</v>
      </c>
      <c r="AW29" s="101" t="e">
        <f>#REF!</f>
        <v>#REF!</v>
      </c>
      <c r="BC29" s="101">
        <v>95</v>
      </c>
    </row>
    <row r="30" spans="3:55" s="101" customFormat="1" x14ac:dyDescent="0.25">
      <c r="C30" s="101">
        <v>180</v>
      </c>
      <c r="D30" s="101">
        <v>101</v>
      </c>
      <c r="F30" s="101">
        <v>146</v>
      </c>
      <c r="K30" s="101">
        <v>177</v>
      </c>
      <c r="L30" s="101">
        <v>74</v>
      </c>
      <c r="P30" s="101">
        <v>142</v>
      </c>
      <c r="V30" s="101">
        <v>131</v>
      </c>
      <c r="W30" s="101">
        <v>175</v>
      </c>
      <c r="Y30" s="101">
        <v>143</v>
      </c>
      <c r="AD30" s="101" t="e">
        <f>#REF!</f>
        <v>#REF!</v>
      </c>
      <c r="AE30" s="101" t="e">
        <f>#REF!</f>
        <v>#REF!</v>
      </c>
      <c r="AF30" s="101" t="e">
        <f>#REF!</f>
        <v>#REF!</v>
      </c>
      <c r="AG30" s="101" t="e">
        <f>#REF!</f>
        <v>#REF!</v>
      </c>
      <c r="AH30" s="101" t="e">
        <f>#REF!</f>
        <v>#REF!</v>
      </c>
      <c r="AI30" s="101" t="e">
        <f>#REF!</f>
        <v>#REF!</v>
      </c>
      <c r="AJ30" s="101" t="e">
        <f>#REF!</f>
        <v>#REF!</v>
      </c>
      <c r="AK30" s="101" t="e">
        <f>#REF!</f>
        <v>#REF!</v>
      </c>
      <c r="AL30" s="101" t="e">
        <f>#REF!</f>
        <v>#REF!</v>
      </c>
      <c r="AM30" s="101" t="e">
        <f>#REF!</f>
        <v>#REF!</v>
      </c>
      <c r="AN30" s="101" t="e">
        <f>#REF!</f>
        <v>#REF!</v>
      </c>
      <c r="AO30" s="101" t="e">
        <f>#REF!</f>
        <v>#REF!</v>
      </c>
      <c r="AP30" s="101" t="e">
        <f>#REF!</f>
        <v>#REF!</v>
      </c>
      <c r="AQ30" s="101" t="e">
        <f>#REF!</f>
        <v>#REF!</v>
      </c>
      <c r="AR30" s="101" t="e">
        <f>#REF!</f>
        <v>#REF!</v>
      </c>
      <c r="AS30" s="101" t="e">
        <f>#REF!</f>
        <v>#REF!</v>
      </c>
      <c r="AT30" s="101" t="e">
        <f>#REF!</f>
        <v>#REF!</v>
      </c>
      <c r="AU30" s="101" t="e">
        <f>#REF!</f>
        <v>#REF!</v>
      </c>
      <c r="AV30" s="101" t="e">
        <f>#REF!</f>
        <v>#REF!</v>
      </c>
      <c r="AW30" s="101" t="e">
        <f>#REF!</f>
        <v>#REF!</v>
      </c>
      <c r="BC30" s="101">
        <v>97</v>
      </c>
    </row>
    <row r="31" spans="3:55" s="101" customFormat="1" x14ac:dyDescent="0.25">
      <c r="D31" s="101">
        <v>108</v>
      </c>
      <c r="F31" s="101">
        <v>147</v>
      </c>
      <c r="L31" s="101">
        <v>75</v>
      </c>
      <c r="P31" s="101">
        <v>155</v>
      </c>
      <c r="V31" s="101">
        <v>142</v>
      </c>
      <c r="W31" s="101">
        <v>177</v>
      </c>
      <c r="Y31" s="101">
        <v>149</v>
      </c>
      <c r="AD31" s="101" t="e">
        <f>#REF!</f>
        <v>#REF!</v>
      </c>
      <c r="AE31" s="101" t="e">
        <f>#REF!</f>
        <v>#REF!</v>
      </c>
      <c r="AF31" s="101" t="e">
        <f>#REF!</f>
        <v>#REF!</v>
      </c>
      <c r="AG31" s="101" t="e">
        <f>#REF!</f>
        <v>#REF!</v>
      </c>
      <c r="AH31" s="101" t="e">
        <f>#REF!</f>
        <v>#REF!</v>
      </c>
      <c r="AI31" s="101" t="e">
        <f>#REF!</f>
        <v>#REF!</v>
      </c>
      <c r="AJ31" s="101" t="e">
        <f>#REF!</f>
        <v>#REF!</v>
      </c>
      <c r="AK31" s="101" t="e">
        <f>#REF!</f>
        <v>#REF!</v>
      </c>
      <c r="AL31" s="101" t="e">
        <f>#REF!</f>
        <v>#REF!</v>
      </c>
      <c r="AM31" s="101" t="e">
        <f>#REF!</f>
        <v>#REF!</v>
      </c>
      <c r="AN31" s="101" t="e">
        <f>#REF!</f>
        <v>#REF!</v>
      </c>
      <c r="AO31" s="101" t="e">
        <f>#REF!</f>
        <v>#REF!</v>
      </c>
      <c r="AP31" s="101" t="e">
        <f>#REF!</f>
        <v>#REF!</v>
      </c>
      <c r="AQ31" s="101" t="e">
        <f>#REF!</f>
        <v>#REF!</v>
      </c>
      <c r="AR31" s="101" t="e">
        <f>#REF!</f>
        <v>#REF!</v>
      </c>
      <c r="AS31" s="101" t="e">
        <f>#REF!</f>
        <v>#REF!</v>
      </c>
      <c r="AT31" s="101" t="e">
        <f>#REF!</f>
        <v>#REF!</v>
      </c>
      <c r="AU31" s="101" t="e">
        <f>#REF!</f>
        <v>#REF!</v>
      </c>
      <c r="AV31" s="101" t="e">
        <f>#REF!</f>
        <v>#REF!</v>
      </c>
      <c r="AW31" s="101" t="e">
        <f>#REF!</f>
        <v>#REF!</v>
      </c>
      <c r="BC31" s="101">
        <v>101</v>
      </c>
    </row>
    <row r="32" spans="3:55" s="101" customFormat="1" x14ac:dyDescent="0.25">
      <c r="D32" s="101">
        <v>113</v>
      </c>
      <c r="F32" s="101">
        <v>150</v>
      </c>
      <c r="L32" s="101">
        <v>78</v>
      </c>
      <c r="P32" s="101">
        <v>160</v>
      </c>
      <c r="V32" s="101">
        <v>150</v>
      </c>
      <c r="W32" s="101">
        <v>183</v>
      </c>
      <c r="Y32" s="101">
        <v>151</v>
      </c>
      <c r="AD32" s="101" t="e">
        <f>#REF!</f>
        <v>#REF!</v>
      </c>
      <c r="AE32" s="101" t="e">
        <f>#REF!</f>
        <v>#REF!</v>
      </c>
      <c r="AF32" s="101" t="e">
        <f>#REF!</f>
        <v>#REF!</v>
      </c>
      <c r="AG32" s="101" t="e">
        <f>#REF!</f>
        <v>#REF!</v>
      </c>
      <c r="AH32" s="101" t="e">
        <f>#REF!</f>
        <v>#REF!</v>
      </c>
      <c r="AI32" s="101" t="e">
        <f>#REF!</f>
        <v>#REF!</v>
      </c>
      <c r="AJ32" s="101" t="e">
        <f>#REF!</f>
        <v>#REF!</v>
      </c>
      <c r="AK32" s="101" t="e">
        <f>#REF!</f>
        <v>#REF!</v>
      </c>
      <c r="AL32" s="101" t="e">
        <f>#REF!</f>
        <v>#REF!</v>
      </c>
      <c r="AM32" s="101" t="e">
        <f>#REF!</f>
        <v>#REF!</v>
      </c>
      <c r="AN32" s="101" t="e">
        <f>#REF!</f>
        <v>#REF!</v>
      </c>
      <c r="AO32" s="101" t="e">
        <f>#REF!</f>
        <v>#REF!</v>
      </c>
      <c r="AP32" s="101" t="e">
        <f>#REF!</f>
        <v>#REF!</v>
      </c>
      <c r="AQ32" s="101" t="e">
        <f>#REF!</f>
        <v>#REF!</v>
      </c>
      <c r="AR32" s="101" t="e">
        <f>#REF!</f>
        <v>#REF!</v>
      </c>
      <c r="AS32" s="101" t="e">
        <f>#REF!</f>
        <v>#REF!</v>
      </c>
      <c r="AT32" s="101" t="e">
        <f>#REF!</f>
        <v>#REF!</v>
      </c>
      <c r="AU32" s="101" t="e">
        <f>#REF!</f>
        <v>#REF!</v>
      </c>
      <c r="AV32" s="101" t="e">
        <f>#REF!</f>
        <v>#REF!</v>
      </c>
      <c r="AW32" s="101" t="e">
        <f>#REF!</f>
        <v>#REF!</v>
      </c>
      <c r="BC32" s="101">
        <v>105</v>
      </c>
    </row>
    <row r="33" spans="3:56" s="101" customFormat="1" x14ac:dyDescent="0.25">
      <c r="D33" s="101">
        <v>114</v>
      </c>
      <c r="F33" s="101">
        <v>152</v>
      </c>
      <c r="L33" s="101">
        <v>82</v>
      </c>
      <c r="P33" s="101">
        <v>164</v>
      </c>
      <c r="V33" s="101">
        <v>155</v>
      </c>
      <c r="W33" s="101">
        <v>184</v>
      </c>
      <c r="Y33" s="101">
        <v>153</v>
      </c>
      <c r="AD33" s="101" t="e">
        <f>#REF!</f>
        <v>#REF!</v>
      </c>
      <c r="AE33" s="101" t="e">
        <f>#REF!</f>
        <v>#REF!</v>
      </c>
      <c r="AF33" s="101" t="e">
        <f>#REF!</f>
        <v>#REF!</v>
      </c>
      <c r="AG33" s="101" t="e">
        <f>#REF!</f>
        <v>#REF!</v>
      </c>
      <c r="AH33" s="101" t="e">
        <f>#REF!</f>
        <v>#REF!</v>
      </c>
      <c r="AI33" s="101" t="e">
        <f>#REF!</f>
        <v>#REF!</v>
      </c>
      <c r="AJ33" s="101" t="e">
        <f>#REF!</f>
        <v>#REF!</v>
      </c>
      <c r="AK33" s="101" t="e">
        <f>#REF!</f>
        <v>#REF!</v>
      </c>
      <c r="AL33" s="101" t="e">
        <f>#REF!</f>
        <v>#REF!</v>
      </c>
      <c r="AM33" s="101" t="e">
        <f>#REF!</f>
        <v>#REF!</v>
      </c>
      <c r="AN33" s="101" t="e">
        <f>#REF!</f>
        <v>#REF!</v>
      </c>
      <c r="AO33" s="101" t="e">
        <f>#REF!</f>
        <v>#REF!</v>
      </c>
      <c r="AP33" s="101" t="e">
        <f>#REF!</f>
        <v>#REF!</v>
      </c>
      <c r="AQ33" s="101" t="e">
        <f>#REF!</f>
        <v>#REF!</v>
      </c>
      <c r="AR33" s="101" t="e">
        <f>#REF!</f>
        <v>#REF!</v>
      </c>
      <c r="AS33" s="101" t="e">
        <f>#REF!</f>
        <v>#REF!</v>
      </c>
      <c r="AT33" s="101" t="e">
        <f>#REF!</f>
        <v>#REF!</v>
      </c>
      <c r="AU33" s="101" t="e">
        <f>#REF!</f>
        <v>#REF!</v>
      </c>
      <c r="AV33" s="101" t="e">
        <f>#REF!</f>
        <v>#REF!</v>
      </c>
      <c r="AW33" s="101" t="e">
        <f>#REF!</f>
        <v>#REF!</v>
      </c>
      <c r="BC33" s="101">
        <v>106</v>
      </c>
    </row>
    <row r="34" spans="3:56" s="101" customFormat="1" x14ac:dyDescent="0.25">
      <c r="D34" s="101">
        <v>116</v>
      </c>
      <c r="F34" s="101">
        <v>156</v>
      </c>
      <c r="L34" s="101">
        <v>85</v>
      </c>
      <c r="P34" s="101">
        <v>166</v>
      </c>
      <c r="V34" s="101">
        <v>158</v>
      </c>
      <c r="W34" s="101">
        <v>188</v>
      </c>
      <c r="Y34" s="101">
        <v>164</v>
      </c>
      <c r="AD34" s="101" t="e">
        <f>#REF!</f>
        <v>#REF!</v>
      </c>
      <c r="AE34" s="101" t="e">
        <f>#REF!</f>
        <v>#REF!</v>
      </c>
      <c r="AF34" s="101" t="e">
        <f>#REF!</f>
        <v>#REF!</v>
      </c>
      <c r="AG34" s="101" t="e">
        <f>#REF!</f>
        <v>#REF!</v>
      </c>
      <c r="AH34" s="101" t="e">
        <f>#REF!</f>
        <v>#REF!</v>
      </c>
      <c r="AI34" s="101" t="e">
        <f>#REF!</f>
        <v>#REF!</v>
      </c>
      <c r="AJ34" s="101" t="e">
        <f>#REF!</f>
        <v>#REF!</v>
      </c>
      <c r="AK34" s="101" t="e">
        <f>#REF!</f>
        <v>#REF!</v>
      </c>
      <c r="AL34" s="101" t="e">
        <f>#REF!</f>
        <v>#REF!</v>
      </c>
      <c r="AM34" s="101" t="e">
        <f>#REF!</f>
        <v>#REF!</v>
      </c>
      <c r="AN34" s="101" t="e">
        <f>#REF!</f>
        <v>#REF!</v>
      </c>
      <c r="AO34" s="101" t="e">
        <f>#REF!</f>
        <v>#REF!</v>
      </c>
      <c r="AP34" s="101" t="e">
        <f>#REF!</f>
        <v>#REF!</v>
      </c>
      <c r="AQ34" s="101" t="e">
        <f>#REF!</f>
        <v>#REF!</v>
      </c>
      <c r="AR34" s="101" t="e">
        <f>#REF!</f>
        <v>#REF!</v>
      </c>
      <c r="AS34" s="101" t="e">
        <f>#REF!</f>
        <v>#REF!</v>
      </c>
      <c r="AT34" s="101" t="e">
        <f>#REF!</f>
        <v>#REF!</v>
      </c>
      <c r="AU34" s="101" t="e">
        <f>#REF!</f>
        <v>#REF!</v>
      </c>
      <c r="AV34" s="101" t="e">
        <f>#REF!</f>
        <v>#REF!</v>
      </c>
      <c r="AW34" s="101" t="e">
        <f>#REF!</f>
        <v>#REF!</v>
      </c>
      <c r="BC34" s="101">
        <v>109</v>
      </c>
    </row>
    <row r="35" spans="3:56" s="101" customFormat="1" x14ac:dyDescent="0.25">
      <c r="D35" s="101">
        <v>118</v>
      </c>
      <c r="F35" s="101">
        <v>161</v>
      </c>
      <c r="L35" s="101">
        <v>92</v>
      </c>
      <c r="P35" s="101">
        <v>168</v>
      </c>
      <c r="V35" s="101">
        <v>165</v>
      </c>
      <c r="W35" s="101">
        <v>192</v>
      </c>
      <c r="Y35" s="101">
        <v>165</v>
      </c>
      <c r="AD35" s="101" t="e">
        <f>#REF!</f>
        <v>#REF!</v>
      </c>
      <c r="AE35" s="101" t="e">
        <f>#REF!</f>
        <v>#REF!</v>
      </c>
      <c r="AF35" s="101" t="e">
        <f>#REF!</f>
        <v>#REF!</v>
      </c>
      <c r="AG35" s="101" t="e">
        <f>#REF!</f>
        <v>#REF!</v>
      </c>
      <c r="AH35" s="101" t="e">
        <f>#REF!</f>
        <v>#REF!</v>
      </c>
      <c r="AI35" s="101" t="e">
        <f>#REF!</f>
        <v>#REF!</v>
      </c>
      <c r="AJ35" s="101" t="e">
        <f>#REF!</f>
        <v>#REF!</v>
      </c>
      <c r="AK35" s="101" t="e">
        <f>#REF!</f>
        <v>#REF!</v>
      </c>
      <c r="AL35" s="101" t="e">
        <f>#REF!</f>
        <v>#REF!</v>
      </c>
      <c r="AM35" s="101" t="e">
        <f>#REF!</f>
        <v>#REF!</v>
      </c>
      <c r="AN35" s="101" t="e">
        <f>#REF!</f>
        <v>#REF!</v>
      </c>
      <c r="AO35" s="101" t="e">
        <f>#REF!</f>
        <v>#REF!</v>
      </c>
      <c r="AP35" s="101" t="e">
        <f>#REF!</f>
        <v>#REF!</v>
      </c>
      <c r="AQ35" s="101" t="e">
        <f>#REF!</f>
        <v>#REF!</v>
      </c>
      <c r="AR35" s="101" t="e">
        <f>#REF!</f>
        <v>#REF!</v>
      </c>
      <c r="AS35" s="101" t="e">
        <f>#REF!</f>
        <v>#REF!</v>
      </c>
      <c r="AT35" s="101" t="e">
        <f>#REF!</f>
        <v>#REF!</v>
      </c>
      <c r="AU35" s="101" t="e">
        <f>#REF!</f>
        <v>#REF!</v>
      </c>
      <c r="AV35" s="101" t="e">
        <f>#REF!</f>
        <v>#REF!</v>
      </c>
      <c r="AW35" s="101" t="e">
        <f>#REF!</f>
        <v>#REF!</v>
      </c>
      <c r="BC35" s="101">
        <v>110</v>
      </c>
    </row>
    <row r="36" spans="3:56" s="101" customFormat="1" x14ac:dyDescent="0.25">
      <c r="D36" s="101">
        <v>124</v>
      </c>
      <c r="F36" s="101">
        <v>162</v>
      </c>
      <c r="L36" s="101">
        <v>96</v>
      </c>
      <c r="P36" s="101">
        <v>174</v>
      </c>
      <c r="V36" s="101">
        <v>170</v>
      </c>
      <c r="Y36" s="101">
        <v>171</v>
      </c>
      <c r="AD36" s="101" t="e">
        <f>#REF!</f>
        <v>#REF!</v>
      </c>
      <c r="AE36" s="101" t="e">
        <f>#REF!</f>
        <v>#REF!</v>
      </c>
      <c r="AF36" s="101" t="e">
        <f>#REF!</f>
        <v>#REF!</v>
      </c>
      <c r="AG36" s="101" t="e">
        <f>#REF!</f>
        <v>#REF!</v>
      </c>
      <c r="AH36" s="101" t="e">
        <f>#REF!</f>
        <v>#REF!</v>
      </c>
      <c r="AI36" s="101" t="e">
        <f>#REF!</f>
        <v>#REF!</v>
      </c>
      <c r="AJ36" s="101" t="e">
        <f>#REF!</f>
        <v>#REF!</v>
      </c>
      <c r="AK36" s="101" t="e">
        <f>#REF!</f>
        <v>#REF!</v>
      </c>
      <c r="AL36" s="101" t="e">
        <f>#REF!</f>
        <v>#REF!</v>
      </c>
      <c r="AM36" s="101" t="e">
        <f>#REF!</f>
        <v>#REF!</v>
      </c>
      <c r="AN36" s="101" t="e">
        <f>#REF!</f>
        <v>#REF!</v>
      </c>
      <c r="AO36" s="101" t="e">
        <f>#REF!</f>
        <v>#REF!</v>
      </c>
      <c r="AP36" s="101" t="e">
        <f>#REF!</f>
        <v>#REF!</v>
      </c>
      <c r="AQ36" s="101" t="e">
        <f>#REF!</f>
        <v>#REF!</v>
      </c>
      <c r="AR36" s="101" t="e">
        <f>#REF!</f>
        <v>#REF!</v>
      </c>
      <c r="AS36" s="101" t="e">
        <f>#REF!</f>
        <v>#REF!</v>
      </c>
      <c r="AT36" s="101" t="e">
        <f>#REF!</f>
        <v>#REF!</v>
      </c>
      <c r="AU36" s="101" t="e">
        <f>#REF!</f>
        <v>#REF!</v>
      </c>
      <c r="AV36" s="101" t="e">
        <f>#REF!</f>
        <v>#REF!</v>
      </c>
      <c r="AW36" s="101" t="e">
        <f>#REF!</f>
        <v>#REF!</v>
      </c>
      <c r="BC36" s="101">
        <v>114</v>
      </c>
    </row>
    <row r="37" spans="3:56" s="101" customFormat="1" x14ac:dyDescent="0.25">
      <c r="D37" s="101">
        <v>125</v>
      </c>
      <c r="F37" s="101">
        <v>176</v>
      </c>
      <c r="L37" s="101">
        <v>101</v>
      </c>
      <c r="P37" s="101">
        <v>176</v>
      </c>
      <c r="V37" s="101">
        <v>173</v>
      </c>
      <c r="Y37" s="101">
        <v>178</v>
      </c>
      <c r="AD37" s="101" t="e">
        <f>#REF!</f>
        <v>#REF!</v>
      </c>
      <c r="AE37" s="101" t="e">
        <f>#REF!</f>
        <v>#REF!</v>
      </c>
      <c r="AF37" s="101" t="e">
        <f>#REF!</f>
        <v>#REF!</v>
      </c>
      <c r="AG37" s="101" t="e">
        <f>#REF!</f>
        <v>#REF!</v>
      </c>
      <c r="AH37" s="101" t="e">
        <f>#REF!</f>
        <v>#REF!</v>
      </c>
      <c r="AI37" s="101" t="e">
        <f>#REF!</f>
        <v>#REF!</v>
      </c>
      <c r="AJ37" s="101" t="e">
        <f>#REF!</f>
        <v>#REF!</v>
      </c>
      <c r="AK37" s="101" t="e">
        <f>#REF!</f>
        <v>#REF!</v>
      </c>
      <c r="AL37" s="101" t="e">
        <f>#REF!</f>
        <v>#REF!</v>
      </c>
      <c r="AM37" s="101" t="e">
        <f>#REF!</f>
        <v>#REF!</v>
      </c>
      <c r="AN37" s="101" t="e">
        <f>#REF!</f>
        <v>#REF!</v>
      </c>
      <c r="AO37" s="101" t="e">
        <f>#REF!</f>
        <v>#REF!</v>
      </c>
      <c r="AP37" s="101" t="e">
        <f>#REF!</f>
        <v>#REF!</v>
      </c>
      <c r="AQ37" s="101" t="e">
        <f>#REF!</f>
        <v>#REF!</v>
      </c>
      <c r="AR37" s="101" t="e">
        <f>#REF!</f>
        <v>#REF!</v>
      </c>
      <c r="AS37" s="101" t="e">
        <f>#REF!</f>
        <v>#REF!</v>
      </c>
      <c r="AT37" s="101" t="e">
        <f>#REF!</f>
        <v>#REF!</v>
      </c>
      <c r="AU37" s="101" t="e">
        <f>#REF!</f>
        <v>#REF!</v>
      </c>
      <c r="AV37" s="101" t="e">
        <f>#REF!</f>
        <v>#REF!</v>
      </c>
      <c r="AW37" s="101" t="e">
        <f>#REF!</f>
        <v>#REF!</v>
      </c>
      <c r="BC37" s="101">
        <v>117</v>
      </c>
    </row>
    <row r="38" spans="3:56" s="101" customFormat="1" x14ac:dyDescent="0.25">
      <c r="D38" s="101">
        <v>133</v>
      </c>
      <c r="F38" s="101">
        <v>180</v>
      </c>
      <c r="L38" s="101">
        <v>109</v>
      </c>
      <c r="P38" s="101">
        <v>184</v>
      </c>
      <c r="V38" s="101">
        <v>176</v>
      </c>
      <c r="Y38" s="101">
        <v>179</v>
      </c>
      <c r="AD38" s="101" t="e">
        <f>#REF!</f>
        <v>#REF!</v>
      </c>
      <c r="AE38" s="101" t="e">
        <f>#REF!</f>
        <v>#REF!</v>
      </c>
      <c r="AF38" s="101" t="e">
        <f>#REF!</f>
        <v>#REF!</v>
      </c>
      <c r="AG38" s="101" t="e">
        <f>#REF!</f>
        <v>#REF!</v>
      </c>
      <c r="AH38" s="101" t="e">
        <f>#REF!</f>
        <v>#REF!</v>
      </c>
      <c r="AI38" s="101" t="e">
        <f>#REF!</f>
        <v>#REF!</v>
      </c>
      <c r="AJ38" s="101" t="e">
        <f>#REF!</f>
        <v>#REF!</v>
      </c>
      <c r="AK38" s="101" t="e">
        <f>#REF!</f>
        <v>#REF!</v>
      </c>
      <c r="AL38" s="101" t="e">
        <f>#REF!</f>
        <v>#REF!</v>
      </c>
      <c r="AM38" s="101" t="e">
        <f>#REF!</f>
        <v>#REF!</v>
      </c>
      <c r="AN38" s="101" t="e">
        <f>#REF!</f>
        <v>#REF!</v>
      </c>
      <c r="AO38" s="101" t="e">
        <f>#REF!</f>
        <v>#REF!</v>
      </c>
      <c r="AP38" s="101" t="e">
        <f>#REF!</f>
        <v>#REF!</v>
      </c>
      <c r="AQ38" s="101" t="e">
        <f>#REF!</f>
        <v>#REF!</v>
      </c>
      <c r="AR38" s="101" t="e">
        <f>#REF!</f>
        <v>#REF!</v>
      </c>
      <c r="AS38" s="101" t="e">
        <f>#REF!</f>
        <v>#REF!</v>
      </c>
      <c r="AT38" s="101" t="e">
        <f>#REF!</f>
        <v>#REF!</v>
      </c>
      <c r="AU38" s="101" t="e">
        <f>#REF!</f>
        <v>#REF!</v>
      </c>
      <c r="AV38" s="101" t="e">
        <f>#REF!</f>
        <v>#REF!</v>
      </c>
      <c r="AW38" s="101" t="e">
        <f>#REF!</f>
        <v>#REF!</v>
      </c>
      <c r="BC38" s="101">
        <v>119</v>
      </c>
    </row>
    <row r="39" spans="3:56" s="101" customFormat="1" x14ac:dyDescent="0.25">
      <c r="D39" s="101">
        <v>135</v>
      </c>
      <c r="F39" s="101">
        <v>184</v>
      </c>
      <c r="L39" s="101">
        <v>110</v>
      </c>
      <c r="P39" s="101">
        <v>187</v>
      </c>
      <c r="V39" s="101">
        <v>177</v>
      </c>
      <c r="AD39" s="101" t="e">
        <f>#REF!</f>
        <v>#REF!</v>
      </c>
      <c r="AE39" s="101" t="e">
        <f>#REF!</f>
        <v>#REF!</v>
      </c>
      <c r="AF39" s="101" t="e">
        <f>#REF!</f>
        <v>#REF!</v>
      </c>
      <c r="AG39" s="101" t="e">
        <f>#REF!</f>
        <v>#REF!</v>
      </c>
      <c r="AH39" s="101" t="e">
        <f>#REF!</f>
        <v>#REF!</v>
      </c>
      <c r="AI39" s="101" t="e">
        <f>#REF!</f>
        <v>#REF!</v>
      </c>
      <c r="AJ39" s="101" t="e">
        <f>#REF!</f>
        <v>#REF!</v>
      </c>
      <c r="AK39" s="101" t="e">
        <f>#REF!</f>
        <v>#REF!</v>
      </c>
      <c r="AL39" s="101" t="e">
        <f>#REF!</f>
        <v>#REF!</v>
      </c>
      <c r="AM39" s="101" t="e">
        <f>#REF!</f>
        <v>#REF!</v>
      </c>
      <c r="AN39" s="101" t="e">
        <f>#REF!</f>
        <v>#REF!</v>
      </c>
      <c r="AO39" s="101" t="e">
        <f>#REF!</f>
        <v>#REF!</v>
      </c>
      <c r="AP39" s="101" t="e">
        <f>#REF!</f>
        <v>#REF!</v>
      </c>
      <c r="AQ39" s="101" t="e">
        <f>#REF!</f>
        <v>#REF!</v>
      </c>
      <c r="AR39" s="101" t="e">
        <f>#REF!</f>
        <v>#REF!</v>
      </c>
      <c r="AS39" s="101" t="e">
        <f>#REF!</f>
        <v>#REF!</v>
      </c>
      <c r="AT39" s="101" t="e">
        <f>#REF!</f>
        <v>#REF!</v>
      </c>
      <c r="AU39" s="101" t="e">
        <f>#REF!</f>
        <v>#REF!</v>
      </c>
      <c r="AV39" s="101" t="e">
        <f>#REF!</f>
        <v>#REF!</v>
      </c>
      <c r="AW39" s="101" t="e">
        <f>#REF!</f>
        <v>#REF!</v>
      </c>
      <c r="BC39" s="101">
        <v>120</v>
      </c>
    </row>
    <row r="40" spans="3:56" s="101" customFormat="1" x14ac:dyDescent="0.25">
      <c r="D40" s="101">
        <v>144</v>
      </c>
      <c r="L40" s="101">
        <v>111</v>
      </c>
      <c r="P40" s="101">
        <v>191</v>
      </c>
      <c r="AD40" s="101" t="e">
        <f>#REF!</f>
        <v>#REF!</v>
      </c>
      <c r="AE40" s="101" t="e">
        <f>#REF!</f>
        <v>#REF!</v>
      </c>
      <c r="AF40" s="101" t="e">
        <f>#REF!</f>
        <v>#REF!</v>
      </c>
      <c r="AG40" s="101" t="e">
        <f>#REF!</f>
        <v>#REF!</v>
      </c>
      <c r="AH40" s="101" t="e">
        <f>#REF!</f>
        <v>#REF!</v>
      </c>
      <c r="AI40" s="101" t="e">
        <f>#REF!</f>
        <v>#REF!</v>
      </c>
      <c r="AJ40" s="101" t="e">
        <f>#REF!</f>
        <v>#REF!</v>
      </c>
      <c r="AK40" s="101" t="e">
        <f>#REF!</f>
        <v>#REF!</v>
      </c>
      <c r="AL40" s="101" t="e">
        <f>#REF!</f>
        <v>#REF!</v>
      </c>
      <c r="AM40" s="101" t="e">
        <f>#REF!</f>
        <v>#REF!</v>
      </c>
      <c r="AN40" s="101" t="e">
        <f>#REF!</f>
        <v>#REF!</v>
      </c>
      <c r="AO40" s="101" t="e">
        <f>#REF!</f>
        <v>#REF!</v>
      </c>
      <c r="AP40" s="101" t="e">
        <f>#REF!</f>
        <v>#REF!</v>
      </c>
      <c r="AQ40" s="101" t="e">
        <f>#REF!</f>
        <v>#REF!</v>
      </c>
      <c r="AR40" s="101" t="e">
        <f>#REF!</f>
        <v>#REF!</v>
      </c>
      <c r="AS40" s="101" t="e">
        <f>#REF!</f>
        <v>#REF!</v>
      </c>
      <c r="AT40" s="101" t="e">
        <f>#REF!</f>
        <v>#REF!</v>
      </c>
      <c r="AU40" s="101" t="e">
        <f>#REF!</f>
        <v>#REF!</v>
      </c>
      <c r="AV40" s="101" t="e">
        <f>#REF!</f>
        <v>#REF!</v>
      </c>
      <c r="AW40" s="101" t="e">
        <f>#REF!</f>
        <v>#REF!</v>
      </c>
      <c r="BC40" s="101">
        <v>128</v>
      </c>
    </row>
    <row r="41" spans="3:56" s="101" customFormat="1" x14ac:dyDescent="0.25">
      <c r="D41" s="101">
        <v>153</v>
      </c>
      <c r="L41" s="101">
        <v>113</v>
      </c>
      <c r="AD41" s="101" t="e">
        <f>#REF!</f>
        <v>#REF!</v>
      </c>
      <c r="AE41" s="101" t="e">
        <f>#REF!</f>
        <v>#REF!</v>
      </c>
      <c r="AF41" s="101" t="e">
        <f>#REF!</f>
        <v>#REF!</v>
      </c>
      <c r="AG41" s="101" t="e">
        <f>#REF!</f>
        <v>#REF!</v>
      </c>
      <c r="AH41" s="101" t="e">
        <f>#REF!</f>
        <v>#REF!</v>
      </c>
      <c r="AI41" s="101" t="e">
        <f>#REF!</f>
        <v>#REF!</v>
      </c>
      <c r="AJ41" s="101" t="e">
        <f>#REF!</f>
        <v>#REF!</v>
      </c>
      <c r="AK41" s="101" t="e">
        <f>#REF!</f>
        <v>#REF!</v>
      </c>
      <c r="AL41" s="101" t="e">
        <f>#REF!</f>
        <v>#REF!</v>
      </c>
      <c r="AM41" s="101" t="e">
        <f>#REF!</f>
        <v>#REF!</v>
      </c>
      <c r="AN41" s="101" t="e">
        <f>#REF!</f>
        <v>#REF!</v>
      </c>
      <c r="AO41" s="101" t="e">
        <f>#REF!</f>
        <v>#REF!</v>
      </c>
      <c r="AP41" s="101" t="e">
        <f>#REF!</f>
        <v>#REF!</v>
      </c>
      <c r="AQ41" s="101" t="e">
        <f>#REF!</f>
        <v>#REF!</v>
      </c>
      <c r="AR41" s="101" t="e">
        <f>#REF!</f>
        <v>#REF!</v>
      </c>
      <c r="AS41" s="101" t="e">
        <f>#REF!</f>
        <v>#REF!</v>
      </c>
      <c r="AT41" s="101" t="e">
        <f>#REF!</f>
        <v>#REF!</v>
      </c>
      <c r="AU41" s="101" t="e">
        <f>#REF!</f>
        <v>#REF!</v>
      </c>
      <c r="AV41" s="101" t="e">
        <f>#REF!</f>
        <v>#REF!</v>
      </c>
      <c r="AW41" s="101" t="e">
        <f>#REF!</f>
        <v>#REF!</v>
      </c>
      <c r="BB41"/>
      <c r="BC41" s="101">
        <v>133</v>
      </c>
    </row>
    <row r="42" spans="3:56" s="101" customFormat="1" x14ac:dyDescent="0.25">
      <c r="D42" s="101">
        <v>160</v>
      </c>
      <c r="L42" s="101">
        <v>114</v>
      </c>
      <c r="AD42" s="101">
        <v>107</v>
      </c>
      <c r="AE42" s="101" t="e">
        <f>#REF!</f>
        <v>#REF!</v>
      </c>
      <c r="AF42" s="101" t="e">
        <f>#REF!</f>
        <v>#REF!</v>
      </c>
      <c r="AG42" s="101" t="e">
        <f>#REF!</f>
        <v>#REF!</v>
      </c>
      <c r="AH42" s="101" t="e">
        <f>#REF!</f>
        <v>#REF!</v>
      </c>
      <c r="AI42" s="101" t="e">
        <f>#REF!</f>
        <v>#REF!</v>
      </c>
      <c r="AJ42" s="101" t="e">
        <f>#REF!</f>
        <v>#REF!</v>
      </c>
      <c r="AK42" s="101" t="e">
        <f>#REF!</f>
        <v>#REF!</v>
      </c>
      <c r="AL42" s="101" t="e">
        <f>#REF!</f>
        <v>#REF!</v>
      </c>
      <c r="AM42" s="101" t="e">
        <f>#REF!</f>
        <v>#REF!</v>
      </c>
      <c r="AN42" s="101" t="e">
        <f>#REF!</f>
        <v>#REF!</v>
      </c>
      <c r="AO42" s="101" t="e">
        <f>#REF!</f>
        <v>#REF!</v>
      </c>
      <c r="AP42" s="101">
        <v>179</v>
      </c>
      <c r="AQ42" s="101" t="e">
        <f>#REF!</f>
        <v>#REF!</v>
      </c>
      <c r="AR42" s="101" t="e">
        <f>#REF!</f>
        <v>#REF!</v>
      </c>
      <c r="AS42" s="101" t="e">
        <f>#REF!</f>
        <v>#REF!</v>
      </c>
      <c r="AT42" s="101" t="e">
        <f>#REF!</f>
        <v>#REF!</v>
      </c>
      <c r="AU42" s="101" t="e">
        <f>#REF!</f>
        <v>#REF!</v>
      </c>
      <c r="AV42" s="101" t="e">
        <f>#REF!</f>
        <v>#REF!</v>
      </c>
      <c r="AW42" s="101">
        <v>175</v>
      </c>
      <c r="BB42"/>
      <c r="BC42" s="101">
        <v>134</v>
      </c>
    </row>
    <row r="43" spans="3:56" s="101" customFormat="1" x14ac:dyDescent="0.25">
      <c r="D43" s="101">
        <v>167</v>
      </c>
      <c r="L43" s="101">
        <v>115</v>
      </c>
      <c r="AD43" s="101">
        <v>112</v>
      </c>
      <c r="AE43" s="101" t="e">
        <f>#REF!</f>
        <v>#REF!</v>
      </c>
      <c r="AF43" s="101" t="e">
        <f>#REF!</f>
        <v>#REF!</v>
      </c>
      <c r="AG43" s="101" t="e">
        <f>#REF!</f>
        <v>#REF!</v>
      </c>
      <c r="AH43" s="101" t="e">
        <f>#REF!</f>
        <v>#REF!</v>
      </c>
      <c r="AI43" s="101" t="e">
        <f>#REF!</f>
        <v>#REF!</v>
      </c>
      <c r="AJ43" s="101" t="e">
        <f>#REF!</f>
        <v>#REF!</v>
      </c>
      <c r="AK43" s="101" t="e">
        <f>#REF!</f>
        <v>#REF!</v>
      </c>
      <c r="AL43" s="101" t="e">
        <f>#REF!</f>
        <v>#REF!</v>
      </c>
      <c r="AM43" s="101" t="e">
        <f>#REF!</f>
        <v>#REF!</v>
      </c>
      <c r="AN43" s="101" t="e">
        <f>#REF!</f>
        <v>#REF!</v>
      </c>
      <c r="AO43" s="101" t="e">
        <f>#REF!</f>
        <v>#REF!</v>
      </c>
      <c r="AP43" s="101">
        <v>183</v>
      </c>
      <c r="AQ43" s="101" t="e">
        <f>#REF!</f>
        <v>#REF!</v>
      </c>
      <c r="AR43" s="101" t="e">
        <f>#REF!</f>
        <v>#REF!</v>
      </c>
      <c r="AS43" s="101" t="e">
        <f>#REF!</f>
        <v>#REF!</v>
      </c>
      <c r="AT43" s="101" t="e">
        <f>#REF!</f>
        <v>#REF!</v>
      </c>
      <c r="AU43" s="101" t="e">
        <f>#REF!</f>
        <v>#REF!</v>
      </c>
      <c r="AV43" s="101" t="e">
        <f>#REF!</f>
        <v>#REF!</v>
      </c>
      <c r="AW43" s="101">
        <v>186</v>
      </c>
      <c r="BB43"/>
      <c r="BC43" s="101">
        <v>139</v>
      </c>
    </row>
    <row r="44" spans="3:56" s="101" customFormat="1" x14ac:dyDescent="0.25">
      <c r="C44" s="93"/>
      <c r="D44" s="101">
        <v>173</v>
      </c>
      <c r="E44" s="93"/>
      <c r="F44" s="93"/>
      <c r="G44" s="93"/>
      <c r="H44" s="93"/>
      <c r="I44" s="93"/>
      <c r="J44" s="96"/>
      <c r="K44" s="92"/>
      <c r="L44" s="101">
        <v>120</v>
      </c>
      <c r="M44" s="92"/>
      <c r="N44" s="92"/>
      <c r="O44" s="93"/>
      <c r="P44" s="93"/>
      <c r="Q44" s="93"/>
      <c r="R44" s="93"/>
      <c r="S44" s="92"/>
      <c r="T44" s="93"/>
      <c r="U44" s="93"/>
      <c r="V44" s="93"/>
      <c r="W44" s="93"/>
      <c r="X44" s="93"/>
      <c r="Y44" s="93"/>
      <c r="Z44" s="93"/>
      <c r="AA44" s="93"/>
      <c r="AB44" s="93"/>
      <c r="AC44" s="93"/>
      <c r="AD44" s="101">
        <v>115</v>
      </c>
      <c r="AE44" s="93"/>
      <c r="AF44" s="92"/>
      <c r="AG44" s="93"/>
      <c r="AH44" s="93"/>
      <c r="AI44" s="93"/>
      <c r="AJ44" s="93"/>
      <c r="AK44" s="92"/>
      <c r="AL44" s="92"/>
      <c r="AM44" s="92"/>
      <c r="AN44" s="92"/>
      <c r="AO44" s="92"/>
      <c r="AP44" s="101">
        <v>186</v>
      </c>
      <c r="AQ44" s="93"/>
      <c r="AR44" s="93"/>
      <c r="AS44" s="92"/>
      <c r="AT44" s="93"/>
      <c r="AU44" s="92"/>
      <c r="AV44" s="92"/>
      <c r="AW44" s="92"/>
      <c r="AX44" s="93"/>
      <c r="AY44" s="93"/>
      <c r="AZ44" s="93"/>
      <c r="BA44" s="93"/>
      <c r="BB44" s="93"/>
      <c r="BC44" s="101">
        <v>140</v>
      </c>
      <c r="BD44" s="93"/>
    </row>
    <row r="45" spans="3:56" s="101" customFormat="1" x14ac:dyDescent="0.15">
      <c r="C45" s="93"/>
      <c r="D45" s="101">
        <v>194</v>
      </c>
      <c r="E45" s="93"/>
      <c r="F45" s="93"/>
      <c r="G45" s="93"/>
      <c r="H45" s="93"/>
      <c r="I45" s="93"/>
      <c r="J45" s="96"/>
      <c r="K45" s="93"/>
      <c r="L45" s="101">
        <v>147</v>
      </c>
      <c r="M45" s="93"/>
      <c r="N45" s="93"/>
      <c r="O45" s="93"/>
      <c r="P45" s="93"/>
      <c r="Q45" s="93"/>
      <c r="R45" s="93"/>
      <c r="S45" s="93"/>
      <c r="T45" s="93"/>
      <c r="U45" s="93"/>
      <c r="V45" s="93"/>
      <c r="W45" s="93"/>
      <c r="X45" s="93"/>
      <c r="Y45" s="93"/>
      <c r="Z45" s="93"/>
      <c r="AA45" s="93"/>
      <c r="AB45" s="93"/>
      <c r="AC45" s="93"/>
      <c r="AD45" s="101">
        <v>116</v>
      </c>
      <c r="AE45" s="93"/>
      <c r="AF45" s="92"/>
      <c r="AG45" s="93"/>
      <c r="AH45" s="93"/>
      <c r="AI45" s="93"/>
      <c r="AJ45" s="93"/>
      <c r="AK45" s="93"/>
      <c r="AL45" s="93"/>
      <c r="AM45" s="93"/>
      <c r="AN45" s="92"/>
      <c r="AO45" s="92"/>
      <c r="AP45" s="101">
        <v>188</v>
      </c>
      <c r="AQ45" s="93"/>
      <c r="AR45" s="95"/>
      <c r="AS45" s="92"/>
      <c r="AT45" s="93"/>
      <c r="AU45" s="93"/>
      <c r="AV45" s="93"/>
      <c r="AW45" s="93"/>
      <c r="AX45" s="93"/>
      <c r="AY45" s="93"/>
      <c r="AZ45" s="93"/>
      <c r="BA45" s="93"/>
      <c r="BB45" s="93"/>
      <c r="BC45" s="101">
        <v>141</v>
      </c>
      <c r="BD45" s="93"/>
    </row>
    <row r="46" spans="3:56" s="101" customFormat="1" x14ac:dyDescent="0.15">
      <c r="C46" s="93"/>
      <c r="D46" s="93"/>
      <c r="E46" s="93"/>
      <c r="F46" s="93"/>
      <c r="G46" s="93"/>
      <c r="H46" s="93"/>
      <c r="I46" s="93"/>
      <c r="J46" s="92"/>
      <c r="K46" s="93"/>
      <c r="L46" s="93"/>
      <c r="M46" s="93"/>
      <c r="N46" s="93"/>
      <c r="O46" s="93"/>
      <c r="P46" s="93"/>
      <c r="Q46" s="93"/>
      <c r="R46" s="93"/>
      <c r="S46" s="93"/>
      <c r="T46" s="93"/>
      <c r="U46" s="93"/>
      <c r="V46" s="93"/>
      <c r="W46" s="93"/>
      <c r="X46" s="93"/>
      <c r="Y46" s="93"/>
      <c r="Z46" s="93"/>
      <c r="AA46" s="93"/>
      <c r="AB46" s="93"/>
      <c r="AC46" s="93"/>
      <c r="AD46" s="101">
        <v>117</v>
      </c>
      <c r="AE46" s="93"/>
      <c r="AF46" s="92"/>
      <c r="AG46" s="93"/>
      <c r="AH46" s="93"/>
      <c r="AI46" s="93"/>
      <c r="AJ46" s="93"/>
      <c r="AK46" s="93"/>
      <c r="AL46" s="93"/>
      <c r="AM46" s="93"/>
      <c r="AN46" s="92"/>
      <c r="AO46" s="92"/>
      <c r="AP46" s="101">
        <v>189</v>
      </c>
      <c r="AQ46" s="93"/>
      <c r="AR46" s="93"/>
      <c r="AS46" s="91"/>
      <c r="AT46" s="93"/>
      <c r="AU46" s="93"/>
      <c r="AV46" s="93"/>
      <c r="AW46" s="93"/>
      <c r="AX46" s="93"/>
      <c r="AY46" s="93"/>
      <c r="AZ46" s="93"/>
      <c r="BA46" s="93"/>
      <c r="BB46" s="93"/>
      <c r="BC46" s="101">
        <v>150</v>
      </c>
      <c r="BD46" s="93"/>
    </row>
    <row r="47" spans="3:56" s="101" customFormat="1" x14ac:dyDescent="0.25">
      <c r="C47" s="93"/>
      <c r="D47" s="93"/>
      <c r="E47" s="93"/>
      <c r="F47" s="93"/>
      <c r="G47" s="93"/>
      <c r="H47" s="93"/>
      <c r="I47" s="93"/>
      <c r="J47" s="92"/>
      <c r="K47" s="93"/>
      <c r="L47" s="93"/>
      <c r="M47" s="93"/>
      <c r="N47" s="93"/>
      <c r="O47" s="93"/>
      <c r="P47" s="93"/>
      <c r="Q47" s="93"/>
      <c r="R47" s="93"/>
      <c r="S47" s="93"/>
      <c r="T47" s="93"/>
      <c r="U47" s="93"/>
      <c r="V47" s="93"/>
      <c r="W47" s="93"/>
      <c r="X47" s="93"/>
      <c r="Y47" s="93"/>
      <c r="Z47" s="93"/>
      <c r="AA47" s="93"/>
      <c r="AB47" s="93"/>
      <c r="AC47" s="93"/>
      <c r="AD47" s="101">
        <v>138</v>
      </c>
      <c r="AE47" s="93"/>
      <c r="AF47" s="93"/>
      <c r="AG47" s="93"/>
      <c r="AH47" s="93"/>
      <c r="AI47" s="93"/>
      <c r="AJ47" s="93"/>
      <c r="AK47" s="93"/>
      <c r="AL47" s="93"/>
      <c r="AM47" s="93"/>
      <c r="AN47" s="92"/>
      <c r="AO47" s="92"/>
      <c r="AP47" s="101">
        <v>194</v>
      </c>
      <c r="AQ47" s="93"/>
      <c r="AR47" s="93"/>
      <c r="AS47" s="92"/>
      <c r="AT47" s="93"/>
      <c r="AU47" s="93"/>
      <c r="AV47" s="93"/>
      <c r="AW47" s="93"/>
      <c r="AX47" s="93"/>
      <c r="AY47" s="93"/>
      <c r="AZ47" s="93"/>
      <c r="BA47" s="93"/>
      <c r="BB47" s="93"/>
      <c r="BC47" s="101">
        <v>153</v>
      </c>
      <c r="BD47" s="93"/>
    </row>
    <row r="48" spans="3:56" x14ac:dyDescent="0.25">
      <c r="C48" s="93"/>
      <c r="D48" s="93"/>
      <c r="E48" s="93"/>
      <c r="F48" s="93"/>
      <c r="G48" s="93"/>
      <c r="H48" s="93"/>
      <c r="I48" s="93"/>
      <c r="J48" s="92"/>
      <c r="K48" s="93"/>
      <c r="L48" s="93"/>
      <c r="M48" s="93"/>
      <c r="N48" s="93"/>
      <c r="O48" s="93"/>
      <c r="P48" s="93"/>
      <c r="Q48" s="93"/>
      <c r="R48" s="93"/>
      <c r="S48" s="93"/>
      <c r="T48" s="93"/>
      <c r="U48" s="93"/>
      <c r="V48" s="93"/>
      <c r="W48" s="93"/>
      <c r="X48" s="93"/>
      <c r="Y48" s="93"/>
      <c r="Z48" s="93"/>
      <c r="AA48" s="93"/>
      <c r="AB48" s="93"/>
      <c r="AC48" s="93"/>
      <c r="AD48" s="101">
        <v>143</v>
      </c>
      <c r="AE48" s="93"/>
      <c r="AF48" s="93"/>
      <c r="AG48" s="93"/>
      <c r="AH48" s="93"/>
      <c r="AI48" s="93"/>
      <c r="AJ48" s="93"/>
      <c r="AK48" s="93"/>
      <c r="AL48" s="93"/>
      <c r="AM48" s="93"/>
      <c r="AN48" s="92"/>
      <c r="AO48" s="92"/>
      <c r="AP48" s="93"/>
      <c r="AQ48" s="93"/>
      <c r="AR48" s="93"/>
      <c r="AS48" s="93"/>
      <c r="AT48" s="93"/>
      <c r="AU48" s="93"/>
      <c r="AV48" s="93"/>
      <c r="AW48" s="93"/>
      <c r="AX48" s="93"/>
      <c r="AY48" s="93"/>
      <c r="AZ48" s="93"/>
      <c r="BA48" s="93"/>
      <c r="BB48" s="93"/>
      <c r="BC48" s="101">
        <v>161</v>
      </c>
      <c r="BD48" s="93"/>
    </row>
    <row r="49" spans="3:56" x14ac:dyDescent="0.25">
      <c r="C49" s="93"/>
      <c r="D49" s="93"/>
      <c r="E49" s="93"/>
      <c r="F49" s="93"/>
      <c r="G49" s="93"/>
      <c r="H49" s="93"/>
      <c r="I49" s="93"/>
      <c r="J49" s="92"/>
      <c r="K49" s="93"/>
      <c r="L49" s="93"/>
      <c r="M49" s="93"/>
      <c r="N49" s="93"/>
      <c r="O49" s="93"/>
      <c r="P49" s="93"/>
      <c r="Q49" s="93"/>
      <c r="R49" s="93"/>
      <c r="S49" s="93"/>
      <c r="T49" s="93"/>
      <c r="U49" s="93"/>
      <c r="V49" s="93"/>
      <c r="W49" s="93"/>
      <c r="X49" s="93"/>
      <c r="Y49" s="93"/>
      <c r="Z49" s="93"/>
      <c r="AA49" s="93"/>
      <c r="AB49" s="93"/>
      <c r="AC49" s="93"/>
      <c r="AD49" s="101">
        <v>149</v>
      </c>
      <c r="AE49" s="93"/>
      <c r="AF49" s="93"/>
      <c r="AG49" s="93"/>
      <c r="AH49" s="93"/>
      <c r="AI49" s="93"/>
      <c r="AJ49" s="93"/>
      <c r="AK49" s="93"/>
      <c r="AL49" s="93"/>
      <c r="AM49" s="93"/>
      <c r="AN49" s="92"/>
      <c r="AO49" s="92"/>
      <c r="AP49" s="93"/>
      <c r="AQ49" s="93"/>
      <c r="AR49" s="93"/>
      <c r="AS49" s="93"/>
      <c r="AT49" s="93"/>
      <c r="AU49" s="93"/>
      <c r="AV49" s="93"/>
      <c r="AW49" s="93"/>
      <c r="AX49" s="93"/>
      <c r="AY49" s="93"/>
      <c r="AZ49" s="93"/>
      <c r="BA49" s="93"/>
      <c r="BB49" s="93"/>
      <c r="BC49" s="101">
        <v>163</v>
      </c>
      <c r="BD49" s="93"/>
    </row>
    <row r="50" spans="3:56" x14ac:dyDescent="0.25">
      <c r="C50" s="93"/>
      <c r="D50" s="93"/>
      <c r="E50" s="93"/>
      <c r="F50" s="93"/>
      <c r="G50" s="93"/>
      <c r="H50" s="93"/>
      <c r="I50" s="95"/>
      <c r="J50" s="92"/>
      <c r="K50" s="93"/>
      <c r="L50" s="93"/>
      <c r="M50" s="93"/>
      <c r="N50" s="93"/>
      <c r="O50" s="93"/>
      <c r="P50" s="93"/>
      <c r="Q50" s="94"/>
      <c r="R50" s="94"/>
      <c r="S50" s="93"/>
      <c r="T50" s="93"/>
      <c r="U50" s="93"/>
      <c r="V50" s="93"/>
      <c r="W50" s="93"/>
      <c r="X50" s="93"/>
      <c r="Y50" s="93"/>
      <c r="Z50" s="93"/>
      <c r="AA50" s="93"/>
      <c r="AB50" s="93"/>
      <c r="AC50" s="93"/>
      <c r="AD50" s="101">
        <v>158</v>
      </c>
      <c r="AE50" s="93"/>
      <c r="AF50" s="93"/>
      <c r="AG50" s="93"/>
      <c r="AH50" s="93"/>
      <c r="AI50" s="93"/>
      <c r="AJ50" s="93"/>
      <c r="AK50" s="93"/>
      <c r="AL50" s="93"/>
      <c r="AM50" s="93"/>
      <c r="AN50" s="92"/>
      <c r="AO50" s="92"/>
      <c r="AP50" s="93"/>
      <c r="AQ50" s="93"/>
      <c r="AR50" s="93"/>
      <c r="AS50" s="93"/>
      <c r="AT50" s="93"/>
      <c r="AU50" s="93"/>
      <c r="AV50" s="93"/>
      <c r="AW50" s="93"/>
      <c r="AX50" s="93"/>
      <c r="AY50" s="93"/>
      <c r="AZ50" s="93"/>
      <c r="BA50" s="93"/>
      <c r="BB50" s="93"/>
      <c r="BC50" s="101">
        <v>164</v>
      </c>
      <c r="BD50" s="93"/>
    </row>
    <row r="51" spans="3:56" x14ac:dyDescent="0.25">
      <c r="C51" s="93"/>
      <c r="D51" s="93"/>
      <c r="E51" s="93"/>
      <c r="F51" s="93"/>
      <c r="G51" s="93"/>
      <c r="H51" s="93"/>
      <c r="I51" s="93"/>
      <c r="J51" s="92"/>
      <c r="K51" s="93"/>
      <c r="L51" s="93"/>
      <c r="M51" s="93"/>
      <c r="N51" s="93"/>
      <c r="O51" s="93"/>
      <c r="P51" s="93"/>
      <c r="Q51" s="93"/>
      <c r="R51" s="93"/>
      <c r="S51" s="93"/>
      <c r="T51" s="93"/>
      <c r="U51" s="93"/>
      <c r="V51" s="93"/>
      <c r="W51" s="93"/>
      <c r="X51" s="93"/>
      <c r="Y51" s="93"/>
      <c r="Z51" s="93"/>
      <c r="AA51" s="93"/>
      <c r="AB51" s="93"/>
      <c r="AC51" s="93"/>
      <c r="AD51" s="101">
        <v>172</v>
      </c>
      <c r="AE51" s="93"/>
      <c r="AF51" s="93"/>
      <c r="AG51" s="93"/>
      <c r="AH51" s="93"/>
      <c r="AI51" s="93"/>
      <c r="AJ51" s="93"/>
      <c r="AK51" s="93"/>
      <c r="AL51" s="93"/>
      <c r="AM51" s="93"/>
      <c r="AN51" s="92"/>
      <c r="AO51" s="92"/>
      <c r="AP51" s="93"/>
      <c r="AQ51" s="93"/>
      <c r="AR51" s="93"/>
      <c r="AS51" s="93"/>
      <c r="AT51" s="93"/>
      <c r="AU51" s="93"/>
      <c r="AV51" s="93"/>
      <c r="AW51" s="93"/>
      <c r="AX51" s="93"/>
      <c r="AY51" s="93"/>
      <c r="AZ51" s="93"/>
      <c r="BA51" s="93"/>
      <c r="BB51" s="93"/>
      <c r="BC51" s="101">
        <v>166</v>
      </c>
      <c r="BD51" s="93"/>
    </row>
    <row r="52" spans="3:56" x14ac:dyDescent="0.25">
      <c r="C52" s="93"/>
      <c r="D52" s="93"/>
      <c r="E52" s="93"/>
      <c r="F52" s="93"/>
      <c r="G52" s="93"/>
      <c r="H52" s="93"/>
      <c r="I52" s="93"/>
      <c r="J52" s="92"/>
      <c r="K52" s="93"/>
      <c r="L52" s="93"/>
      <c r="M52" s="93"/>
      <c r="N52" s="93"/>
      <c r="O52" s="93"/>
      <c r="P52" s="93"/>
      <c r="Q52" s="93"/>
      <c r="R52" s="93"/>
      <c r="S52" s="93"/>
      <c r="T52" s="93"/>
      <c r="U52" s="93"/>
      <c r="V52" s="93"/>
      <c r="W52" s="93"/>
      <c r="X52" s="93"/>
      <c r="Y52" s="93"/>
      <c r="Z52" s="93"/>
      <c r="AA52" s="93"/>
      <c r="AB52" s="93"/>
      <c r="AC52" s="93"/>
      <c r="AD52" s="101">
        <v>178</v>
      </c>
      <c r="AE52" s="93"/>
      <c r="AF52" s="93"/>
      <c r="AG52" s="93"/>
      <c r="AH52" s="93"/>
      <c r="AI52" s="93"/>
      <c r="AJ52" s="93"/>
      <c r="AK52" s="93"/>
      <c r="AL52" s="93"/>
      <c r="AM52" s="93"/>
      <c r="AN52" s="92"/>
      <c r="AO52" s="92"/>
      <c r="AP52" s="93"/>
      <c r="AQ52" s="93"/>
      <c r="AR52" s="93"/>
      <c r="AS52" s="93"/>
      <c r="AT52" s="93"/>
      <c r="AU52" s="93"/>
      <c r="AV52" s="93"/>
      <c r="AW52" s="93"/>
      <c r="AX52" s="93"/>
      <c r="AY52" s="93"/>
      <c r="AZ52" s="93"/>
      <c r="BA52" s="93"/>
      <c r="BB52" s="93"/>
      <c r="BC52" s="101">
        <v>167</v>
      </c>
      <c r="BD52" s="93"/>
    </row>
    <row r="53" spans="3:56" x14ac:dyDescent="0.25">
      <c r="C53" s="93"/>
      <c r="D53" s="93"/>
      <c r="E53" s="93"/>
      <c r="F53" s="93"/>
      <c r="G53" s="93"/>
      <c r="H53" s="93"/>
      <c r="I53" s="93"/>
      <c r="J53" s="92"/>
      <c r="K53" s="93"/>
      <c r="L53" s="93"/>
      <c r="M53" s="93"/>
      <c r="N53" s="93"/>
      <c r="O53" s="93"/>
      <c r="P53" s="93"/>
      <c r="Q53" s="93"/>
      <c r="R53" s="93"/>
      <c r="S53" s="93"/>
      <c r="T53" s="93"/>
      <c r="U53" s="93"/>
      <c r="V53" s="93"/>
      <c r="W53" s="93"/>
      <c r="X53" s="93"/>
      <c r="Y53" s="93"/>
      <c r="Z53" s="93"/>
      <c r="AA53" s="93"/>
      <c r="AB53" s="93"/>
      <c r="AC53" s="93"/>
      <c r="AD53" s="93"/>
      <c r="AE53" s="93"/>
      <c r="AF53" s="93"/>
      <c r="AG53" s="93"/>
      <c r="AH53" s="93"/>
      <c r="AI53" s="93"/>
      <c r="AJ53" s="93"/>
      <c r="AK53" s="93"/>
      <c r="AL53" s="93"/>
      <c r="AM53" s="93"/>
      <c r="AN53" s="92"/>
      <c r="AO53" s="92"/>
      <c r="AP53" s="93"/>
      <c r="AQ53" s="93"/>
      <c r="AR53" s="93"/>
      <c r="AS53" s="93"/>
      <c r="AT53" s="93"/>
      <c r="AU53" s="93"/>
      <c r="AV53" s="93"/>
      <c r="AW53" s="93"/>
      <c r="AX53" s="93"/>
      <c r="AY53" s="93"/>
      <c r="AZ53" s="93"/>
      <c r="BA53" s="93"/>
      <c r="BB53" s="93"/>
      <c r="BC53" s="101">
        <v>169</v>
      </c>
      <c r="BD53" s="93"/>
    </row>
    <row r="54" spans="3:56" x14ac:dyDescent="0.25">
      <c r="C54" s="93"/>
      <c r="D54" s="93"/>
      <c r="E54" s="93"/>
      <c r="F54" s="93"/>
      <c r="G54" s="93"/>
      <c r="H54" s="93"/>
      <c r="I54" s="93"/>
      <c r="J54" s="92"/>
      <c r="K54" s="93"/>
      <c r="L54" s="93"/>
      <c r="M54" s="93"/>
      <c r="N54" s="93"/>
      <c r="O54" s="93"/>
      <c r="P54" s="93"/>
      <c r="Q54" s="93"/>
      <c r="R54" s="93"/>
      <c r="S54" s="93"/>
      <c r="T54" s="93"/>
      <c r="U54" s="93"/>
      <c r="V54" s="93"/>
      <c r="W54" s="93"/>
      <c r="X54" s="93"/>
      <c r="Y54" s="93"/>
      <c r="Z54" s="93"/>
      <c r="AA54" s="93"/>
      <c r="AB54" s="93"/>
      <c r="AC54" s="93"/>
      <c r="AD54" s="93"/>
      <c r="AE54" s="93"/>
      <c r="AF54" s="93"/>
      <c r="AG54" s="93"/>
      <c r="AH54" s="93"/>
      <c r="AI54" s="93"/>
      <c r="AJ54" s="93"/>
      <c r="AK54" s="93"/>
      <c r="AL54" s="93"/>
      <c r="AM54" s="93"/>
      <c r="AN54" s="92"/>
      <c r="AO54" s="92"/>
      <c r="AP54" s="93"/>
      <c r="AQ54" s="93"/>
      <c r="AR54" s="93"/>
      <c r="AS54" s="93"/>
      <c r="AT54" s="93"/>
      <c r="AU54" s="93"/>
      <c r="AV54" s="93"/>
      <c r="AW54" s="93"/>
      <c r="AX54" s="93"/>
      <c r="AY54" s="93"/>
      <c r="AZ54" s="93"/>
      <c r="BA54" s="93"/>
      <c r="BB54" s="93"/>
      <c r="BC54" s="93"/>
      <c r="BD54" s="93"/>
    </row>
    <row r="55" spans="3:56" x14ac:dyDescent="0.25">
      <c r="C55" s="93"/>
      <c r="D55" s="93"/>
      <c r="E55" s="93"/>
      <c r="F55" s="93"/>
      <c r="G55" s="94"/>
      <c r="H55" s="94"/>
      <c r="I55" s="94"/>
      <c r="J55" s="92"/>
      <c r="K55" s="93"/>
      <c r="L55" s="93"/>
      <c r="M55" s="93"/>
      <c r="N55" s="93"/>
      <c r="O55" s="93"/>
      <c r="P55" s="93"/>
      <c r="Q55" s="93"/>
      <c r="R55" s="93"/>
      <c r="S55" s="93"/>
      <c r="T55" s="93"/>
      <c r="U55" s="93"/>
      <c r="V55" s="93"/>
      <c r="W55" s="93"/>
      <c r="X55" s="93"/>
      <c r="Y55" s="93"/>
      <c r="Z55" s="93"/>
      <c r="AA55" s="93"/>
      <c r="AB55" s="93"/>
      <c r="AC55" s="93"/>
      <c r="AD55" s="93"/>
      <c r="AE55" s="93"/>
      <c r="AF55" s="93"/>
      <c r="AG55" s="93"/>
      <c r="AH55" s="93"/>
      <c r="AI55" s="93"/>
      <c r="AJ55" s="93"/>
      <c r="AK55" s="93"/>
      <c r="AL55" s="93"/>
      <c r="AM55" s="93"/>
      <c r="AN55" s="93"/>
      <c r="AO55" s="93"/>
      <c r="AP55" s="93"/>
      <c r="AQ55" s="93"/>
      <c r="AR55" s="93"/>
      <c r="AS55" s="93"/>
      <c r="AT55" s="93"/>
      <c r="AU55" s="93"/>
      <c r="AV55" s="93"/>
      <c r="AW55" s="93"/>
      <c r="AX55" s="93"/>
      <c r="AY55" s="93"/>
      <c r="AZ55" s="93"/>
      <c r="BA55" s="93"/>
      <c r="BB55" s="93"/>
      <c r="BC55" s="93"/>
      <c r="BD55" s="93"/>
    </row>
    <row r="56" spans="3:56" x14ac:dyDescent="0.25">
      <c r="C56" s="93"/>
      <c r="D56" s="93"/>
      <c r="E56" s="93"/>
      <c r="F56" s="93"/>
      <c r="G56" s="93"/>
      <c r="H56" s="93"/>
      <c r="I56" s="93"/>
      <c r="J56" s="94"/>
      <c r="K56" s="93"/>
      <c r="L56" s="93"/>
      <c r="M56" s="93"/>
      <c r="N56" s="93"/>
      <c r="O56" s="93"/>
      <c r="P56" s="93"/>
      <c r="Q56" s="93"/>
      <c r="R56" s="93"/>
      <c r="S56" s="93"/>
      <c r="T56" s="93"/>
      <c r="U56" s="93"/>
      <c r="V56" s="93"/>
      <c r="W56" s="93"/>
      <c r="X56" s="93"/>
      <c r="Y56" s="93"/>
      <c r="Z56" s="91"/>
      <c r="AA56" s="93"/>
      <c r="AB56" s="93"/>
      <c r="AC56" s="93"/>
      <c r="AD56" s="93"/>
      <c r="AE56" s="93"/>
      <c r="AF56" s="93"/>
      <c r="AG56" s="93"/>
      <c r="AH56" s="93"/>
      <c r="AI56" s="93"/>
      <c r="AJ56" s="93"/>
      <c r="AK56" s="93"/>
      <c r="AL56" s="93"/>
      <c r="AM56" s="93"/>
      <c r="AN56" s="93"/>
      <c r="AO56" s="93"/>
      <c r="AP56" s="93"/>
      <c r="AQ56" s="93"/>
      <c r="AR56" s="93"/>
      <c r="AS56" s="93"/>
      <c r="AT56" s="93"/>
      <c r="AU56" s="93"/>
      <c r="AV56" s="93"/>
      <c r="AW56" s="93"/>
      <c r="AX56" s="93"/>
      <c r="AY56" s="93"/>
      <c r="AZ56" s="93"/>
      <c r="BA56" s="93"/>
      <c r="BB56" s="93"/>
      <c r="BC56" s="93"/>
      <c r="BD56" s="93"/>
    </row>
    <row r="57" spans="3:56" x14ac:dyDescent="0.25">
      <c r="C57" s="93"/>
      <c r="D57" s="93"/>
      <c r="E57" s="93"/>
      <c r="F57" s="93"/>
      <c r="G57" s="93"/>
      <c r="H57" s="93"/>
      <c r="I57" s="93"/>
      <c r="J57" s="94"/>
      <c r="K57" s="93"/>
      <c r="L57" s="93"/>
      <c r="M57" s="93"/>
      <c r="N57" s="93"/>
      <c r="O57" s="93"/>
      <c r="P57" s="93"/>
      <c r="Q57" s="93"/>
      <c r="R57" s="93"/>
      <c r="S57" s="93"/>
      <c r="T57" s="93"/>
      <c r="U57" s="93"/>
      <c r="V57" s="93"/>
      <c r="W57" s="93"/>
      <c r="X57" s="93"/>
      <c r="Y57" s="93"/>
      <c r="Z57" s="91"/>
      <c r="AA57" s="93"/>
      <c r="AB57" s="93"/>
      <c r="AC57" s="93"/>
      <c r="AD57" s="93"/>
      <c r="AE57" s="93"/>
      <c r="AF57" s="93"/>
      <c r="AG57" s="93"/>
      <c r="AH57" s="93"/>
      <c r="AI57" s="93"/>
      <c r="AJ57" s="93"/>
      <c r="AK57" s="93"/>
      <c r="AL57" s="93"/>
      <c r="AM57" s="93"/>
      <c r="AN57" s="93"/>
      <c r="AO57" s="93"/>
      <c r="AP57" s="93"/>
      <c r="AQ57" s="93"/>
      <c r="AR57" s="93"/>
      <c r="AS57" s="93"/>
      <c r="AT57" s="93"/>
      <c r="AU57" s="93"/>
      <c r="AV57" s="93"/>
      <c r="AW57" s="93"/>
      <c r="AX57" s="93"/>
      <c r="AY57" s="93"/>
      <c r="AZ57" s="93"/>
      <c r="BA57" s="93"/>
      <c r="BB57" s="93"/>
      <c r="BC57" s="93"/>
      <c r="BD57" s="93"/>
    </row>
    <row r="58" spans="3:56" x14ac:dyDescent="0.25">
      <c r="C58" s="93"/>
      <c r="D58" s="93"/>
      <c r="E58" s="93"/>
      <c r="F58" s="93"/>
      <c r="G58" s="93"/>
      <c r="H58" s="93"/>
      <c r="I58" s="93"/>
      <c r="J58" s="93"/>
      <c r="K58" s="93"/>
      <c r="L58" s="93"/>
      <c r="M58" s="93"/>
      <c r="N58" s="93"/>
      <c r="O58" s="93"/>
      <c r="P58" s="93"/>
      <c r="Q58" s="93"/>
      <c r="R58" s="93"/>
      <c r="S58" s="93"/>
      <c r="T58" s="93"/>
      <c r="U58" s="93"/>
      <c r="V58" s="93"/>
      <c r="W58" s="93"/>
      <c r="X58" s="93"/>
      <c r="Y58" s="93"/>
      <c r="Z58" s="93"/>
      <c r="AA58" s="93"/>
      <c r="AB58" s="93"/>
      <c r="AC58" s="93"/>
      <c r="AD58" s="93"/>
      <c r="AE58" s="93"/>
      <c r="AF58" s="93"/>
      <c r="AG58" s="93"/>
      <c r="AH58" s="93"/>
      <c r="AI58" s="93"/>
      <c r="AJ58" s="93"/>
      <c r="AK58" s="93"/>
      <c r="AL58" s="93"/>
      <c r="AM58" s="93"/>
      <c r="AN58" s="93"/>
      <c r="AO58" s="93"/>
      <c r="AP58" s="93"/>
      <c r="AQ58" s="93"/>
      <c r="AR58" s="93"/>
      <c r="AS58" s="93"/>
      <c r="AT58" s="93"/>
      <c r="AU58" s="93"/>
      <c r="AV58" s="93"/>
      <c r="AW58" s="93"/>
      <c r="AX58" s="93"/>
      <c r="AY58" s="93"/>
      <c r="AZ58" s="93"/>
      <c r="BA58" s="93"/>
      <c r="BB58" s="93"/>
      <c r="BC58" s="93"/>
      <c r="BD58" s="93"/>
    </row>
    <row r="59" spans="3:56" x14ac:dyDescent="0.25">
      <c r="C59" s="93"/>
      <c r="D59" s="93"/>
      <c r="E59" s="93"/>
      <c r="F59" s="93"/>
      <c r="G59" s="93"/>
      <c r="H59" s="93"/>
      <c r="I59" s="93"/>
      <c r="J59" s="93"/>
      <c r="K59" s="93"/>
      <c r="L59" s="93"/>
      <c r="M59" s="93"/>
      <c r="N59" s="93"/>
      <c r="O59" s="93"/>
      <c r="P59" s="93"/>
      <c r="Q59" s="93"/>
      <c r="R59" s="93"/>
      <c r="S59" s="93"/>
      <c r="T59" s="93"/>
      <c r="U59" s="93"/>
      <c r="V59" s="93"/>
      <c r="W59" s="93"/>
      <c r="X59" s="93"/>
      <c r="Y59" s="93"/>
      <c r="Z59" s="93"/>
      <c r="AA59" s="93"/>
      <c r="AB59" s="93"/>
      <c r="AC59" s="93"/>
      <c r="AD59" s="93"/>
      <c r="AE59" s="93"/>
      <c r="AF59" s="93"/>
      <c r="AG59" s="93"/>
      <c r="AH59" s="93"/>
      <c r="AI59" s="93"/>
      <c r="AJ59" s="93"/>
      <c r="AK59" s="93"/>
      <c r="AL59" s="93"/>
      <c r="AM59" s="93"/>
      <c r="AN59" s="93"/>
      <c r="AO59" s="93"/>
      <c r="AP59" s="93"/>
      <c r="AQ59" s="93"/>
      <c r="AR59" s="93"/>
      <c r="AS59" s="93"/>
      <c r="AT59" s="93"/>
      <c r="AU59" s="93"/>
      <c r="AV59" s="93"/>
      <c r="AW59" s="93"/>
      <c r="AX59" s="93"/>
      <c r="AY59" s="93"/>
      <c r="AZ59" s="93"/>
      <c r="BA59" s="93"/>
      <c r="BB59" s="93"/>
      <c r="BC59" s="93"/>
      <c r="BD59" s="93"/>
    </row>
    <row r="60" spans="3:56" x14ac:dyDescent="0.25">
      <c r="C60" s="93"/>
      <c r="D60" s="93"/>
      <c r="E60" s="93"/>
      <c r="F60" s="93"/>
      <c r="G60" s="93"/>
      <c r="H60" s="93"/>
      <c r="I60" s="93"/>
      <c r="J60" s="93"/>
      <c r="K60" s="93"/>
      <c r="L60" s="93"/>
      <c r="M60" s="93"/>
      <c r="N60" s="93"/>
      <c r="O60" s="93"/>
      <c r="P60" s="93"/>
      <c r="Q60" s="93"/>
      <c r="R60" s="93"/>
      <c r="S60" s="93"/>
      <c r="T60" s="93"/>
      <c r="U60" s="93"/>
      <c r="V60" s="93"/>
      <c r="W60" s="93"/>
      <c r="X60" s="93"/>
      <c r="Y60" s="93"/>
      <c r="Z60" s="93"/>
      <c r="AA60" s="93"/>
      <c r="AB60" s="93"/>
      <c r="AC60" s="93"/>
      <c r="AD60" s="93"/>
      <c r="AE60" s="93"/>
      <c r="AF60" s="93"/>
      <c r="AG60" s="93"/>
      <c r="AH60" s="93"/>
      <c r="AI60" s="93"/>
      <c r="AJ60" s="93"/>
      <c r="AK60" s="93"/>
      <c r="AL60" s="93"/>
      <c r="AM60" s="93"/>
      <c r="AN60" s="93"/>
      <c r="AO60" s="93"/>
      <c r="AP60" s="93"/>
      <c r="AQ60" s="93"/>
      <c r="AR60" s="93"/>
      <c r="AS60" s="93"/>
      <c r="AT60" s="93"/>
      <c r="AU60" s="93"/>
      <c r="AV60" s="93"/>
      <c r="AW60" s="93"/>
      <c r="AX60" s="93"/>
      <c r="AY60" s="93"/>
      <c r="AZ60" s="93"/>
      <c r="BA60" s="93"/>
      <c r="BB60" s="93"/>
      <c r="BC60" s="93"/>
      <c r="BD60" s="93"/>
    </row>
    <row r="61" spans="3:56" x14ac:dyDescent="0.25">
      <c r="C61" s="93"/>
      <c r="D61" s="93"/>
      <c r="E61" s="93"/>
      <c r="F61" s="93"/>
      <c r="G61" s="93"/>
      <c r="H61" s="93"/>
      <c r="I61" s="93"/>
      <c r="J61" s="93"/>
      <c r="K61" s="93"/>
      <c r="L61" s="93"/>
      <c r="M61" s="93"/>
      <c r="N61" s="93"/>
      <c r="O61" s="93"/>
      <c r="P61" s="93"/>
      <c r="Q61" s="93"/>
      <c r="R61" s="93"/>
      <c r="S61" s="93"/>
      <c r="T61" s="93"/>
      <c r="U61" s="93"/>
      <c r="V61" s="93"/>
      <c r="W61" s="93"/>
      <c r="X61" s="93"/>
      <c r="Y61" s="93"/>
      <c r="Z61" s="93"/>
      <c r="AA61" s="93"/>
      <c r="AB61" s="93"/>
      <c r="AC61" s="93"/>
      <c r="AD61" s="93"/>
      <c r="AE61" s="93"/>
      <c r="AF61" s="93"/>
      <c r="AG61" s="93"/>
      <c r="AH61" s="93"/>
      <c r="AI61" s="93"/>
      <c r="AJ61" s="93"/>
      <c r="AK61" s="93"/>
      <c r="AL61" s="93"/>
      <c r="AM61" s="93"/>
      <c r="AN61" s="93"/>
      <c r="AO61" s="93"/>
      <c r="AP61" s="93"/>
      <c r="AQ61" s="93"/>
      <c r="AR61" s="93"/>
      <c r="AS61" s="93"/>
      <c r="AT61" s="93"/>
      <c r="AU61" s="93"/>
      <c r="AV61" s="93"/>
      <c r="AW61" s="93"/>
      <c r="AX61" s="93"/>
      <c r="AY61" s="93"/>
      <c r="AZ61" s="93"/>
      <c r="BA61" s="93"/>
      <c r="BB61" s="93"/>
      <c r="BC61" s="93"/>
      <c r="BD61" s="93"/>
    </row>
    <row r="62" spans="3:56" x14ac:dyDescent="0.25">
      <c r="C62" s="93"/>
      <c r="D62" s="93"/>
      <c r="E62" s="93"/>
      <c r="F62" s="93"/>
      <c r="G62" s="93"/>
      <c r="H62" s="93"/>
      <c r="I62" s="93"/>
      <c r="J62" s="93"/>
      <c r="K62" s="93"/>
      <c r="L62" s="93"/>
      <c r="M62" s="93"/>
      <c r="N62" s="93"/>
      <c r="O62" s="93"/>
      <c r="P62" s="93"/>
      <c r="Q62" s="94"/>
      <c r="R62" s="94"/>
      <c r="S62" s="93"/>
      <c r="T62" s="94"/>
      <c r="U62" s="94"/>
      <c r="V62" s="93"/>
      <c r="W62" s="93"/>
      <c r="X62" s="93"/>
      <c r="Y62" s="93"/>
      <c r="Z62" s="93"/>
      <c r="AA62" s="93"/>
      <c r="AB62" s="93"/>
      <c r="AC62" s="93"/>
      <c r="AD62" s="93"/>
      <c r="AE62" s="93"/>
      <c r="AF62" s="93"/>
      <c r="AG62" s="93"/>
      <c r="AH62" s="93"/>
      <c r="AI62" s="93"/>
      <c r="AJ62" s="93"/>
      <c r="AK62" s="93"/>
      <c r="AL62" s="93"/>
      <c r="AM62" s="93"/>
      <c r="AN62" s="93"/>
      <c r="AO62" s="93"/>
      <c r="AP62" s="93"/>
      <c r="AQ62" s="93"/>
      <c r="AR62" s="93"/>
      <c r="AS62" s="93"/>
      <c r="AT62" s="93"/>
      <c r="AU62" s="91"/>
      <c r="AV62" s="93"/>
      <c r="AW62" s="93"/>
      <c r="AX62" s="93"/>
      <c r="AY62" s="93"/>
      <c r="AZ62" s="93"/>
      <c r="BA62" s="93"/>
      <c r="BB62" s="93"/>
      <c r="BC62" s="93"/>
      <c r="BD62" s="93"/>
    </row>
    <row r="63" spans="3:56" x14ac:dyDescent="0.25">
      <c r="C63" s="93"/>
      <c r="D63" s="93"/>
      <c r="E63" s="94"/>
      <c r="F63" s="93"/>
      <c r="G63" s="93"/>
      <c r="H63" s="93"/>
      <c r="I63" s="93"/>
      <c r="J63" s="93"/>
      <c r="K63" s="93"/>
      <c r="L63" s="93"/>
      <c r="M63" s="93"/>
      <c r="N63" s="93"/>
      <c r="O63" s="93"/>
      <c r="P63" s="93"/>
      <c r="Q63" s="94"/>
      <c r="R63" s="94"/>
      <c r="S63" s="93"/>
      <c r="T63" s="94"/>
      <c r="U63" s="94"/>
      <c r="V63" s="93"/>
      <c r="W63" s="93"/>
      <c r="X63" s="93"/>
      <c r="Y63" s="94"/>
      <c r="Z63" s="93"/>
      <c r="AA63" s="94"/>
      <c r="AB63" s="94"/>
      <c r="AC63" s="93"/>
      <c r="AD63" s="94"/>
      <c r="AE63" s="94"/>
      <c r="AF63" s="93"/>
      <c r="AG63" s="93"/>
      <c r="AH63" s="93"/>
      <c r="AI63" s="93"/>
      <c r="AJ63" s="93"/>
      <c r="AK63" s="93"/>
      <c r="AL63" s="93"/>
      <c r="AM63" s="93"/>
      <c r="AN63" s="93"/>
      <c r="AO63" s="93"/>
      <c r="AP63" s="93"/>
      <c r="AQ63" s="93"/>
      <c r="AR63" s="93"/>
      <c r="AS63" s="93"/>
      <c r="AT63" s="93"/>
      <c r="AU63" s="93"/>
      <c r="AV63" s="93"/>
      <c r="AW63" s="93"/>
      <c r="AX63" s="93"/>
      <c r="AY63" s="93"/>
      <c r="AZ63" s="93"/>
      <c r="BA63" s="93"/>
      <c r="BB63" s="93"/>
      <c r="BC63" s="93"/>
      <c r="BD63" s="93"/>
    </row>
    <row r="64" spans="3:56" x14ac:dyDescent="0.25">
      <c r="C64" s="93"/>
      <c r="D64" s="93"/>
      <c r="E64" s="94"/>
      <c r="F64" s="93"/>
      <c r="G64" s="93"/>
      <c r="H64" s="93"/>
      <c r="I64" s="93"/>
      <c r="J64" s="93"/>
      <c r="K64" s="93"/>
      <c r="L64" s="93"/>
      <c r="M64" s="93"/>
      <c r="N64" s="93"/>
      <c r="O64" s="93"/>
      <c r="P64" s="93"/>
      <c r="Q64" s="94"/>
      <c r="R64" s="94"/>
      <c r="S64" s="93"/>
      <c r="T64" s="94"/>
      <c r="U64" s="94"/>
      <c r="V64" s="93"/>
      <c r="W64" s="94"/>
      <c r="X64" s="94"/>
      <c r="Y64" s="94"/>
      <c r="Z64" s="93"/>
      <c r="AA64" s="94"/>
      <c r="AB64" s="94"/>
      <c r="AC64" s="93"/>
      <c r="AD64" s="94"/>
      <c r="AE64" s="94"/>
      <c r="AF64" s="93"/>
      <c r="AG64" s="93"/>
      <c r="AH64" s="93"/>
      <c r="AI64" s="93"/>
      <c r="AJ64" s="93"/>
      <c r="AK64" s="93"/>
      <c r="AL64" s="93"/>
      <c r="AM64" s="93"/>
      <c r="AN64" s="93"/>
      <c r="AO64" s="93"/>
      <c r="AP64" s="93"/>
      <c r="AQ64" s="94"/>
      <c r="AR64" s="94"/>
      <c r="AS64" s="93"/>
      <c r="AT64" s="93"/>
      <c r="AU64" s="93"/>
      <c r="AV64" s="93"/>
      <c r="AW64" s="93"/>
      <c r="AX64" s="94"/>
      <c r="AY64" s="94"/>
      <c r="AZ64" s="94"/>
      <c r="BA64" s="94"/>
      <c r="BB64" s="94"/>
      <c r="BC64" s="93"/>
      <c r="BD64" s="94"/>
    </row>
    <row r="65" spans="3:56" x14ac:dyDescent="0.25">
      <c r="C65" s="93"/>
      <c r="D65" s="93"/>
      <c r="E65" s="94"/>
      <c r="F65" s="93"/>
      <c r="G65" s="93"/>
      <c r="H65" s="93"/>
      <c r="I65" s="93"/>
      <c r="J65" s="93"/>
      <c r="K65" s="93"/>
      <c r="L65" s="93"/>
      <c r="M65" s="93"/>
      <c r="N65" s="93"/>
      <c r="O65" s="94"/>
      <c r="P65" s="94"/>
      <c r="Q65" s="94"/>
      <c r="R65" s="94"/>
      <c r="S65" s="93"/>
      <c r="T65" s="94"/>
      <c r="U65" s="94"/>
      <c r="V65" s="93"/>
      <c r="W65" s="94"/>
      <c r="X65" s="94"/>
      <c r="Y65" s="94"/>
      <c r="Z65" s="93"/>
      <c r="AA65" s="94"/>
      <c r="AB65" s="94"/>
      <c r="AC65" s="93"/>
      <c r="AD65" s="94"/>
      <c r="AE65" s="94"/>
      <c r="AF65" s="93"/>
      <c r="AG65" s="93"/>
      <c r="AH65" s="93"/>
      <c r="AI65" s="93"/>
      <c r="AJ65" s="93"/>
      <c r="AK65" s="93"/>
      <c r="AL65" s="93"/>
      <c r="AM65" s="93"/>
      <c r="AN65" s="93"/>
      <c r="AO65" s="93"/>
      <c r="AP65" s="93"/>
      <c r="AQ65" s="94"/>
      <c r="AR65" s="94"/>
      <c r="AS65" s="93"/>
      <c r="AT65" s="94"/>
      <c r="AU65" s="93"/>
      <c r="AV65" s="93"/>
      <c r="AW65" s="93"/>
      <c r="AX65" s="94"/>
      <c r="AY65" s="94"/>
      <c r="AZ65" s="94"/>
      <c r="BA65" s="94"/>
      <c r="BB65" s="94"/>
      <c r="BC65" s="93"/>
      <c r="BD65" s="94"/>
    </row>
    <row r="66" spans="3:56" x14ac:dyDescent="0.25">
      <c r="C66" s="94"/>
      <c r="D66" s="93"/>
      <c r="E66" s="94"/>
      <c r="F66" s="93"/>
      <c r="G66" s="93"/>
      <c r="H66" s="93"/>
      <c r="I66" s="93"/>
      <c r="J66" s="93"/>
      <c r="K66" s="93"/>
      <c r="L66" s="93"/>
      <c r="M66" s="93"/>
      <c r="N66" s="93"/>
      <c r="O66" s="94"/>
      <c r="P66" s="94"/>
      <c r="Q66" s="94"/>
      <c r="R66" s="94"/>
      <c r="S66" s="93"/>
      <c r="T66" s="94"/>
      <c r="U66" s="94"/>
      <c r="V66" s="93"/>
      <c r="W66" s="94"/>
      <c r="X66" s="94"/>
      <c r="Y66" s="94"/>
      <c r="Z66" s="94"/>
      <c r="AA66" s="94"/>
      <c r="AB66" s="94"/>
      <c r="AC66" s="94"/>
      <c r="AD66" s="94"/>
      <c r="AE66" s="94"/>
      <c r="AF66" s="93"/>
      <c r="AG66" s="93"/>
      <c r="AH66" s="93"/>
      <c r="AI66" s="93"/>
      <c r="AJ66" s="93"/>
      <c r="AK66" s="91"/>
      <c r="AL66" s="93"/>
      <c r="AM66" s="93"/>
      <c r="AN66" s="93"/>
      <c r="AO66" s="93"/>
      <c r="AP66" s="93"/>
      <c r="AQ66" s="94"/>
      <c r="AR66" s="94"/>
      <c r="AS66" s="93"/>
      <c r="AT66" s="94"/>
      <c r="AU66" s="93"/>
      <c r="AV66" s="93"/>
      <c r="AW66" s="93"/>
      <c r="AX66" s="94"/>
      <c r="AY66" s="94"/>
      <c r="AZ66" s="94"/>
      <c r="BA66" s="94"/>
      <c r="BB66" s="94"/>
      <c r="BC66" s="93"/>
      <c r="BD66" s="94"/>
    </row>
    <row r="67" spans="3:56" x14ac:dyDescent="0.25">
      <c r="C67" s="94"/>
      <c r="D67" s="93"/>
      <c r="E67" s="94"/>
      <c r="F67" s="93"/>
      <c r="G67" s="93"/>
      <c r="H67" s="93"/>
      <c r="I67" s="93"/>
      <c r="J67" s="93"/>
      <c r="K67" s="93"/>
      <c r="L67" s="93"/>
      <c r="M67" s="93"/>
      <c r="N67" s="93"/>
      <c r="O67" s="94"/>
      <c r="P67" s="94"/>
      <c r="Q67" s="94"/>
      <c r="R67" s="94"/>
      <c r="S67" s="93"/>
      <c r="T67" s="94"/>
      <c r="U67" s="94"/>
      <c r="V67" s="93"/>
      <c r="W67" s="94"/>
      <c r="X67" s="94"/>
      <c r="Y67" s="94"/>
      <c r="Z67" s="94"/>
      <c r="AA67" s="94"/>
      <c r="AB67" s="94"/>
      <c r="AC67" s="93"/>
      <c r="AD67" s="94"/>
      <c r="AE67" s="94"/>
      <c r="AF67" s="93"/>
      <c r="AG67" s="93"/>
      <c r="AH67" s="93"/>
      <c r="AI67" s="93"/>
      <c r="AJ67" s="93"/>
      <c r="AK67" s="93"/>
      <c r="AL67" s="93"/>
      <c r="AM67" s="93"/>
      <c r="AN67" s="93"/>
      <c r="AO67" s="93"/>
      <c r="AP67" s="93"/>
      <c r="AQ67" s="94"/>
      <c r="AR67" s="94"/>
      <c r="AS67" s="93"/>
      <c r="AT67" s="94"/>
      <c r="AU67" s="93"/>
      <c r="AV67" s="93"/>
      <c r="AW67" s="93"/>
      <c r="AX67" s="94"/>
      <c r="AY67" s="94"/>
      <c r="AZ67" s="94"/>
      <c r="BA67" s="94"/>
      <c r="BB67" s="94"/>
      <c r="BC67" s="93"/>
      <c r="BD67" s="94"/>
    </row>
    <row r="68" spans="3:56" x14ac:dyDescent="0.25">
      <c r="C68" s="94"/>
      <c r="D68" s="93"/>
      <c r="E68" s="94"/>
      <c r="F68" s="93"/>
      <c r="G68" s="93"/>
      <c r="H68" s="93"/>
      <c r="I68" s="94"/>
      <c r="J68" s="93"/>
      <c r="K68" s="93"/>
      <c r="L68" s="93"/>
      <c r="M68" s="93"/>
      <c r="N68" s="93"/>
      <c r="O68" s="94"/>
      <c r="P68" s="94"/>
      <c r="Q68" s="94"/>
      <c r="R68" s="94"/>
      <c r="S68" s="94"/>
      <c r="T68" s="94"/>
      <c r="U68" s="94"/>
      <c r="V68" s="93"/>
      <c r="W68" s="94"/>
      <c r="X68" s="94"/>
      <c r="Y68" s="94"/>
      <c r="Z68" s="94"/>
      <c r="AA68" s="94"/>
      <c r="AB68" s="94"/>
      <c r="AC68" s="94"/>
      <c r="AD68" s="94"/>
      <c r="AE68" s="94"/>
      <c r="AF68" s="93"/>
      <c r="AG68" s="93"/>
      <c r="AH68" s="93"/>
      <c r="AI68" s="93"/>
      <c r="AJ68" s="93"/>
      <c r="AK68" s="93"/>
      <c r="AL68" s="93"/>
      <c r="AM68" s="93"/>
      <c r="AN68" s="93"/>
      <c r="AO68" s="93"/>
      <c r="AP68" s="93"/>
      <c r="AQ68" s="94"/>
      <c r="AR68" s="94"/>
      <c r="AS68" s="94"/>
      <c r="AT68" s="94"/>
      <c r="AU68" s="93"/>
      <c r="AV68" s="93"/>
      <c r="AW68" s="93"/>
      <c r="AX68" s="94"/>
      <c r="AY68" s="94"/>
      <c r="AZ68" s="94"/>
      <c r="BA68" s="94"/>
      <c r="BB68" s="94"/>
      <c r="BC68" s="93"/>
      <c r="BD68" s="94"/>
    </row>
    <row r="69" spans="3:56" x14ac:dyDescent="0.25">
      <c r="C69" s="94"/>
      <c r="D69" s="94"/>
      <c r="E69" s="94"/>
      <c r="F69" s="93"/>
      <c r="G69" s="94"/>
      <c r="H69" s="94"/>
      <c r="I69" s="94"/>
      <c r="J69" s="93"/>
      <c r="K69" s="93"/>
      <c r="L69" s="93"/>
      <c r="M69" s="93"/>
      <c r="N69" s="93"/>
      <c r="O69" s="94"/>
      <c r="P69" s="94"/>
      <c r="Q69" s="94"/>
      <c r="R69" s="94"/>
      <c r="S69" s="94"/>
      <c r="T69" s="94"/>
      <c r="U69" s="94"/>
      <c r="V69" s="93"/>
      <c r="W69" s="94"/>
      <c r="X69" s="94"/>
      <c r="Y69" s="93"/>
      <c r="Z69" s="94"/>
      <c r="AA69" s="94"/>
      <c r="AB69" s="94"/>
      <c r="AC69" s="94"/>
      <c r="AD69" s="94"/>
      <c r="AE69" s="94"/>
      <c r="AF69" s="94"/>
      <c r="AG69" s="93"/>
      <c r="AH69" s="93"/>
      <c r="AI69" s="93"/>
      <c r="AJ69" s="93"/>
      <c r="AK69" s="94"/>
      <c r="AL69" s="94"/>
      <c r="AM69" s="94"/>
      <c r="AN69" s="93"/>
      <c r="AO69" s="93"/>
      <c r="AP69" s="94"/>
      <c r="AQ69" s="94"/>
      <c r="AR69" s="94"/>
      <c r="AS69" s="94"/>
      <c r="AT69" s="94"/>
      <c r="AU69" s="93"/>
      <c r="AV69" s="93"/>
      <c r="AW69" s="93"/>
      <c r="AX69" s="94"/>
      <c r="AY69" s="94"/>
      <c r="AZ69" s="94"/>
      <c r="BA69" s="94"/>
      <c r="BB69" s="94"/>
      <c r="BC69" s="93"/>
      <c r="BD69" s="94"/>
    </row>
    <row r="70" spans="3:56" x14ac:dyDescent="0.25">
      <c r="C70" s="94"/>
      <c r="D70" s="94"/>
      <c r="E70" s="94"/>
      <c r="F70" s="93"/>
      <c r="G70" s="94"/>
      <c r="H70" s="94"/>
      <c r="I70" s="94"/>
      <c r="J70" s="93"/>
      <c r="K70" s="94"/>
      <c r="L70" s="94"/>
      <c r="M70" s="94"/>
      <c r="N70" s="94"/>
      <c r="O70" s="94"/>
      <c r="P70" s="94"/>
      <c r="Q70" s="94"/>
      <c r="R70" s="94"/>
      <c r="S70" s="94"/>
      <c r="T70" s="94"/>
      <c r="U70" s="94"/>
      <c r="V70" s="93"/>
      <c r="W70" s="94"/>
      <c r="X70" s="94"/>
      <c r="Y70" s="91"/>
      <c r="Z70" s="94"/>
      <c r="AA70" s="94"/>
      <c r="AB70" s="94"/>
      <c r="AC70" s="94"/>
      <c r="AD70" s="94"/>
      <c r="AE70" s="94"/>
      <c r="AF70" s="94"/>
      <c r="AG70" s="93"/>
      <c r="AH70" s="93"/>
      <c r="AI70" s="93"/>
      <c r="AJ70" s="93"/>
      <c r="AK70" s="94"/>
      <c r="AL70" s="94"/>
      <c r="AM70" s="94"/>
      <c r="AN70" s="93"/>
      <c r="AO70" s="93"/>
      <c r="AP70" s="94"/>
      <c r="AQ70" s="94"/>
      <c r="AR70" s="94"/>
      <c r="AS70" s="94"/>
      <c r="AT70" s="94"/>
      <c r="AU70" s="93"/>
      <c r="AV70" s="93"/>
      <c r="AW70" s="93"/>
      <c r="AX70" s="94"/>
      <c r="AY70" s="94"/>
      <c r="AZ70" s="94"/>
      <c r="BA70" s="94"/>
      <c r="BB70" s="94"/>
      <c r="BC70" s="93"/>
      <c r="BD70" s="94"/>
    </row>
    <row r="71" spans="3:56" x14ac:dyDescent="0.25">
      <c r="C71" s="94"/>
      <c r="D71" s="94"/>
      <c r="E71" s="94"/>
      <c r="F71" s="93"/>
      <c r="G71" s="94"/>
      <c r="H71" s="94"/>
      <c r="I71" s="94"/>
      <c r="J71" s="93"/>
      <c r="K71" s="94"/>
      <c r="L71" s="94"/>
      <c r="M71" s="94"/>
      <c r="N71" s="94"/>
      <c r="O71" s="94"/>
      <c r="P71" s="94"/>
      <c r="Q71" s="94"/>
      <c r="R71" s="94"/>
      <c r="S71" s="94"/>
      <c r="T71" s="94"/>
      <c r="U71" s="94"/>
      <c r="V71" s="94"/>
      <c r="W71" s="94"/>
      <c r="X71" s="94"/>
      <c r="Y71" s="91"/>
      <c r="Z71" s="94"/>
      <c r="AA71" s="94"/>
      <c r="AB71" s="94"/>
      <c r="AC71" s="94"/>
      <c r="AD71" s="94"/>
      <c r="AE71" s="94"/>
      <c r="AF71" s="94"/>
      <c r="AG71" s="93"/>
      <c r="AH71" s="93"/>
      <c r="AI71" s="93"/>
      <c r="AJ71" s="93"/>
      <c r="AK71" s="94"/>
      <c r="AL71" s="94"/>
      <c r="AM71" s="94"/>
      <c r="AN71" s="93"/>
      <c r="AO71" s="93"/>
      <c r="AP71" s="94"/>
      <c r="AQ71" s="94"/>
      <c r="AR71" s="94"/>
      <c r="AS71" s="94"/>
      <c r="AT71" s="94"/>
      <c r="AU71" s="93"/>
      <c r="AV71" s="93"/>
      <c r="AW71" s="93"/>
      <c r="AX71" s="94"/>
      <c r="AY71" s="94"/>
      <c r="AZ71" s="94"/>
      <c r="BA71" s="94"/>
      <c r="BB71" s="94"/>
      <c r="BC71" s="93"/>
      <c r="BD71" s="94"/>
    </row>
    <row r="72" spans="3:56" x14ac:dyDescent="0.25">
      <c r="C72" s="94"/>
      <c r="D72" s="94"/>
      <c r="E72" s="94"/>
      <c r="F72" s="93"/>
      <c r="G72" s="94"/>
      <c r="H72" s="94"/>
      <c r="I72" s="94"/>
      <c r="J72" s="93"/>
      <c r="K72" s="94"/>
      <c r="L72" s="94"/>
      <c r="M72" s="94"/>
      <c r="N72" s="94"/>
      <c r="O72" s="94"/>
      <c r="P72" s="94"/>
      <c r="Q72" s="94"/>
      <c r="R72" s="94"/>
      <c r="S72" s="94"/>
      <c r="T72" s="94"/>
      <c r="U72" s="94"/>
      <c r="V72" s="94"/>
      <c r="W72" s="94"/>
      <c r="X72" s="94"/>
      <c r="Y72" s="91"/>
      <c r="Z72" s="94"/>
      <c r="AA72" s="94"/>
      <c r="AB72" s="94"/>
      <c r="AC72" s="94"/>
      <c r="AD72" s="94"/>
      <c r="AE72" s="94"/>
      <c r="AF72" s="94"/>
      <c r="AG72" s="94"/>
      <c r="AH72" s="93"/>
      <c r="AI72" s="93"/>
      <c r="AJ72" s="93"/>
      <c r="AK72" s="94"/>
      <c r="AL72" s="94"/>
      <c r="AM72" s="94"/>
      <c r="AN72" s="93"/>
      <c r="AO72" s="93"/>
      <c r="AP72" s="94"/>
      <c r="AQ72" s="94"/>
      <c r="AR72" s="94"/>
      <c r="AS72" s="94"/>
      <c r="AT72" s="94"/>
      <c r="AU72" s="93"/>
      <c r="AV72" s="94"/>
      <c r="AW72" s="94"/>
      <c r="AX72" s="94"/>
      <c r="AY72" s="94"/>
      <c r="AZ72" s="94"/>
      <c r="BA72" s="94"/>
      <c r="BB72" s="94"/>
      <c r="BC72" s="94"/>
      <c r="BD72" s="94"/>
    </row>
    <row r="73" spans="3:56" x14ac:dyDescent="0.25">
      <c r="C73" s="93"/>
      <c r="D73" s="93"/>
      <c r="E73" s="93"/>
      <c r="F73" s="93"/>
      <c r="G73" s="93"/>
      <c r="H73" s="93"/>
      <c r="I73" s="93"/>
      <c r="J73" s="93"/>
      <c r="K73" s="93"/>
      <c r="L73" s="93"/>
      <c r="M73" s="93"/>
      <c r="N73" s="93"/>
      <c r="O73" s="93"/>
      <c r="P73" s="93"/>
      <c r="Q73" s="94"/>
      <c r="R73" s="94"/>
      <c r="S73" s="93"/>
      <c r="T73" s="94"/>
      <c r="U73" s="94"/>
      <c r="V73" s="93"/>
      <c r="W73" s="93"/>
      <c r="X73" s="93"/>
      <c r="Y73" s="93"/>
      <c r="Z73" s="93"/>
      <c r="AA73" s="93"/>
      <c r="AB73" s="93"/>
      <c r="AC73" s="93"/>
      <c r="AD73" s="93"/>
      <c r="AE73" s="93"/>
      <c r="AF73" s="93"/>
      <c r="AG73" s="93"/>
      <c r="AH73" s="93"/>
      <c r="AI73" s="93"/>
      <c r="AJ73" s="93"/>
      <c r="AK73" s="93"/>
      <c r="AL73" s="93"/>
      <c r="AM73" s="93"/>
      <c r="AN73" s="93"/>
      <c r="AO73" s="93"/>
      <c r="AP73" s="93"/>
      <c r="AQ73" s="93"/>
      <c r="AR73" s="93"/>
      <c r="AS73" s="93"/>
      <c r="AT73" s="93"/>
      <c r="AU73" s="91"/>
      <c r="AV73" s="93"/>
      <c r="AW73" s="93"/>
      <c r="AX73" s="93"/>
      <c r="AY73" s="93"/>
      <c r="AZ73" s="93"/>
      <c r="BA73" s="93"/>
      <c r="BB73" s="93"/>
      <c r="BC73" s="93"/>
      <c r="BD73" s="93"/>
    </row>
  </sheetData>
  <dataValidations count="2">
    <dataValidation type="list" allowBlank="1" showInputMessage="1" showErrorMessage="1" sqref="A2">
      <formula1>INDIRECT($A$1)</formula1>
    </dataValidation>
    <dataValidation type="list" allowBlank="1" showInputMessage="1" showErrorMessage="1" sqref="A1">
      <formula1>$C$3:$CR$3</formula1>
    </dataValidation>
  </dataValidations>
  <pageMargins left="0.7" right="0.7" top="0.75" bottom="0.75" header="0.3" footer="0.3"/>
  <pageSetup paperSize="9" orientation="portrait" r:id="rId1"/>
  <drawing r:id="rId2"/>
  <tableParts count="56">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 r:id="rId48"/>
    <tablePart r:id="rId49"/>
    <tablePart r:id="rId50"/>
    <tablePart r:id="rId51"/>
    <tablePart r:id="rId52"/>
    <tablePart r:id="rId53"/>
    <tablePart r:id="rId54"/>
    <tablePart r:id="rId55"/>
    <tablePart r:id="rId56"/>
    <tablePart r:id="rId57"/>
    <tablePart r:id="rId58"/>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tabColor theme="3" tint="0.39997558519241921"/>
  </sheetPr>
  <dimension ref="B1:F377"/>
  <sheetViews>
    <sheetView workbookViewId="0">
      <selection activeCell="F8" sqref="F8"/>
    </sheetView>
  </sheetViews>
  <sheetFormatPr baseColWidth="10" defaultRowHeight="15" x14ac:dyDescent="0.25"/>
  <cols>
    <col min="3" max="3" width="14" customWidth="1"/>
    <col min="4" max="4" width="11" customWidth="1"/>
    <col min="5" max="6" width="10" customWidth="1"/>
  </cols>
  <sheetData>
    <row r="1" spans="2:6" ht="24.75" customHeight="1" thickBot="1" x14ac:dyDescent="0.3"/>
    <row r="2" spans="2:6" ht="24.75" customHeight="1" thickBot="1" x14ac:dyDescent="0.4">
      <c r="B2" s="51" t="s">
        <v>18</v>
      </c>
      <c r="C2" s="52">
        <v>2019</v>
      </c>
    </row>
    <row r="3" spans="2:6" ht="24.75" customHeight="1" x14ac:dyDescent="0.25">
      <c r="C3" s="38"/>
      <c r="D3" s="38"/>
      <c r="E3" s="38"/>
      <c r="F3" s="38"/>
    </row>
    <row r="4" spans="2:6" ht="24.75" customHeight="1" x14ac:dyDescent="0.25"/>
    <row r="5" spans="2:6" ht="24.75" customHeight="1" x14ac:dyDescent="0.25"/>
    <row r="6" spans="2:6" ht="24.75" customHeight="1" x14ac:dyDescent="0.25"/>
    <row r="7" spans="2:6" ht="60" customHeight="1" thickBot="1" x14ac:dyDescent="0.3">
      <c r="C7" s="119" t="str">
        <f>"Créneaux "&amp;CRENEAUX!$E$7</f>
        <v>Créneaux foot</v>
      </c>
      <c r="D7" s="119"/>
      <c r="E7" s="119"/>
      <c r="F7" s="119"/>
    </row>
    <row r="8" spans="2:6" x14ac:dyDescent="0.25">
      <c r="B8">
        <v>1</v>
      </c>
      <c r="C8" s="41">
        <f>DATE(C2,1,1)</f>
        <v>43466</v>
      </c>
      <c r="D8" s="42" t="str">
        <f>IF(OR(WEEKDAY(C8,1)=CRENEAUX!$S$21,WEEKDAY(C8,1)=CRENEAUX!$T$21,WEEKDAY(C8,1)=CRENEAUX!$U$21,WEEKDAY(C8,1)=CRENEAUX!$V$21,WEEKDAY(C8,1)=CRENEAUX!$W$21,WEEKDAY(C8,1)=CRENEAUX!$X$21,WEEKDAY(C8,1)=CRENEAUX!$Y$21),C8,"")</f>
        <v/>
      </c>
      <c r="E8" s="43" t="str">
        <f>IF(D8="","",SUMPRODUCT((D8:D377&lt;=D8)-(ISBLANK(D8:D377))))</f>
        <v/>
      </c>
      <c r="F8" s="44">
        <f>IF(ISNA(MATCH(MIN(E8:E377)+ROW()-ROW(F8),E8:E377,0)),"",INDEX(D8:D377,MATCH(MIN(E8:E377)+ROW()-ROW(F8),E8:E377,0)))</f>
        <v>43470</v>
      </c>
    </row>
    <row r="9" spans="2:6" x14ac:dyDescent="0.25">
      <c r="B9">
        <v>2</v>
      </c>
      <c r="C9" s="45">
        <f>C8+1</f>
        <v>43467</v>
      </c>
      <c r="D9" s="39" t="str">
        <f>IF(OR(WEEKDAY(C9,1)=CRENEAUX!$S$21,WEEKDAY(C9,1)=CRENEAUX!$T$21,WEEKDAY(C9,1)=CRENEAUX!$U$21,WEEKDAY(C9,1)=CRENEAUX!$V$21,WEEKDAY(C9,1)=CRENEAUX!$W$21,WEEKDAY(C9,1)=CRENEAUX!$X$21,WEEKDAY(C9,1)=CRENEAUX!$Y$21),C9,"")</f>
        <v/>
      </c>
      <c r="E9" s="40" t="str">
        <f>IF(D9="","",SUMPRODUCT((D8:D377&lt;=D9)-(ISBLANK(D8:D377))))</f>
        <v/>
      </c>
      <c r="F9" s="46">
        <f>IF(ISNA(MATCH(MIN(E8:E377)+ROW()-ROW(F8),E8:E377,0)),"",INDEX(D8:D377,MATCH(MIN(E8:E377)+ROW()-ROW(F8),E8:E377,0)))</f>
        <v>43471</v>
      </c>
    </row>
    <row r="10" spans="2:6" x14ac:dyDescent="0.25">
      <c r="B10">
        <v>3</v>
      </c>
      <c r="C10" s="45">
        <f t="shared" ref="C10:C73" si="0">C9+1</f>
        <v>43468</v>
      </c>
      <c r="D10" s="39" t="str">
        <f>IF(OR(WEEKDAY(C10,1)=CRENEAUX!$S$21,WEEKDAY(C10,1)=CRENEAUX!$T$21,WEEKDAY(C10,1)=CRENEAUX!$U$21,WEEKDAY(C10,1)=CRENEAUX!$V$21,WEEKDAY(C10,1)=CRENEAUX!$W$21,WEEKDAY(C10,1)=CRENEAUX!$X$21,WEEKDAY(C10,1)=CRENEAUX!$Y$21),C10,"")</f>
        <v/>
      </c>
      <c r="E10" s="40" t="str">
        <f>IF(D10="","",SUMPRODUCT((D8:D377&lt;=D10)-(ISBLANK(D8:D377))))</f>
        <v/>
      </c>
      <c r="F10" s="46">
        <f>IF(ISNA(MATCH(MIN(E8:E377)+ROW()-ROW(F8),E8:E377,0)),"",INDEX(D8:D377,MATCH(MIN(E8:E377)+ROW()-ROW(F8),E8:E377,0)))</f>
        <v>43477</v>
      </c>
    </row>
    <row r="11" spans="2:6" x14ac:dyDescent="0.25">
      <c r="B11">
        <v>4</v>
      </c>
      <c r="C11" s="45">
        <f t="shared" si="0"/>
        <v>43469</v>
      </c>
      <c r="D11" s="39" t="str">
        <f>IF(OR(WEEKDAY(C11,1)=CRENEAUX!$S$21,WEEKDAY(C11,1)=CRENEAUX!$T$21,WEEKDAY(C11,1)=CRENEAUX!$U$21,WEEKDAY(C11,1)=CRENEAUX!$V$21,WEEKDAY(C11,1)=CRENEAUX!$W$21,WEEKDAY(C11,1)=CRENEAUX!$X$21,WEEKDAY(C11,1)=CRENEAUX!$Y$21),C11,"")</f>
        <v/>
      </c>
      <c r="E11" s="40" t="str">
        <f>IF(D11="","",SUMPRODUCT((D8:D377&lt;=D11)-(ISBLANK(D8:D377))))</f>
        <v/>
      </c>
      <c r="F11" s="46">
        <f>IF(ISNA(MATCH(MIN(E8:E377)+ROW()-ROW(F8),E8:E377,0)),"",INDEX(D8:D377,MATCH(MIN(E8:E377)+ROW()-ROW(F8),E8:E377,0)))</f>
        <v>43478</v>
      </c>
    </row>
    <row r="12" spans="2:6" x14ac:dyDescent="0.25">
      <c r="B12">
        <v>5</v>
      </c>
      <c r="C12" s="45">
        <f t="shared" si="0"/>
        <v>43470</v>
      </c>
      <c r="D12" s="39">
        <f>IF(OR(WEEKDAY(C12,1)=CRENEAUX!$S$21,WEEKDAY(C12,1)=CRENEAUX!$T$21,WEEKDAY(C12,1)=CRENEAUX!$U$21,WEEKDAY(C12,1)=CRENEAUX!$V$21,WEEKDAY(C12,1)=CRENEAUX!$W$21,WEEKDAY(C12,1)=CRENEAUX!$X$21,WEEKDAY(C12,1)=CRENEAUX!$Y$21),C12,"")</f>
        <v>43470</v>
      </c>
      <c r="E12" s="40">
        <f>IF(D12="","",SUMPRODUCT((D8:D377&lt;=D12)-(ISBLANK(D8:D377))))</f>
        <v>1</v>
      </c>
      <c r="F12" s="46">
        <f>IF(ISNA(MATCH(MIN(E8:E377)+ROW()-ROW(F8),E8:E377,0)),"",INDEX(D8:D377,MATCH(MIN(E8:E377)+ROW()-ROW(F8),E8:E377,0)))</f>
        <v>43484</v>
      </c>
    </row>
    <row r="13" spans="2:6" x14ac:dyDescent="0.25">
      <c r="B13">
        <v>6</v>
      </c>
      <c r="C13" s="45">
        <f t="shared" si="0"/>
        <v>43471</v>
      </c>
      <c r="D13" s="39">
        <f>IF(OR(WEEKDAY(C13,1)=CRENEAUX!$S$21,WEEKDAY(C13,1)=CRENEAUX!$T$21,WEEKDAY(C13,1)=CRENEAUX!$U$21,WEEKDAY(C13,1)=CRENEAUX!$V$21,WEEKDAY(C13,1)=CRENEAUX!$W$21,WEEKDAY(C13,1)=CRENEAUX!$X$21,WEEKDAY(C13,1)=CRENEAUX!$Y$21),C13,"")</f>
        <v>43471</v>
      </c>
      <c r="E13" s="40">
        <f>IF(D13="","",SUMPRODUCT((D8:D377&lt;=D13)-(ISBLANK(D8:D377))))</f>
        <v>2</v>
      </c>
      <c r="F13" s="46">
        <f>IF(ISNA(MATCH(MIN(E8:E377)+ROW()-ROW(F8),E8:E377,0)),"",INDEX(D8:D377,MATCH(MIN(E8:E377)+ROW()-ROW(F8),E8:E377,0)))</f>
        <v>43485</v>
      </c>
    </row>
    <row r="14" spans="2:6" x14ac:dyDescent="0.25">
      <c r="B14">
        <v>7</v>
      </c>
      <c r="C14" s="45">
        <f t="shared" si="0"/>
        <v>43472</v>
      </c>
      <c r="D14" s="39" t="str">
        <f>IF(OR(WEEKDAY(C14,1)=CRENEAUX!$S$21,WEEKDAY(C14,1)=CRENEAUX!$T$21,WEEKDAY(C14,1)=CRENEAUX!$U$21,WEEKDAY(C14,1)=CRENEAUX!$V$21,WEEKDAY(C14,1)=CRENEAUX!$W$21,WEEKDAY(C14,1)=CRENEAUX!$X$21,WEEKDAY(C14,1)=CRENEAUX!$Y$21),C14,"")</f>
        <v/>
      </c>
      <c r="E14" s="40" t="str">
        <f>IF(D14="","",SUMPRODUCT((D8:D377&lt;=D14)-(ISBLANK(D8:D377))))</f>
        <v/>
      </c>
      <c r="F14" s="46">
        <f>IF(ISNA(MATCH(MIN(E8:E377)+ROW()-ROW(F8),E8:E377,0)),"",INDEX(D8:D377,MATCH(MIN(E8:E377)+ROW()-ROW(F8),E8:E377,0)))</f>
        <v>43491</v>
      </c>
    </row>
    <row r="15" spans="2:6" x14ac:dyDescent="0.25">
      <c r="B15">
        <v>8</v>
      </c>
      <c r="C15" s="45">
        <f t="shared" si="0"/>
        <v>43473</v>
      </c>
      <c r="D15" s="39" t="str">
        <f>IF(OR(WEEKDAY(C15,1)=CRENEAUX!$S$21,WEEKDAY(C15,1)=CRENEAUX!$T$21,WEEKDAY(C15,1)=CRENEAUX!$U$21,WEEKDAY(C15,1)=CRENEAUX!$V$21,WEEKDAY(C15,1)=CRENEAUX!$W$21,WEEKDAY(C15,1)=CRENEAUX!$X$21,WEEKDAY(C15,1)=CRENEAUX!$Y$21),C15,"")</f>
        <v/>
      </c>
      <c r="E15" s="40" t="str">
        <f>IF(D15="","",SUMPRODUCT((D8:D377&lt;=D15)-(ISBLANK(D8:D377))))</f>
        <v/>
      </c>
      <c r="F15" s="46">
        <f>IF(ISNA(MATCH(MIN(E8:E377)+ROW()-ROW(F8),E8:E377,0)),"",INDEX(D8:D377,MATCH(MIN(E8:E377)+ROW()-ROW(F8),E8:E377,0)))</f>
        <v>43492</v>
      </c>
    </row>
    <row r="16" spans="2:6" x14ac:dyDescent="0.25">
      <c r="B16">
        <v>9</v>
      </c>
      <c r="C16" s="45">
        <f t="shared" si="0"/>
        <v>43474</v>
      </c>
      <c r="D16" s="39" t="str">
        <f>IF(OR(WEEKDAY(C16,1)=CRENEAUX!$S$21,WEEKDAY(C16,1)=CRENEAUX!$T$21,WEEKDAY(C16,1)=CRENEAUX!$U$21,WEEKDAY(C16,1)=CRENEAUX!$V$21,WEEKDAY(C16,1)=CRENEAUX!$W$21,WEEKDAY(C16,1)=CRENEAUX!$X$21,WEEKDAY(C16,1)=CRENEAUX!$Y$21),C16,"")</f>
        <v/>
      </c>
      <c r="E16" s="40" t="str">
        <f>IF(D16="","",SUMPRODUCT((D8:D377&lt;=D16)-(ISBLANK(D8:D377))))</f>
        <v/>
      </c>
      <c r="F16" s="46">
        <f>IF(ISNA(MATCH(MIN(E8:E377)+ROW()-ROW(F8),E8:E377,0)),"",INDEX(D8:D377,MATCH(MIN(E8:E377)+ROW()-ROW(F8),E8:E377,0)))</f>
        <v>43498</v>
      </c>
    </row>
    <row r="17" spans="2:6" x14ac:dyDescent="0.25">
      <c r="B17">
        <v>10</v>
      </c>
      <c r="C17" s="45">
        <f t="shared" si="0"/>
        <v>43475</v>
      </c>
      <c r="D17" s="39" t="str">
        <f>IF(OR(WEEKDAY(C17,1)=CRENEAUX!$S$21,WEEKDAY(C17,1)=CRENEAUX!$T$21,WEEKDAY(C17,1)=CRENEAUX!$U$21,WEEKDAY(C17,1)=CRENEAUX!$V$21,WEEKDAY(C17,1)=CRENEAUX!$W$21,WEEKDAY(C17,1)=CRENEAUX!$X$21,WEEKDAY(C17,1)=CRENEAUX!$Y$21),C17,"")</f>
        <v/>
      </c>
      <c r="E17" s="40" t="str">
        <f>IF(D17="","",SUMPRODUCT((D8:D377&lt;=D17)-(ISBLANK(D8:D377))))</f>
        <v/>
      </c>
      <c r="F17" s="46">
        <f>IF(ISNA(MATCH(MIN(E8:E377)+ROW()-ROW(F8),E8:E377,0)),"",INDEX(D8:D377,MATCH(MIN(E8:E377)+ROW()-ROW(F8),E8:E377,0)))</f>
        <v>43499</v>
      </c>
    </row>
    <row r="18" spans="2:6" x14ac:dyDescent="0.25">
      <c r="B18">
        <v>11</v>
      </c>
      <c r="C18" s="45">
        <f t="shared" si="0"/>
        <v>43476</v>
      </c>
      <c r="D18" s="39" t="str">
        <f>IF(OR(WEEKDAY(C18,1)=CRENEAUX!$S$21,WEEKDAY(C18,1)=CRENEAUX!$T$21,WEEKDAY(C18,1)=CRENEAUX!$U$21,WEEKDAY(C18,1)=CRENEAUX!$V$21,WEEKDAY(C18,1)=CRENEAUX!$W$21,WEEKDAY(C18,1)=CRENEAUX!$X$21,WEEKDAY(C18,1)=CRENEAUX!$Y$21),C18,"")</f>
        <v/>
      </c>
      <c r="E18" s="40" t="str">
        <f>IF(D18="","",SUMPRODUCT((D8:D377&lt;=D18)-(ISBLANK(D8:D377))))</f>
        <v/>
      </c>
      <c r="F18" s="46">
        <f>IF(ISNA(MATCH(MIN(E8:E377)+ROW()-ROW(F8),E8:E377,0)),"",INDEX(D8:D377,MATCH(MIN(E8:E377)+ROW()-ROW(F8),E8:E377,0)))</f>
        <v>43505</v>
      </c>
    </row>
    <row r="19" spans="2:6" x14ac:dyDescent="0.25">
      <c r="B19">
        <v>12</v>
      </c>
      <c r="C19" s="45">
        <f t="shared" si="0"/>
        <v>43477</v>
      </c>
      <c r="D19" s="39">
        <f>IF(OR(WEEKDAY(C19,1)=CRENEAUX!$S$21,WEEKDAY(C19,1)=CRENEAUX!$T$21,WEEKDAY(C19,1)=CRENEAUX!$U$21,WEEKDAY(C19,1)=CRENEAUX!$V$21,WEEKDAY(C19,1)=CRENEAUX!$W$21,WEEKDAY(C19,1)=CRENEAUX!$X$21,WEEKDAY(C19,1)=CRENEAUX!$Y$21),C19,"")</f>
        <v>43477</v>
      </c>
      <c r="E19" s="40">
        <f>IF(D19="","",SUMPRODUCT((D8:D377&lt;=D19)-(ISBLANK(D8:D377))))</f>
        <v>3</v>
      </c>
      <c r="F19" s="46">
        <f>IF(ISNA(MATCH(MIN(E8:E377)+ROW()-ROW(F8),E8:E377,0)),"",INDEX(D8:D377,MATCH(MIN(E8:E377)+ROW()-ROW(F8),E8:E377,0)))</f>
        <v>43506</v>
      </c>
    </row>
    <row r="20" spans="2:6" x14ac:dyDescent="0.25">
      <c r="B20">
        <v>13</v>
      </c>
      <c r="C20" s="45">
        <f t="shared" si="0"/>
        <v>43478</v>
      </c>
      <c r="D20" s="39">
        <f>IF(OR(WEEKDAY(C20,1)=CRENEAUX!$S$21,WEEKDAY(C20,1)=CRENEAUX!$T$21,WEEKDAY(C20,1)=CRENEAUX!$U$21,WEEKDAY(C20,1)=CRENEAUX!$V$21,WEEKDAY(C20,1)=CRENEAUX!$W$21,WEEKDAY(C20,1)=CRENEAUX!$X$21,WEEKDAY(C20,1)=CRENEAUX!$Y$21),C20,"")</f>
        <v>43478</v>
      </c>
      <c r="E20" s="40">
        <f>IF(D20="","",SUMPRODUCT((D8:D377&lt;=D20)-(ISBLANK(D8:D377))))</f>
        <v>4</v>
      </c>
      <c r="F20" s="46">
        <f>IF(ISNA(MATCH(MIN(E8:E377)+ROW()-ROW(F8),E8:E377,0)),"",INDEX(D8:D377,MATCH(MIN(E8:E377)+ROW()-ROW(F8),E8:E377,0)))</f>
        <v>43512</v>
      </c>
    </row>
    <row r="21" spans="2:6" x14ac:dyDescent="0.25">
      <c r="B21">
        <v>14</v>
      </c>
      <c r="C21" s="45">
        <f t="shared" si="0"/>
        <v>43479</v>
      </c>
      <c r="D21" s="39" t="str">
        <f>IF(OR(WEEKDAY(C21,1)=CRENEAUX!$S$21,WEEKDAY(C21,1)=CRENEAUX!$T$21,WEEKDAY(C21,1)=CRENEAUX!$U$21,WEEKDAY(C21,1)=CRENEAUX!$V$21,WEEKDAY(C21,1)=CRENEAUX!$W$21,WEEKDAY(C21,1)=CRENEAUX!$X$21,WEEKDAY(C21,1)=CRENEAUX!$Y$21),C21,"")</f>
        <v/>
      </c>
      <c r="E21" s="40" t="str">
        <f>IF(D21="","",SUMPRODUCT((D8:D377&lt;=D21)-(ISBLANK(D8:D377))))</f>
        <v/>
      </c>
      <c r="F21" s="46">
        <f>IF(ISNA(MATCH(MIN(E8:E377)+ROW()-ROW(F8),E8:E377,0)),"",INDEX(D8:D377,MATCH(MIN(E8:E377)+ROW()-ROW(F8),E8:E377,0)))</f>
        <v>43513</v>
      </c>
    </row>
    <row r="22" spans="2:6" x14ac:dyDescent="0.25">
      <c r="B22">
        <v>15</v>
      </c>
      <c r="C22" s="45">
        <f t="shared" si="0"/>
        <v>43480</v>
      </c>
      <c r="D22" s="39" t="str">
        <f>IF(OR(WEEKDAY(C22,1)=CRENEAUX!$S$21,WEEKDAY(C22,1)=CRENEAUX!$T$21,WEEKDAY(C22,1)=CRENEAUX!$U$21,WEEKDAY(C22,1)=CRENEAUX!$V$21,WEEKDAY(C22,1)=CRENEAUX!$W$21,WEEKDAY(C22,1)=CRENEAUX!$X$21,WEEKDAY(C22,1)=CRENEAUX!$Y$21),C22,"")</f>
        <v/>
      </c>
      <c r="E22" s="40" t="str">
        <f>IF(D22="","",SUMPRODUCT((D8:D377&lt;=D22)-(ISBLANK(D8:D377))))</f>
        <v/>
      </c>
      <c r="F22" s="46">
        <f>IF(ISNA(MATCH(MIN(E8:E377)+ROW()-ROW(F8),E8:E377,0)),"",INDEX(D8:D377,MATCH(MIN(E8:E377)+ROW()-ROW(F8),E8:E377,0)))</f>
        <v>43519</v>
      </c>
    </row>
    <row r="23" spans="2:6" x14ac:dyDescent="0.25">
      <c r="B23">
        <v>16</v>
      </c>
      <c r="C23" s="45">
        <f t="shared" si="0"/>
        <v>43481</v>
      </c>
      <c r="D23" s="39" t="str">
        <f>IF(OR(WEEKDAY(C23,1)=CRENEAUX!$S$21,WEEKDAY(C23,1)=CRENEAUX!$T$21,WEEKDAY(C23,1)=CRENEAUX!$U$21,WEEKDAY(C23,1)=CRENEAUX!$V$21,WEEKDAY(C23,1)=CRENEAUX!$W$21,WEEKDAY(C23,1)=CRENEAUX!$X$21,WEEKDAY(C23,1)=CRENEAUX!$Y$21),C23,"")</f>
        <v/>
      </c>
      <c r="E23" s="40" t="str">
        <f>IF(D23="","",SUMPRODUCT((D8:D377&lt;=D23)-(ISBLANK(D8:D377))))</f>
        <v/>
      </c>
      <c r="F23" s="46">
        <f>IF(ISNA(MATCH(MIN(E8:E377)+ROW()-ROW(F8),E8:E377,0)),"",INDEX(D8:D377,MATCH(MIN(E8:E377)+ROW()-ROW(F8),E8:E377,0)))</f>
        <v>43520</v>
      </c>
    </row>
    <row r="24" spans="2:6" x14ac:dyDescent="0.25">
      <c r="B24">
        <v>17</v>
      </c>
      <c r="C24" s="45">
        <f t="shared" si="0"/>
        <v>43482</v>
      </c>
      <c r="D24" s="39" t="str">
        <f>IF(OR(WEEKDAY(C24,1)=CRENEAUX!$S$21,WEEKDAY(C24,1)=CRENEAUX!$T$21,WEEKDAY(C24,1)=CRENEAUX!$U$21,WEEKDAY(C24,1)=CRENEAUX!$V$21,WEEKDAY(C24,1)=CRENEAUX!$W$21,WEEKDAY(C24,1)=CRENEAUX!$X$21,WEEKDAY(C24,1)=CRENEAUX!$Y$21),C24,"")</f>
        <v/>
      </c>
      <c r="E24" s="40" t="str">
        <f>IF(D24="","",SUMPRODUCT((D8:D377&lt;=D24)-(ISBLANK(D8:D377))))</f>
        <v/>
      </c>
      <c r="F24" s="46">
        <f>IF(ISNA(MATCH(MIN(E8:E377)+ROW()-ROW(F8),E8:E377,0)),"",INDEX(D8:D377,MATCH(MIN(E8:E377)+ROW()-ROW(F8),E8:E377,0)))</f>
        <v>43526</v>
      </c>
    </row>
    <row r="25" spans="2:6" x14ac:dyDescent="0.25">
      <c r="B25">
        <v>18</v>
      </c>
      <c r="C25" s="45">
        <f t="shared" si="0"/>
        <v>43483</v>
      </c>
      <c r="D25" s="39" t="str">
        <f>IF(OR(WEEKDAY(C25,1)=CRENEAUX!$S$21,WEEKDAY(C25,1)=CRENEAUX!$T$21,WEEKDAY(C25,1)=CRENEAUX!$U$21,WEEKDAY(C25,1)=CRENEAUX!$V$21,WEEKDAY(C25,1)=CRENEAUX!$W$21,WEEKDAY(C25,1)=CRENEAUX!$X$21,WEEKDAY(C25,1)=CRENEAUX!$Y$21),C25,"")</f>
        <v/>
      </c>
      <c r="E25" s="40" t="str">
        <f>IF(D25="","",SUMPRODUCT((D8:D377&lt;=D25)-(ISBLANK(D8:D377))))</f>
        <v/>
      </c>
      <c r="F25" s="46">
        <f>IF(ISNA(MATCH(MIN(E8:E377)+ROW()-ROW(F8),E8:E377,0)),"",INDEX(D8:D377,MATCH(MIN(E8:E377)+ROW()-ROW(F8),E8:E377,0)))</f>
        <v>43527</v>
      </c>
    </row>
    <row r="26" spans="2:6" x14ac:dyDescent="0.25">
      <c r="B26">
        <v>19</v>
      </c>
      <c r="C26" s="45">
        <f t="shared" si="0"/>
        <v>43484</v>
      </c>
      <c r="D26" s="39">
        <f>IF(OR(WEEKDAY(C26,1)=CRENEAUX!$S$21,WEEKDAY(C26,1)=CRENEAUX!$T$21,WEEKDAY(C26,1)=CRENEAUX!$U$21,WEEKDAY(C26,1)=CRENEAUX!$V$21,WEEKDAY(C26,1)=CRENEAUX!$W$21,WEEKDAY(C26,1)=CRENEAUX!$X$21,WEEKDAY(C26,1)=CRENEAUX!$Y$21),C26,"")</f>
        <v>43484</v>
      </c>
      <c r="E26" s="40">
        <f>IF(D26="","",SUMPRODUCT((D8:D377&lt;=D26)-(ISBLANK(D8:D377))))</f>
        <v>5</v>
      </c>
      <c r="F26" s="46">
        <f>IF(ISNA(MATCH(MIN(E8:E377)+ROW()-ROW(F8),E8:E377,0)),"",INDEX(D8:D377,MATCH(MIN(E8:E377)+ROW()-ROW(F8),E8:E377,0)))</f>
        <v>43533</v>
      </c>
    </row>
    <row r="27" spans="2:6" x14ac:dyDescent="0.25">
      <c r="B27">
        <v>20</v>
      </c>
      <c r="C27" s="45">
        <f t="shared" si="0"/>
        <v>43485</v>
      </c>
      <c r="D27" s="39">
        <f>IF(OR(WEEKDAY(C27,1)=CRENEAUX!$S$21,WEEKDAY(C27,1)=CRENEAUX!$T$21,WEEKDAY(C27,1)=CRENEAUX!$U$21,WEEKDAY(C27,1)=CRENEAUX!$V$21,WEEKDAY(C27,1)=CRENEAUX!$W$21,WEEKDAY(C27,1)=CRENEAUX!$X$21,WEEKDAY(C27,1)=CRENEAUX!$Y$21),C27,"")</f>
        <v>43485</v>
      </c>
      <c r="E27" s="40">
        <f>IF(D27="","",SUMPRODUCT((D8:D377&lt;=D27)-(ISBLANK(D8:D377))))</f>
        <v>6</v>
      </c>
      <c r="F27" s="46">
        <f>IF(ISNA(MATCH(MIN(E8:E377)+ROW()-ROW(F8),E8:E377,0)),"",INDEX(D8:D377,MATCH(MIN(E8:E377)+ROW()-ROW(F8),E8:E377,0)))</f>
        <v>43534</v>
      </c>
    </row>
    <row r="28" spans="2:6" x14ac:dyDescent="0.25">
      <c r="B28">
        <v>21</v>
      </c>
      <c r="C28" s="45">
        <f t="shared" si="0"/>
        <v>43486</v>
      </c>
      <c r="D28" s="39" t="str">
        <f>IF(OR(WEEKDAY(C28,1)=CRENEAUX!$S$21,WEEKDAY(C28,1)=CRENEAUX!$T$21,WEEKDAY(C28,1)=CRENEAUX!$U$21,WEEKDAY(C28,1)=CRENEAUX!$V$21,WEEKDAY(C28,1)=CRENEAUX!$W$21,WEEKDAY(C28,1)=CRENEAUX!$X$21,WEEKDAY(C28,1)=CRENEAUX!$Y$21),C28,"")</f>
        <v/>
      </c>
      <c r="E28" s="40" t="str">
        <f>IF(D28="","",SUMPRODUCT((D8:D377&lt;=D28)-(ISBLANK(D8:D377))))</f>
        <v/>
      </c>
      <c r="F28" s="46">
        <f>IF(ISNA(MATCH(MIN(E8:E377)+ROW()-ROW(F8),E8:E377,0)),"",INDEX(D8:D377,MATCH(MIN(E8:E377)+ROW()-ROW(F8),E8:E377,0)))</f>
        <v>43540</v>
      </c>
    </row>
    <row r="29" spans="2:6" x14ac:dyDescent="0.25">
      <c r="B29">
        <v>22</v>
      </c>
      <c r="C29" s="45">
        <f t="shared" si="0"/>
        <v>43487</v>
      </c>
      <c r="D29" s="39" t="str">
        <f>IF(OR(WEEKDAY(C29,1)=CRENEAUX!$S$21,WEEKDAY(C29,1)=CRENEAUX!$T$21,WEEKDAY(C29,1)=CRENEAUX!$U$21,WEEKDAY(C29,1)=CRENEAUX!$V$21,WEEKDAY(C29,1)=CRENEAUX!$W$21,WEEKDAY(C29,1)=CRENEAUX!$X$21,WEEKDAY(C29,1)=CRENEAUX!$Y$21),C29,"")</f>
        <v/>
      </c>
      <c r="E29" s="40" t="str">
        <f>IF(D29="","",SUMPRODUCT((D8:D377&lt;=D29)-(ISBLANK(D8:D377))))</f>
        <v/>
      </c>
      <c r="F29" s="46">
        <f>IF(ISNA(MATCH(MIN(E8:E377)+ROW()-ROW(F8),E8:E377,0)),"",INDEX(D8:D377,MATCH(MIN(E8:E377)+ROW()-ROW(F8),E8:E377,0)))</f>
        <v>43541</v>
      </c>
    </row>
    <row r="30" spans="2:6" x14ac:dyDescent="0.25">
      <c r="B30">
        <v>23</v>
      </c>
      <c r="C30" s="45">
        <f t="shared" si="0"/>
        <v>43488</v>
      </c>
      <c r="D30" s="39" t="str">
        <f>IF(OR(WEEKDAY(C30,1)=CRENEAUX!$S$21,WEEKDAY(C30,1)=CRENEAUX!$T$21,WEEKDAY(C30,1)=CRENEAUX!$U$21,WEEKDAY(C30,1)=CRENEAUX!$V$21,WEEKDAY(C30,1)=CRENEAUX!$W$21,WEEKDAY(C30,1)=CRENEAUX!$X$21,WEEKDAY(C30,1)=CRENEAUX!$Y$21),C30,"")</f>
        <v/>
      </c>
      <c r="E30" s="40" t="str">
        <f>IF(D30="","",SUMPRODUCT((D8:D377&lt;=D30)-(ISBLANK(D8:D377))))</f>
        <v/>
      </c>
      <c r="F30" s="46">
        <f>IF(ISNA(MATCH(MIN(E8:E377)+ROW()-ROW(F8),E8:E377,0)),"",INDEX(D8:D377,MATCH(MIN(E8:E377)+ROW()-ROW(F8),E8:E377,0)))</f>
        <v>43547</v>
      </c>
    </row>
    <row r="31" spans="2:6" x14ac:dyDescent="0.25">
      <c r="B31">
        <v>24</v>
      </c>
      <c r="C31" s="45">
        <f t="shared" si="0"/>
        <v>43489</v>
      </c>
      <c r="D31" s="39" t="str">
        <f>IF(OR(WEEKDAY(C31,1)=CRENEAUX!$S$21,WEEKDAY(C31,1)=CRENEAUX!$T$21,WEEKDAY(C31,1)=CRENEAUX!$U$21,WEEKDAY(C31,1)=CRENEAUX!$V$21,WEEKDAY(C31,1)=CRENEAUX!$W$21,WEEKDAY(C31,1)=CRENEAUX!$X$21,WEEKDAY(C31,1)=CRENEAUX!$Y$21),C31,"")</f>
        <v/>
      </c>
      <c r="E31" s="40" t="str">
        <f>IF(D31="","",SUMPRODUCT((D8:D377&lt;=D31)-(ISBLANK(D8:D377))))</f>
        <v/>
      </c>
      <c r="F31" s="46">
        <f>IF(ISNA(MATCH(MIN(E8:E377)+ROW()-ROW(F8),E8:E377,0)),"",INDEX(D8:D377,MATCH(MIN(E8:E377)+ROW()-ROW(F8),E8:E377,0)))</f>
        <v>43548</v>
      </c>
    </row>
    <row r="32" spans="2:6" x14ac:dyDescent="0.25">
      <c r="B32">
        <v>25</v>
      </c>
      <c r="C32" s="45">
        <f t="shared" si="0"/>
        <v>43490</v>
      </c>
      <c r="D32" s="39" t="str">
        <f>IF(OR(WEEKDAY(C32,1)=CRENEAUX!$S$21,WEEKDAY(C32,1)=CRENEAUX!$T$21,WEEKDAY(C32,1)=CRENEAUX!$U$21,WEEKDAY(C32,1)=CRENEAUX!$V$21,WEEKDAY(C32,1)=CRENEAUX!$W$21,WEEKDAY(C32,1)=CRENEAUX!$X$21,WEEKDAY(C32,1)=CRENEAUX!$Y$21),C32,"")</f>
        <v/>
      </c>
      <c r="E32" s="40" t="str">
        <f>IF(D32="","",SUMPRODUCT((D8:D377&lt;=D32)-(ISBLANK(D8:D377))))</f>
        <v/>
      </c>
      <c r="F32" s="46">
        <f>IF(ISNA(MATCH(MIN(E8:E377)+ROW()-ROW(F8),E8:E377,0)),"",INDEX(D8:D377,MATCH(MIN(E8:E377)+ROW()-ROW(F8),E8:E377,0)))</f>
        <v>43554</v>
      </c>
    </row>
    <row r="33" spans="2:6" x14ac:dyDescent="0.25">
      <c r="B33">
        <v>26</v>
      </c>
      <c r="C33" s="45">
        <f t="shared" si="0"/>
        <v>43491</v>
      </c>
      <c r="D33" s="39">
        <f>IF(OR(WEEKDAY(C33,1)=CRENEAUX!$S$21,WEEKDAY(C33,1)=CRENEAUX!$T$21,WEEKDAY(C33,1)=CRENEAUX!$U$21,WEEKDAY(C33,1)=CRENEAUX!$V$21,WEEKDAY(C33,1)=CRENEAUX!$W$21,WEEKDAY(C33,1)=CRENEAUX!$X$21,WEEKDAY(C33,1)=CRENEAUX!$Y$21),C33,"")</f>
        <v>43491</v>
      </c>
      <c r="E33" s="40">
        <f>IF(D33="","",SUMPRODUCT((D8:D377&lt;=D33)-(ISBLANK(D8:D377))))</f>
        <v>7</v>
      </c>
      <c r="F33" s="46">
        <f>IF(ISNA(MATCH(MIN(E8:E377)+ROW()-ROW(F8),E8:E377,0)),"",INDEX(D8:D377,MATCH(MIN(E8:E377)+ROW()-ROW(F8),E8:E377,0)))</f>
        <v>43555</v>
      </c>
    </row>
    <row r="34" spans="2:6" x14ac:dyDescent="0.25">
      <c r="B34">
        <v>27</v>
      </c>
      <c r="C34" s="45">
        <f t="shared" si="0"/>
        <v>43492</v>
      </c>
      <c r="D34" s="39">
        <f>IF(OR(WEEKDAY(C34,1)=CRENEAUX!$S$21,WEEKDAY(C34,1)=CRENEAUX!$T$21,WEEKDAY(C34,1)=CRENEAUX!$U$21,WEEKDAY(C34,1)=CRENEAUX!$V$21,WEEKDAY(C34,1)=CRENEAUX!$W$21,WEEKDAY(C34,1)=CRENEAUX!$X$21,WEEKDAY(C34,1)=CRENEAUX!$Y$21),C34,"")</f>
        <v>43492</v>
      </c>
      <c r="E34" s="40">
        <f>IF(D34="","",SUMPRODUCT((D8:D377&lt;=D34)-(ISBLANK(D8:D377))))</f>
        <v>8</v>
      </c>
      <c r="F34" s="46">
        <f>IF(ISNA(MATCH(MIN(E8:E377)+ROW()-ROW(F8),E8:E377,0)),"",INDEX(D8:D377,MATCH(MIN(E8:E377)+ROW()-ROW(F8),E8:E377,0)))</f>
        <v>43561</v>
      </c>
    </row>
    <row r="35" spans="2:6" x14ac:dyDescent="0.25">
      <c r="B35">
        <v>28</v>
      </c>
      <c r="C35" s="45">
        <f t="shared" si="0"/>
        <v>43493</v>
      </c>
      <c r="D35" s="39" t="str">
        <f>IF(OR(WEEKDAY(C35,1)=CRENEAUX!$S$21,WEEKDAY(C35,1)=CRENEAUX!$T$21,WEEKDAY(C35,1)=CRENEAUX!$U$21,WEEKDAY(C35,1)=CRENEAUX!$V$21,WEEKDAY(C35,1)=CRENEAUX!$W$21,WEEKDAY(C35,1)=CRENEAUX!$X$21,WEEKDAY(C35,1)=CRENEAUX!$Y$21),C35,"")</f>
        <v/>
      </c>
      <c r="E35" s="40" t="str">
        <f>IF(D35="","",SUMPRODUCT((D8:D377&lt;=D35)-(ISBLANK(D8:D377))))</f>
        <v/>
      </c>
      <c r="F35" s="46">
        <f>IF(ISNA(MATCH(MIN(E8:E377)+ROW()-ROW(F8),E8:E377,0)),"",INDEX(D8:D377,MATCH(MIN(E8:E377)+ROW()-ROW(F8),E8:E377,0)))</f>
        <v>43562</v>
      </c>
    </row>
    <row r="36" spans="2:6" x14ac:dyDescent="0.25">
      <c r="B36">
        <v>29</v>
      </c>
      <c r="C36" s="45">
        <f t="shared" si="0"/>
        <v>43494</v>
      </c>
      <c r="D36" s="39" t="str">
        <f>IF(OR(WEEKDAY(C36,1)=CRENEAUX!$S$21,WEEKDAY(C36,1)=CRENEAUX!$T$21,WEEKDAY(C36,1)=CRENEAUX!$U$21,WEEKDAY(C36,1)=CRENEAUX!$V$21,WEEKDAY(C36,1)=CRENEAUX!$W$21,WEEKDAY(C36,1)=CRENEAUX!$X$21,WEEKDAY(C36,1)=CRENEAUX!$Y$21),C36,"")</f>
        <v/>
      </c>
      <c r="E36" s="40" t="str">
        <f>IF(D36="","",SUMPRODUCT((D8:D377&lt;=D36)-(ISBLANK(D8:D377))))</f>
        <v/>
      </c>
      <c r="F36" s="46">
        <f>IF(ISNA(MATCH(MIN(E8:E377)+ROW()-ROW(F8),E8:E377,0)),"",INDEX(D8:D377,MATCH(MIN(E8:E377)+ROW()-ROW(F8),E8:E377,0)))</f>
        <v>43568</v>
      </c>
    </row>
    <row r="37" spans="2:6" x14ac:dyDescent="0.25">
      <c r="B37">
        <v>30</v>
      </c>
      <c r="C37" s="45">
        <f t="shared" si="0"/>
        <v>43495</v>
      </c>
      <c r="D37" s="39" t="str">
        <f>IF(OR(WEEKDAY(C37,1)=CRENEAUX!$S$21,WEEKDAY(C37,1)=CRENEAUX!$T$21,WEEKDAY(C37,1)=CRENEAUX!$U$21,WEEKDAY(C37,1)=CRENEAUX!$V$21,WEEKDAY(C37,1)=CRENEAUX!$W$21,WEEKDAY(C37,1)=CRENEAUX!$X$21,WEEKDAY(C37,1)=CRENEAUX!$Y$21),C37,"")</f>
        <v/>
      </c>
      <c r="E37" s="40" t="str">
        <f>IF(D37="","",SUMPRODUCT((D8:D377&lt;=D37)-(ISBLANK(D8:D377))))</f>
        <v/>
      </c>
      <c r="F37" s="46">
        <f>IF(ISNA(MATCH(MIN(E8:E377)+ROW()-ROW(F8),E8:E377,0)),"",INDEX(D8:D377,MATCH(MIN(E8:E377)+ROW()-ROW(F8),E8:E377,0)))</f>
        <v>43569</v>
      </c>
    </row>
    <row r="38" spans="2:6" x14ac:dyDescent="0.25">
      <c r="B38">
        <v>31</v>
      </c>
      <c r="C38" s="45">
        <f t="shared" si="0"/>
        <v>43496</v>
      </c>
      <c r="D38" s="39" t="str">
        <f>IF(OR(WEEKDAY(C38,1)=CRENEAUX!$S$21,WEEKDAY(C38,1)=CRENEAUX!$T$21,WEEKDAY(C38,1)=CRENEAUX!$U$21,WEEKDAY(C38,1)=CRENEAUX!$V$21,WEEKDAY(C38,1)=CRENEAUX!$W$21,WEEKDAY(C38,1)=CRENEAUX!$X$21,WEEKDAY(C38,1)=CRENEAUX!$Y$21),C38,"")</f>
        <v/>
      </c>
      <c r="E38" s="40" t="str">
        <f>IF(D38="","",SUMPRODUCT((D8:D377&lt;=D38)-(ISBLANK(D8:D377))))</f>
        <v/>
      </c>
      <c r="F38" s="46">
        <f>IF(ISNA(MATCH(MIN(E8:E377)+ROW()-ROW(F8),E8:E377,0)),"",INDEX(D8:D377,MATCH(MIN(E8:E377)+ROW()-ROW(F8),E8:E377,0)))</f>
        <v>43575</v>
      </c>
    </row>
    <row r="39" spans="2:6" x14ac:dyDescent="0.25">
      <c r="B39">
        <v>32</v>
      </c>
      <c r="C39" s="45">
        <f t="shared" si="0"/>
        <v>43497</v>
      </c>
      <c r="D39" s="39" t="str">
        <f>IF(OR(WEEKDAY(C39,1)=CRENEAUX!$S$21,WEEKDAY(C39,1)=CRENEAUX!$T$21,WEEKDAY(C39,1)=CRENEAUX!$U$21,WEEKDAY(C39,1)=CRENEAUX!$V$21,WEEKDAY(C39,1)=CRENEAUX!$W$21,WEEKDAY(C39,1)=CRENEAUX!$X$21,WEEKDAY(C39,1)=CRENEAUX!$Y$21),C39,"")</f>
        <v/>
      </c>
      <c r="E39" s="40" t="str">
        <f>IF(D39="","",SUMPRODUCT((D8:D377&lt;=D39)-(ISBLANK(D8:D377))))</f>
        <v/>
      </c>
      <c r="F39" s="46">
        <f>IF(ISNA(MATCH(MIN(E8:E377)+ROW()-ROW(F8),E8:E377,0)),"",INDEX(D8:D377,MATCH(MIN(E8:E377)+ROW()-ROW(F8),E8:E377,0)))</f>
        <v>43576</v>
      </c>
    </row>
    <row r="40" spans="2:6" x14ac:dyDescent="0.25">
      <c r="B40">
        <v>33</v>
      </c>
      <c r="C40" s="45">
        <f t="shared" si="0"/>
        <v>43498</v>
      </c>
      <c r="D40" s="39">
        <f>IF(OR(WEEKDAY(C40,1)=CRENEAUX!$S$21,WEEKDAY(C40,1)=CRENEAUX!$T$21,WEEKDAY(C40,1)=CRENEAUX!$U$21,WEEKDAY(C40,1)=CRENEAUX!$V$21,WEEKDAY(C40,1)=CRENEAUX!$W$21,WEEKDAY(C40,1)=CRENEAUX!$X$21,WEEKDAY(C40,1)=CRENEAUX!$Y$21),C40,"")</f>
        <v>43498</v>
      </c>
      <c r="E40" s="40">
        <f>IF(D40="","",SUMPRODUCT((D8:D377&lt;=D40)-(ISBLANK(D8:D377))))</f>
        <v>9</v>
      </c>
      <c r="F40" s="46">
        <f>IF(ISNA(MATCH(MIN(E8:E377)+ROW()-ROW(F8),E8:E377,0)),"",INDEX(D8:D377,MATCH(MIN(E8:E377)+ROW()-ROW(F8),E8:E377,0)))</f>
        <v>43582</v>
      </c>
    </row>
    <row r="41" spans="2:6" x14ac:dyDescent="0.25">
      <c r="B41">
        <v>34</v>
      </c>
      <c r="C41" s="45">
        <f t="shared" si="0"/>
        <v>43499</v>
      </c>
      <c r="D41" s="39">
        <f>IF(OR(WEEKDAY(C41,1)=CRENEAUX!$S$21,WEEKDAY(C41,1)=CRENEAUX!$T$21,WEEKDAY(C41,1)=CRENEAUX!$U$21,WEEKDAY(C41,1)=CRENEAUX!$V$21,WEEKDAY(C41,1)=CRENEAUX!$W$21,WEEKDAY(C41,1)=CRENEAUX!$X$21,WEEKDAY(C41,1)=CRENEAUX!$Y$21),C41,"")</f>
        <v>43499</v>
      </c>
      <c r="E41" s="40">
        <f>IF(D41="","",SUMPRODUCT((D8:D377&lt;=D41)-(ISBLANK(D8:D377))))</f>
        <v>10</v>
      </c>
      <c r="F41" s="46">
        <f>IF(ISNA(MATCH(MIN(E8:E377)+ROW()-ROW(F8),E8:E377,0)),"",INDEX(D8:D377,MATCH(MIN(E8:E377)+ROW()-ROW(F8),E8:E377,0)))</f>
        <v>43583</v>
      </c>
    </row>
    <row r="42" spans="2:6" x14ac:dyDescent="0.25">
      <c r="B42">
        <v>35</v>
      </c>
      <c r="C42" s="45">
        <f t="shared" si="0"/>
        <v>43500</v>
      </c>
      <c r="D42" s="39" t="str">
        <f>IF(OR(WEEKDAY(C42,1)=CRENEAUX!$S$21,WEEKDAY(C42,1)=CRENEAUX!$T$21,WEEKDAY(C42,1)=CRENEAUX!$U$21,WEEKDAY(C42,1)=CRENEAUX!$V$21,WEEKDAY(C42,1)=CRENEAUX!$W$21,WEEKDAY(C42,1)=CRENEAUX!$X$21,WEEKDAY(C42,1)=CRENEAUX!$Y$21),C42,"")</f>
        <v/>
      </c>
      <c r="E42" s="40" t="str">
        <f>IF(D42="","",SUMPRODUCT((D8:D377&lt;=D42)-(ISBLANK(D8:D377))))</f>
        <v/>
      </c>
      <c r="F42" s="46">
        <f>IF(ISNA(MATCH(MIN(E8:E377)+ROW()-ROW(F8),E8:E377,0)),"",INDEX(D8:D377,MATCH(MIN(E8:E377)+ROW()-ROW(F8),E8:E377,0)))</f>
        <v>43589</v>
      </c>
    </row>
    <row r="43" spans="2:6" x14ac:dyDescent="0.25">
      <c r="B43">
        <v>36</v>
      </c>
      <c r="C43" s="45">
        <f t="shared" si="0"/>
        <v>43501</v>
      </c>
      <c r="D43" s="39" t="str">
        <f>IF(OR(WEEKDAY(C43,1)=CRENEAUX!$S$21,WEEKDAY(C43,1)=CRENEAUX!$T$21,WEEKDAY(C43,1)=CRENEAUX!$U$21,WEEKDAY(C43,1)=CRENEAUX!$V$21,WEEKDAY(C43,1)=CRENEAUX!$W$21,WEEKDAY(C43,1)=CRENEAUX!$X$21,WEEKDAY(C43,1)=CRENEAUX!$Y$21),C43,"")</f>
        <v/>
      </c>
      <c r="E43" s="40" t="str">
        <f>IF(D43="","",SUMPRODUCT((D8:D377&lt;=D43)-(ISBLANK(D8:D377))))</f>
        <v/>
      </c>
      <c r="F43" s="46">
        <f>IF(ISNA(MATCH(MIN(E8:E377)+ROW()-ROW(F8),E8:E377,0)),"",INDEX(D8:D377,MATCH(MIN(E8:E377)+ROW()-ROW(F8),E8:E377,0)))</f>
        <v>43590</v>
      </c>
    </row>
    <row r="44" spans="2:6" x14ac:dyDescent="0.25">
      <c r="B44">
        <v>37</v>
      </c>
      <c r="C44" s="45">
        <f t="shared" si="0"/>
        <v>43502</v>
      </c>
      <c r="D44" s="39" t="str">
        <f>IF(OR(WEEKDAY(C44,1)=CRENEAUX!$S$21,WEEKDAY(C44,1)=CRENEAUX!$T$21,WEEKDAY(C44,1)=CRENEAUX!$U$21,WEEKDAY(C44,1)=CRENEAUX!$V$21,WEEKDAY(C44,1)=CRENEAUX!$W$21,WEEKDAY(C44,1)=CRENEAUX!$X$21,WEEKDAY(C44,1)=CRENEAUX!$Y$21),C44,"")</f>
        <v/>
      </c>
      <c r="E44" s="40" t="str">
        <f>IF(D44="","",SUMPRODUCT((D8:D377&lt;=D44)-(ISBLANK(D8:D377))))</f>
        <v/>
      </c>
      <c r="F44" s="46">
        <f>IF(ISNA(MATCH(MIN(E8:E377)+ROW()-ROW(F8),E8:E377,0)),"",INDEX(D8:D377,MATCH(MIN(E8:E377)+ROW()-ROW(F8),E8:E377,0)))</f>
        <v>43596</v>
      </c>
    </row>
    <row r="45" spans="2:6" x14ac:dyDescent="0.25">
      <c r="B45">
        <v>38</v>
      </c>
      <c r="C45" s="45">
        <f t="shared" si="0"/>
        <v>43503</v>
      </c>
      <c r="D45" s="39" t="str">
        <f>IF(OR(WEEKDAY(C45,1)=CRENEAUX!$S$21,WEEKDAY(C45,1)=CRENEAUX!$T$21,WEEKDAY(C45,1)=CRENEAUX!$U$21,WEEKDAY(C45,1)=CRENEAUX!$V$21,WEEKDAY(C45,1)=CRENEAUX!$W$21,WEEKDAY(C45,1)=CRENEAUX!$X$21,WEEKDAY(C45,1)=CRENEAUX!$Y$21),C45,"")</f>
        <v/>
      </c>
      <c r="E45" s="40" t="str">
        <f>IF(D45="","",SUMPRODUCT((D8:D377&lt;=D45)-(ISBLANK(D8:D377))))</f>
        <v/>
      </c>
      <c r="F45" s="46">
        <f>IF(ISNA(MATCH(MIN(E8:E377)+ROW()-ROW(F8),E8:E377,0)),"",INDEX(D8:D377,MATCH(MIN(E8:E377)+ROW()-ROW(F8),E8:E377,0)))</f>
        <v>43597</v>
      </c>
    </row>
    <row r="46" spans="2:6" x14ac:dyDescent="0.25">
      <c r="B46">
        <v>39</v>
      </c>
      <c r="C46" s="45">
        <f t="shared" si="0"/>
        <v>43504</v>
      </c>
      <c r="D46" s="39" t="str">
        <f>IF(OR(WEEKDAY(C46,1)=CRENEAUX!$S$21,WEEKDAY(C46,1)=CRENEAUX!$T$21,WEEKDAY(C46,1)=CRENEAUX!$U$21,WEEKDAY(C46,1)=CRENEAUX!$V$21,WEEKDAY(C46,1)=CRENEAUX!$W$21,WEEKDAY(C46,1)=CRENEAUX!$X$21,WEEKDAY(C46,1)=CRENEAUX!$Y$21),C46,"")</f>
        <v/>
      </c>
      <c r="E46" s="40" t="str">
        <f>IF(D46="","",SUMPRODUCT((D8:D377&lt;=D46)-(ISBLANK(D8:D377))))</f>
        <v/>
      </c>
      <c r="F46" s="46">
        <f>IF(ISNA(MATCH(MIN(E8:E377)+ROW()-ROW(F8),E8:E377,0)),"",INDEX(D8:D377,MATCH(MIN(E8:E377)+ROW()-ROW(F8),E8:E377,0)))</f>
        <v>43603</v>
      </c>
    </row>
    <row r="47" spans="2:6" x14ac:dyDescent="0.25">
      <c r="B47">
        <v>40</v>
      </c>
      <c r="C47" s="45">
        <f t="shared" si="0"/>
        <v>43505</v>
      </c>
      <c r="D47" s="39">
        <f>IF(OR(WEEKDAY(C47,1)=CRENEAUX!$S$21,WEEKDAY(C47,1)=CRENEAUX!$T$21,WEEKDAY(C47,1)=CRENEAUX!$U$21,WEEKDAY(C47,1)=CRENEAUX!$V$21,WEEKDAY(C47,1)=CRENEAUX!$W$21,WEEKDAY(C47,1)=CRENEAUX!$X$21,WEEKDAY(C47,1)=CRENEAUX!$Y$21),C47,"")</f>
        <v>43505</v>
      </c>
      <c r="E47" s="40">
        <f>IF(D47="","",SUMPRODUCT((D8:D377&lt;=D47)-(ISBLANK(D8:D377))))</f>
        <v>11</v>
      </c>
      <c r="F47" s="46">
        <f>IF(ISNA(MATCH(MIN(E8:E377)+ROW()-ROW(F8),E8:E377,0)),"",INDEX(D8:D377,MATCH(MIN(E8:E377)+ROW()-ROW(F8),E8:E377,0)))</f>
        <v>43604</v>
      </c>
    </row>
    <row r="48" spans="2:6" x14ac:dyDescent="0.25">
      <c r="B48">
        <v>41</v>
      </c>
      <c r="C48" s="45">
        <f t="shared" si="0"/>
        <v>43506</v>
      </c>
      <c r="D48" s="39">
        <f>IF(OR(WEEKDAY(C48,1)=CRENEAUX!$S$21,WEEKDAY(C48,1)=CRENEAUX!$T$21,WEEKDAY(C48,1)=CRENEAUX!$U$21,WEEKDAY(C48,1)=CRENEAUX!$V$21,WEEKDAY(C48,1)=CRENEAUX!$W$21,WEEKDAY(C48,1)=CRENEAUX!$X$21,WEEKDAY(C48,1)=CRENEAUX!$Y$21),C48,"")</f>
        <v>43506</v>
      </c>
      <c r="E48" s="40">
        <f>IF(D48="","",SUMPRODUCT((D8:D377&lt;=D48)-(ISBLANK(D8:D377))))</f>
        <v>12</v>
      </c>
      <c r="F48" s="46">
        <f>IF(ISNA(MATCH(MIN(E8:E377)+ROW()-ROW(F8),E8:E377,0)),"",INDEX(D8:D377,MATCH(MIN(E8:E377)+ROW()-ROW(F8),E8:E377,0)))</f>
        <v>43610</v>
      </c>
    </row>
    <row r="49" spans="2:6" x14ac:dyDescent="0.25">
      <c r="B49">
        <v>42</v>
      </c>
      <c r="C49" s="45">
        <f t="shared" si="0"/>
        <v>43507</v>
      </c>
      <c r="D49" s="39" t="str">
        <f>IF(OR(WEEKDAY(C49,1)=CRENEAUX!$S$21,WEEKDAY(C49,1)=CRENEAUX!$T$21,WEEKDAY(C49,1)=CRENEAUX!$U$21,WEEKDAY(C49,1)=CRENEAUX!$V$21,WEEKDAY(C49,1)=CRENEAUX!$W$21,WEEKDAY(C49,1)=CRENEAUX!$X$21,WEEKDAY(C49,1)=CRENEAUX!$Y$21),C49,"")</f>
        <v/>
      </c>
      <c r="E49" s="40" t="str">
        <f>IF(D49="","",SUMPRODUCT((D8:D377&lt;=D49)-(ISBLANK(D8:D377))))</f>
        <v/>
      </c>
      <c r="F49" s="46">
        <f>IF(ISNA(MATCH(MIN(E8:E377)+ROW()-ROW(F8),E8:E377,0)),"",INDEX(D8:D377,MATCH(MIN(E8:E377)+ROW()-ROW(F8),E8:E377,0)))</f>
        <v>43611</v>
      </c>
    </row>
    <row r="50" spans="2:6" x14ac:dyDescent="0.25">
      <c r="B50">
        <v>43</v>
      </c>
      <c r="C50" s="45">
        <f t="shared" si="0"/>
        <v>43508</v>
      </c>
      <c r="D50" s="39" t="str">
        <f>IF(OR(WEEKDAY(C50,1)=CRENEAUX!$S$21,WEEKDAY(C50,1)=CRENEAUX!$T$21,WEEKDAY(C50,1)=CRENEAUX!$U$21,WEEKDAY(C50,1)=CRENEAUX!$V$21,WEEKDAY(C50,1)=CRENEAUX!$W$21,WEEKDAY(C50,1)=CRENEAUX!$X$21,WEEKDAY(C50,1)=CRENEAUX!$Y$21),C50,"")</f>
        <v/>
      </c>
      <c r="E50" s="40" t="str">
        <f>IF(D50="","",SUMPRODUCT((D8:D377&lt;=D50)-(ISBLANK(D8:D377))))</f>
        <v/>
      </c>
      <c r="F50" s="46">
        <f>IF(ISNA(MATCH(MIN(E8:E377)+ROW()-ROW(F8),E8:E377,0)),"",INDEX(D8:D377,MATCH(MIN(E8:E377)+ROW()-ROW(F8),E8:E377,0)))</f>
        <v>43617</v>
      </c>
    </row>
    <row r="51" spans="2:6" x14ac:dyDescent="0.25">
      <c r="B51">
        <v>44</v>
      </c>
      <c r="C51" s="45">
        <f t="shared" si="0"/>
        <v>43509</v>
      </c>
      <c r="D51" s="39" t="str">
        <f>IF(OR(WEEKDAY(C51,1)=CRENEAUX!$S$21,WEEKDAY(C51,1)=CRENEAUX!$T$21,WEEKDAY(C51,1)=CRENEAUX!$U$21,WEEKDAY(C51,1)=CRENEAUX!$V$21,WEEKDAY(C51,1)=CRENEAUX!$W$21,WEEKDAY(C51,1)=CRENEAUX!$X$21,WEEKDAY(C51,1)=CRENEAUX!$Y$21),C51,"")</f>
        <v/>
      </c>
      <c r="E51" s="40" t="str">
        <f>IF(D51="","",SUMPRODUCT((D8:D377&lt;=D51)-(ISBLANK(D8:D377))))</f>
        <v/>
      </c>
      <c r="F51" s="46">
        <f>IF(ISNA(MATCH(MIN(E8:E377)+ROW()-ROW(F8),E8:E377,0)),"",INDEX(D8:D377,MATCH(MIN(E8:E377)+ROW()-ROW(F8),E8:E377,0)))</f>
        <v>43618</v>
      </c>
    </row>
    <row r="52" spans="2:6" x14ac:dyDescent="0.25">
      <c r="B52">
        <v>45</v>
      </c>
      <c r="C52" s="45">
        <f t="shared" si="0"/>
        <v>43510</v>
      </c>
      <c r="D52" s="39" t="str">
        <f>IF(OR(WEEKDAY(C52,1)=CRENEAUX!$S$21,WEEKDAY(C52,1)=CRENEAUX!$T$21,WEEKDAY(C52,1)=CRENEAUX!$U$21,WEEKDAY(C52,1)=CRENEAUX!$V$21,WEEKDAY(C52,1)=CRENEAUX!$W$21,WEEKDAY(C52,1)=CRENEAUX!$X$21,WEEKDAY(C52,1)=CRENEAUX!$Y$21),C52,"")</f>
        <v/>
      </c>
      <c r="E52" s="40" t="str">
        <f>IF(D52="","",SUMPRODUCT((D8:D377&lt;=D52)-(ISBLANK(D8:D377))))</f>
        <v/>
      </c>
      <c r="F52" s="46">
        <f>IF(ISNA(MATCH(MIN(E8:E377)+ROW()-ROW(F8),E8:E377,0)),"",INDEX(D8:D377,MATCH(MIN(E8:E377)+ROW()-ROW(F8),E8:E377,0)))</f>
        <v>43624</v>
      </c>
    </row>
    <row r="53" spans="2:6" x14ac:dyDescent="0.25">
      <c r="B53">
        <v>46</v>
      </c>
      <c r="C53" s="45">
        <f t="shared" si="0"/>
        <v>43511</v>
      </c>
      <c r="D53" s="39" t="str">
        <f>IF(OR(WEEKDAY(C53,1)=CRENEAUX!$S$21,WEEKDAY(C53,1)=CRENEAUX!$T$21,WEEKDAY(C53,1)=CRENEAUX!$U$21,WEEKDAY(C53,1)=CRENEAUX!$V$21,WEEKDAY(C53,1)=CRENEAUX!$W$21,WEEKDAY(C53,1)=CRENEAUX!$X$21,WEEKDAY(C53,1)=CRENEAUX!$Y$21),C53,"")</f>
        <v/>
      </c>
      <c r="E53" s="40" t="str">
        <f>IF(D53="","",SUMPRODUCT((D8:D377&lt;=D53)-(ISBLANK(D8:D377))))</f>
        <v/>
      </c>
      <c r="F53" s="46">
        <f>IF(ISNA(MATCH(MIN(E8:E377)+ROW()-ROW(F8),E8:E377,0)),"",INDEX(D8:D377,MATCH(MIN(E8:E377)+ROW()-ROW(F8),E8:E377,0)))</f>
        <v>43625</v>
      </c>
    </row>
    <row r="54" spans="2:6" x14ac:dyDescent="0.25">
      <c r="B54">
        <v>47</v>
      </c>
      <c r="C54" s="45">
        <f t="shared" si="0"/>
        <v>43512</v>
      </c>
      <c r="D54" s="39">
        <f>IF(OR(WEEKDAY(C54,1)=CRENEAUX!$S$21,WEEKDAY(C54,1)=CRENEAUX!$T$21,WEEKDAY(C54,1)=CRENEAUX!$U$21,WEEKDAY(C54,1)=CRENEAUX!$V$21,WEEKDAY(C54,1)=CRENEAUX!$W$21,WEEKDAY(C54,1)=CRENEAUX!$X$21,WEEKDAY(C54,1)=CRENEAUX!$Y$21),C54,"")</f>
        <v>43512</v>
      </c>
      <c r="E54" s="40">
        <f>IF(D54="","",SUMPRODUCT((D8:D377&lt;=D54)-(ISBLANK(D8:D377))))</f>
        <v>13</v>
      </c>
      <c r="F54" s="46">
        <f>IF(ISNA(MATCH(MIN(E8:E377)+ROW()-ROW(F8),E8:E377,0)),"",INDEX(D8:D377,MATCH(MIN(E8:E377)+ROW()-ROW(F8),E8:E377,0)))</f>
        <v>43631</v>
      </c>
    </row>
    <row r="55" spans="2:6" x14ac:dyDescent="0.25">
      <c r="B55">
        <v>48</v>
      </c>
      <c r="C55" s="45">
        <f t="shared" si="0"/>
        <v>43513</v>
      </c>
      <c r="D55" s="39">
        <f>IF(OR(WEEKDAY(C55,1)=CRENEAUX!$S$21,WEEKDAY(C55,1)=CRENEAUX!$T$21,WEEKDAY(C55,1)=CRENEAUX!$U$21,WEEKDAY(C55,1)=CRENEAUX!$V$21,WEEKDAY(C55,1)=CRENEAUX!$W$21,WEEKDAY(C55,1)=CRENEAUX!$X$21,WEEKDAY(C55,1)=CRENEAUX!$Y$21),C55,"")</f>
        <v>43513</v>
      </c>
      <c r="E55" s="40">
        <f>IF(D55="","",SUMPRODUCT((D8:D377&lt;=D55)-(ISBLANK(D8:D377))))</f>
        <v>14</v>
      </c>
      <c r="F55" s="46">
        <f>IF(ISNA(MATCH(MIN(E8:E377)+ROW()-ROW(F8),E8:E377,0)),"",INDEX(D8:D377,MATCH(MIN(E8:E377)+ROW()-ROW(F8),E8:E377,0)))</f>
        <v>43632</v>
      </c>
    </row>
    <row r="56" spans="2:6" x14ac:dyDescent="0.25">
      <c r="B56">
        <v>49</v>
      </c>
      <c r="C56" s="45">
        <f t="shared" si="0"/>
        <v>43514</v>
      </c>
      <c r="D56" s="39" t="str">
        <f>IF(OR(WEEKDAY(C56,1)=CRENEAUX!$S$21,WEEKDAY(C56,1)=CRENEAUX!$T$21,WEEKDAY(C56,1)=CRENEAUX!$U$21,WEEKDAY(C56,1)=CRENEAUX!$V$21,WEEKDAY(C56,1)=CRENEAUX!$W$21,WEEKDAY(C56,1)=CRENEAUX!$X$21,WEEKDAY(C56,1)=CRENEAUX!$Y$21),C56,"")</f>
        <v/>
      </c>
      <c r="E56" s="40" t="str">
        <f>IF(D56="","",SUMPRODUCT((D8:D377&lt;=D56)-(ISBLANK(D8:D377))))</f>
        <v/>
      </c>
      <c r="F56" s="46">
        <f>IF(ISNA(MATCH(MIN(E8:E377)+ROW()-ROW(F8),E8:E377,0)),"",INDEX(D8:D377,MATCH(MIN(E8:E377)+ROW()-ROW(F8),E8:E377,0)))</f>
        <v>43638</v>
      </c>
    </row>
    <row r="57" spans="2:6" x14ac:dyDescent="0.25">
      <c r="B57">
        <v>50</v>
      </c>
      <c r="C57" s="45">
        <f t="shared" si="0"/>
        <v>43515</v>
      </c>
      <c r="D57" s="39" t="str">
        <f>IF(OR(WEEKDAY(C57,1)=CRENEAUX!$S$21,WEEKDAY(C57,1)=CRENEAUX!$T$21,WEEKDAY(C57,1)=CRENEAUX!$U$21,WEEKDAY(C57,1)=CRENEAUX!$V$21,WEEKDAY(C57,1)=CRENEAUX!$W$21,WEEKDAY(C57,1)=CRENEAUX!$X$21,WEEKDAY(C57,1)=CRENEAUX!$Y$21),C57,"")</f>
        <v/>
      </c>
      <c r="E57" s="40" t="str">
        <f>IF(D57="","",SUMPRODUCT((D8:D377&lt;=D57)-(ISBLANK(D8:D377))))</f>
        <v/>
      </c>
      <c r="F57" s="46">
        <f>IF(ISNA(MATCH(MIN(E8:E377)+ROW()-ROW(F8),E8:E377,0)),"",INDEX(D8:D377,MATCH(MIN(E8:E377)+ROW()-ROW(F8),E8:E377,0)))</f>
        <v>43639</v>
      </c>
    </row>
    <row r="58" spans="2:6" x14ac:dyDescent="0.25">
      <c r="B58">
        <v>51</v>
      </c>
      <c r="C58" s="45">
        <f t="shared" si="0"/>
        <v>43516</v>
      </c>
      <c r="D58" s="39" t="str">
        <f>IF(OR(WEEKDAY(C58,1)=CRENEAUX!$S$21,WEEKDAY(C58,1)=CRENEAUX!$T$21,WEEKDAY(C58,1)=CRENEAUX!$U$21,WEEKDAY(C58,1)=CRENEAUX!$V$21,WEEKDAY(C58,1)=CRENEAUX!$W$21,WEEKDAY(C58,1)=CRENEAUX!$X$21,WEEKDAY(C58,1)=CRENEAUX!$Y$21),C58,"")</f>
        <v/>
      </c>
      <c r="E58" s="40" t="str">
        <f>IF(D58="","",SUMPRODUCT((D8:D377&lt;=D58)-(ISBLANK(D8:D377))))</f>
        <v/>
      </c>
      <c r="F58" s="46">
        <f>IF(ISNA(MATCH(MIN(E8:E377)+ROW()-ROW(F8),E8:E377,0)),"",INDEX(D8:D377,MATCH(MIN(E8:E377)+ROW()-ROW(F8),E8:E377,0)))</f>
        <v>43645</v>
      </c>
    </row>
    <row r="59" spans="2:6" x14ac:dyDescent="0.25">
      <c r="B59">
        <v>52</v>
      </c>
      <c r="C59" s="45">
        <f t="shared" si="0"/>
        <v>43517</v>
      </c>
      <c r="D59" s="39" t="str">
        <f>IF(OR(WEEKDAY(C59,1)=CRENEAUX!$S$21,WEEKDAY(C59,1)=CRENEAUX!$T$21,WEEKDAY(C59,1)=CRENEAUX!$U$21,WEEKDAY(C59,1)=CRENEAUX!$V$21,WEEKDAY(C59,1)=CRENEAUX!$W$21,WEEKDAY(C59,1)=CRENEAUX!$X$21,WEEKDAY(C59,1)=CRENEAUX!$Y$21),C59,"")</f>
        <v/>
      </c>
      <c r="E59" s="40" t="str">
        <f>IF(D59="","",SUMPRODUCT((D8:D377&lt;=D59)-(ISBLANK(D8:D377))))</f>
        <v/>
      </c>
      <c r="F59" s="46">
        <f>IF(ISNA(MATCH(MIN(E8:E377)+ROW()-ROW(F8),E8:E377,0)),"",INDEX(D8:D377,MATCH(MIN(E8:E377)+ROW()-ROW(F8),E8:E377,0)))</f>
        <v>43646</v>
      </c>
    </row>
    <row r="60" spans="2:6" x14ac:dyDescent="0.25">
      <c r="B60">
        <v>53</v>
      </c>
      <c r="C60" s="45">
        <f t="shared" si="0"/>
        <v>43518</v>
      </c>
      <c r="D60" s="39" t="str">
        <f>IF(OR(WEEKDAY(C60,1)=CRENEAUX!$S$21,WEEKDAY(C60,1)=CRENEAUX!$T$21,WEEKDAY(C60,1)=CRENEAUX!$U$21,WEEKDAY(C60,1)=CRENEAUX!$V$21,WEEKDAY(C60,1)=CRENEAUX!$W$21,WEEKDAY(C60,1)=CRENEAUX!$X$21,WEEKDAY(C60,1)=CRENEAUX!$Y$21),C60,"")</f>
        <v/>
      </c>
      <c r="E60" s="40" t="str">
        <f>IF(D60="","",SUMPRODUCT((D8:D377&lt;=D60)-(ISBLANK(D8:D377))))</f>
        <v/>
      </c>
      <c r="F60" s="46">
        <f>IF(ISNA(MATCH(MIN(E8:E377)+ROW()-ROW(F8),E8:E377,0)),"",INDEX(D8:D377,MATCH(MIN(E8:E377)+ROW()-ROW(F8),E8:E377,0)))</f>
        <v>43652</v>
      </c>
    </row>
    <row r="61" spans="2:6" x14ac:dyDescent="0.25">
      <c r="B61">
        <v>54</v>
      </c>
      <c r="C61" s="45">
        <f t="shared" si="0"/>
        <v>43519</v>
      </c>
      <c r="D61" s="39">
        <f>IF(OR(WEEKDAY(C61,1)=CRENEAUX!$S$21,WEEKDAY(C61,1)=CRENEAUX!$T$21,WEEKDAY(C61,1)=CRENEAUX!$U$21,WEEKDAY(C61,1)=CRENEAUX!$V$21,WEEKDAY(C61,1)=CRENEAUX!$W$21,WEEKDAY(C61,1)=CRENEAUX!$X$21,WEEKDAY(C61,1)=CRENEAUX!$Y$21),C61,"")</f>
        <v>43519</v>
      </c>
      <c r="E61" s="40">
        <f>IF(D61="","",SUMPRODUCT((D8:D377&lt;=D61)-(ISBLANK(D8:D377))))</f>
        <v>15</v>
      </c>
      <c r="F61" s="46">
        <f>IF(ISNA(MATCH(MIN(E8:E377)+ROW()-ROW(F8),E8:E377,0)),"",INDEX(D8:D377,MATCH(MIN(E8:E377)+ROW()-ROW(F8),E8:E377,0)))</f>
        <v>43653</v>
      </c>
    </row>
    <row r="62" spans="2:6" x14ac:dyDescent="0.25">
      <c r="B62">
        <v>55</v>
      </c>
      <c r="C62" s="45">
        <f t="shared" si="0"/>
        <v>43520</v>
      </c>
      <c r="D62" s="39">
        <f>IF(OR(WEEKDAY(C62,1)=CRENEAUX!$S$21,WEEKDAY(C62,1)=CRENEAUX!$T$21,WEEKDAY(C62,1)=CRENEAUX!$U$21,WEEKDAY(C62,1)=CRENEAUX!$V$21,WEEKDAY(C62,1)=CRENEAUX!$W$21,WEEKDAY(C62,1)=CRENEAUX!$X$21,WEEKDAY(C62,1)=CRENEAUX!$Y$21),C62,"")</f>
        <v>43520</v>
      </c>
      <c r="E62" s="40">
        <f>IF(D62="","",SUMPRODUCT((D8:D377&lt;=D62)-(ISBLANK(D8:D377))))</f>
        <v>16</v>
      </c>
      <c r="F62" s="46">
        <f>IF(ISNA(MATCH(MIN(E8:E377)+ROW()-ROW(F8),E8:E377,0)),"",INDEX(D8:D377,MATCH(MIN(E8:E377)+ROW()-ROW(F8),E8:E377,0)))</f>
        <v>43659</v>
      </c>
    </row>
    <row r="63" spans="2:6" x14ac:dyDescent="0.25">
      <c r="B63">
        <v>56</v>
      </c>
      <c r="C63" s="45">
        <f t="shared" si="0"/>
        <v>43521</v>
      </c>
      <c r="D63" s="39" t="str">
        <f>IF(OR(WEEKDAY(C63,1)=CRENEAUX!$S$21,WEEKDAY(C63,1)=CRENEAUX!$T$21,WEEKDAY(C63,1)=CRENEAUX!$U$21,WEEKDAY(C63,1)=CRENEAUX!$V$21,WEEKDAY(C63,1)=CRENEAUX!$W$21,WEEKDAY(C63,1)=CRENEAUX!$X$21,WEEKDAY(C63,1)=CRENEAUX!$Y$21),C63,"")</f>
        <v/>
      </c>
      <c r="E63" s="40" t="str">
        <f>IF(D63="","",SUMPRODUCT((D8:D377&lt;=D63)-(ISBLANK(D8:D377))))</f>
        <v/>
      </c>
      <c r="F63" s="46">
        <f>IF(ISNA(MATCH(MIN(E8:E377)+ROW()-ROW(F8),E8:E377,0)),"",INDEX(D8:D377,MATCH(MIN(E8:E377)+ROW()-ROW(F8),E8:E377,0)))</f>
        <v>43660</v>
      </c>
    </row>
    <row r="64" spans="2:6" x14ac:dyDescent="0.25">
      <c r="B64">
        <v>57</v>
      </c>
      <c r="C64" s="45">
        <f t="shared" si="0"/>
        <v>43522</v>
      </c>
      <c r="D64" s="39" t="str">
        <f>IF(OR(WEEKDAY(C64,1)=CRENEAUX!$S$21,WEEKDAY(C64,1)=CRENEAUX!$T$21,WEEKDAY(C64,1)=CRENEAUX!$U$21,WEEKDAY(C64,1)=CRENEAUX!$V$21,WEEKDAY(C64,1)=CRENEAUX!$W$21,WEEKDAY(C64,1)=CRENEAUX!$X$21,WEEKDAY(C64,1)=CRENEAUX!$Y$21),C64,"")</f>
        <v/>
      </c>
      <c r="E64" s="40" t="str">
        <f>IF(D64="","",SUMPRODUCT((D8:D377&lt;=D64)-(ISBLANK(D8:D377))))</f>
        <v/>
      </c>
      <c r="F64" s="46">
        <f>IF(ISNA(MATCH(MIN(E8:E377)+ROW()-ROW(F8),E8:E377,0)),"",INDEX(D8:D377,MATCH(MIN(E8:E377)+ROW()-ROW(F8),E8:E377,0)))</f>
        <v>43666</v>
      </c>
    </row>
    <row r="65" spans="2:6" x14ac:dyDescent="0.25">
      <c r="B65">
        <v>58</v>
      </c>
      <c r="C65" s="45">
        <f t="shared" si="0"/>
        <v>43523</v>
      </c>
      <c r="D65" s="39" t="str">
        <f>IF(OR(WEEKDAY(C65,1)=CRENEAUX!$S$21,WEEKDAY(C65,1)=CRENEAUX!$T$21,WEEKDAY(C65,1)=CRENEAUX!$U$21,WEEKDAY(C65,1)=CRENEAUX!$V$21,WEEKDAY(C65,1)=CRENEAUX!$W$21,WEEKDAY(C65,1)=CRENEAUX!$X$21,WEEKDAY(C65,1)=CRENEAUX!$Y$21),C65,"")</f>
        <v/>
      </c>
      <c r="E65" s="40" t="str">
        <f>IF(D65="","",SUMPRODUCT((D8:D377&lt;=D65)-(ISBLANK(D8:D377))))</f>
        <v/>
      </c>
      <c r="F65" s="46">
        <f>IF(ISNA(MATCH(MIN(E8:E377)+ROW()-ROW(F8),E8:E377,0)),"",INDEX(D8:D377,MATCH(MIN(E8:E377)+ROW()-ROW(F8),E8:E377,0)))</f>
        <v>43667</v>
      </c>
    </row>
    <row r="66" spans="2:6" x14ac:dyDescent="0.25">
      <c r="B66">
        <v>59</v>
      </c>
      <c r="C66" s="45">
        <f t="shared" si="0"/>
        <v>43524</v>
      </c>
      <c r="D66" s="39" t="str">
        <f>IF(OR(WEEKDAY(C66,1)=CRENEAUX!$S$21,WEEKDAY(C66,1)=CRENEAUX!$T$21,WEEKDAY(C66,1)=CRENEAUX!$U$21,WEEKDAY(C66,1)=CRENEAUX!$V$21,WEEKDAY(C66,1)=CRENEAUX!$W$21,WEEKDAY(C66,1)=CRENEAUX!$X$21,WEEKDAY(C66,1)=CRENEAUX!$Y$21),C66,"")</f>
        <v/>
      </c>
      <c r="E66" s="40" t="str">
        <f>IF(D66="","",SUMPRODUCT((D8:D377&lt;=D66)-(ISBLANK(D8:D377))))</f>
        <v/>
      </c>
      <c r="F66" s="46">
        <f>IF(ISNA(MATCH(MIN(E8:E377)+ROW()-ROW(F8),E8:E377,0)),"",INDEX(D8:D377,MATCH(MIN(E8:E377)+ROW()-ROW(F8),E8:E377,0)))</f>
        <v>43673</v>
      </c>
    </row>
    <row r="67" spans="2:6" x14ac:dyDescent="0.25">
      <c r="B67">
        <v>60</v>
      </c>
      <c r="C67" s="45">
        <f t="shared" si="0"/>
        <v>43525</v>
      </c>
      <c r="D67" s="39" t="str">
        <f>IF(OR(WEEKDAY(C67,1)=CRENEAUX!$S$21,WEEKDAY(C67,1)=CRENEAUX!$T$21,WEEKDAY(C67,1)=CRENEAUX!$U$21,WEEKDAY(C67,1)=CRENEAUX!$V$21,WEEKDAY(C67,1)=CRENEAUX!$W$21,WEEKDAY(C67,1)=CRENEAUX!$X$21,WEEKDAY(C67,1)=CRENEAUX!$Y$21),C67,"")</f>
        <v/>
      </c>
      <c r="E67" s="40" t="str">
        <f>IF(D67="","",SUMPRODUCT((D8:D377&lt;=D67)-(ISBLANK(D8:D377))))</f>
        <v/>
      </c>
      <c r="F67" s="46">
        <f>IF(ISNA(MATCH(MIN(E8:E377)+ROW()-ROW(F8),E8:E377,0)),"",INDEX(D8:D377,MATCH(MIN(E8:E377)+ROW()-ROW(F8),E8:E377,0)))</f>
        <v>43674</v>
      </c>
    </row>
    <row r="68" spans="2:6" x14ac:dyDescent="0.25">
      <c r="B68">
        <v>61</v>
      </c>
      <c r="C68" s="45">
        <f t="shared" si="0"/>
        <v>43526</v>
      </c>
      <c r="D68" s="39">
        <f>IF(OR(WEEKDAY(C68,1)=CRENEAUX!$S$21,WEEKDAY(C68,1)=CRENEAUX!$T$21,WEEKDAY(C68,1)=CRENEAUX!$U$21,WEEKDAY(C68,1)=CRENEAUX!$V$21,WEEKDAY(C68,1)=CRENEAUX!$W$21,WEEKDAY(C68,1)=CRENEAUX!$X$21,WEEKDAY(C68,1)=CRENEAUX!$Y$21),C68,"")</f>
        <v>43526</v>
      </c>
      <c r="E68" s="40">
        <f>IF(D68="","",SUMPRODUCT((D8:D377&lt;=D68)-(ISBLANK(D8:D377))))</f>
        <v>17</v>
      </c>
      <c r="F68" s="46">
        <f>IF(ISNA(MATCH(MIN(E8:E377)+ROW()-ROW(F8),E8:E377,0)),"",INDEX(D8:D377,MATCH(MIN(E8:E377)+ROW()-ROW(F8),E8:E377,0)))</f>
        <v>43680</v>
      </c>
    </row>
    <row r="69" spans="2:6" x14ac:dyDescent="0.25">
      <c r="B69">
        <v>62</v>
      </c>
      <c r="C69" s="45">
        <f t="shared" si="0"/>
        <v>43527</v>
      </c>
      <c r="D69" s="39">
        <f>IF(OR(WEEKDAY(C69,1)=CRENEAUX!$S$21,WEEKDAY(C69,1)=CRENEAUX!$T$21,WEEKDAY(C69,1)=CRENEAUX!$U$21,WEEKDAY(C69,1)=CRENEAUX!$V$21,WEEKDAY(C69,1)=CRENEAUX!$W$21,WEEKDAY(C69,1)=CRENEAUX!$X$21,WEEKDAY(C69,1)=CRENEAUX!$Y$21),C69,"")</f>
        <v>43527</v>
      </c>
      <c r="E69" s="40">
        <f>IF(D69="","",SUMPRODUCT((D8:D377&lt;=D69)-(ISBLANK(D8:D377))))</f>
        <v>18</v>
      </c>
      <c r="F69" s="46">
        <f>IF(ISNA(MATCH(MIN(E8:E377)+ROW()-ROW(F8),E8:E377,0)),"",INDEX(D8:D377,MATCH(MIN(E8:E377)+ROW()-ROW(F8),E8:E377,0)))</f>
        <v>43681</v>
      </c>
    </row>
    <row r="70" spans="2:6" x14ac:dyDescent="0.25">
      <c r="B70">
        <v>63</v>
      </c>
      <c r="C70" s="45">
        <f t="shared" si="0"/>
        <v>43528</v>
      </c>
      <c r="D70" s="39" t="str">
        <f>IF(OR(WEEKDAY(C70,1)=CRENEAUX!$S$21,WEEKDAY(C70,1)=CRENEAUX!$T$21,WEEKDAY(C70,1)=CRENEAUX!$U$21,WEEKDAY(C70,1)=CRENEAUX!$V$21,WEEKDAY(C70,1)=CRENEAUX!$W$21,WEEKDAY(C70,1)=CRENEAUX!$X$21,WEEKDAY(C70,1)=CRENEAUX!$Y$21),C70,"")</f>
        <v/>
      </c>
      <c r="E70" s="40" t="str">
        <f>IF(D70="","",SUMPRODUCT((D8:D377&lt;=D70)-(ISBLANK(D8:D377))))</f>
        <v/>
      </c>
      <c r="F70" s="46">
        <f>IF(ISNA(MATCH(MIN(E8:E377)+ROW()-ROW(F8),E8:E377,0)),"",INDEX(D8:D377,MATCH(MIN(E8:E377)+ROW()-ROW(F8),E8:E377,0)))</f>
        <v>43687</v>
      </c>
    </row>
    <row r="71" spans="2:6" x14ac:dyDescent="0.25">
      <c r="B71">
        <v>64</v>
      </c>
      <c r="C71" s="45">
        <f t="shared" si="0"/>
        <v>43529</v>
      </c>
      <c r="D71" s="39" t="str">
        <f>IF(OR(WEEKDAY(C71,1)=CRENEAUX!$S$21,WEEKDAY(C71,1)=CRENEAUX!$T$21,WEEKDAY(C71,1)=CRENEAUX!$U$21,WEEKDAY(C71,1)=CRENEAUX!$V$21,WEEKDAY(C71,1)=CRENEAUX!$W$21,WEEKDAY(C71,1)=CRENEAUX!$X$21,WEEKDAY(C71,1)=CRENEAUX!$Y$21),C71,"")</f>
        <v/>
      </c>
      <c r="E71" s="40" t="str">
        <f>IF(D71="","",SUMPRODUCT((D8:D377&lt;=D71)-(ISBLANK(D8:D377))))</f>
        <v/>
      </c>
      <c r="F71" s="46">
        <f>IF(ISNA(MATCH(MIN(E8:E377)+ROW()-ROW(F8),E8:E377,0)),"",INDEX(D8:D377,MATCH(MIN(E8:E377)+ROW()-ROW(F8),E8:E377,0)))</f>
        <v>43688</v>
      </c>
    </row>
    <row r="72" spans="2:6" x14ac:dyDescent="0.25">
      <c r="B72">
        <v>65</v>
      </c>
      <c r="C72" s="45">
        <f t="shared" si="0"/>
        <v>43530</v>
      </c>
      <c r="D72" s="39" t="str">
        <f>IF(OR(WEEKDAY(C72,1)=CRENEAUX!$S$21,WEEKDAY(C72,1)=CRENEAUX!$T$21,WEEKDAY(C72,1)=CRENEAUX!$U$21,WEEKDAY(C72,1)=CRENEAUX!$V$21,WEEKDAY(C72,1)=CRENEAUX!$W$21,WEEKDAY(C72,1)=CRENEAUX!$X$21,WEEKDAY(C72,1)=CRENEAUX!$Y$21),C72,"")</f>
        <v/>
      </c>
      <c r="E72" s="40" t="str">
        <f>IF(D72="","",SUMPRODUCT((D8:D377&lt;=D72)-(ISBLANK(D8:D377))))</f>
        <v/>
      </c>
      <c r="F72" s="46">
        <f>IF(ISNA(MATCH(MIN(E8:E377)+ROW()-ROW(F8),E8:E377,0)),"",INDEX(D8:D377,MATCH(MIN(E8:E377)+ROW()-ROW(F8),E8:E377,0)))</f>
        <v>43694</v>
      </c>
    </row>
    <row r="73" spans="2:6" x14ac:dyDescent="0.25">
      <c r="B73">
        <v>66</v>
      </c>
      <c r="C73" s="45">
        <f t="shared" si="0"/>
        <v>43531</v>
      </c>
      <c r="D73" s="39" t="str">
        <f>IF(OR(WEEKDAY(C73,1)=CRENEAUX!$S$21,WEEKDAY(C73,1)=CRENEAUX!$T$21,WEEKDAY(C73,1)=CRENEAUX!$U$21,WEEKDAY(C73,1)=CRENEAUX!$V$21,WEEKDAY(C73,1)=CRENEAUX!$W$21,WEEKDAY(C73,1)=CRENEAUX!$X$21,WEEKDAY(C73,1)=CRENEAUX!$Y$21),C73,"")</f>
        <v/>
      </c>
      <c r="E73" s="40" t="str">
        <f>IF(D73="","",SUMPRODUCT((D8:D377&lt;=D73)-(ISBLANK(D8:D377))))</f>
        <v/>
      </c>
      <c r="F73" s="46">
        <f>IF(ISNA(MATCH(MIN(E8:E377)+ROW()-ROW(F8),E8:E377,0)),"",INDEX(D8:D377,MATCH(MIN(E8:E377)+ROW()-ROW(F8),E8:E377,0)))</f>
        <v>43695</v>
      </c>
    </row>
    <row r="74" spans="2:6" x14ac:dyDescent="0.25">
      <c r="B74">
        <v>67</v>
      </c>
      <c r="C74" s="45">
        <f t="shared" ref="C74:C137" si="1">C73+1</f>
        <v>43532</v>
      </c>
      <c r="D74" s="39" t="str">
        <f>IF(OR(WEEKDAY(C74,1)=CRENEAUX!$S$21,WEEKDAY(C74,1)=CRENEAUX!$T$21,WEEKDAY(C74,1)=CRENEAUX!$U$21,WEEKDAY(C74,1)=CRENEAUX!$V$21,WEEKDAY(C74,1)=CRENEAUX!$W$21,WEEKDAY(C74,1)=CRENEAUX!$X$21,WEEKDAY(C74,1)=CRENEAUX!$Y$21),C74,"")</f>
        <v/>
      </c>
      <c r="E74" s="40" t="str">
        <f>IF(D74="","",SUMPRODUCT((D8:D377&lt;=D74)-(ISBLANK(D8:D377))))</f>
        <v/>
      </c>
      <c r="F74" s="46">
        <f>IF(ISNA(MATCH(MIN(E8:E377)+ROW()-ROW(F8),E8:E377,0)),"",INDEX(D8:D377,MATCH(MIN(E8:E377)+ROW()-ROW(F8),E8:E377,0)))</f>
        <v>43701</v>
      </c>
    </row>
    <row r="75" spans="2:6" x14ac:dyDescent="0.25">
      <c r="B75">
        <v>68</v>
      </c>
      <c r="C75" s="45">
        <f t="shared" si="1"/>
        <v>43533</v>
      </c>
      <c r="D75" s="39">
        <f>IF(OR(WEEKDAY(C75,1)=CRENEAUX!$S$21,WEEKDAY(C75,1)=CRENEAUX!$T$21,WEEKDAY(C75,1)=CRENEAUX!$U$21,WEEKDAY(C75,1)=CRENEAUX!$V$21,WEEKDAY(C75,1)=CRENEAUX!$W$21,WEEKDAY(C75,1)=CRENEAUX!$X$21,WEEKDAY(C75,1)=CRENEAUX!$Y$21),C75,"")</f>
        <v>43533</v>
      </c>
      <c r="E75" s="40">
        <f>IF(D75="","",SUMPRODUCT((D8:D377&lt;=D75)-(ISBLANK(D8:D377))))</f>
        <v>19</v>
      </c>
      <c r="F75" s="46">
        <f>IF(ISNA(MATCH(MIN(E8:E377)+ROW()-ROW(F8),E8:E377,0)),"",INDEX(D8:D377,MATCH(MIN(E8:E377)+ROW()-ROW(F8),E8:E377,0)))</f>
        <v>43702</v>
      </c>
    </row>
    <row r="76" spans="2:6" x14ac:dyDescent="0.25">
      <c r="B76">
        <v>69</v>
      </c>
      <c r="C76" s="45">
        <f t="shared" si="1"/>
        <v>43534</v>
      </c>
      <c r="D76" s="39">
        <f>IF(OR(WEEKDAY(C76,1)=CRENEAUX!$S$21,WEEKDAY(C76,1)=CRENEAUX!$T$21,WEEKDAY(C76,1)=CRENEAUX!$U$21,WEEKDAY(C76,1)=CRENEAUX!$V$21,WEEKDAY(C76,1)=CRENEAUX!$W$21,WEEKDAY(C76,1)=CRENEAUX!$X$21,WEEKDAY(C76,1)=CRENEAUX!$Y$21),C76,"")</f>
        <v>43534</v>
      </c>
      <c r="E76" s="40">
        <f>IF(D76="","",SUMPRODUCT((D8:D377&lt;=D76)-(ISBLANK(D8:D377))))</f>
        <v>20</v>
      </c>
      <c r="F76" s="46">
        <f>IF(ISNA(MATCH(MIN(E8:E377)+ROW()-ROW(F8),E8:E377,0)),"",INDEX(D8:D377,MATCH(MIN(E8:E377)+ROW()-ROW(F8),E8:E377,0)))</f>
        <v>43708</v>
      </c>
    </row>
    <row r="77" spans="2:6" x14ac:dyDescent="0.25">
      <c r="B77">
        <v>70</v>
      </c>
      <c r="C77" s="45">
        <f t="shared" si="1"/>
        <v>43535</v>
      </c>
      <c r="D77" s="39" t="str">
        <f>IF(OR(WEEKDAY(C77,1)=CRENEAUX!$S$21,WEEKDAY(C77,1)=CRENEAUX!$T$21,WEEKDAY(C77,1)=CRENEAUX!$U$21,WEEKDAY(C77,1)=CRENEAUX!$V$21,WEEKDAY(C77,1)=CRENEAUX!$W$21,WEEKDAY(C77,1)=CRENEAUX!$X$21,WEEKDAY(C77,1)=CRENEAUX!$Y$21),C77,"")</f>
        <v/>
      </c>
      <c r="E77" s="40" t="str">
        <f>IF(D77="","",SUMPRODUCT((D8:D377&lt;=D77)-(ISBLANK(D8:D377))))</f>
        <v/>
      </c>
      <c r="F77" s="46">
        <f>IF(ISNA(MATCH(MIN(E8:E377)+ROW()-ROW(F8),E8:E377,0)),"",INDEX(D8:D377,MATCH(MIN(E8:E377)+ROW()-ROW(F8),E8:E377,0)))</f>
        <v>43709</v>
      </c>
    </row>
    <row r="78" spans="2:6" x14ac:dyDescent="0.25">
      <c r="B78">
        <v>71</v>
      </c>
      <c r="C78" s="45">
        <f t="shared" si="1"/>
        <v>43536</v>
      </c>
      <c r="D78" s="39" t="str">
        <f>IF(OR(WEEKDAY(C78,1)=CRENEAUX!$S$21,WEEKDAY(C78,1)=CRENEAUX!$T$21,WEEKDAY(C78,1)=CRENEAUX!$U$21,WEEKDAY(C78,1)=CRENEAUX!$V$21,WEEKDAY(C78,1)=CRENEAUX!$W$21,WEEKDAY(C78,1)=CRENEAUX!$X$21,WEEKDAY(C78,1)=CRENEAUX!$Y$21),C78,"")</f>
        <v/>
      </c>
      <c r="E78" s="40" t="str">
        <f>IF(D78="","",SUMPRODUCT((D8:D377&lt;=D78)-(ISBLANK(D8:D377))))</f>
        <v/>
      </c>
      <c r="F78" s="46">
        <f>IF(ISNA(MATCH(MIN(E8:E377)+ROW()-ROW(F8),E8:E377,0)),"",INDEX(D8:D377,MATCH(MIN(E8:E377)+ROW()-ROW(F8),E8:E377,0)))</f>
        <v>43715</v>
      </c>
    </row>
    <row r="79" spans="2:6" x14ac:dyDescent="0.25">
      <c r="B79">
        <v>72</v>
      </c>
      <c r="C79" s="45">
        <f t="shared" si="1"/>
        <v>43537</v>
      </c>
      <c r="D79" s="39" t="str">
        <f>IF(OR(WEEKDAY(C79,1)=CRENEAUX!$S$21,WEEKDAY(C79,1)=CRENEAUX!$T$21,WEEKDAY(C79,1)=CRENEAUX!$U$21,WEEKDAY(C79,1)=CRENEAUX!$V$21,WEEKDAY(C79,1)=CRENEAUX!$W$21,WEEKDAY(C79,1)=CRENEAUX!$X$21,WEEKDAY(C79,1)=CRENEAUX!$Y$21),C79,"")</f>
        <v/>
      </c>
      <c r="E79" s="40" t="str">
        <f>IF(D79="","",SUMPRODUCT((D8:D377&lt;=D79)-(ISBLANK(D8:D377))))</f>
        <v/>
      </c>
      <c r="F79" s="46">
        <f>IF(ISNA(MATCH(MIN(E8:E377)+ROW()-ROW(F8),E8:E377,0)),"",INDEX(D8:D377,MATCH(MIN(E8:E377)+ROW()-ROW(F8),E8:E377,0)))</f>
        <v>43716</v>
      </c>
    </row>
    <row r="80" spans="2:6" x14ac:dyDescent="0.25">
      <c r="B80">
        <v>73</v>
      </c>
      <c r="C80" s="45">
        <f t="shared" si="1"/>
        <v>43538</v>
      </c>
      <c r="D80" s="39" t="str">
        <f>IF(OR(WEEKDAY(C80,1)=CRENEAUX!$S$21,WEEKDAY(C80,1)=CRENEAUX!$T$21,WEEKDAY(C80,1)=CRENEAUX!$U$21,WEEKDAY(C80,1)=CRENEAUX!$V$21,WEEKDAY(C80,1)=CRENEAUX!$W$21,WEEKDAY(C80,1)=CRENEAUX!$X$21,WEEKDAY(C80,1)=CRENEAUX!$Y$21),C80,"")</f>
        <v/>
      </c>
      <c r="E80" s="40" t="str">
        <f>IF(D80="","",SUMPRODUCT((D8:D377&lt;=D80)-(ISBLANK(D8:D377))))</f>
        <v/>
      </c>
      <c r="F80" s="46">
        <f>IF(ISNA(MATCH(MIN(E8:E377)+ROW()-ROW(F8),E8:E377,0)),"",INDEX(D8:D377,MATCH(MIN(E8:E377)+ROW()-ROW(F8),E8:E377,0)))</f>
        <v>43722</v>
      </c>
    </row>
    <row r="81" spans="2:6" x14ac:dyDescent="0.25">
      <c r="B81">
        <v>74</v>
      </c>
      <c r="C81" s="45">
        <f t="shared" si="1"/>
        <v>43539</v>
      </c>
      <c r="D81" s="39" t="str">
        <f>IF(OR(WEEKDAY(C81,1)=CRENEAUX!$S$21,WEEKDAY(C81,1)=CRENEAUX!$T$21,WEEKDAY(C81,1)=CRENEAUX!$U$21,WEEKDAY(C81,1)=CRENEAUX!$V$21,WEEKDAY(C81,1)=CRENEAUX!$W$21,WEEKDAY(C81,1)=CRENEAUX!$X$21,WEEKDAY(C81,1)=CRENEAUX!$Y$21),C81,"")</f>
        <v/>
      </c>
      <c r="E81" s="40" t="str">
        <f>IF(D81="","",SUMPRODUCT((D8:D377&lt;=D81)-(ISBLANK(D8:D377))))</f>
        <v/>
      </c>
      <c r="F81" s="46">
        <f>IF(ISNA(MATCH(MIN(E8:E377)+ROW()-ROW(F8),E8:E377,0)),"",INDEX(D8:D377,MATCH(MIN(E8:E377)+ROW()-ROW(F8),E8:E377,0)))</f>
        <v>43723</v>
      </c>
    </row>
    <row r="82" spans="2:6" x14ac:dyDescent="0.25">
      <c r="B82">
        <v>75</v>
      </c>
      <c r="C82" s="45">
        <f t="shared" si="1"/>
        <v>43540</v>
      </c>
      <c r="D82" s="39">
        <f>IF(OR(WEEKDAY(C82,1)=CRENEAUX!$S$21,WEEKDAY(C82,1)=CRENEAUX!$T$21,WEEKDAY(C82,1)=CRENEAUX!$U$21,WEEKDAY(C82,1)=CRENEAUX!$V$21,WEEKDAY(C82,1)=CRENEAUX!$W$21,WEEKDAY(C82,1)=CRENEAUX!$X$21,WEEKDAY(C82,1)=CRENEAUX!$Y$21),C82,"")</f>
        <v>43540</v>
      </c>
      <c r="E82" s="40">
        <f>IF(D82="","",SUMPRODUCT((D8:D377&lt;=D82)-(ISBLANK(D8:D377))))</f>
        <v>21</v>
      </c>
      <c r="F82" s="46">
        <f>IF(ISNA(MATCH(MIN(E8:E377)+ROW()-ROW(F8),E8:E377,0)),"",INDEX(D8:D377,MATCH(MIN(E8:E377)+ROW()-ROW(F8),E8:E377,0)))</f>
        <v>43729</v>
      </c>
    </row>
    <row r="83" spans="2:6" x14ac:dyDescent="0.25">
      <c r="B83">
        <v>76</v>
      </c>
      <c r="C83" s="45">
        <f t="shared" si="1"/>
        <v>43541</v>
      </c>
      <c r="D83" s="39">
        <f>IF(OR(WEEKDAY(C83,1)=CRENEAUX!$S$21,WEEKDAY(C83,1)=CRENEAUX!$T$21,WEEKDAY(C83,1)=CRENEAUX!$U$21,WEEKDAY(C83,1)=CRENEAUX!$V$21,WEEKDAY(C83,1)=CRENEAUX!$W$21,WEEKDAY(C83,1)=CRENEAUX!$X$21,WEEKDAY(C83,1)=CRENEAUX!$Y$21),C83,"")</f>
        <v>43541</v>
      </c>
      <c r="E83" s="40">
        <f>IF(D83="","",SUMPRODUCT((D8:D377&lt;=D83)-(ISBLANK(D8:D377))))</f>
        <v>22</v>
      </c>
      <c r="F83" s="46">
        <f>IF(ISNA(MATCH(MIN(E8:E377)+ROW()-ROW(F8),E8:E377,0)),"",INDEX(D8:D377,MATCH(MIN(E8:E377)+ROW()-ROW(F8),E8:E377,0)))</f>
        <v>43730</v>
      </c>
    </row>
    <row r="84" spans="2:6" x14ac:dyDescent="0.25">
      <c r="B84">
        <v>77</v>
      </c>
      <c r="C84" s="45">
        <f t="shared" si="1"/>
        <v>43542</v>
      </c>
      <c r="D84" s="39" t="str">
        <f>IF(OR(WEEKDAY(C84,1)=CRENEAUX!$S$21,WEEKDAY(C84,1)=CRENEAUX!$T$21,WEEKDAY(C84,1)=CRENEAUX!$U$21,WEEKDAY(C84,1)=CRENEAUX!$V$21,WEEKDAY(C84,1)=CRENEAUX!$W$21,WEEKDAY(C84,1)=CRENEAUX!$X$21,WEEKDAY(C84,1)=CRENEAUX!$Y$21),C84,"")</f>
        <v/>
      </c>
      <c r="E84" s="40" t="str">
        <f>IF(D84="","",SUMPRODUCT((D8:D377&lt;=D84)-(ISBLANK(D8:D377))))</f>
        <v/>
      </c>
      <c r="F84" s="46">
        <f>IF(ISNA(MATCH(MIN(E8:E377)+ROW()-ROW(F8),E8:E377,0)),"",INDEX(D8:D377,MATCH(MIN(E8:E377)+ROW()-ROW(F8),E8:E377,0)))</f>
        <v>43736</v>
      </c>
    </row>
    <row r="85" spans="2:6" x14ac:dyDescent="0.25">
      <c r="B85">
        <v>78</v>
      </c>
      <c r="C85" s="45">
        <f t="shared" si="1"/>
        <v>43543</v>
      </c>
      <c r="D85" s="39" t="str">
        <f>IF(OR(WEEKDAY(C85,1)=CRENEAUX!$S$21,WEEKDAY(C85,1)=CRENEAUX!$T$21,WEEKDAY(C85,1)=CRENEAUX!$U$21,WEEKDAY(C85,1)=CRENEAUX!$V$21,WEEKDAY(C85,1)=CRENEAUX!$W$21,WEEKDAY(C85,1)=CRENEAUX!$X$21,WEEKDAY(C85,1)=CRENEAUX!$Y$21),C85,"")</f>
        <v/>
      </c>
      <c r="E85" s="40" t="str">
        <f>IF(D85="","",SUMPRODUCT((D8:D377&lt;=D85)-(ISBLANK(D8:D377))))</f>
        <v/>
      </c>
      <c r="F85" s="46">
        <f>IF(ISNA(MATCH(MIN(E8:E377)+ROW()-ROW(F8),E8:E377,0)),"",INDEX(D8:D377,MATCH(MIN(E8:E377)+ROW()-ROW(F8),E8:E377,0)))</f>
        <v>43737</v>
      </c>
    </row>
    <row r="86" spans="2:6" x14ac:dyDescent="0.25">
      <c r="B86">
        <v>79</v>
      </c>
      <c r="C86" s="45">
        <f t="shared" si="1"/>
        <v>43544</v>
      </c>
      <c r="D86" s="39" t="str">
        <f>IF(OR(WEEKDAY(C86,1)=CRENEAUX!$S$21,WEEKDAY(C86,1)=CRENEAUX!$T$21,WEEKDAY(C86,1)=CRENEAUX!$U$21,WEEKDAY(C86,1)=CRENEAUX!$V$21,WEEKDAY(C86,1)=CRENEAUX!$W$21,WEEKDAY(C86,1)=CRENEAUX!$X$21,WEEKDAY(C86,1)=CRENEAUX!$Y$21),C86,"")</f>
        <v/>
      </c>
      <c r="E86" s="40" t="str">
        <f>IF(D86="","",SUMPRODUCT((D8:D377&lt;=D86)-(ISBLANK(D8:D377))))</f>
        <v/>
      </c>
      <c r="F86" s="46">
        <f>IF(ISNA(MATCH(MIN(E8:E377)+ROW()-ROW(F8),E8:E377,0)),"",INDEX(D8:D377,MATCH(MIN(E8:E377)+ROW()-ROW(F8),E8:E377,0)))</f>
        <v>43743</v>
      </c>
    </row>
    <row r="87" spans="2:6" x14ac:dyDescent="0.25">
      <c r="B87">
        <v>80</v>
      </c>
      <c r="C87" s="45">
        <f t="shared" si="1"/>
        <v>43545</v>
      </c>
      <c r="D87" s="39" t="str">
        <f>IF(OR(WEEKDAY(C87,1)=CRENEAUX!$S$21,WEEKDAY(C87,1)=CRENEAUX!$T$21,WEEKDAY(C87,1)=CRENEAUX!$U$21,WEEKDAY(C87,1)=CRENEAUX!$V$21,WEEKDAY(C87,1)=CRENEAUX!$W$21,WEEKDAY(C87,1)=CRENEAUX!$X$21,WEEKDAY(C87,1)=CRENEAUX!$Y$21),C87,"")</f>
        <v/>
      </c>
      <c r="E87" s="40" t="str">
        <f>IF(D87="","",SUMPRODUCT((D8:D377&lt;=D87)-(ISBLANK(D8:D377))))</f>
        <v/>
      </c>
      <c r="F87" s="46">
        <f>IF(ISNA(MATCH(MIN(E8:E377)+ROW()-ROW(F8),E8:E377,0)),"",INDEX(D8:D377,MATCH(MIN(E8:E377)+ROW()-ROW(F8),E8:E377,0)))</f>
        <v>43744</v>
      </c>
    </row>
    <row r="88" spans="2:6" x14ac:dyDescent="0.25">
      <c r="B88">
        <v>81</v>
      </c>
      <c r="C88" s="45">
        <f t="shared" si="1"/>
        <v>43546</v>
      </c>
      <c r="D88" s="39" t="str">
        <f>IF(OR(WEEKDAY(C88,1)=CRENEAUX!$S$21,WEEKDAY(C88,1)=CRENEAUX!$T$21,WEEKDAY(C88,1)=CRENEAUX!$U$21,WEEKDAY(C88,1)=CRENEAUX!$V$21,WEEKDAY(C88,1)=CRENEAUX!$W$21,WEEKDAY(C88,1)=CRENEAUX!$X$21,WEEKDAY(C88,1)=CRENEAUX!$Y$21),C88,"")</f>
        <v/>
      </c>
      <c r="E88" s="40" t="str">
        <f>IF(D88="","",SUMPRODUCT((D8:D377&lt;=D88)-(ISBLANK(D8:D377))))</f>
        <v/>
      </c>
      <c r="F88" s="46">
        <f>IF(ISNA(MATCH(MIN(E8:E377)+ROW()-ROW(F8),E8:E377,0)),"",INDEX(D8:D377,MATCH(MIN(E8:E377)+ROW()-ROW(F8),E8:E377,0)))</f>
        <v>43750</v>
      </c>
    </row>
    <row r="89" spans="2:6" x14ac:dyDescent="0.25">
      <c r="B89">
        <v>82</v>
      </c>
      <c r="C89" s="45">
        <f t="shared" si="1"/>
        <v>43547</v>
      </c>
      <c r="D89" s="39">
        <f>IF(OR(WEEKDAY(C89,1)=CRENEAUX!$S$21,WEEKDAY(C89,1)=CRENEAUX!$T$21,WEEKDAY(C89,1)=CRENEAUX!$U$21,WEEKDAY(C89,1)=CRENEAUX!$V$21,WEEKDAY(C89,1)=CRENEAUX!$W$21,WEEKDAY(C89,1)=CRENEAUX!$X$21,WEEKDAY(C89,1)=CRENEAUX!$Y$21),C89,"")</f>
        <v>43547</v>
      </c>
      <c r="E89" s="40">
        <f>IF(D89="","",SUMPRODUCT((D8:D377&lt;=D89)-(ISBLANK(D8:D377))))</f>
        <v>23</v>
      </c>
      <c r="F89" s="46">
        <f>IF(ISNA(MATCH(MIN(E8:E377)+ROW()-ROW(F8),E8:E377,0)),"",INDEX(D8:D377,MATCH(MIN(E8:E377)+ROW()-ROW(F8),E8:E377,0)))</f>
        <v>43751</v>
      </c>
    </row>
    <row r="90" spans="2:6" x14ac:dyDescent="0.25">
      <c r="B90">
        <v>83</v>
      </c>
      <c r="C90" s="45">
        <f t="shared" si="1"/>
        <v>43548</v>
      </c>
      <c r="D90" s="39">
        <f>IF(OR(WEEKDAY(C90,1)=CRENEAUX!$S$21,WEEKDAY(C90,1)=CRENEAUX!$T$21,WEEKDAY(C90,1)=CRENEAUX!$U$21,WEEKDAY(C90,1)=CRENEAUX!$V$21,WEEKDAY(C90,1)=CRENEAUX!$W$21,WEEKDAY(C90,1)=CRENEAUX!$X$21,WEEKDAY(C90,1)=CRENEAUX!$Y$21),C90,"")</f>
        <v>43548</v>
      </c>
      <c r="E90" s="40">
        <f>IF(D90="","",SUMPRODUCT((D8:D377&lt;=D90)-(ISBLANK(D8:D377))))</f>
        <v>24</v>
      </c>
      <c r="F90" s="46">
        <f>IF(ISNA(MATCH(MIN(E8:E377)+ROW()-ROW(F8),E8:E377,0)),"",INDEX(D8:D377,MATCH(MIN(E8:E377)+ROW()-ROW(F8),E8:E377,0)))</f>
        <v>43757</v>
      </c>
    </row>
    <row r="91" spans="2:6" x14ac:dyDescent="0.25">
      <c r="B91">
        <v>84</v>
      </c>
      <c r="C91" s="45">
        <f t="shared" si="1"/>
        <v>43549</v>
      </c>
      <c r="D91" s="39" t="str">
        <f>IF(OR(WEEKDAY(C91,1)=CRENEAUX!$S$21,WEEKDAY(C91,1)=CRENEAUX!$T$21,WEEKDAY(C91,1)=CRENEAUX!$U$21,WEEKDAY(C91,1)=CRENEAUX!$V$21,WEEKDAY(C91,1)=CRENEAUX!$W$21,WEEKDAY(C91,1)=CRENEAUX!$X$21,WEEKDAY(C91,1)=CRENEAUX!$Y$21),C91,"")</f>
        <v/>
      </c>
      <c r="E91" s="40" t="str">
        <f>IF(D91="","",SUMPRODUCT((D8:D377&lt;=D91)-(ISBLANK(D8:D377))))</f>
        <v/>
      </c>
      <c r="F91" s="46">
        <f>IF(ISNA(MATCH(MIN(E8:E377)+ROW()-ROW(F8),E8:E377,0)),"",INDEX(D8:D377,MATCH(MIN(E8:E377)+ROW()-ROW(F8),E8:E377,0)))</f>
        <v>43758</v>
      </c>
    </row>
    <row r="92" spans="2:6" x14ac:dyDescent="0.25">
      <c r="B92">
        <v>85</v>
      </c>
      <c r="C92" s="45">
        <f t="shared" si="1"/>
        <v>43550</v>
      </c>
      <c r="D92" s="39" t="str">
        <f>IF(OR(WEEKDAY(C92,1)=CRENEAUX!$S$21,WEEKDAY(C92,1)=CRENEAUX!$T$21,WEEKDAY(C92,1)=CRENEAUX!$U$21,WEEKDAY(C92,1)=CRENEAUX!$V$21,WEEKDAY(C92,1)=CRENEAUX!$W$21,WEEKDAY(C92,1)=CRENEAUX!$X$21,WEEKDAY(C92,1)=CRENEAUX!$Y$21),C92,"")</f>
        <v/>
      </c>
      <c r="E92" s="40" t="str">
        <f>IF(D92="","",SUMPRODUCT((D8:D377&lt;=D92)-(ISBLANK(D8:D377))))</f>
        <v/>
      </c>
      <c r="F92" s="46">
        <f>IF(ISNA(MATCH(MIN(E8:E377)+ROW()-ROW(F8),E8:E377,0)),"",INDEX(D8:D377,MATCH(MIN(E8:E377)+ROW()-ROW(F8),E8:E377,0)))</f>
        <v>43764</v>
      </c>
    </row>
    <row r="93" spans="2:6" x14ac:dyDescent="0.25">
      <c r="B93">
        <v>86</v>
      </c>
      <c r="C93" s="45">
        <f t="shared" si="1"/>
        <v>43551</v>
      </c>
      <c r="D93" s="39" t="str">
        <f>IF(OR(WEEKDAY(C93,1)=CRENEAUX!$S$21,WEEKDAY(C93,1)=CRENEAUX!$T$21,WEEKDAY(C93,1)=CRENEAUX!$U$21,WEEKDAY(C93,1)=CRENEAUX!$V$21,WEEKDAY(C93,1)=CRENEAUX!$W$21,WEEKDAY(C93,1)=CRENEAUX!$X$21,WEEKDAY(C93,1)=CRENEAUX!$Y$21),C93,"")</f>
        <v/>
      </c>
      <c r="E93" s="40" t="str">
        <f>IF(D93="","",SUMPRODUCT((D8:D377&lt;=D93)-(ISBLANK(D8:D377))))</f>
        <v/>
      </c>
      <c r="F93" s="46">
        <f>IF(ISNA(MATCH(MIN(E8:E377)+ROW()-ROW(F8),E8:E377,0)),"",INDEX(D8:D377,MATCH(MIN(E8:E377)+ROW()-ROW(F8),E8:E377,0)))</f>
        <v>43765</v>
      </c>
    </row>
    <row r="94" spans="2:6" x14ac:dyDescent="0.25">
      <c r="B94">
        <v>87</v>
      </c>
      <c r="C94" s="45">
        <f t="shared" si="1"/>
        <v>43552</v>
      </c>
      <c r="D94" s="39" t="str">
        <f>IF(OR(WEEKDAY(C94,1)=CRENEAUX!$S$21,WEEKDAY(C94,1)=CRENEAUX!$T$21,WEEKDAY(C94,1)=CRENEAUX!$U$21,WEEKDAY(C94,1)=CRENEAUX!$V$21,WEEKDAY(C94,1)=CRENEAUX!$W$21,WEEKDAY(C94,1)=CRENEAUX!$X$21,WEEKDAY(C94,1)=CRENEAUX!$Y$21),C94,"")</f>
        <v/>
      </c>
      <c r="E94" s="40" t="str">
        <f>IF(D94="","",SUMPRODUCT((D8:D377&lt;=D94)-(ISBLANK(D8:D377))))</f>
        <v/>
      </c>
      <c r="F94" s="46">
        <f>IF(ISNA(MATCH(MIN(E8:E377)+ROW()-ROW(F8),E8:E377,0)),"",INDEX(D8:D377,MATCH(MIN(E8:E377)+ROW()-ROW(F8),E8:E377,0)))</f>
        <v>43771</v>
      </c>
    </row>
    <row r="95" spans="2:6" x14ac:dyDescent="0.25">
      <c r="B95">
        <v>88</v>
      </c>
      <c r="C95" s="45">
        <f t="shared" si="1"/>
        <v>43553</v>
      </c>
      <c r="D95" s="39" t="str">
        <f>IF(OR(WEEKDAY(C95,1)=CRENEAUX!$S$21,WEEKDAY(C95,1)=CRENEAUX!$T$21,WEEKDAY(C95,1)=CRENEAUX!$U$21,WEEKDAY(C95,1)=CRENEAUX!$V$21,WEEKDAY(C95,1)=CRENEAUX!$W$21,WEEKDAY(C95,1)=CRENEAUX!$X$21,WEEKDAY(C95,1)=CRENEAUX!$Y$21),C95,"")</f>
        <v/>
      </c>
      <c r="E95" s="40" t="str">
        <f>IF(D95="","",SUMPRODUCT((D8:D377&lt;=D95)-(ISBLANK(D8:D377))))</f>
        <v/>
      </c>
      <c r="F95" s="46">
        <f>IF(ISNA(MATCH(MIN(E8:E377)+ROW()-ROW(F8),E8:E377,0)),"",INDEX(D8:D377,MATCH(MIN(E8:E377)+ROW()-ROW(F8),E8:E377,0)))</f>
        <v>43772</v>
      </c>
    </row>
    <row r="96" spans="2:6" x14ac:dyDescent="0.25">
      <c r="B96">
        <v>89</v>
      </c>
      <c r="C96" s="45">
        <f t="shared" si="1"/>
        <v>43554</v>
      </c>
      <c r="D96" s="39">
        <f>IF(OR(WEEKDAY(C96,1)=CRENEAUX!$S$21,WEEKDAY(C96,1)=CRENEAUX!$T$21,WEEKDAY(C96,1)=CRENEAUX!$U$21,WEEKDAY(C96,1)=CRENEAUX!$V$21,WEEKDAY(C96,1)=CRENEAUX!$W$21,WEEKDAY(C96,1)=CRENEAUX!$X$21,WEEKDAY(C96,1)=CRENEAUX!$Y$21),C96,"")</f>
        <v>43554</v>
      </c>
      <c r="E96" s="40">
        <f>IF(D96="","",SUMPRODUCT((D8:D377&lt;=D96)-(ISBLANK(D8:D377))))</f>
        <v>25</v>
      </c>
      <c r="F96" s="46">
        <f>IF(ISNA(MATCH(MIN(E8:E377)+ROW()-ROW(F8),E8:E377,0)),"",INDEX(D8:D377,MATCH(MIN(E8:E377)+ROW()-ROW(F8),E8:E377,0)))</f>
        <v>43778</v>
      </c>
    </row>
    <row r="97" spans="2:6" x14ac:dyDescent="0.25">
      <c r="B97">
        <v>90</v>
      </c>
      <c r="C97" s="45">
        <f t="shared" si="1"/>
        <v>43555</v>
      </c>
      <c r="D97" s="39">
        <f>IF(OR(WEEKDAY(C97,1)=CRENEAUX!$S$21,WEEKDAY(C97,1)=CRENEAUX!$T$21,WEEKDAY(C97,1)=CRENEAUX!$U$21,WEEKDAY(C97,1)=CRENEAUX!$V$21,WEEKDAY(C97,1)=CRENEAUX!$W$21,WEEKDAY(C97,1)=CRENEAUX!$X$21,WEEKDAY(C97,1)=CRENEAUX!$Y$21),C97,"")</f>
        <v>43555</v>
      </c>
      <c r="E97" s="40">
        <f>IF(D97="","",SUMPRODUCT((D8:D377&lt;=D97)-(ISBLANK(D8:D377))))</f>
        <v>26</v>
      </c>
      <c r="F97" s="46">
        <f>IF(ISNA(MATCH(MIN(E8:E377)+ROW()-ROW(F8),E8:E377,0)),"",INDEX(D8:D377,MATCH(MIN(E8:E377)+ROW()-ROW(F8),E8:E377,0)))</f>
        <v>43779</v>
      </c>
    </row>
    <row r="98" spans="2:6" x14ac:dyDescent="0.25">
      <c r="B98">
        <v>91</v>
      </c>
      <c r="C98" s="45">
        <f t="shared" si="1"/>
        <v>43556</v>
      </c>
      <c r="D98" s="39" t="str">
        <f>IF(OR(WEEKDAY(C98,1)=CRENEAUX!$S$21,WEEKDAY(C98,1)=CRENEAUX!$T$21,WEEKDAY(C98,1)=CRENEAUX!$U$21,WEEKDAY(C98,1)=CRENEAUX!$V$21,WEEKDAY(C98,1)=CRENEAUX!$W$21,WEEKDAY(C98,1)=CRENEAUX!$X$21,WEEKDAY(C98,1)=CRENEAUX!$Y$21),C98,"")</f>
        <v/>
      </c>
      <c r="E98" s="40" t="str">
        <f>IF(D98="","",SUMPRODUCT((D8:D377&lt;=D98)-(ISBLANK(D8:D377))))</f>
        <v/>
      </c>
      <c r="F98" s="46">
        <f>IF(ISNA(MATCH(MIN(E8:E377)+ROW()-ROW(F8),E8:E377,0)),"",INDEX(D8:D377,MATCH(MIN(E8:E377)+ROW()-ROW(F8),E8:E377,0)))</f>
        <v>43785</v>
      </c>
    </row>
    <row r="99" spans="2:6" x14ac:dyDescent="0.25">
      <c r="B99">
        <v>92</v>
      </c>
      <c r="C99" s="45">
        <f t="shared" si="1"/>
        <v>43557</v>
      </c>
      <c r="D99" s="39" t="str">
        <f>IF(OR(WEEKDAY(C99,1)=CRENEAUX!$S$21,WEEKDAY(C99,1)=CRENEAUX!$T$21,WEEKDAY(C99,1)=CRENEAUX!$U$21,WEEKDAY(C99,1)=CRENEAUX!$V$21,WEEKDAY(C99,1)=CRENEAUX!$W$21,WEEKDAY(C99,1)=CRENEAUX!$X$21,WEEKDAY(C99,1)=CRENEAUX!$Y$21),C99,"")</f>
        <v/>
      </c>
      <c r="E99" s="40" t="str">
        <f>IF(D99="","",SUMPRODUCT((D8:D377&lt;=D99)-(ISBLANK(D8:D377))))</f>
        <v/>
      </c>
      <c r="F99" s="46">
        <f>IF(ISNA(MATCH(MIN(E8:E377)+ROW()-ROW(F8),E8:E377,0)),"",INDEX(D8:D377,MATCH(MIN(E8:E377)+ROW()-ROW(F8),E8:E377,0)))</f>
        <v>43786</v>
      </c>
    </row>
    <row r="100" spans="2:6" x14ac:dyDescent="0.25">
      <c r="B100">
        <v>93</v>
      </c>
      <c r="C100" s="45">
        <f t="shared" si="1"/>
        <v>43558</v>
      </c>
      <c r="D100" s="39" t="str">
        <f>IF(OR(WEEKDAY(C100,1)=CRENEAUX!$S$21,WEEKDAY(C100,1)=CRENEAUX!$T$21,WEEKDAY(C100,1)=CRENEAUX!$U$21,WEEKDAY(C100,1)=CRENEAUX!$V$21,WEEKDAY(C100,1)=CRENEAUX!$W$21,WEEKDAY(C100,1)=CRENEAUX!$X$21,WEEKDAY(C100,1)=CRENEAUX!$Y$21),C100,"")</f>
        <v/>
      </c>
      <c r="E100" s="40" t="str">
        <f>IF(D100="","",SUMPRODUCT((D8:D377&lt;=D100)-(ISBLANK(D8:D377))))</f>
        <v/>
      </c>
      <c r="F100" s="46">
        <f>IF(ISNA(MATCH(MIN(E8:E377)+ROW()-ROW(F8),E8:E377,0)),"",INDEX(D8:D377,MATCH(MIN(E8:E377)+ROW()-ROW(F8),E8:E377,0)))</f>
        <v>43792</v>
      </c>
    </row>
    <row r="101" spans="2:6" x14ac:dyDescent="0.25">
      <c r="B101">
        <v>94</v>
      </c>
      <c r="C101" s="45">
        <f t="shared" si="1"/>
        <v>43559</v>
      </c>
      <c r="D101" s="39" t="str">
        <f>IF(OR(WEEKDAY(C101,1)=CRENEAUX!$S$21,WEEKDAY(C101,1)=CRENEAUX!$T$21,WEEKDAY(C101,1)=CRENEAUX!$U$21,WEEKDAY(C101,1)=CRENEAUX!$V$21,WEEKDAY(C101,1)=CRENEAUX!$W$21,WEEKDAY(C101,1)=CRENEAUX!$X$21,WEEKDAY(C101,1)=CRENEAUX!$Y$21),C101,"")</f>
        <v/>
      </c>
      <c r="E101" s="40" t="str">
        <f>IF(D101="","",SUMPRODUCT((D8:D377&lt;=D101)-(ISBLANK(D8:D377))))</f>
        <v/>
      </c>
      <c r="F101" s="46">
        <f>IF(ISNA(MATCH(MIN(E8:E377)+ROW()-ROW(F8),E8:E377,0)),"",INDEX(D8:D377,MATCH(MIN(E8:E377)+ROW()-ROW(F8),E8:E377,0)))</f>
        <v>43793</v>
      </c>
    </row>
    <row r="102" spans="2:6" x14ac:dyDescent="0.25">
      <c r="B102">
        <v>95</v>
      </c>
      <c r="C102" s="45">
        <f t="shared" si="1"/>
        <v>43560</v>
      </c>
      <c r="D102" s="39" t="str">
        <f>IF(OR(WEEKDAY(C102,1)=CRENEAUX!$S$21,WEEKDAY(C102,1)=CRENEAUX!$T$21,WEEKDAY(C102,1)=CRENEAUX!$U$21,WEEKDAY(C102,1)=CRENEAUX!$V$21,WEEKDAY(C102,1)=CRENEAUX!$W$21,WEEKDAY(C102,1)=CRENEAUX!$X$21,WEEKDAY(C102,1)=CRENEAUX!$Y$21),C102,"")</f>
        <v/>
      </c>
      <c r="E102" s="40" t="str">
        <f>IF(D102="","",SUMPRODUCT((D8:D377&lt;=D102)-(ISBLANK(D8:D377))))</f>
        <v/>
      </c>
      <c r="F102" s="46">
        <f>IF(ISNA(MATCH(MIN(E8:E377)+ROW()-ROW(F8),E8:E377,0)),"",INDEX(D8:D377,MATCH(MIN(E8:E377)+ROW()-ROW(F8),E8:E377,0)))</f>
        <v>43799</v>
      </c>
    </row>
    <row r="103" spans="2:6" x14ac:dyDescent="0.25">
      <c r="B103">
        <v>96</v>
      </c>
      <c r="C103" s="45">
        <f t="shared" si="1"/>
        <v>43561</v>
      </c>
      <c r="D103" s="39">
        <f>IF(OR(WEEKDAY(C103,1)=CRENEAUX!$S$21,WEEKDAY(C103,1)=CRENEAUX!$T$21,WEEKDAY(C103,1)=CRENEAUX!$U$21,WEEKDAY(C103,1)=CRENEAUX!$V$21,WEEKDAY(C103,1)=CRENEAUX!$W$21,WEEKDAY(C103,1)=CRENEAUX!$X$21,WEEKDAY(C103,1)=CRENEAUX!$Y$21),C103,"")</f>
        <v>43561</v>
      </c>
      <c r="E103" s="40">
        <f>IF(D103="","",SUMPRODUCT((D8:D377&lt;=D103)-(ISBLANK(D8:D377))))</f>
        <v>27</v>
      </c>
      <c r="F103" s="46">
        <f>IF(ISNA(MATCH(MIN(E8:E377)+ROW()-ROW(F8),E8:E377,0)),"",INDEX(D8:D377,MATCH(MIN(E8:E377)+ROW()-ROW(F8),E8:E377,0)))</f>
        <v>43800</v>
      </c>
    </row>
    <row r="104" spans="2:6" x14ac:dyDescent="0.25">
      <c r="B104">
        <v>97</v>
      </c>
      <c r="C104" s="45">
        <f t="shared" si="1"/>
        <v>43562</v>
      </c>
      <c r="D104" s="39">
        <f>IF(OR(WEEKDAY(C104,1)=CRENEAUX!$S$21,WEEKDAY(C104,1)=CRENEAUX!$T$21,WEEKDAY(C104,1)=CRENEAUX!$U$21,WEEKDAY(C104,1)=CRENEAUX!$V$21,WEEKDAY(C104,1)=CRENEAUX!$W$21,WEEKDAY(C104,1)=CRENEAUX!$X$21,WEEKDAY(C104,1)=CRENEAUX!$Y$21),C104,"")</f>
        <v>43562</v>
      </c>
      <c r="E104" s="40">
        <f>IF(D104="","",SUMPRODUCT((D8:D377&lt;=D104)-(ISBLANK(D8:D377))))</f>
        <v>28</v>
      </c>
      <c r="F104" s="46">
        <f>IF(ISNA(MATCH(MIN(E8:E377)+ROW()-ROW(F8),E8:E377,0)),"",INDEX(D8:D377,MATCH(MIN(E8:E377)+ROW()-ROW(F8),E8:E377,0)))</f>
        <v>43806</v>
      </c>
    </row>
    <row r="105" spans="2:6" x14ac:dyDescent="0.25">
      <c r="B105">
        <v>98</v>
      </c>
      <c r="C105" s="45">
        <f t="shared" si="1"/>
        <v>43563</v>
      </c>
      <c r="D105" s="39" t="str">
        <f>IF(OR(WEEKDAY(C105,1)=CRENEAUX!$S$21,WEEKDAY(C105,1)=CRENEAUX!$T$21,WEEKDAY(C105,1)=CRENEAUX!$U$21,WEEKDAY(C105,1)=CRENEAUX!$V$21,WEEKDAY(C105,1)=CRENEAUX!$W$21,WEEKDAY(C105,1)=CRENEAUX!$X$21,WEEKDAY(C105,1)=CRENEAUX!$Y$21),C105,"")</f>
        <v/>
      </c>
      <c r="E105" s="40" t="str">
        <f>IF(D105="","",SUMPRODUCT((D8:D377&lt;=D105)-(ISBLANK(D8:D377))))</f>
        <v/>
      </c>
      <c r="F105" s="46">
        <f>IF(ISNA(MATCH(MIN(E8:E377)+ROW()-ROW(F8),E8:E377,0)),"",INDEX(D8:D377,MATCH(MIN(E8:E377)+ROW()-ROW(F8),E8:E377,0)))</f>
        <v>43807</v>
      </c>
    </row>
    <row r="106" spans="2:6" x14ac:dyDescent="0.25">
      <c r="B106">
        <v>99</v>
      </c>
      <c r="C106" s="45">
        <f t="shared" si="1"/>
        <v>43564</v>
      </c>
      <c r="D106" s="39" t="str">
        <f>IF(OR(WEEKDAY(C106,1)=CRENEAUX!$S$21,WEEKDAY(C106,1)=CRENEAUX!$T$21,WEEKDAY(C106,1)=CRENEAUX!$U$21,WEEKDAY(C106,1)=CRENEAUX!$V$21,WEEKDAY(C106,1)=CRENEAUX!$W$21,WEEKDAY(C106,1)=CRENEAUX!$X$21,WEEKDAY(C106,1)=CRENEAUX!$Y$21),C106,"")</f>
        <v/>
      </c>
      <c r="E106" s="40" t="str">
        <f>IF(D106="","",SUMPRODUCT((D8:D377&lt;=D106)-(ISBLANK(D8:D377))))</f>
        <v/>
      </c>
      <c r="F106" s="46">
        <f>IF(ISNA(MATCH(MIN(E8:E377)+ROW()-ROW(F8),E8:E377,0)),"",INDEX(D8:D377,MATCH(MIN(E8:E377)+ROW()-ROW(F8),E8:E377,0)))</f>
        <v>43813</v>
      </c>
    </row>
    <row r="107" spans="2:6" x14ac:dyDescent="0.25">
      <c r="B107">
        <v>100</v>
      </c>
      <c r="C107" s="45">
        <f t="shared" si="1"/>
        <v>43565</v>
      </c>
      <c r="D107" s="39" t="str">
        <f>IF(OR(WEEKDAY(C107,1)=CRENEAUX!$S$21,WEEKDAY(C107,1)=CRENEAUX!$T$21,WEEKDAY(C107,1)=CRENEAUX!$U$21,WEEKDAY(C107,1)=CRENEAUX!$V$21,WEEKDAY(C107,1)=CRENEAUX!$W$21,WEEKDAY(C107,1)=CRENEAUX!$X$21,WEEKDAY(C107,1)=CRENEAUX!$Y$21),C107,"")</f>
        <v/>
      </c>
      <c r="E107" s="40" t="str">
        <f>IF(D107="","",SUMPRODUCT((D8:D377&lt;=D107)-(ISBLANK(D8:D377))))</f>
        <v/>
      </c>
      <c r="F107" s="46">
        <f>IF(ISNA(MATCH(MIN(E8:E377)+ROW()-ROW(F8),E8:E377,0)),"",INDEX(D8:D377,MATCH(MIN(E8:E377)+ROW()-ROW(F8),E8:E377,0)))</f>
        <v>43814</v>
      </c>
    </row>
    <row r="108" spans="2:6" x14ac:dyDescent="0.25">
      <c r="B108">
        <v>101</v>
      </c>
      <c r="C108" s="45">
        <f t="shared" si="1"/>
        <v>43566</v>
      </c>
      <c r="D108" s="39" t="str">
        <f>IF(OR(WEEKDAY(C108,1)=CRENEAUX!$S$21,WEEKDAY(C108,1)=CRENEAUX!$T$21,WEEKDAY(C108,1)=CRENEAUX!$U$21,WEEKDAY(C108,1)=CRENEAUX!$V$21,WEEKDAY(C108,1)=CRENEAUX!$W$21,WEEKDAY(C108,1)=CRENEAUX!$X$21,WEEKDAY(C108,1)=CRENEAUX!$Y$21),C108,"")</f>
        <v/>
      </c>
      <c r="E108" s="40" t="str">
        <f>IF(D108="","",SUMPRODUCT((D8:D377&lt;=D108)-(ISBLANK(D8:D377))))</f>
        <v/>
      </c>
      <c r="F108" s="46">
        <f>IF(ISNA(MATCH(MIN(E8:E377)+ROW()-ROW(F8),E8:E377,0)),"",INDEX(D8:D377,MATCH(MIN(E8:E377)+ROW()-ROW(F8),E8:E377,0)))</f>
        <v>43820</v>
      </c>
    </row>
    <row r="109" spans="2:6" x14ac:dyDescent="0.25">
      <c r="B109">
        <v>102</v>
      </c>
      <c r="C109" s="45">
        <f t="shared" si="1"/>
        <v>43567</v>
      </c>
      <c r="D109" s="39" t="str">
        <f>IF(OR(WEEKDAY(C109,1)=CRENEAUX!$S$21,WEEKDAY(C109,1)=CRENEAUX!$T$21,WEEKDAY(C109,1)=CRENEAUX!$U$21,WEEKDAY(C109,1)=CRENEAUX!$V$21,WEEKDAY(C109,1)=CRENEAUX!$W$21,WEEKDAY(C109,1)=CRENEAUX!$X$21,WEEKDAY(C109,1)=CRENEAUX!$Y$21),C109,"")</f>
        <v/>
      </c>
      <c r="E109" s="40" t="str">
        <f>IF(D109="","",SUMPRODUCT((D8:D377&lt;=D109)-(ISBLANK(D8:D377))))</f>
        <v/>
      </c>
      <c r="F109" s="46">
        <f>IF(ISNA(MATCH(MIN(E8:E377)+ROW()-ROW(F8),E8:E377,0)),"",INDEX(D8:D377,MATCH(MIN(E8:E377)+ROW()-ROW(F8),E8:E377,0)))</f>
        <v>43821</v>
      </c>
    </row>
    <row r="110" spans="2:6" x14ac:dyDescent="0.25">
      <c r="B110">
        <v>103</v>
      </c>
      <c r="C110" s="45">
        <f t="shared" si="1"/>
        <v>43568</v>
      </c>
      <c r="D110" s="39">
        <f>IF(OR(WEEKDAY(C110,1)=CRENEAUX!$S$21,WEEKDAY(C110,1)=CRENEAUX!$T$21,WEEKDAY(C110,1)=CRENEAUX!$U$21,WEEKDAY(C110,1)=CRENEAUX!$V$21,WEEKDAY(C110,1)=CRENEAUX!$W$21,WEEKDAY(C110,1)=CRENEAUX!$X$21,WEEKDAY(C110,1)=CRENEAUX!$Y$21),C110,"")</f>
        <v>43568</v>
      </c>
      <c r="E110" s="40">
        <f>IF(D110="","",SUMPRODUCT((D8:D377&lt;=D110)-(ISBLANK(D8:D377))))</f>
        <v>29</v>
      </c>
      <c r="F110" s="46">
        <f>IF(ISNA(MATCH(MIN(E8:E377)+ROW()-ROW(F8),E8:E377,0)),"",INDEX(D8:D377,MATCH(MIN(E8:E377)+ROW()-ROW(F8),E8:E377,0)))</f>
        <v>43827</v>
      </c>
    </row>
    <row r="111" spans="2:6" x14ac:dyDescent="0.25">
      <c r="B111">
        <v>104</v>
      </c>
      <c r="C111" s="45">
        <f t="shared" si="1"/>
        <v>43569</v>
      </c>
      <c r="D111" s="39">
        <f>IF(OR(WEEKDAY(C111,1)=CRENEAUX!$S$21,WEEKDAY(C111,1)=CRENEAUX!$T$21,WEEKDAY(C111,1)=CRENEAUX!$U$21,WEEKDAY(C111,1)=CRENEAUX!$V$21,WEEKDAY(C111,1)=CRENEAUX!$W$21,WEEKDAY(C111,1)=CRENEAUX!$X$21,WEEKDAY(C111,1)=CRENEAUX!$Y$21),C111,"")</f>
        <v>43569</v>
      </c>
      <c r="E111" s="40">
        <f>IF(D111="","",SUMPRODUCT((D8:D377&lt;=D111)-(ISBLANK(D8:D377))))</f>
        <v>30</v>
      </c>
      <c r="F111" s="46">
        <f>IF(ISNA(MATCH(MIN(E8:E377)+ROW()-ROW(F8),E8:E377,0)),"",INDEX(D8:D377,MATCH(MIN(E8:E377)+ROW()-ROW(F8),E8:E377,0)))</f>
        <v>43828</v>
      </c>
    </row>
    <row r="112" spans="2:6" x14ac:dyDescent="0.25">
      <c r="B112">
        <v>105</v>
      </c>
      <c r="C112" s="45">
        <f t="shared" si="1"/>
        <v>43570</v>
      </c>
      <c r="D112" s="39" t="str">
        <f>IF(OR(WEEKDAY(C112,1)=CRENEAUX!$S$21,WEEKDAY(C112,1)=CRENEAUX!$T$21,WEEKDAY(C112,1)=CRENEAUX!$U$21,WEEKDAY(C112,1)=CRENEAUX!$V$21,WEEKDAY(C112,1)=CRENEAUX!$W$21,WEEKDAY(C112,1)=CRENEAUX!$X$21,WEEKDAY(C112,1)=CRENEAUX!$Y$21),C112,"")</f>
        <v/>
      </c>
      <c r="E112" s="40" t="str">
        <f>IF(D112="","",SUMPRODUCT((D8:D377&lt;=D112)-(ISBLANK(D8:D377))))</f>
        <v/>
      </c>
      <c r="F112" s="46">
        <f>IF(ISNA(MATCH(MIN(E8:E377)+ROW()-ROW(F8),E8:E377,0)),"",INDEX(D8:D377,MATCH(MIN(E8:E377)+ROW()-ROW(F8),E8:E377,0)))</f>
        <v>43834</v>
      </c>
    </row>
    <row r="113" spans="2:6" x14ac:dyDescent="0.25">
      <c r="B113">
        <v>106</v>
      </c>
      <c r="C113" s="45">
        <f t="shared" si="1"/>
        <v>43571</v>
      </c>
      <c r="D113" s="39" t="str">
        <f>IF(OR(WEEKDAY(C113,1)=CRENEAUX!$S$21,WEEKDAY(C113,1)=CRENEAUX!$T$21,WEEKDAY(C113,1)=CRENEAUX!$U$21,WEEKDAY(C113,1)=CRENEAUX!$V$21,WEEKDAY(C113,1)=CRENEAUX!$W$21,WEEKDAY(C113,1)=CRENEAUX!$X$21,WEEKDAY(C113,1)=CRENEAUX!$Y$21),C113,"")</f>
        <v/>
      </c>
      <c r="E113" s="40" t="str">
        <f>IF(D113="","",SUMPRODUCT((D8:D377&lt;=D113)-(ISBLANK(D8:D377))))</f>
        <v/>
      </c>
      <c r="F113" s="46">
        <f>IF(ISNA(MATCH(MIN(E8:E377)+ROW()-ROW(F8),E8:E377,0)),"",INDEX(D8:D377,MATCH(MIN(E8:E377)+ROW()-ROW(F8),E8:E377,0)))</f>
        <v>43835</v>
      </c>
    </row>
    <row r="114" spans="2:6" x14ac:dyDescent="0.25">
      <c r="B114">
        <v>107</v>
      </c>
      <c r="C114" s="45">
        <f t="shared" si="1"/>
        <v>43572</v>
      </c>
      <c r="D114" s="39" t="str">
        <f>IF(OR(WEEKDAY(C114,1)=CRENEAUX!$S$21,WEEKDAY(C114,1)=CRENEAUX!$T$21,WEEKDAY(C114,1)=CRENEAUX!$U$21,WEEKDAY(C114,1)=CRENEAUX!$V$21,WEEKDAY(C114,1)=CRENEAUX!$W$21,WEEKDAY(C114,1)=CRENEAUX!$X$21,WEEKDAY(C114,1)=CRENEAUX!$Y$21),C114,"")</f>
        <v/>
      </c>
      <c r="E114" s="40" t="str">
        <f>IF(D114="","",SUMPRODUCT((D8:D377&lt;=D114)-(ISBLANK(D8:D377))))</f>
        <v/>
      </c>
      <c r="F114" s="46" t="str">
        <f>IF(ISNA(MATCH(MIN(E8:E377)+ROW()-ROW(F8),E8:E377,0)),"",INDEX(D8:D377,MATCH(MIN(E8:E377)+ROW()-ROW(F8),E8:E377,0)))</f>
        <v/>
      </c>
    </row>
    <row r="115" spans="2:6" x14ac:dyDescent="0.25">
      <c r="B115">
        <v>108</v>
      </c>
      <c r="C115" s="45">
        <f t="shared" si="1"/>
        <v>43573</v>
      </c>
      <c r="D115" s="39" t="str">
        <f>IF(OR(WEEKDAY(C115,1)=CRENEAUX!$S$21,WEEKDAY(C115,1)=CRENEAUX!$T$21,WEEKDAY(C115,1)=CRENEAUX!$U$21,WEEKDAY(C115,1)=CRENEAUX!$V$21,WEEKDAY(C115,1)=CRENEAUX!$W$21,WEEKDAY(C115,1)=CRENEAUX!$X$21,WEEKDAY(C115,1)=CRENEAUX!$Y$21),C115,"")</f>
        <v/>
      </c>
      <c r="E115" s="40" t="str">
        <f>IF(D115="","",SUMPRODUCT((D8:D377&lt;=D115)-(ISBLANK(D8:D377))))</f>
        <v/>
      </c>
      <c r="F115" s="46" t="str">
        <f>IF(ISNA(MATCH(MIN(E8:E377)+ROW()-ROW(F8),E8:E377,0)),"",INDEX(D8:D377,MATCH(MIN(E8:E377)+ROW()-ROW(F8),E8:E377,0)))</f>
        <v/>
      </c>
    </row>
    <row r="116" spans="2:6" x14ac:dyDescent="0.25">
      <c r="B116">
        <v>109</v>
      </c>
      <c r="C116" s="45">
        <f t="shared" si="1"/>
        <v>43574</v>
      </c>
      <c r="D116" s="39" t="str">
        <f>IF(OR(WEEKDAY(C116,1)=CRENEAUX!$S$21,WEEKDAY(C116,1)=CRENEAUX!$T$21,WEEKDAY(C116,1)=CRENEAUX!$U$21,WEEKDAY(C116,1)=CRENEAUX!$V$21,WEEKDAY(C116,1)=CRENEAUX!$W$21,WEEKDAY(C116,1)=CRENEAUX!$X$21,WEEKDAY(C116,1)=CRENEAUX!$Y$21),C116,"")</f>
        <v/>
      </c>
      <c r="E116" s="40" t="str">
        <f>IF(D116="","",SUMPRODUCT((D8:D377&lt;=D116)-(ISBLANK(D8:D377))))</f>
        <v/>
      </c>
      <c r="F116" s="46" t="str">
        <f>IF(ISNA(MATCH(MIN(E8:E377)+ROW()-ROW(F8),E8:E377,0)),"",INDEX(D8:D377,MATCH(MIN(E8:E377)+ROW()-ROW(F8),E8:E377,0)))</f>
        <v/>
      </c>
    </row>
    <row r="117" spans="2:6" x14ac:dyDescent="0.25">
      <c r="B117">
        <v>110</v>
      </c>
      <c r="C117" s="45">
        <f t="shared" si="1"/>
        <v>43575</v>
      </c>
      <c r="D117" s="39">
        <f>IF(OR(WEEKDAY(C117,1)=CRENEAUX!$S$21,WEEKDAY(C117,1)=CRENEAUX!$T$21,WEEKDAY(C117,1)=CRENEAUX!$U$21,WEEKDAY(C117,1)=CRENEAUX!$V$21,WEEKDAY(C117,1)=CRENEAUX!$W$21,WEEKDAY(C117,1)=CRENEAUX!$X$21,WEEKDAY(C117,1)=CRENEAUX!$Y$21),C117,"")</f>
        <v>43575</v>
      </c>
      <c r="E117" s="40">
        <f>IF(D117="","",SUMPRODUCT((D8:D377&lt;=D117)-(ISBLANK(D8:D377))))</f>
        <v>31</v>
      </c>
      <c r="F117" s="46" t="str">
        <f>IF(ISNA(MATCH(MIN(E8:E377)+ROW()-ROW(F8),E8:E377,0)),"",INDEX(D8:D377,MATCH(MIN(E8:E377)+ROW()-ROW(F8),E8:E377,0)))</f>
        <v/>
      </c>
    </row>
    <row r="118" spans="2:6" x14ac:dyDescent="0.25">
      <c r="B118">
        <v>111</v>
      </c>
      <c r="C118" s="45">
        <f t="shared" si="1"/>
        <v>43576</v>
      </c>
      <c r="D118" s="39">
        <f>IF(OR(WEEKDAY(C118,1)=CRENEAUX!$S$21,WEEKDAY(C118,1)=CRENEAUX!$T$21,WEEKDAY(C118,1)=CRENEAUX!$U$21,WEEKDAY(C118,1)=CRENEAUX!$V$21,WEEKDAY(C118,1)=CRENEAUX!$W$21,WEEKDAY(C118,1)=CRENEAUX!$X$21,WEEKDAY(C118,1)=CRENEAUX!$Y$21),C118,"")</f>
        <v>43576</v>
      </c>
      <c r="E118" s="40">
        <f>IF(D118="","",SUMPRODUCT((D8:D377&lt;=D118)-(ISBLANK(D8:D377))))</f>
        <v>32</v>
      </c>
      <c r="F118" s="46" t="str">
        <f>IF(ISNA(MATCH(MIN(E8:E377)+ROW()-ROW(F8),E8:E377,0)),"",INDEX(D8:D377,MATCH(MIN(E8:E377)+ROW()-ROW(F8),E8:E377,0)))</f>
        <v/>
      </c>
    </row>
    <row r="119" spans="2:6" x14ac:dyDescent="0.25">
      <c r="B119">
        <v>112</v>
      </c>
      <c r="C119" s="45">
        <f t="shared" si="1"/>
        <v>43577</v>
      </c>
      <c r="D119" s="39" t="str">
        <f>IF(OR(WEEKDAY(C119,1)=CRENEAUX!$S$21,WEEKDAY(C119,1)=CRENEAUX!$T$21,WEEKDAY(C119,1)=CRENEAUX!$U$21,WEEKDAY(C119,1)=CRENEAUX!$V$21,WEEKDAY(C119,1)=CRENEAUX!$W$21,WEEKDAY(C119,1)=CRENEAUX!$X$21,WEEKDAY(C119,1)=CRENEAUX!$Y$21),C119,"")</f>
        <v/>
      </c>
      <c r="E119" s="40" t="str">
        <f>IF(D119="","",SUMPRODUCT((D8:D377&lt;=D119)-(ISBLANK(D8:D377))))</f>
        <v/>
      </c>
      <c r="F119" s="46" t="str">
        <f>IF(ISNA(MATCH(MIN(E8:E377)+ROW()-ROW(F8),E8:E377,0)),"",INDEX(D8:D377,MATCH(MIN(E8:E377)+ROW()-ROW(F8),E8:E377,0)))</f>
        <v/>
      </c>
    </row>
    <row r="120" spans="2:6" x14ac:dyDescent="0.25">
      <c r="B120">
        <v>113</v>
      </c>
      <c r="C120" s="45">
        <f t="shared" si="1"/>
        <v>43578</v>
      </c>
      <c r="D120" s="39" t="str">
        <f>IF(OR(WEEKDAY(C120,1)=CRENEAUX!$S$21,WEEKDAY(C120,1)=CRENEAUX!$T$21,WEEKDAY(C120,1)=CRENEAUX!$U$21,WEEKDAY(C120,1)=CRENEAUX!$V$21,WEEKDAY(C120,1)=CRENEAUX!$W$21,WEEKDAY(C120,1)=CRENEAUX!$X$21,WEEKDAY(C120,1)=CRENEAUX!$Y$21),C120,"")</f>
        <v/>
      </c>
      <c r="E120" s="40" t="str">
        <f>IF(D120="","",SUMPRODUCT((D8:D377&lt;=D120)-(ISBLANK(D8:D377))))</f>
        <v/>
      </c>
      <c r="F120" s="46" t="str">
        <f>IF(ISNA(MATCH(MIN(E8:E377)+ROW()-ROW(F8),E8:E377,0)),"",INDEX(D8:D377,MATCH(MIN(E8:E377)+ROW()-ROW(F8),E8:E377,0)))</f>
        <v/>
      </c>
    </row>
    <row r="121" spans="2:6" x14ac:dyDescent="0.25">
      <c r="B121">
        <v>114</v>
      </c>
      <c r="C121" s="45">
        <f t="shared" si="1"/>
        <v>43579</v>
      </c>
      <c r="D121" s="39" t="str">
        <f>IF(OR(WEEKDAY(C121,1)=CRENEAUX!$S$21,WEEKDAY(C121,1)=CRENEAUX!$T$21,WEEKDAY(C121,1)=CRENEAUX!$U$21,WEEKDAY(C121,1)=CRENEAUX!$V$21,WEEKDAY(C121,1)=CRENEAUX!$W$21,WEEKDAY(C121,1)=CRENEAUX!$X$21,WEEKDAY(C121,1)=CRENEAUX!$Y$21),C121,"")</f>
        <v/>
      </c>
      <c r="E121" s="40" t="str">
        <f>IF(D121="","",SUMPRODUCT((D8:D377&lt;=D121)-(ISBLANK(D8:D377))))</f>
        <v/>
      </c>
      <c r="F121" s="46" t="str">
        <f>IF(ISNA(MATCH(MIN(E8:E377)+ROW()-ROW(F8),E8:E377,0)),"",INDEX(D8:D377,MATCH(MIN(E8:E377)+ROW()-ROW(F8),E8:E377,0)))</f>
        <v/>
      </c>
    </row>
    <row r="122" spans="2:6" x14ac:dyDescent="0.25">
      <c r="B122">
        <v>115</v>
      </c>
      <c r="C122" s="45">
        <f t="shared" si="1"/>
        <v>43580</v>
      </c>
      <c r="D122" s="39" t="str">
        <f>IF(OR(WEEKDAY(C122,1)=CRENEAUX!$S$21,WEEKDAY(C122,1)=CRENEAUX!$T$21,WEEKDAY(C122,1)=CRENEAUX!$U$21,WEEKDAY(C122,1)=CRENEAUX!$V$21,WEEKDAY(C122,1)=CRENEAUX!$W$21,WEEKDAY(C122,1)=CRENEAUX!$X$21,WEEKDAY(C122,1)=CRENEAUX!$Y$21),C122,"")</f>
        <v/>
      </c>
      <c r="E122" s="40" t="str">
        <f>IF(D122="","",SUMPRODUCT((D8:D377&lt;=D122)-(ISBLANK(D8:D377))))</f>
        <v/>
      </c>
      <c r="F122" s="46" t="str">
        <f>IF(ISNA(MATCH(MIN(E8:E377)+ROW()-ROW(F8),E8:E377,0)),"",INDEX(D8:D377,MATCH(MIN(E8:E377)+ROW()-ROW(F8),E8:E377,0)))</f>
        <v/>
      </c>
    </row>
    <row r="123" spans="2:6" x14ac:dyDescent="0.25">
      <c r="B123">
        <v>116</v>
      </c>
      <c r="C123" s="45">
        <f t="shared" si="1"/>
        <v>43581</v>
      </c>
      <c r="D123" s="39" t="str">
        <f>IF(OR(WEEKDAY(C123,1)=CRENEAUX!$S$21,WEEKDAY(C123,1)=CRENEAUX!$T$21,WEEKDAY(C123,1)=CRENEAUX!$U$21,WEEKDAY(C123,1)=CRENEAUX!$V$21,WEEKDAY(C123,1)=CRENEAUX!$W$21,WEEKDAY(C123,1)=CRENEAUX!$X$21,WEEKDAY(C123,1)=CRENEAUX!$Y$21),C123,"")</f>
        <v/>
      </c>
      <c r="E123" s="40" t="str">
        <f>IF(D123="","",SUMPRODUCT((D8:D377&lt;=D123)-(ISBLANK(D8:D377))))</f>
        <v/>
      </c>
      <c r="F123" s="46" t="str">
        <f>IF(ISNA(MATCH(MIN(E8:E377)+ROW()-ROW(F8),E8:E377,0)),"",INDEX(D8:D377,MATCH(MIN(E8:E377)+ROW()-ROW(F8),E8:E377,0)))</f>
        <v/>
      </c>
    </row>
    <row r="124" spans="2:6" x14ac:dyDescent="0.25">
      <c r="B124">
        <v>117</v>
      </c>
      <c r="C124" s="45">
        <f t="shared" si="1"/>
        <v>43582</v>
      </c>
      <c r="D124" s="39">
        <f>IF(OR(WEEKDAY(C124,1)=CRENEAUX!$S$21,WEEKDAY(C124,1)=CRENEAUX!$T$21,WEEKDAY(C124,1)=CRENEAUX!$U$21,WEEKDAY(C124,1)=CRENEAUX!$V$21,WEEKDAY(C124,1)=CRENEAUX!$W$21,WEEKDAY(C124,1)=CRENEAUX!$X$21,WEEKDAY(C124,1)=CRENEAUX!$Y$21),C124,"")</f>
        <v>43582</v>
      </c>
      <c r="E124" s="40">
        <f>IF(D124="","",SUMPRODUCT((D8:D377&lt;=D124)-(ISBLANK(D8:D377))))</f>
        <v>33</v>
      </c>
      <c r="F124" s="46" t="str">
        <f>IF(ISNA(MATCH(MIN(E8:E377)+ROW()-ROW(F8),E8:E377,0)),"",INDEX(D8:D377,MATCH(MIN(E8:E377)+ROW()-ROW(F8),E8:E377,0)))</f>
        <v/>
      </c>
    </row>
    <row r="125" spans="2:6" x14ac:dyDescent="0.25">
      <c r="B125">
        <v>118</v>
      </c>
      <c r="C125" s="45">
        <f t="shared" si="1"/>
        <v>43583</v>
      </c>
      <c r="D125" s="39">
        <f>IF(OR(WEEKDAY(C125,1)=CRENEAUX!$S$21,WEEKDAY(C125,1)=CRENEAUX!$T$21,WEEKDAY(C125,1)=CRENEAUX!$U$21,WEEKDAY(C125,1)=CRENEAUX!$V$21,WEEKDAY(C125,1)=CRENEAUX!$W$21,WEEKDAY(C125,1)=CRENEAUX!$X$21,WEEKDAY(C125,1)=CRENEAUX!$Y$21),C125,"")</f>
        <v>43583</v>
      </c>
      <c r="E125" s="40">
        <f>IF(D125="","",SUMPRODUCT((D8:D377&lt;=D125)-(ISBLANK(D8:D377))))</f>
        <v>34</v>
      </c>
      <c r="F125" s="46" t="str">
        <f>IF(ISNA(MATCH(MIN(E8:E377)+ROW()-ROW(F8),E8:E377,0)),"",INDEX(D8:D377,MATCH(MIN(E8:E377)+ROW()-ROW(F8),E8:E377,0)))</f>
        <v/>
      </c>
    </row>
    <row r="126" spans="2:6" x14ac:dyDescent="0.25">
      <c r="B126">
        <v>119</v>
      </c>
      <c r="C126" s="45">
        <f t="shared" si="1"/>
        <v>43584</v>
      </c>
      <c r="D126" s="39" t="str">
        <f>IF(OR(WEEKDAY(C126,1)=CRENEAUX!$S$21,WEEKDAY(C126,1)=CRENEAUX!$T$21,WEEKDAY(C126,1)=CRENEAUX!$U$21,WEEKDAY(C126,1)=CRENEAUX!$V$21,WEEKDAY(C126,1)=CRENEAUX!$W$21,WEEKDAY(C126,1)=CRENEAUX!$X$21,WEEKDAY(C126,1)=CRENEAUX!$Y$21),C126,"")</f>
        <v/>
      </c>
      <c r="E126" s="40" t="str">
        <f>IF(D126="","",SUMPRODUCT((D8:D377&lt;=D126)-(ISBLANK(D8:D377))))</f>
        <v/>
      </c>
      <c r="F126" s="46" t="str">
        <f>IF(ISNA(MATCH(MIN(E8:E377)+ROW()-ROW(F8),E8:E377,0)),"",INDEX(D8:D377,MATCH(MIN(E8:E377)+ROW()-ROW(F8),E8:E377,0)))</f>
        <v/>
      </c>
    </row>
    <row r="127" spans="2:6" x14ac:dyDescent="0.25">
      <c r="B127">
        <v>120</v>
      </c>
      <c r="C127" s="45">
        <f t="shared" si="1"/>
        <v>43585</v>
      </c>
      <c r="D127" s="39" t="str">
        <f>IF(OR(WEEKDAY(C127,1)=CRENEAUX!$S$21,WEEKDAY(C127,1)=CRENEAUX!$T$21,WEEKDAY(C127,1)=CRENEAUX!$U$21,WEEKDAY(C127,1)=CRENEAUX!$V$21,WEEKDAY(C127,1)=CRENEAUX!$W$21,WEEKDAY(C127,1)=CRENEAUX!$X$21,WEEKDAY(C127,1)=CRENEAUX!$Y$21),C127,"")</f>
        <v/>
      </c>
      <c r="E127" s="40" t="str">
        <f>IF(D127="","",SUMPRODUCT((D8:D377&lt;=D127)-(ISBLANK(D8:D377))))</f>
        <v/>
      </c>
      <c r="F127" s="46" t="str">
        <f>IF(ISNA(MATCH(MIN(E8:E377)+ROW()-ROW(F8),E8:E377,0)),"",INDEX(D8:D377,MATCH(MIN(E8:E377)+ROW()-ROW(F8),E8:E377,0)))</f>
        <v/>
      </c>
    </row>
    <row r="128" spans="2:6" x14ac:dyDescent="0.25">
      <c r="B128">
        <v>121</v>
      </c>
      <c r="C128" s="45">
        <f t="shared" si="1"/>
        <v>43586</v>
      </c>
      <c r="D128" s="39" t="str">
        <f>IF(OR(WEEKDAY(C128,1)=CRENEAUX!$S$21,WEEKDAY(C128,1)=CRENEAUX!$T$21,WEEKDAY(C128,1)=CRENEAUX!$U$21,WEEKDAY(C128,1)=CRENEAUX!$V$21,WEEKDAY(C128,1)=CRENEAUX!$W$21,WEEKDAY(C128,1)=CRENEAUX!$X$21,WEEKDAY(C128,1)=CRENEAUX!$Y$21),C128,"")</f>
        <v/>
      </c>
      <c r="E128" s="40" t="str">
        <f>IF(D128="","",SUMPRODUCT((D8:D377&lt;=D128)-(ISBLANK(D8:D377))))</f>
        <v/>
      </c>
      <c r="F128" s="46" t="str">
        <f>IF(ISNA(MATCH(MIN(E8:E377)+ROW()-ROW(F8),E8:E377,0)),"",INDEX(D8:D377,MATCH(MIN(E8:E377)+ROW()-ROW(F8),E8:E377,0)))</f>
        <v/>
      </c>
    </row>
    <row r="129" spans="2:6" x14ac:dyDescent="0.25">
      <c r="B129">
        <v>122</v>
      </c>
      <c r="C129" s="45">
        <f t="shared" si="1"/>
        <v>43587</v>
      </c>
      <c r="D129" s="39" t="str">
        <f>IF(OR(WEEKDAY(C129,1)=CRENEAUX!$S$21,WEEKDAY(C129,1)=CRENEAUX!$T$21,WEEKDAY(C129,1)=CRENEAUX!$U$21,WEEKDAY(C129,1)=CRENEAUX!$V$21,WEEKDAY(C129,1)=CRENEAUX!$W$21,WEEKDAY(C129,1)=CRENEAUX!$X$21,WEEKDAY(C129,1)=CRENEAUX!$Y$21),C129,"")</f>
        <v/>
      </c>
      <c r="E129" s="40" t="str">
        <f>IF(D129="","",SUMPRODUCT((D8:D377&lt;=D129)-(ISBLANK(D8:D377))))</f>
        <v/>
      </c>
      <c r="F129" s="46" t="str">
        <f>IF(ISNA(MATCH(MIN(E8:E377)+ROW()-ROW(F8),E8:E377,0)),"",INDEX(D8:D377,MATCH(MIN(E8:E377)+ROW()-ROW(F8),E8:E377,0)))</f>
        <v/>
      </c>
    </row>
    <row r="130" spans="2:6" x14ac:dyDescent="0.25">
      <c r="B130">
        <v>123</v>
      </c>
      <c r="C130" s="45">
        <f t="shared" si="1"/>
        <v>43588</v>
      </c>
      <c r="D130" s="39" t="str">
        <f>IF(OR(WEEKDAY(C130,1)=CRENEAUX!$S$21,WEEKDAY(C130,1)=CRENEAUX!$T$21,WEEKDAY(C130,1)=CRENEAUX!$U$21,WEEKDAY(C130,1)=CRENEAUX!$V$21,WEEKDAY(C130,1)=CRENEAUX!$W$21,WEEKDAY(C130,1)=CRENEAUX!$X$21,WEEKDAY(C130,1)=CRENEAUX!$Y$21),C130,"")</f>
        <v/>
      </c>
      <c r="E130" s="40" t="str">
        <f>IF(D130="","",SUMPRODUCT((D8:D377&lt;=D130)-(ISBLANK(D8:D377))))</f>
        <v/>
      </c>
      <c r="F130" s="46" t="str">
        <f>IF(ISNA(MATCH(MIN(E8:E377)+ROW()-ROW(F8),E8:E377,0)),"",INDEX(D8:D377,MATCH(MIN(E8:E377)+ROW()-ROW(F8),E8:E377,0)))</f>
        <v/>
      </c>
    </row>
    <row r="131" spans="2:6" x14ac:dyDescent="0.25">
      <c r="B131">
        <v>124</v>
      </c>
      <c r="C131" s="45">
        <f t="shared" si="1"/>
        <v>43589</v>
      </c>
      <c r="D131" s="39">
        <f>IF(OR(WEEKDAY(C131,1)=CRENEAUX!$S$21,WEEKDAY(C131,1)=CRENEAUX!$T$21,WEEKDAY(C131,1)=CRENEAUX!$U$21,WEEKDAY(C131,1)=CRENEAUX!$V$21,WEEKDAY(C131,1)=CRENEAUX!$W$21,WEEKDAY(C131,1)=CRENEAUX!$X$21,WEEKDAY(C131,1)=CRENEAUX!$Y$21),C131,"")</f>
        <v>43589</v>
      </c>
      <c r="E131" s="40">
        <f>IF(D131="","",SUMPRODUCT((D8:D377&lt;=D131)-(ISBLANK(D8:D377))))</f>
        <v>35</v>
      </c>
      <c r="F131" s="46" t="str">
        <f>IF(ISNA(MATCH(MIN(E8:E377)+ROW()-ROW(F8),E8:E377,0)),"",INDEX(D8:D377,MATCH(MIN(E8:E377)+ROW()-ROW(F8),E8:E377,0)))</f>
        <v/>
      </c>
    </row>
    <row r="132" spans="2:6" x14ac:dyDescent="0.25">
      <c r="B132">
        <v>125</v>
      </c>
      <c r="C132" s="45">
        <f t="shared" si="1"/>
        <v>43590</v>
      </c>
      <c r="D132" s="39">
        <f>IF(OR(WEEKDAY(C132,1)=CRENEAUX!$S$21,WEEKDAY(C132,1)=CRENEAUX!$T$21,WEEKDAY(C132,1)=CRENEAUX!$U$21,WEEKDAY(C132,1)=CRENEAUX!$V$21,WEEKDAY(C132,1)=CRENEAUX!$W$21,WEEKDAY(C132,1)=CRENEAUX!$X$21,WEEKDAY(C132,1)=CRENEAUX!$Y$21),C132,"")</f>
        <v>43590</v>
      </c>
      <c r="E132" s="40">
        <f>IF(D132="","",SUMPRODUCT((D8:D377&lt;=D132)-(ISBLANK(D8:D377))))</f>
        <v>36</v>
      </c>
      <c r="F132" s="46" t="str">
        <f>IF(ISNA(MATCH(MIN(E8:E377)+ROW()-ROW(F8),E8:E377,0)),"",INDEX(D8:D377,MATCH(MIN(E8:E377)+ROW()-ROW(F8),E8:E377,0)))</f>
        <v/>
      </c>
    </row>
    <row r="133" spans="2:6" x14ac:dyDescent="0.25">
      <c r="B133">
        <v>126</v>
      </c>
      <c r="C133" s="45">
        <f t="shared" si="1"/>
        <v>43591</v>
      </c>
      <c r="D133" s="39" t="str">
        <f>IF(OR(WEEKDAY(C133,1)=CRENEAUX!$S$21,WEEKDAY(C133,1)=CRENEAUX!$T$21,WEEKDAY(C133,1)=CRENEAUX!$U$21,WEEKDAY(C133,1)=CRENEAUX!$V$21,WEEKDAY(C133,1)=CRENEAUX!$W$21,WEEKDAY(C133,1)=CRENEAUX!$X$21,WEEKDAY(C133,1)=CRENEAUX!$Y$21),C133,"")</f>
        <v/>
      </c>
      <c r="E133" s="40" t="str">
        <f>IF(D133="","",SUMPRODUCT((D8:D377&lt;=D133)-(ISBLANK(D8:D377))))</f>
        <v/>
      </c>
      <c r="F133" s="46" t="str">
        <f>IF(ISNA(MATCH(MIN(E8:E377)+ROW()-ROW(F8),E8:E377,0)),"",INDEX(D8:D377,MATCH(MIN(E8:E377)+ROW()-ROW(F8),E8:E377,0)))</f>
        <v/>
      </c>
    </row>
    <row r="134" spans="2:6" x14ac:dyDescent="0.25">
      <c r="B134">
        <v>127</v>
      </c>
      <c r="C134" s="45">
        <f t="shared" si="1"/>
        <v>43592</v>
      </c>
      <c r="D134" s="39" t="str">
        <f>IF(OR(WEEKDAY(C134,1)=CRENEAUX!$S$21,WEEKDAY(C134,1)=CRENEAUX!$T$21,WEEKDAY(C134,1)=CRENEAUX!$U$21,WEEKDAY(C134,1)=CRENEAUX!$V$21,WEEKDAY(C134,1)=CRENEAUX!$W$21,WEEKDAY(C134,1)=CRENEAUX!$X$21,WEEKDAY(C134,1)=CRENEAUX!$Y$21),C134,"")</f>
        <v/>
      </c>
      <c r="E134" s="40" t="str">
        <f>IF(D134="","",SUMPRODUCT((D8:D377&lt;=D134)-(ISBLANK(D8:D377))))</f>
        <v/>
      </c>
      <c r="F134" s="46" t="str">
        <f>IF(ISNA(MATCH(MIN(E8:E377)+ROW()-ROW(F8),E8:E377,0)),"",INDEX(D8:D377,MATCH(MIN(E8:E377)+ROW()-ROW(F8),E8:E377,0)))</f>
        <v/>
      </c>
    </row>
    <row r="135" spans="2:6" x14ac:dyDescent="0.25">
      <c r="B135">
        <v>128</v>
      </c>
      <c r="C135" s="45">
        <f t="shared" si="1"/>
        <v>43593</v>
      </c>
      <c r="D135" s="39" t="str">
        <f>IF(OR(WEEKDAY(C135,1)=CRENEAUX!$S$21,WEEKDAY(C135,1)=CRENEAUX!$T$21,WEEKDAY(C135,1)=CRENEAUX!$U$21,WEEKDAY(C135,1)=CRENEAUX!$V$21,WEEKDAY(C135,1)=CRENEAUX!$W$21,WEEKDAY(C135,1)=CRENEAUX!$X$21,WEEKDAY(C135,1)=CRENEAUX!$Y$21),C135,"")</f>
        <v/>
      </c>
      <c r="E135" s="40" t="str">
        <f>IF(D135="","",SUMPRODUCT((D8:D377&lt;=D135)-(ISBLANK(D8:D377))))</f>
        <v/>
      </c>
      <c r="F135" s="46" t="str">
        <f>IF(ISNA(MATCH(MIN(E8:E377)+ROW()-ROW(F8),E8:E377,0)),"",INDEX(D8:D377,MATCH(MIN(E8:E377)+ROW()-ROW(F8),E8:E377,0)))</f>
        <v/>
      </c>
    </row>
    <row r="136" spans="2:6" x14ac:dyDescent="0.25">
      <c r="B136">
        <v>129</v>
      </c>
      <c r="C136" s="45">
        <f t="shared" si="1"/>
        <v>43594</v>
      </c>
      <c r="D136" s="39" t="str">
        <f>IF(OR(WEEKDAY(C136,1)=CRENEAUX!$S$21,WEEKDAY(C136,1)=CRENEAUX!$T$21,WEEKDAY(C136,1)=CRENEAUX!$U$21,WEEKDAY(C136,1)=CRENEAUX!$V$21,WEEKDAY(C136,1)=CRENEAUX!$W$21,WEEKDAY(C136,1)=CRENEAUX!$X$21,WEEKDAY(C136,1)=CRENEAUX!$Y$21),C136,"")</f>
        <v/>
      </c>
      <c r="E136" s="40" t="str">
        <f>IF(D136="","",SUMPRODUCT((D8:D377&lt;=D136)-(ISBLANK(D8:D377))))</f>
        <v/>
      </c>
      <c r="F136" s="46" t="str">
        <f>IF(ISNA(MATCH(MIN(E8:E377)+ROW()-ROW(F8),E8:E377,0)),"",INDEX(D8:D377,MATCH(MIN(E8:E377)+ROW()-ROW(F8),E8:E377,0)))</f>
        <v/>
      </c>
    </row>
    <row r="137" spans="2:6" x14ac:dyDescent="0.25">
      <c r="B137">
        <v>130</v>
      </c>
      <c r="C137" s="45">
        <f t="shared" si="1"/>
        <v>43595</v>
      </c>
      <c r="D137" s="39" t="str">
        <f>IF(OR(WEEKDAY(C137,1)=CRENEAUX!$S$21,WEEKDAY(C137,1)=CRENEAUX!$T$21,WEEKDAY(C137,1)=CRENEAUX!$U$21,WEEKDAY(C137,1)=CRENEAUX!$V$21,WEEKDAY(C137,1)=CRENEAUX!$W$21,WEEKDAY(C137,1)=CRENEAUX!$X$21,WEEKDAY(C137,1)=CRENEAUX!$Y$21),C137,"")</f>
        <v/>
      </c>
      <c r="E137" s="40" t="str">
        <f>IF(D137="","",SUMPRODUCT((D8:D377&lt;=D137)-(ISBLANK(D8:D377))))</f>
        <v/>
      </c>
      <c r="F137" s="46" t="str">
        <f>IF(ISNA(MATCH(MIN(E8:E377)+ROW()-ROW(F8),E8:E377,0)),"",INDEX(D8:D377,MATCH(MIN(E8:E377)+ROW()-ROW(F8),E8:E377,0)))</f>
        <v/>
      </c>
    </row>
    <row r="138" spans="2:6" x14ac:dyDescent="0.25">
      <c r="B138">
        <v>131</v>
      </c>
      <c r="C138" s="45">
        <f t="shared" ref="C138:C201" si="2">C137+1</f>
        <v>43596</v>
      </c>
      <c r="D138" s="39">
        <f>IF(OR(WEEKDAY(C138,1)=CRENEAUX!$S$21,WEEKDAY(C138,1)=CRENEAUX!$T$21,WEEKDAY(C138,1)=CRENEAUX!$U$21,WEEKDAY(C138,1)=CRENEAUX!$V$21,WEEKDAY(C138,1)=CRENEAUX!$W$21,WEEKDAY(C138,1)=CRENEAUX!$X$21,WEEKDAY(C138,1)=CRENEAUX!$Y$21),C138,"")</f>
        <v>43596</v>
      </c>
      <c r="E138" s="40">
        <f>IF(D138="","",SUMPRODUCT((D8:D377&lt;=D138)-(ISBLANK(D8:D377))))</f>
        <v>37</v>
      </c>
      <c r="F138" s="46" t="str">
        <f>IF(ISNA(MATCH(MIN(E8:E377)+ROW()-ROW(F8),E8:E377,0)),"",INDEX(D8:D377,MATCH(MIN(E8:E377)+ROW()-ROW(F8),E8:E377,0)))</f>
        <v/>
      </c>
    </row>
    <row r="139" spans="2:6" x14ac:dyDescent="0.25">
      <c r="B139">
        <v>132</v>
      </c>
      <c r="C139" s="45">
        <f t="shared" si="2"/>
        <v>43597</v>
      </c>
      <c r="D139" s="39">
        <f>IF(OR(WEEKDAY(C139,1)=CRENEAUX!$S$21,WEEKDAY(C139,1)=CRENEAUX!$T$21,WEEKDAY(C139,1)=CRENEAUX!$U$21,WEEKDAY(C139,1)=CRENEAUX!$V$21,WEEKDAY(C139,1)=CRENEAUX!$W$21,WEEKDAY(C139,1)=CRENEAUX!$X$21,WEEKDAY(C139,1)=CRENEAUX!$Y$21),C139,"")</f>
        <v>43597</v>
      </c>
      <c r="E139" s="40">
        <f>IF(D139="","",SUMPRODUCT((D8:D377&lt;=D139)-(ISBLANK(D8:D377))))</f>
        <v>38</v>
      </c>
      <c r="F139" s="46" t="str">
        <f>IF(ISNA(MATCH(MIN(E8:E377)+ROW()-ROW(F8),E8:E377,0)),"",INDEX(D8:D377,MATCH(MIN(E8:E377)+ROW()-ROW(F8),E8:E377,0)))</f>
        <v/>
      </c>
    </row>
    <row r="140" spans="2:6" x14ac:dyDescent="0.25">
      <c r="B140">
        <v>133</v>
      </c>
      <c r="C140" s="45">
        <f t="shared" si="2"/>
        <v>43598</v>
      </c>
      <c r="D140" s="39" t="str">
        <f>IF(OR(WEEKDAY(C140,1)=CRENEAUX!$S$21,WEEKDAY(C140,1)=CRENEAUX!$T$21,WEEKDAY(C140,1)=CRENEAUX!$U$21,WEEKDAY(C140,1)=CRENEAUX!$V$21,WEEKDAY(C140,1)=CRENEAUX!$W$21,WEEKDAY(C140,1)=CRENEAUX!$X$21,WEEKDAY(C140,1)=CRENEAUX!$Y$21),C140,"")</f>
        <v/>
      </c>
      <c r="E140" s="40" t="str">
        <f>IF(D140="","",SUMPRODUCT((D8:D377&lt;=D140)-(ISBLANK(D8:D377))))</f>
        <v/>
      </c>
      <c r="F140" s="46" t="str">
        <f>IF(ISNA(MATCH(MIN(E8:E377)+ROW()-ROW(F8),E8:E377,0)),"",INDEX(D8:D377,MATCH(MIN(E8:E377)+ROW()-ROW(F8),E8:E377,0)))</f>
        <v/>
      </c>
    </row>
    <row r="141" spans="2:6" x14ac:dyDescent="0.25">
      <c r="B141">
        <v>134</v>
      </c>
      <c r="C141" s="45">
        <f t="shared" si="2"/>
        <v>43599</v>
      </c>
      <c r="D141" s="39" t="str">
        <f>IF(OR(WEEKDAY(C141,1)=CRENEAUX!$S$21,WEEKDAY(C141,1)=CRENEAUX!$T$21,WEEKDAY(C141,1)=CRENEAUX!$U$21,WEEKDAY(C141,1)=CRENEAUX!$V$21,WEEKDAY(C141,1)=CRENEAUX!$W$21,WEEKDAY(C141,1)=CRENEAUX!$X$21,WEEKDAY(C141,1)=CRENEAUX!$Y$21),C141,"")</f>
        <v/>
      </c>
      <c r="E141" s="40" t="str">
        <f>IF(D141="","",SUMPRODUCT((D8:D377&lt;=D141)-(ISBLANK(D8:D377))))</f>
        <v/>
      </c>
      <c r="F141" s="46" t="str">
        <f>IF(ISNA(MATCH(MIN(E8:E377)+ROW()-ROW(F8),E8:E377,0)),"",INDEX(D8:D377,MATCH(MIN(E8:E377)+ROW()-ROW(F8),E8:E377,0)))</f>
        <v/>
      </c>
    </row>
    <row r="142" spans="2:6" x14ac:dyDescent="0.25">
      <c r="B142">
        <v>135</v>
      </c>
      <c r="C142" s="45">
        <f t="shared" si="2"/>
        <v>43600</v>
      </c>
      <c r="D142" s="39" t="str">
        <f>IF(OR(WEEKDAY(C142,1)=CRENEAUX!$S$21,WEEKDAY(C142,1)=CRENEAUX!$T$21,WEEKDAY(C142,1)=CRENEAUX!$U$21,WEEKDAY(C142,1)=CRENEAUX!$V$21,WEEKDAY(C142,1)=CRENEAUX!$W$21,WEEKDAY(C142,1)=CRENEAUX!$X$21,WEEKDAY(C142,1)=CRENEAUX!$Y$21),C142,"")</f>
        <v/>
      </c>
      <c r="E142" s="40" t="str">
        <f>IF(D142="","",SUMPRODUCT((D8:D377&lt;=D142)-(ISBLANK(D8:D377))))</f>
        <v/>
      </c>
      <c r="F142" s="46" t="str">
        <f>IF(ISNA(MATCH(MIN(E8:E377)+ROW()-ROW(F8),E8:E377,0)),"",INDEX(D8:D377,MATCH(MIN(E8:E377)+ROW()-ROW(F8),E8:E377,0)))</f>
        <v/>
      </c>
    </row>
    <row r="143" spans="2:6" x14ac:dyDescent="0.25">
      <c r="B143">
        <v>136</v>
      </c>
      <c r="C143" s="45">
        <f t="shared" si="2"/>
        <v>43601</v>
      </c>
      <c r="D143" s="39" t="str">
        <f>IF(OR(WEEKDAY(C143,1)=CRENEAUX!$S$21,WEEKDAY(C143,1)=CRENEAUX!$T$21,WEEKDAY(C143,1)=CRENEAUX!$U$21,WEEKDAY(C143,1)=CRENEAUX!$V$21,WEEKDAY(C143,1)=CRENEAUX!$W$21,WEEKDAY(C143,1)=CRENEAUX!$X$21,WEEKDAY(C143,1)=CRENEAUX!$Y$21),C143,"")</f>
        <v/>
      </c>
      <c r="E143" s="40" t="str">
        <f>IF(D143="","",SUMPRODUCT((D8:D377&lt;=D143)-(ISBLANK(D8:D377))))</f>
        <v/>
      </c>
      <c r="F143" s="46" t="str">
        <f>IF(ISNA(MATCH(MIN(E8:E377)+ROW()-ROW(F8),E8:E377,0)),"",INDEX(D8:D377,MATCH(MIN(E8:E377)+ROW()-ROW(F8),E8:E377,0)))</f>
        <v/>
      </c>
    </row>
    <row r="144" spans="2:6" x14ac:dyDescent="0.25">
      <c r="B144">
        <v>137</v>
      </c>
      <c r="C144" s="45">
        <f t="shared" si="2"/>
        <v>43602</v>
      </c>
      <c r="D144" s="39" t="str">
        <f>IF(OR(WEEKDAY(C144,1)=CRENEAUX!$S$21,WEEKDAY(C144,1)=CRENEAUX!$T$21,WEEKDAY(C144,1)=CRENEAUX!$U$21,WEEKDAY(C144,1)=CRENEAUX!$V$21,WEEKDAY(C144,1)=CRENEAUX!$W$21,WEEKDAY(C144,1)=CRENEAUX!$X$21,WEEKDAY(C144,1)=CRENEAUX!$Y$21),C144,"")</f>
        <v/>
      </c>
      <c r="E144" s="40" t="str">
        <f>IF(D144="","",SUMPRODUCT((D8:D377&lt;=D144)-(ISBLANK(D8:D377))))</f>
        <v/>
      </c>
      <c r="F144" s="46" t="str">
        <f>IF(ISNA(MATCH(MIN(E8:E377)+ROW()-ROW(F8),E8:E377,0)),"",INDEX(D8:D377,MATCH(MIN(E8:E377)+ROW()-ROW(F8),E8:E377,0)))</f>
        <v/>
      </c>
    </row>
    <row r="145" spans="2:6" x14ac:dyDescent="0.25">
      <c r="B145">
        <v>138</v>
      </c>
      <c r="C145" s="45">
        <f t="shared" si="2"/>
        <v>43603</v>
      </c>
      <c r="D145" s="39">
        <f>IF(OR(WEEKDAY(C145,1)=CRENEAUX!$S$21,WEEKDAY(C145,1)=CRENEAUX!$T$21,WEEKDAY(C145,1)=CRENEAUX!$U$21,WEEKDAY(C145,1)=CRENEAUX!$V$21,WEEKDAY(C145,1)=CRENEAUX!$W$21,WEEKDAY(C145,1)=CRENEAUX!$X$21,WEEKDAY(C145,1)=CRENEAUX!$Y$21),C145,"")</f>
        <v>43603</v>
      </c>
      <c r="E145" s="40">
        <f>IF(D145="","",SUMPRODUCT((D8:D377&lt;=D145)-(ISBLANK(D8:D377))))</f>
        <v>39</v>
      </c>
      <c r="F145" s="46" t="str">
        <f>IF(ISNA(MATCH(MIN(E8:E377)+ROW()-ROW(F8),E8:E377,0)),"",INDEX(D8:D377,MATCH(MIN(E8:E377)+ROW()-ROW(F8),E8:E377,0)))</f>
        <v/>
      </c>
    </row>
    <row r="146" spans="2:6" x14ac:dyDescent="0.25">
      <c r="B146">
        <v>139</v>
      </c>
      <c r="C146" s="45">
        <f t="shared" si="2"/>
        <v>43604</v>
      </c>
      <c r="D146" s="39">
        <f>IF(OR(WEEKDAY(C146,1)=CRENEAUX!$S$21,WEEKDAY(C146,1)=CRENEAUX!$T$21,WEEKDAY(C146,1)=CRENEAUX!$U$21,WEEKDAY(C146,1)=CRENEAUX!$V$21,WEEKDAY(C146,1)=CRENEAUX!$W$21,WEEKDAY(C146,1)=CRENEAUX!$X$21,WEEKDAY(C146,1)=CRENEAUX!$Y$21),C146,"")</f>
        <v>43604</v>
      </c>
      <c r="E146" s="40">
        <f>IF(D146="","",SUMPRODUCT((D8:D377&lt;=D146)-(ISBLANK(D8:D377))))</f>
        <v>40</v>
      </c>
      <c r="F146" s="46" t="str">
        <f>IF(ISNA(MATCH(MIN(E8:E377)+ROW()-ROW(F8),E8:E377,0)),"",INDEX(D8:D377,MATCH(MIN(E8:E377)+ROW()-ROW(F8),E8:E377,0)))</f>
        <v/>
      </c>
    </row>
    <row r="147" spans="2:6" x14ac:dyDescent="0.25">
      <c r="B147">
        <v>140</v>
      </c>
      <c r="C147" s="45">
        <f t="shared" si="2"/>
        <v>43605</v>
      </c>
      <c r="D147" s="39" t="str">
        <f>IF(OR(WEEKDAY(C147,1)=CRENEAUX!$S$21,WEEKDAY(C147,1)=CRENEAUX!$T$21,WEEKDAY(C147,1)=CRENEAUX!$U$21,WEEKDAY(C147,1)=CRENEAUX!$V$21,WEEKDAY(C147,1)=CRENEAUX!$W$21,WEEKDAY(C147,1)=CRENEAUX!$X$21,WEEKDAY(C147,1)=CRENEAUX!$Y$21),C147,"")</f>
        <v/>
      </c>
      <c r="E147" s="40" t="str">
        <f>IF(D147="","",SUMPRODUCT((D8:D377&lt;=D147)-(ISBLANK(D8:D377))))</f>
        <v/>
      </c>
      <c r="F147" s="46" t="str">
        <f>IF(ISNA(MATCH(MIN(E8:E377)+ROW()-ROW(F8),E8:E377,0)),"",INDEX(D8:D377,MATCH(MIN(E8:E377)+ROW()-ROW(F8),E8:E377,0)))</f>
        <v/>
      </c>
    </row>
    <row r="148" spans="2:6" x14ac:dyDescent="0.25">
      <c r="B148">
        <v>141</v>
      </c>
      <c r="C148" s="45">
        <f t="shared" si="2"/>
        <v>43606</v>
      </c>
      <c r="D148" s="39" t="str">
        <f>IF(OR(WEEKDAY(C148,1)=CRENEAUX!$S$21,WEEKDAY(C148,1)=CRENEAUX!$T$21,WEEKDAY(C148,1)=CRENEAUX!$U$21,WEEKDAY(C148,1)=CRENEAUX!$V$21,WEEKDAY(C148,1)=CRENEAUX!$W$21,WEEKDAY(C148,1)=CRENEAUX!$X$21,WEEKDAY(C148,1)=CRENEAUX!$Y$21),C148,"")</f>
        <v/>
      </c>
      <c r="E148" s="40" t="str">
        <f>IF(D148="","",SUMPRODUCT((D8:D377&lt;=D148)-(ISBLANK(D8:D377))))</f>
        <v/>
      </c>
      <c r="F148" s="46" t="str">
        <f>IF(ISNA(MATCH(MIN(E8:E377)+ROW()-ROW(F8),E8:E377,0)),"",INDEX(D8:D377,MATCH(MIN(E8:E377)+ROW()-ROW(F8),E8:E377,0)))</f>
        <v/>
      </c>
    </row>
    <row r="149" spans="2:6" x14ac:dyDescent="0.25">
      <c r="B149">
        <v>142</v>
      </c>
      <c r="C149" s="45">
        <f t="shared" si="2"/>
        <v>43607</v>
      </c>
      <c r="D149" s="39" t="str">
        <f>IF(OR(WEEKDAY(C149,1)=CRENEAUX!$S$21,WEEKDAY(C149,1)=CRENEAUX!$T$21,WEEKDAY(C149,1)=CRENEAUX!$U$21,WEEKDAY(C149,1)=CRENEAUX!$V$21,WEEKDAY(C149,1)=CRENEAUX!$W$21,WEEKDAY(C149,1)=CRENEAUX!$X$21,WEEKDAY(C149,1)=CRENEAUX!$Y$21),C149,"")</f>
        <v/>
      </c>
      <c r="E149" s="40" t="str">
        <f>IF(D149="","",SUMPRODUCT((D8:D377&lt;=D149)-(ISBLANK(D8:D377))))</f>
        <v/>
      </c>
      <c r="F149" s="46" t="str">
        <f>IF(ISNA(MATCH(MIN(E8:E377)+ROW()-ROW(F8),E8:E377,0)),"",INDEX(D8:D377,MATCH(MIN(E8:E377)+ROW()-ROW(F8),E8:E377,0)))</f>
        <v/>
      </c>
    </row>
    <row r="150" spans="2:6" x14ac:dyDescent="0.25">
      <c r="B150">
        <v>143</v>
      </c>
      <c r="C150" s="45">
        <f t="shared" si="2"/>
        <v>43608</v>
      </c>
      <c r="D150" s="39" t="str">
        <f>IF(OR(WEEKDAY(C150,1)=CRENEAUX!$S$21,WEEKDAY(C150,1)=CRENEAUX!$T$21,WEEKDAY(C150,1)=CRENEAUX!$U$21,WEEKDAY(C150,1)=CRENEAUX!$V$21,WEEKDAY(C150,1)=CRENEAUX!$W$21,WEEKDAY(C150,1)=CRENEAUX!$X$21,WEEKDAY(C150,1)=CRENEAUX!$Y$21),C150,"")</f>
        <v/>
      </c>
      <c r="E150" s="40" t="str">
        <f>IF(D150="","",SUMPRODUCT((D8:D377&lt;=D150)-(ISBLANK(D8:D377))))</f>
        <v/>
      </c>
      <c r="F150" s="46" t="str">
        <f>IF(ISNA(MATCH(MIN(E8:E377)+ROW()-ROW(F8),E8:E377,0)),"",INDEX(D8:D377,MATCH(MIN(E8:E377)+ROW()-ROW(F8),E8:E377,0)))</f>
        <v/>
      </c>
    </row>
    <row r="151" spans="2:6" x14ac:dyDescent="0.25">
      <c r="B151">
        <v>144</v>
      </c>
      <c r="C151" s="45">
        <f t="shared" si="2"/>
        <v>43609</v>
      </c>
      <c r="D151" s="39" t="str">
        <f>IF(OR(WEEKDAY(C151,1)=CRENEAUX!$S$21,WEEKDAY(C151,1)=CRENEAUX!$T$21,WEEKDAY(C151,1)=CRENEAUX!$U$21,WEEKDAY(C151,1)=CRENEAUX!$V$21,WEEKDAY(C151,1)=CRENEAUX!$W$21,WEEKDAY(C151,1)=CRENEAUX!$X$21,WEEKDAY(C151,1)=CRENEAUX!$Y$21),C151,"")</f>
        <v/>
      </c>
      <c r="E151" s="40" t="str">
        <f>IF(D151="","",SUMPRODUCT((D8:D377&lt;=D151)-(ISBLANK(D8:D377))))</f>
        <v/>
      </c>
      <c r="F151" s="46" t="str">
        <f>IF(ISNA(MATCH(MIN(E8:E377)+ROW()-ROW(F8),E8:E377,0)),"",INDEX(D8:D377,MATCH(MIN(E8:E377)+ROW()-ROW(F8),E8:E377,0)))</f>
        <v/>
      </c>
    </row>
    <row r="152" spans="2:6" x14ac:dyDescent="0.25">
      <c r="B152">
        <v>145</v>
      </c>
      <c r="C152" s="45">
        <f t="shared" si="2"/>
        <v>43610</v>
      </c>
      <c r="D152" s="39">
        <f>IF(OR(WEEKDAY(C152,1)=CRENEAUX!$S$21,WEEKDAY(C152,1)=CRENEAUX!$T$21,WEEKDAY(C152,1)=CRENEAUX!$U$21,WEEKDAY(C152,1)=CRENEAUX!$V$21,WEEKDAY(C152,1)=CRENEAUX!$W$21,WEEKDAY(C152,1)=CRENEAUX!$X$21,WEEKDAY(C152,1)=CRENEAUX!$Y$21),C152,"")</f>
        <v>43610</v>
      </c>
      <c r="E152" s="40">
        <f>IF(D152="","",SUMPRODUCT((D8:D377&lt;=D152)-(ISBLANK(D8:D377))))</f>
        <v>41</v>
      </c>
      <c r="F152" s="46" t="str">
        <f>IF(ISNA(MATCH(MIN(E8:E377)+ROW()-ROW(F8),E8:E377,0)),"",INDEX(D8:D377,MATCH(MIN(E8:E377)+ROW()-ROW(F8),E8:E377,0)))</f>
        <v/>
      </c>
    </row>
    <row r="153" spans="2:6" x14ac:dyDescent="0.25">
      <c r="B153">
        <v>146</v>
      </c>
      <c r="C153" s="45">
        <f t="shared" si="2"/>
        <v>43611</v>
      </c>
      <c r="D153" s="39">
        <f>IF(OR(WEEKDAY(C153,1)=CRENEAUX!$S$21,WEEKDAY(C153,1)=CRENEAUX!$T$21,WEEKDAY(C153,1)=CRENEAUX!$U$21,WEEKDAY(C153,1)=CRENEAUX!$V$21,WEEKDAY(C153,1)=CRENEAUX!$W$21,WEEKDAY(C153,1)=CRENEAUX!$X$21,WEEKDAY(C153,1)=CRENEAUX!$Y$21),C153,"")</f>
        <v>43611</v>
      </c>
      <c r="E153" s="40">
        <f>IF(D153="","",SUMPRODUCT((D8:D377&lt;=D153)-(ISBLANK(D8:D377))))</f>
        <v>42</v>
      </c>
      <c r="F153" s="46" t="str">
        <f>IF(ISNA(MATCH(MIN(E8:E377)+ROW()-ROW(F8),E8:E377,0)),"",INDEX(D8:D377,MATCH(MIN(E8:E377)+ROW()-ROW(F8),E8:E377,0)))</f>
        <v/>
      </c>
    </row>
    <row r="154" spans="2:6" x14ac:dyDescent="0.25">
      <c r="B154">
        <v>147</v>
      </c>
      <c r="C154" s="45">
        <f t="shared" si="2"/>
        <v>43612</v>
      </c>
      <c r="D154" s="39" t="str">
        <f>IF(OR(WEEKDAY(C154,1)=CRENEAUX!$S$21,WEEKDAY(C154,1)=CRENEAUX!$T$21,WEEKDAY(C154,1)=CRENEAUX!$U$21,WEEKDAY(C154,1)=CRENEAUX!$V$21,WEEKDAY(C154,1)=CRENEAUX!$W$21,WEEKDAY(C154,1)=CRENEAUX!$X$21,WEEKDAY(C154,1)=CRENEAUX!$Y$21),C154,"")</f>
        <v/>
      </c>
      <c r="E154" s="40" t="str">
        <f>IF(D154="","",SUMPRODUCT((D8:D377&lt;=D154)-(ISBLANK(D8:D377))))</f>
        <v/>
      </c>
      <c r="F154" s="46" t="str">
        <f>IF(ISNA(MATCH(MIN(E8:E377)+ROW()-ROW(F8),E8:E377,0)),"",INDEX(D8:D377,MATCH(MIN(E8:E377)+ROW()-ROW(F8),E8:E377,0)))</f>
        <v/>
      </c>
    </row>
    <row r="155" spans="2:6" x14ac:dyDescent="0.25">
      <c r="B155">
        <v>148</v>
      </c>
      <c r="C155" s="45">
        <f t="shared" si="2"/>
        <v>43613</v>
      </c>
      <c r="D155" s="39" t="str">
        <f>IF(OR(WEEKDAY(C155,1)=CRENEAUX!$S$21,WEEKDAY(C155,1)=CRENEAUX!$T$21,WEEKDAY(C155,1)=CRENEAUX!$U$21,WEEKDAY(C155,1)=CRENEAUX!$V$21,WEEKDAY(C155,1)=CRENEAUX!$W$21,WEEKDAY(C155,1)=CRENEAUX!$X$21,WEEKDAY(C155,1)=CRENEAUX!$Y$21),C155,"")</f>
        <v/>
      </c>
      <c r="E155" s="40" t="str">
        <f>IF(D155="","",SUMPRODUCT((D8:D377&lt;=D155)-(ISBLANK(D8:D377))))</f>
        <v/>
      </c>
      <c r="F155" s="46" t="str">
        <f>IF(ISNA(MATCH(MIN(E8:E377)+ROW()-ROW(F8),E8:E377,0)),"",INDEX(D8:D377,MATCH(MIN(E8:E377)+ROW()-ROW(F8),E8:E377,0)))</f>
        <v/>
      </c>
    </row>
    <row r="156" spans="2:6" x14ac:dyDescent="0.25">
      <c r="B156">
        <v>149</v>
      </c>
      <c r="C156" s="45">
        <f t="shared" si="2"/>
        <v>43614</v>
      </c>
      <c r="D156" s="39" t="str">
        <f>IF(OR(WEEKDAY(C156,1)=CRENEAUX!$S$21,WEEKDAY(C156,1)=CRENEAUX!$T$21,WEEKDAY(C156,1)=CRENEAUX!$U$21,WEEKDAY(C156,1)=CRENEAUX!$V$21,WEEKDAY(C156,1)=CRENEAUX!$W$21,WEEKDAY(C156,1)=CRENEAUX!$X$21,WEEKDAY(C156,1)=CRENEAUX!$Y$21),C156,"")</f>
        <v/>
      </c>
      <c r="E156" s="40" t="str">
        <f>IF(D156="","",SUMPRODUCT((D8:D377&lt;=D156)-(ISBLANK(D8:D377))))</f>
        <v/>
      </c>
      <c r="F156" s="46" t="str">
        <f>IF(ISNA(MATCH(MIN(E8:E377)+ROW()-ROW(F8),E8:E377,0)),"",INDEX(D8:D377,MATCH(MIN(E8:E377)+ROW()-ROW(F8),E8:E377,0)))</f>
        <v/>
      </c>
    </row>
    <row r="157" spans="2:6" x14ac:dyDescent="0.25">
      <c r="B157">
        <v>150</v>
      </c>
      <c r="C157" s="45">
        <f t="shared" si="2"/>
        <v>43615</v>
      </c>
      <c r="D157" s="39" t="str">
        <f>IF(OR(WEEKDAY(C157,1)=CRENEAUX!$S$21,WEEKDAY(C157,1)=CRENEAUX!$T$21,WEEKDAY(C157,1)=CRENEAUX!$U$21,WEEKDAY(C157,1)=CRENEAUX!$V$21,WEEKDAY(C157,1)=CRENEAUX!$W$21,WEEKDAY(C157,1)=CRENEAUX!$X$21,WEEKDAY(C157,1)=CRENEAUX!$Y$21),C157,"")</f>
        <v/>
      </c>
      <c r="E157" s="40" t="str">
        <f>IF(D157="","",SUMPRODUCT((D8:D377&lt;=D157)-(ISBLANK(D8:D377))))</f>
        <v/>
      </c>
      <c r="F157" s="46" t="str">
        <f>IF(ISNA(MATCH(MIN(E8:E377)+ROW()-ROW(F8),E8:E377,0)),"",INDEX(D8:D377,MATCH(MIN(E8:E377)+ROW()-ROW(F8),E8:E377,0)))</f>
        <v/>
      </c>
    </row>
    <row r="158" spans="2:6" x14ac:dyDescent="0.25">
      <c r="B158">
        <v>151</v>
      </c>
      <c r="C158" s="45">
        <f t="shared" si="2"/>
        <v>43616</v>
      </c>
      <c r="D158" s="39" t="str">
        <f>IF(OR(WEEKDAY(C158,1)=CRENEAUX!$S$21,WEEKDAY(C158,1)=CRENEAUX!$T$21,WEEKDAY(C158,1)=CRENEAUX!$U$21,WEEKDAY(C158,1)=CRENEAUX!$V$21,WEEKDAY(C158,1)=CRENEAUX!$W$21,WEEKDAY(C158,1)=CRENEAUX!$X$21,WEEKDAY(C158,1)=CRENEAUX!$Y$21),C158,"")</f>
        <v/>
      </c>
      <c r="E158" s="40" t="str">
        <f>IF(D158="","",SUMPRODUCT((D8:D377&lt;=D158)-(ISBLANK(D8:D377))))</f>
        <v/>
      </c>
      <c r="F158" s="46" t="str">
        <f>IF(ISNA(MATCH(MIN(E8:E377)+ROW()-ROW(F8),E8:E377,0)),"",INDEX(D8:D377,MATCH(MIN(E8:E377)+ROW()-ROW(F8),E8:E377,0)))</f>
        <v/>
      </c>
    </row>
    <row r="159" spans="2:6" x14ac:dyDescent="0.25">
      <c r="B159">
        <v>152</v>
      </c>
      <c r="C159" s="45">
        <f t="shared" si="2"/>
        <v>43617</v>
      </c>
      <c r="D159" s="39">
        <f>IF(OR(WEEKDAY(C159,1)=CRENEAUX!$S$21,WEEKDAY(C159,1)=CRENEAUX!$T$21,WEEKDAY(C159,1)=CRENEAUX!$U$21,WEEKDAY(C159,1)=CRENEAUX!$V$21,WEEKDAY(C159,1)=CRENEAUX!$W$21,WEEKDAY(C159,1)=CRENEAUX!$X$21,WEEKDAY(C159,1)=CRENEAUX!$Y$21),C159,"")</f>
        <v>43617</v>
      </c>
      <c r="E159" s="40">
        <f>IF(D159="","",SUMPRODUCT((D8:D377&lt;=D159)-(ISBLANK(D8:D377))))</f>
        <v>43</v>
      </c>
      <c r="F159" s="46" t="str">
        <f>IF(ISNA(MATCH(MIN(E8:E377)+ROW()-ROW(F8),E8:E377,0)),"",INDEX(D8:D377,MATCH(MIN(E8:E377)+ROW()-ROW(F8),E8:E377,0)))</f>
        <v/>
      </c>
    </row>
    <row r="160" spans="2:6" x14ac:dyDescent="0.25">
      <c r="B160">
        <v>153</v>
      </c>
      <c r="C160" s="45">
        <f t="shared" si="2"/>
        <v>43618</v>
      </c>
      <c r="D160" s="39">
        <f>IF(OR(WEEKDAY(C160,1)=CRENEAUX!$S$21,WEEKDAY(C160,1)=CRENEAUX!$T$21,WEEKDAY(C160,1)=CRENEAUX!$U$21,WEEKDAY(C160,1)=CRENEAUX!$V$21,WEEKDAY(C160,1)=CRENEAUX!$W$21,WEEKDAY(C160,1)=CRENEAUX!$X$21,WEEKDAY(C160,1)=CRENEAUX!$Y$21),C160,"")</f>
        <v>43618</v>
      </c>
      <c r="E160" s="40">
        <f>IF(D160="","",SUMPRODUCT((D8:D377&lt;=D160)-(ISBLANK(D8:D377))))</f>
        <v>44</v>
      </c>
      <c r="F160" s="46" t="str">
        <f>IF(ISNA(MATCH(MIN(E8:E377)+ROW()-ROW(F8),E8:E377,0)),"",INDEX(D8:D377,MATCH(MIN(E8:E377)+ROW()-ROW(F8),E8:E377,0)))</f>
        <v/>
      </c>
    </row>
    <row r="161" spans="2:6" x14ac:dyDescent="0.25">
      <c r="B161">
        <v>154</v>
      </c>
      <c r="C161" s="45">
        <f t="shared" si="2"/>
        <v>43619</v>
      </c>
      <c r="D161" s="39" t="str">
        <f>IF(OR(WEEKDAY(C161,1)=CRENEAUX!$S$21,WEEKDAY(C161,1)=CRENEAUX!$T$21,WEEKDAY(C161,1)=CRENEAUX!$U$21,WEEKDAY(C161,1)=CRENEAUX!$V$21,WEEKDAY(C161,1)=CRENEAUX!$W$21,WEEKDAY(C161,1)=CRENEAUX!$X$21,WEEKDAY(C161,1)=CRENEAUX!$Y$21),C161,"")</f>
        <v/>
      </c>
      <c r="E161" s="40" t="str">
        <f>IF(D161="","",SUMPRODUCT((D8:D377&lt;=D161)-(ISBLANK(D8:D377))))</f>
        <v/>
      </c>
      <c r="F161" s="46" t="str">
        <f>IF(ISNA(MATCH(MIN(E8:E377)+ROW()-ROW(F8),E8:E377,0)),"",INDEX(D8:D377,MATCH(MIN(E8:E377)+ROW()-ROW(F8),E8:E377,0)))</f>
        <v/>
      </c>
    </row>
    <row r="162" spans="2:6" x14ac:dyDescent="0.25">
      <c r="B162">
        <v>155</v>
      </c>
      <c r="C162" s="45">
        <f t="shared" si="2"/>
        <v>43620</v>
      </c>
      <c r="D162" s="39" t="str">
        <f>IF(OR(WEEKDAY(C162,1)=CRENEAUX!$S$21,WEEKDAY(C162,1)=CRENEAUX!$T$21,WEEKDAY(C162,1)=CRENEAUX!$U$21,WEEKDAY(C162,1)=CRENEAUX!$V$21,WEEKDAY(C162,1)=CRENEAUX!$W$21,WEEKDAY(C162,1)=CRENEAUX!$X$21,WEEKDAY(C162,1)=CRENEAUX!$Y$21),C162,"")</f>
        <v/>
      </c>
      <c r="E162" s="40" t="str">
        <f>IF(D162="","",SUMPRODUCT((D8:D377&lt;=D162)-(ISBLANK(D8:D377))))</f>
        <v/>
      </c>
      <c r="F162" s="46" t="str">
        <f>IF(ISNA(MATCH(MIN(E8:E377)+ROW()-ROW(F8),E8:E377,0)),"",INDEX(D8:D377,MATCH(MIN(E8:E377)+ROW()-ROW(F8),E8:E377,0)))</f>
        <v/>
      </c>
    </row>
    <row r="163" spans="2:6" x14ac:dyDescent="0.25">
      <c r="B163">
        <v>156</v>
      </c>
      <c r="C163" s="45">
        <f t="shared" si="2"/>
        <v>43621</v>
      </c>
      <c r="D163" s="39" t="str">
        <f>IF(OR(WEEKDAY(C163,1)=CRENEAUX!$S$21,WEEKDAY(C163,1)=CRENEAUX!$T$21,WEEKDAY(C163,1)=CRENEAUX!$U$21,WEEKDAY(C163,1)=CRENEAUX!$V$21,WEEKDAY(C163,1)=CRENEAUX!$W$21,WEEKDAY(C163,1)=CRENEAUX!$X$21,WEEKDAY(C163,1)=CRENEAUX!$Y$21),C163,"")</f>
        <v/>
      </c>
      <c r="E163" s="40" t="str">
        <f>IF(D163="","",SUMPRODUCT((D8:D377&lt;=D163)-(ISBLANK(D8:D377))))</f>
        <v/>
      </c>
      <c r="F163" s="46" t="str">
        <f>IF(ISNA(MATCH(MIN(E8:E377)+ROW()-ROW(F8),E8:E377,0)),"",INDEX(D8:D377,MATCH(MIN(E8:E377)+ROW()-ROW(F8),E8:E377,0)))</f>
        <v/>
      </c>
    </row>
    <row r="164" spans="2:6" x14ac:dyDescent="0.25">
      <c r="B164">
        <v>157</v>
      </c>
      <c r="C164" s="45">
        <f t="shared" si="2"/>
        <v>43622</v>
      </c>
      <c r="D164" s="39" t="str">
        <f>IF(OR(WEEKDAY(C164,1)=CRENEAUX!$S$21,WEEKDAY(C164,1)=CRENEAUX!$T$21,WEEKDAY(C164,1)=CRENEAUX!$U$21,WEEKDAY(C164,1)=CRENEAUX!$V$21,WEEKDAY(C164,1)=CRENEAUX!$W$21,WEEKDAY(C164,1)=CRENEAUX!$X$21,WEEKDAY(C164,1)=CRENEAUX!$Y$21),C164,"")</f>
        <v/>
      </c>
      <c r="E164" s="40" t="str">
        <f>IF(D164="","",SUMPRODUCT((D8:D377&lt;=D164)-(ISBLANK(D8:D377))))</f>
        <v/>
      </c>
      <c r="F164" s="46" t="str">
        <f>IF(ISNA(MATCH(MIN(E8:E377)+ROW()-ROW(F8),E8:E377,0)),"",INDEX(D8:D377,MATCH(MIN(E8:E377)+ROW()-ROW(F8),E8:E377,0)))</f>
        <v/>
      </c>
    </row>
    <row r="165" spans="2:6" x14ac:dyDescent="0.25">
      <c r="B165">
        <v>158</v>
      </c>
      <c r="C165" s="45">
        <f t="shared" si="2"/>
        <v>43623</v>
      </c>
      <c r="D165" s="39" t="str">
        <f>IF(OR(WEEKDAY(C165,1)=CRENEAUX!$S$21,WEEKDAY(C165,1)=CRENEAUX!$T$21,WEEKDAY(C165,1)=CRENEAUX!$U$21,WEEKDAY(C165,1)=CRENEAUX!$V$21,WEEKDAY(C165,1)=CRENEAUX!$W$21,WEEKDAY(C165,1)=CRENEAUX!$X$21,WEEKDAY(C165,1)=CRENEAUX!$Y$21),C165,"")</f>
        <v/>
      </c>
      <c r="E165" s="40" t="str">
        <f>IF(D165="","",SUMPRODUCT((D8:D377&lt;=D165)-(ISBLANK(D8:D377))))</f>
        <v/>
      </c>
      <c r="F165" s="46" t="str">
        <f>IF(ISNA(MATCH(MIN(E8:E377)+ROW()-ROW(F8),E8:E377,0)),"",INDEX(D8:D377,MATCH(MIN(E8:E377)+ROW()-ROW(F8),E8:E377,0)))</f>
        <v/>
      </c>
    </row>
    <row r="166" spans="2:6" x14ac:dyDescent="0.25">
      <c r="B166">
        <v>159</v>
      </c>
      <c r="C166" s="45">
        <f t="shared" si="2"/>
        <v>43624</v>
      </c>
      <c r="D166" s="39">
        <f>IF(OR(WEEKDAY(C166,1)=CRENEAUX!$S$21,WEEKDAY(C166,1)=CRENEAUX!$T$21,WEEKDAY(C166,1)=CRENEAUX!$U$21,WEEKDAY(C166,1)=CRENEAUX!$V$21,WEEKDAY(C166,1)=CRENEAUX!$W$21,WEEKDAY(C166,1)=CRENEAUX!$X$21,WEEKDAY(C166,1)=CRENEAUX!$Y$21),C166,"")</f>
        <v>43624</v>
      </c>
      <c r="E166" s="40">
        <f>IF(D166="","",SUMPRODUCT((D8:D377&lt;=D166)-(ISBLANK(D8:D377))))</f>
        <v>45</v>
      </c>
      <c r="F166" s="46" t="str">
        <f>IF(ISNA(MATCH(MIN(E8:E377)+ROW()-ROW(F8),E8:E377,0)),"",INDEX(D8:D377,MATCH(MIN(E8:E377)+ROW()-ROW(F8),E8:E377,0)))</f>
        <v/>
      </c>
    </row>
    <row r="167" spans="2:6" x14ac:dyDescent="0.25">
      <c r="B167">
        <v>160</v>
      </c>
      <c r="C167" s="45">
        <f t="shared" si="2"/>
        <v>43625</v>
      </c>
      <c r="D167" s="39">
        <f>IF(OR(WEEKDAY(C167,1)=CRENEAUX!$S$21,WEEKDAY(C167,1)=CRENEAUX!$T$21,WEEKDAY(C167,1)=CRENEAUX!$U$21,WEEKDAY(C167,1)=CRENEAUX!$V$21,WEEKDAY(C167,1)=CRENEAUX!$W$21,WEEKDAY(C167,1)=CRENEAUX!$X$21,WEEKDAY(C167,1)=CRENEAUX!$Y$21),C167,"")</f>
        <v>43625</v>
      </c>
      <c r="E167" s="40">
        <f>IF(D167="","",SUMPRODUCT((D8:D377&lt;=D167)-(ISBLANK(D8:D377))))</f>
        <v>46</v>
      </c>
      <c r="F167" s="46" t="str">
        <f>IF(ISNA(MATCH(MIN(E8:E377)+ROW()-ROW(F8),E8:E377,0)),"",INDEX(D8:D377,MATCH(MIN(E8:E377)+ROW()-ROW(F8),E8:E377,0)))</f>
        <v/>
      </c>
    </row>
    <row r="168" spans="2:6" x14ac:dyDescent="0.25">
      <c r="B168">
        <v>161</v>
      </c>
      <c r="C168" s="45">
        <f t="shared" si="2"/>
        <v>43626</v>
      </c>
      <c r="D168" s="39" t="str">
        <f>IF(OR(WEEKDAY(C168,1)=CRENEAUX!$S$21,WEEKDAY(C168,1)=CRENEAUX!$T$21,WEEKDAY(C168,1)=CRENEAUX!$U$21,WEEKDAY(C168,1)=CRENEAUX!$V$21,WEEKDAY(C168,1)=CRENEAUX!$W$21,WEEKDAY(C168,1)=CRENEAUX!$X$21,WEEKDAY(C168,1)=CRENEAUX!$Y$21),C168,"")</f>
        <v/>
      </c>
      <c r="E168" s="40" t="str">
        <f>IF(D168="","",SUMPRODUCT((D8:D377&lt;=D168)-(ISBLANK(D8:D377))))</f>
        <v/>
      </c>
      <c r="F168" s="46" t="str">
        <f>IF(ISNA(MATCH(MIN(E8:E377)+ROW()-ROW(F8),E8:E377,0)),"",INDEX(D8:D377,MATCH(MIN(E8:E377)+ROW()-ROW(F8),E8:E377,0)))</f>
        <v/>
      </c>
    </row>
    <row r="169" spans="2:6" x14ac:dyDescent="0.25">
      <c r="B169">
        <v>162</v>
      </c>
      <c r="C169" s="45">
        <f t="shared" si="2"/>
        <v>43627</v>
      </c>
      <c r="D169" s="39" t="str">
        <f>IF(OR(WEEKDAY(C169,1)=CRENEAUX!$S$21,WEEKDAY(C169,1)=CRENEAUX!$T$21,WEEKDAY(C169,1)=CRENEAUX!$U$21,WEEKDAY(C169,1)=CRENEAUX!$V$21,WEEKDAY(C169,1)=CRENEAUX!$W$21,WEEKDAY(C169,1)=CRENEAUX!$X$21,WEEKDAY(C169,1)=CRENEAUX!$Y$21),C169,"")</f>
        <v/>
      </c>
      <c r="E169" s="40" t="str">
        <f>IF(D169="","",SUMPRODUCT((D8:D377&lt;=D169)-(ISBLANK(D8:D377))))</f>
        <v/>
      </c>
      <c r="F169" s="46" t="str">
        <f>IF(ISNA(MATCH(MIN(E8:E377)+ROW()-ROW(F8),E8:E377,0)),"",INDEX(D8:D377,MATCH(MIN(E8:E377)+ROW()-ROW(F8),E8:E377,0)))</f>
        <v/>
      </c>
    </row>
    <row r="170" spans="2:6" x14ac:dyDescent="0.25">
      <c r="B170">
        <v>163</v>
      </c>
      <c r="C170" s="45">
        <f t="shared" si="2"/>
        <v>43628</v>
      </c>
      <c r="D170" s="39" t="str">
        <f>IF(OR(WEEKDAY(C170,1)=CRENEAUX!$S$21,WEEKDAY(C170,1)=CRENEAUX!$T$21,WEEKDAY(C170,1)=CRENEAUX!$U$21,WEEKDAY(C170,1)=CRENEAUX!$V$21,WEEKDAY(C170,1)=CRENEAUX!$W$21,WEEKDAY(C170,1)=CRENEAUX!$X$21,WEEKDAY(C170,1)=CRENEAUX!$Y$21),C170,"")</f>
        <v/>
      </c>
      <c r="E170" s="40" t="str">
        <f>IF(D170="","",SUMPRODUCT((D8:D377&lt;=D170)-(ISBLANK(D8:D377))))</f>
        <v/>
      </c>
      <c r="F170" s="46" t="str">
        <f>IF(ISNA(MATCH(MIN(E8:E377)+ROW()-ROW(F8),E8:E377,0)),"",INDEX(D8:D377,MATCH(MIN(E8:E377)+ROW()-ROW(F8),E8:E377,0)))</f>
        <v/>
      </c>
    </row>
    <row r="171" spans="2:6" x14ac:dyDescent="0.25">
      <c r="B171">
        <v>164</v>
      </c>
      <c r="C171" s="45">
        <f t="shared" si="2"/>
        <v>43629</v>
      </c>
      <c r="D171" s="39" t="str">
        <f>IF(OR(WEEKDAY(C171,1)=CRENEAUX!$S$21,WEEKDAY(C171,1)=CRENEAUX!$T$21,WEEKDAY(C171,1)=CRENEAUX!$U$21,WEEKDAY(C171,1)=CRENEAUX!$V$21,WEEKDAY(C171,1)=CRENEAUX!$W$21,WEEKDAY(C171,1)=CRENEAUX!$X$21,WEEKDAY(C171,1)=CRENEAUX!$Y$21),C171,"")</f>
        <v/>
      </c>
      <c r="E171" s="40" t="str">
        <f>IF(D171="","",SUMPRODUCT((D8:D377&lt;=D171)-(ISBLANK(D8:D377))))</f>
        <v/>
      </c>
      <c r="F171" s="46" t="str">
        <f>IF(ISNA(MATCH(MIN(E8:E377)+ROW()-ROW(F8),E8:E377,0)),"",INDEX(D8:D377,MATCH(MIN(E8:E377)+ROW()-ROW(F8),E8:E377,0)))</f>
        <v/>
      </c>
    </row>
    <row r="172" spans="2:6" x14ac:dyDescent="0.25">
      <c r="B172">
        <v>165</v>
      </c>
      <c r="C172" s="45">
        <f t="shared" si="2"/>
        <v>43630</v>
      </c>
      <c r="D172" s="39" t="str">
        <f>IF(OR(WEEKDAY(C172,1)=CRENEAUX!$S$21,WEEKDAY(C172,1)=CRENEAUX!$T$21,WEEKDAY(C172,1)=CRENEAUX!$U$21,WEEKDAY(C172,1)=CRENEAUX!$V$21,WEEKDAY(C172,1)=CRENEAUX!$W$21,WEEKDAY(C172,1)=CRENEAUX!$X$21,WEEKDAY(C172,1)=CRENEAUX!$Y$21),C172,"")</f>
        <v/>
      </c>
      <c r="E172" s="40" t="str">
        <f>IF(D172="","",SUMPRODUCT((D8:D377&lt;=D172)-(ISBLANK(D8:D377))))</f>
        <v/>
      </c>
      <c r="F172" s="46" t="str">
        <f>IF(ISNA(MATCH(MIN(E8:E377)+ROW()-ROW(F8),E8:E377,0)),"",INDEX(D8:D377,MATCH(MIN(E8:E377)+ROW()-ROW(F8),E8:E377,0)))</f>
        <v/>
      </c>
    </row>
    <row r="173" spans="2:6" x14ac:dyDescent="0.25">
      <c r="B173">
        <v>166</v>
      </c>
      <c r="C173" s="45">
        <f t="shared" si="2"/>
        <v>43631</v>
      </c>
      <c r="D173" s="39">
        <f>IF(OR(WEEKDAY(C173,1)=CRENEAUX!$S$21,WEEKDAY(C173,1)=CRENEAUX!$T$21,WEEKDAY(C173,1)=CRENEAUX!$U$21,WEEKDAY(C173,1)=CRENEAUX!$V$21,WEEKDAY(C173,1)=CRENEAUX!$W$21,WEEKDAY(C173,1)=CRENEAUX!$X$21,WEEKDAY(C173,1)=CRENEAUX!$Y$21),C173,"")</f>
        <v>43631</v>
      </c>
      <c r="E173" s="40">
        <f>IF(D173="","",SUMPRODUCT((D8:D377&lt;=D173)-(ISBLANK(D8:D377))))</f>
        <v>47</v>
      </c>
      <c r="F173" s="46" t="str">
        <f>IF(ISNA(MATCH(MIN(E8:E377)+ROW()-ROW(F8),E8:E377,0)),"",INDEX(D8:D377,MATCH(MIN(E8:E377)+ROW()-ROW(F8),E8:E377,0)))</f>
        <v/>
      </c>
    </row>
    <row r="174" spans="2:6" x14ac:dyDescent="0.25">
      <c r="B174">
        <v>167</v>
      </c>
      <c r="C174" s="45">
        <f t="shared" si="2"/>
        <v>43632</v>
      </c>
      <c r="D174" s="39">
        <f>IF(OR(WEEKDAY(C174,1)=CRENEAUX!$S$21,WEEKDAY(C174,1)=CRENEAUX!$T$21,WEEKDAY(C174,1)=CRENEAUX!$U$21,WEEKDAY(C174,1)=CRENEAUX!$V$21,WEEKDAY(C174,1)=CRENEAUX!$W$21,WEEKDAY(C174,1)=CRENEAUX!$X$21,WEEKDAY(C174,1)=CRENEAUX!$Y$21),C174,"")</f>
        <v>43632</v>
      </c>
      <c r="E174" s="40">
        <f>IF(D174="","",SUMPRODUCT((D8:D377&lt;=D174)-(ISBLANK(D8:D377))))</f>
        <v>48</v>
      </c>
      <c r="F174" s="46" t="str">
        <f>IF(ISNA(MATCH(MIN(E8:E377)+ROW()-ROW(F8),E8:E377,0)),"",INDEX(D8:D377,MATCH(MIN(E8:E377)+ROW()-ROW(F8),E8:E377,0)))</f>
        <v/>
      </c>
    </row>
    <row r="175" spans="2:6" x14ac:dyDescent="0.25">
      <c r="B175">
        <v>168</v>
      </c>
      <c r="C175" s="45">
        <f t="shared" si="2"/>
        <v>43633</v>
      </c>
      <c r="D175" s="39" t="str">
        <f>IF(OR(WEEKDAY(C175,1)=CRENEAUX!$S$21,WEEKDAY(C175,1)=CRENEAUX!$T$21,WEEKDAY(C175,1)=CRENEAUX!$U$21,WEEKDAY(C175,1)=CRENEAUX!$V$21,WEEKDAY(C175,1)=CRENEAUX!$W$21,WEEKDAY(C175,1)=CRENEAUX!$X$21,WEEKDAY(C175,1)=CRENEAUX!$Y$21),C175,"")</f>
        <v/>
      </c>
      <c r="E175" s="40" t="str">
        <f>IF(D175="","",SUMPRODUCT((D8:D377&lt;=D175)-(ISBLANK(D8:D377))))</f>
        <v/>
      </c>
      <c r="F175" s="46" t="str">
        <f>IF(ISNA(MATCH(MIN(E8:E377)+ROW()-ROW(F8),E8:E377,0)),"",INDEX(D8:D377,MATCH(MIN(E8:E377)+ROW()-ROW(F8),E8:E377,0)))</f>
        <v/>
      </c>
    </row>
    <row r="176" spans="2:6" x14ac:dyDescent="0.25">
      <c r="B176">
        <v>169</v>
      </c>
      <c r="C176" s="45">
        <f t="shared" si="2"/>
        <v>43634</v>
      </c>
      <c r="D176" s="39" t="str">
        <f>IF(OR(WEEKDAY(C176,1)=CRENEAUX!$S$21,WEEKDAY(C176,1)=CRENEAUX!$T$21,WEEKDAY(C176,1)=CRENEAUX!$U$21,WEEKDAY(C176,1)=CRENEAUX!$V$21,WEEKDAY(C176,1)=CRENEAUX!$W$21,WEEKDAY(C176,1)=CRENEAUX!$X$21,WEEKDAY(C176,1)=CRENEAUX!$Y$21),C176,"")</f>
        <v/>
      </c>
      <c r="E176" s="40" t="str">
        <f>IF(D176="","",SUMPRODUCT((D8:D377&lt;=D176)-(ISBLANK(D8:D377))))</f>
        <v/>
      </c>
      <c r="F176" s="46" t="str">
        <f>IF(ISNA(MATCH(MIN(E8:E377)+ROW()-ROW(F8),E8:E377,0)),"",INDEX(D8:D377,MATCH(MIN(E8:E377)+ROW()-ROW(F8),E8:E377,0)))</f>
        <v/>
      </c>
    </row>
    <row r="177" spans="2:6" x14ac:dyDescent="0.25">
      <c r="B177">
        <v>170</v>
      </c>
      <c r="C177" s="45">
        <f t="shared" si="2"/>
        <v>43635</v>
      </c>
      <c r="D177" s="39" t="str">
        <f>IF(OR(WEEKDAY(C177,1)=CRENEAUX!$S$21,WEEKDAY(C177,1)=CRENEAUX!$T$21,WEEKDAY(C177,1)=CRENEAUX!$U$21,WEEKDAY(C177,1)=CRENEAUX!$V$21,WEEKDAY(C177,1)=CRENEAUX!$W$21,WEEKDAY(C177,1)=CRENEAUX!$X$21,WEEKDAY(C177,1)=CRENEAUX!$Y$21),C177,"")</f>
        <v/>
      </c>
      <c r="E177" s="40" t="str">
        <f>IF(D177="","",SUMPRODUCT((D8:D377&lt;=D177)-(ISBLANK(D8:D377))))</f>
        <v/>
      </c>
      <c r="F177" s="46" t="str">
        <f>IF(ISNA(MATCH(MIN(E8:E377)+ROW()-ROW(F8),E8:E377,0)),"",INDEX(D8:D377,MATCH(MIN(E8:E377)+ROW()-ROW(F8),E8:E377,0)))</f>
        <v/>
      </c>
    </row>
    <row r="178" spans="2:6" x14ac:dyDescent="0.25">
      <c r="B178">
        <v>171</v>
      </c>
      <c r="C178" s="45">
        <f t="shared" si="2"/>
        <v>43636</v>
      </c>
      <c r="D178" s="39" t="str">
        <f>IF(OR(WEEKDAY(C178,1)=CRENEAUX!$S$21,WEEKDAY(C178,1)=CRENEAUX!$T$21,WEEKDAY(C178,1)=CRENEAUX!$U$21,WEEKDAY(C178,1)=CRENEAUX!$V$21,WEEKDAY(C178,1)=CRENEAUX!$W$21,WEEKDAY(C178,1)=CRENEAUX!$X$21,WEEKDAY(C178,1)=CRENEAUX!$Y$21),C178,"")</f>
        <v/>
      </c>
      <c r="E178" s="40" t="str">
        <f>IF(D178="","",SUMPRODUCT((D8:D377&lt;=D178)-(ISBLANK(D8:D377))))</f>
        <v/>
      </c>
      <c r="F178" s="46" t="str">
        <f>IF(ISNA(MATCH(MIN(E8:E377)+ROW()-ROW(F8),E8:E377,0)),"",INDEX(D8:D377,MATCH(MIN(E8:E377)+ROW()-ROW(F8),E8:E377,0)))</f>
        <v/>
      </c>
    </row>
    <row r="179" spans="2:6" x14ac:dyDescent="0.25">
      <c r="B179">
        <v>172</v>
      </c>
      <c r="C179" s="45">
        <f t="shared" si="2"/>
        <v>43637</v>
      </c>
      <c r="D179" s="39" t="str">
        <f>IF(OR(WEEKDAY(C179,1)=CRENEAUX!$S$21,WEEKDAY(C179,1)=CRENEAUX!$T$21,WEEKDAY(C179,1)=CRENEAUX!$U$21,WEEKDAY(C179,1)=CRENEAUX!$V$21,WEEKDAY(C179,1)=CRENEAUX!$W$21,WEEKDAY(C179,1)=CRENEAUX!$X$21,WEEKDAY(C179,1)=CRENEAUX!$Y$21),C179,"")</f>
        <v/>
      </c>
      <c r="E179" s="40" t="str">
        <f>IF(D179="","",SUMPRODUCT((D8:D377&lt;=D179)-(ISBLANK(D8:D377))))</f>
        <v/>
      </c>
      <c r="F179" s="46" t="str">
        <f>IF(ISNA(MATCH(MIN(E8:E377)+ROW()-ROW(F8),E8:E377,0)),"",INDEX(D8:D377,MATCH(MIN(E8:E377)+ROW()-ROW(F8),E8:E377,0)))</f>
        <v/>
      </c>
    </row>
    <row r="180" spans="2:6" x14ac:dyDescent="0.25">
      <c r="B180">
        <v>173</v>
      </c>
      <c r="C180" s="45">
        <f t="shared" si="2"/>
        <v>43638</v>
      </c>
      <c r="D180" s="39">
        <f>IF(OR(WEEKDAY(C180,1)=CRENEAUX!$S$21,WEEKDAY(C180,1)=CRENEAUX!$T$21,WEEKDAY(C180,1)=CRENEAUX!$U$21,WEEKDAY(C180,1)=CRENEAUX!$V$21,WEEKDAY(C180,1)=CRENEAUX!$W$21,WEEKDAY(C180,1)=CRENEAUX!$X$21,WEEKDAY(C180,1)=CRENEAUX!$Y$21),C180,"")</f>
        <v>43638</v>
      </c>
      <c r="E180" s="40">
        <f>IF(D180="","",SUMPRODUCT((D8:D377&lt;=D180)-(ISBLANK(D8:D377))))</f>
        <v>49</v>
      </c>
      <c r="F180" s="46" t="str">
        <f>IF(ISNA(MATCH(MIN(E8:E377)+ROW()-ROW(F8),E8:E377,0)),"",INDEX(D8:D377,MATCH(MIN(E8:E377)+ROW()-ROW(F8),E8:E377,0)))</f>
        <v/>
      </c>
    </row>
    <row r="181" spans="2:6" x14ac:dyDescent="0.25">
      <c r="B181">
        <v>174</v>
      </c>
      <c r="C181" s="45">
        <f t="shared" si="2"/>
        <v>43639</v>
      </c>
      <c r="D181" s="39">
        <f>IF(OR(WEEKDAY(C181,1)=CRENEAUX!$S$21,WEEKDAY(C181,1)=CRENEAUX!$T$21,WEEKDAY(C181,1)=CRENEAUX!$U$21,WEEKDAY(C181,1)=CRENEAUX!$V$21,WEEKDAY(C181,1)=CRENEAUX!$W$21,WEEKDAY(C181,1)=CRENEAUX!$X$21,WEEKDAY(C181,1)=CRENEAUX!$Y$21),C181,"")</f>
        <v>43639</v>
      </c>
      <c r="E181" s="40">
        <f>IF(D181="","",SUMPRODUCT((D8:D377&lt;=D181)-(ISBLANK(D8:D377))))</f>
        <v>50</v>
      </c>
      <c r="F181" s="46" t="str">
        <f>IF(ISNA(MATCH(MIN(E8:E377)+ROW()-ROW(F8),E8:E377,0)),"",INDEX(D8:D377,MATCH(MIN(E8:E377)+ROW()-ROW(F8),E8:E377,0)))</f>
        <v/>
      </c>
    </row>
    <row r="182" spans="2:6" x14ac:dyDescent="0.25">
      <c r="B182">
        <v>175</v>
      </c>
      <c r="C182" s="45">
        <f t="shared" si="2"/>
        <v>43640</v>
      </c>
      <c r="D182" s="39" t="str">
        <f>IF(OR(WEEKDAY(C182,1)=CRENEAUX!$S$21,WEEKDAY(C182,1)=CRENEAUX!$T$21,WEEKDAY(C182,1)=CRENEAUX!$U$21,WEEKDAY(C182,1)=CRENEAUX!$V$21,WEEKDAY(C182,1)=CRENEAUX!$W$21,WEEKDAY(C182,1)=CRENEAUX!$X$21,WEEKDAY(C182,1)=CRENEAUX!$Y$21),C182,"")</f>
        <v/>
      </c>
      <c r="E182" s="40" t="str">
        <f>IF(D182="","",SUMPRODUCT((D8:D377&lt;=D182)-(ISBLANK(D8:D377))))</f>
        <v/>
      </c>
      <c r="F182" s="46" t="str">
        <f>IF(ISNA(MATCH(MIN(E8:E377)+ROW()-ROW(F8),E8:E377,0)),"",INDEX(D8:D377,MATCH(MIN(E8:E377)+ROW()-ROW(F8),E8:E377,0)))</f>
        <v/>
      </c>
    </row>
    <row r="183" spans="2:6" x14ac:dyDescent="0.25">
      <c r="B183">
        <v>176</v>
      </c>
      <c r="C183" s="45">
        <f t="shared" si="2"/>
        <v>43641</v>
      </c>
      <c r="D183" s="39" t="str">
        <f>IF(OR(WEEKDAY(C183,1)=CRENEAUX!$S$21,WEEKDAY(C183,1)=CRENEAUX!$T$21,WEEKDAY(C183,1)=CRENEAUX!$U$21,WEEKDAY(C183,1)=CRENEAUX!$V$21,WEEKDAY(C183,1)=CRENEAUX!$W$21,WEEKDAY(C183,1)=CRENEAUX!$X$21,WEEKDAY(C183,1)=CRENEAUX!$Y$21),C183,"")</f>
        <v/>
      </c>
      <c r="E183" s="40" t="str">
        <f>IF(D183="","",SUMPRODUCT((D8:D377&lt;=D183)-(ISBLANK(D8:D377))))</f>
        <v/>
      </c>
      <c r="F183" s="46" t="str">
        <f>IF(ISNA(MATCH(MIN(E8:E377)+ROW()-ROW(F8),E8:E377,0)),"",INDEX(D8:D377,MATCH(MIN(E8:E377)+ROW()-ROW(F8),E8:E377,0)))</f>
        <v/>
      </c>
    </row>
    <row r="184" spans="2:6" x14ac:dyDescent="0.25">
      <c r="B184">
        <v>177</v>
      </c>
      <c r="C184" s="45">
        <f t="shared" si="2"/>
        <v>43642</v>
      </c>
      <c r="D184" s="39" t="str">
        <f>IF(OR(WEEKDAY(C184,1)=CRENEAUX!$S$21,WEEKDAY(C184,1)=CRENEAUX!$T$21,WEEKDAY(C184,1)=CRENEAUX!$U$21,WEEKDAY(C184,1)=CRENEAUX!$V$21,WEEKDAY(C184,1)=CRENEAUX!$W$21,WEEKDAY(C184,1)=CRENEAUX!$X$21,WEEKDAY(C184,1)=CRENEAUX!$Y$21),C184,"")</f>
        <v/>
      </c>
      <c r="E184" s="40" t="str">
        <f>IF(D184="","",SUMPRODUCT((D8:D377&lt;=D184)-(ISBLANK(D8:D377))))</f>
        <v/>
      </c>
      <c r="F184" s="46" t="str">
        <f>IF(ISNA(MATCH(MIN(E8:E377)+ROW()-ROW(F8),E8:E377,0)),"",INDEX(D8:D377,MATCH(MIN(E8:E377)+ROW()-ROW(F8),E8:E377,0)))</f>
        <v/>
      </c>
    </row>
    <row r="185" spans="2:6" x14ac:dyDescent="0.25">
      <c r="B185">
        <v>178</v>
      </c>
      <c r="C185" s="45">
        <f t="shared" si="2"/>
        <v>43643</v>
      </c>
      <c r="D185" s="39" t="str">
        <f>IF(OR(WEEKDAY(C185,1)=CRENEAUX!$S$21,WEEKDAY(C185,1)=CRENEAUX!$T$21,WEEKDAY(C185,1)=CRENEAUX!$U$21,WEEKDAY(C185,1)=CRENEAUX!$V$21,WEEKDAY(C185,1)=CRENEAUX!$W$21,WEEKDAY(C185,1)=CRENEAUX!$X$21,WEEKDAY(C185,1)=CRENEAUX!$Y$21),C185,"")</f>
        <v/>
      </c>
      <c r="E185" s="40" t="str">
        <f>IF(D185="","",SUMPRODUCT((D8:D377&lt;=D185)-(ISBLANK(D8:D377))))</f>
        <v/>
      </c>
      <c r="F185" s="46" t="str">
        <f>IF(ISNA(MATCH(MIN(E8:E377)+ROW()-ROW(F8),E8:E377,0)),"",INDEX(D8:D377,MATCH(MIN(E8:E377)+ROW()-ROW(F8),E8:E377,0)))</f>
        <v/>
      </c>
    </row>
    <row r="186" spans="2:6" x14ac:dyDescent="0.25">
      <c r="B186">
        <v>179</v>
      </c>
      <c r="C186" s="45">
        <f t="shared" si="2"/>
        <v>43644</v>
      </c>
      <c r="D186" s="39" t="str">
        <f>IF(OR(WEEKDAY(C186,1)=CRENEAUX!$S$21,WEEKDAY(C186,1)=CRENEAUX!$T$21,WEEKDAY(C186,1)=CRENEAUX!$U$21,WEEKDAY(C186,1)=CRENEAUX!$V$21,WEEKDAY(C186,1)=CRENEAUX!$W$21,WEEKDAY(C186,1)=CRENEAUX!$X$21,WEEKDAY(C186,1)=CRENEAUX!$Y$21),C186,"")</f>
        <v/>
      </c>
      <c r="E186" s="40" t="str">
        <f>IF(D186="","",SUMPRODUCT((D8:D377&lt;=D186)-(ISBLANK(D8:D377))))</f>
        <v/>
      </c>
      <c r="F186" s="46" t="str">
        <f>IF(ISNA(MATCH(MIN(E8:E377)+ROW()-ROW(F8),E8:E377,0)),"",INDEX(D8:D377,MATCH(MIN(E8:E377)+ROW()-ROW(F8),E8:E377,0)))</f>
        <v/>
      </c>
    </row>
    <row r="187" spans="2:6" x14ac:dyDescent="0.25">
      <c r="B187">
        <v>180</v>
      </c>
      <c r="C187" s="45">
        <f t="shared" si="2"/>
        <v>43645</v>
      </c>
      <c r="D187" s="39">
        <f>IF(OR(WEEKDAY(C187,1)=CRENEAUX!$S$21,WEEKDAY(C187,1)=CRENEAUX!$T$21,WEEKDAY(C187,1)=CRENEAUX!$U$21,WEEKDAY(C187,1)=CRENEAUX!$V$21,WEEKDAY(C187,1)=CRENEAUX!$W$21,WEEKDAY(C187,1)=CRENEAUX!$X$21,WEEKDAY(C187,1)=CRENEAUX!$Y$21),C187,"")</f>
        <v>43645</v>
      </c>
      <c r="E187" s="40">
        <f>IF(D187="","",SUMPRODUCT((D8:D377&lt;=D187)-(ISBLANK(D8:D377))))</f>
        <v>51</v>
      </c>
      <c r="F187" s="46" t="str">
        <f>IF(ISNA(MATCH(MIN(E8:E377)+ROW()-ROW(F8),E8:E377,0)),"",INDEX(D8:D377,MATCH(MIN(E8:E377)+ROW()-ROW(F8),E8:E377,0)))</f>
        <v/>
      </c>
    </row>
    <row r="188" spans="2:6" x14ac:dyDescent="0.25">
      <c r="B188">
        <v>181</v>
      </c>
      <c r="C188" s="45">
        <f t="shared" si="2"/>
        <v>43646</v>
      </c>
      <c r="D188" s="39">
        <f>IF(OR(WEEKDAY(C188,1)=CRENEAUX!$S$21,WEEKDAY(C188,1)=CRENEAUX!$T$21,WEEKDAY(C188,1)=CRENEAUX!$U$21,WEEKDAY(C188,1)=CRENEAUX!$V$21,WEEKDAY(C188,1)=CRENEAUX!$W$21,WEEKDAY(C188,1)=CRENEAUX!$X$21,WEEKDAY(C188,1)=CRENEAUX!$Y$21),C188,"")</f>
        <v>43646</v>
      </c>
      <c r="E188" s="40">
        <f>IF(D188="","",SUMPRODUCT((D8:D377&lt;=D188)-(ISBLANK(D8:D377))))</f>
        <v>52</v>
      </c>
      <c r="F188" s="46" t="str">
        <f>IF(ISNA(MATCH(MIN(E8:E377)+ROW()-ROW(F8),E8:E377,0)),"",INDEX(D8:D377,MATCH(MIN(E8:E377)+ROW()-ROW(F8),E8:E377,0)))</f>
        <v/>
      </c>
    </row>
    <row r="189" spans="2:6" x14ac:dyDescent="0.25">
      <c r="B189">
        <v>182</v>
      </c>
      <c r="C189" s="45">
        <f t="shared" si="2"/>
        <v>43647</v>
      </c>
      <c r="D189" s="39" t="str">
        <f>IF(OR(WEEKDAY(C189,1)=CRENEAUX!$S$21,WEEKDAY(C189,1)=CRENEAUX!$T$21,WEEKDAY(C189,1)=CRENEAUX!$U$21,WEEKDAY(C189,1)=CRENEAUX!$V$21,WEEKDAY(C189,1)=CRENEAUX!$W$21,WEEKDAY(C189,1)=CRENEAUX!$X$21,WEEKDAY(C189,1)=CRENEAUX!$Y$21),C189,"")</f>
        <v/>
      </c>
      <c r="E189" s="40" t="str">
        <f>IF(D189="","",SUMPRODUCT((D8:D377&lt;=D189)-(ISBLANK(D8:D377))))</f>
        <v/>
      </c>
      <c r="F189" s="46" t="str">
        <f>IF(ISNA(MATCH(MIN(E8:E377)+ROW()-ROW(F8),E8:E377,0)),"",INDEX(D8:D377,MATCH(MIN(E8:E377)+ROW()-ROW(F8),E8:E377,0)))</f>
        <v/>
      </c>
    </row>
    <row r="190" spans="2:6" x14ac:dyDescent="0.25">
      <c r="B190">
        <v>183</v>
      </c>
      <c r="C190" s="45">
        <f t="shared" si="2"/>
        <v>43648</v>
      </c>
      <c r="D190" s="39" t="str">
        <f>IF(OR(WEEKDAY(C190,1)=CRENEAUX!$S$21,WEEKDAY(C190,1)=CRENEAUX!$T$21,WEEKDAY(C190,1)=CRENEAUX!$U$21,WEEKDAY(C190,1)=CRENEAUX!$V$21,WEEKDAY(C190,1)=CRENEAUX!$W$21,WEEKDAY(C190,1)=CRENEAUX!$X$21,WEEKDAY(C190,1)=CRENEAUX!$Y$21),C190,"")</f>
        <v/>
      </c>
      <c r="E190" s="40" t="str">
        <f>IF(D190="","",SUMPRODUCT((D8:D377&lt;=D190)-(ISBLANK(D8:D377))))</f>
        <v/>
      </c>
      <c r="F190" s="46" t="str">
        <f>IF(ISNA(MATCH(MIN(E8:E377)+ROW()-ROW(F8),E8:E377,0)),"",INDEX(D8:D377,MATCH(MIN(E8:E377)+ROW()-ROW(F8),E8:E377,0)))</f>
        <v/>
      </c>
    </row>
    <row r="191" spans="2:6" x14ac:dyDescent="0.25">
      <c r="B191">
        <v>184</v>
      </c>
      <c r="C191" s="45">
        <f t="shared" si="2"/>
        <v>43649</v>
      </c>
      <c r="D191" s="39" t="str">
        <f>IF(OR(WEEKDAY(C191,1)=CRENEAUX!$S$21,WEEKDAY(C191,1)=CRENEAUX!$T$21,WEEKDAY(C191,1)=CRENEAUX!$U$21,WEEKDAY(C191,1)=CRENEAUX!$V$21,WEEKDAY(C191,1)=CRENEAUX!$W$21,WEEKDAY(C191,1)=CRENEAUX!$X$21,WEEKDAY(C191,1)=CRENEAUX!$Y$21),C191,"")</f>
        <v/>
      </c>
      <c r="E191" s="40" t="str">
        <f>IF(D191="","",SUMPRODUCT((D8:D377&lt;=D191)-(ISBLANK(D8:D377))))</f>
        <v/>
      </c>
      <c r="F191" s="46" t="str">
        <f>IF(ISNA(MATCH(MIN(E8:E377)+ROW()-ROW(F8),E8:E377,0)),"",INDEX(D8:D377,MATCH(MIN(E8:E377)+ROW()-ROW(F8),E8:E377,0)))</f>
        <v/>
      </c>
    </row>
    <row r="192" spans="2:6" x14ac:dyDescent="0.25">
      <c r="B192">
        <v>185</v>
      </c>
      <c r="C192" s="45">
        <f t="shared" si="2"/>
        <v>43650</v>
      </c>
      <c r="D192" s="39" t="str">
        <f>IF(OR(WEEKDAY(C192,1)=CRENEAUX!$S$21,WEEKDAY(C192,1)=CRENEAUX!$T$21,WEEKDAY(C192,1)=CRENEAUX!$U$21,WEEKDAY(C192,1)=CRENEAUX!$V$21,WEEKDAY(C192,1)=CRENEAUX!$W$21,WEEKDAY(C192,1)=CRENEAUX!$X$21,WEEKDAY(C192,1)=CRENEAUX!$Y$21),C192,"")</f>
        <v/>
      </c>
      <c r="E192" s="40" t="str">
        <f>IF(D192="","",SUMPRODUCT((D8:D377&lt;=D192)-(ISBLANK(D8:D377))))</f>
        <v/>
      </c>
      <c r="F192" s="46" t="str">
        <f>IF(ISNA(MATCH(MIN(E8:E377)+ROW()-ROW(F8),E8:E377,0)),"",INDEX(D8:D377,MATCH(MIN(E8:E377)+ROW()-ROW(F8),E8:E377,0)))</f>
        <v/>
      </c>
    </row>
    <row r="193" spans="2:6" x14ac:dyDescent="0.25">
      <c r="B193">
        <v>186</v>
      </c>
      <c r="C193" s="45">
        <f t="shared" si="2"/>
        <v>43651</v>
      </c>
      <c r="D193" s="39" t="str">
        <f>IF(OR(WEEKDAY(C193,1)=CRENEAUX!$S$21,WEEKDAY(C193,1)=CRENEAUX!$T$21,WEEKDAY(C193,1)=CRENEAUX!$U$21,WEEKDAY(C193,1)=CRENEAUX!$V$21,WEEKDAY(C193,1)=CRENEAUX!$W$21,WEEKDAY(C193,1)=CRENEAUX!$X$21,WEEKDAY(C193,1)=CRENEAUX!$Y$21),C193,"")</f>
        <v/>
      </c>
      <c r="E193" s="40" t="str">
        <f>IF(D193="","",SUMPRODUCT((D8:D377&lt;=D193)-(ISBLANK(D8:D377))))</f>
        <v/>
      </c>
      <c r="F193" s="46" t="str">
        <f>IF(ISNA(MATCH(MIN(E8:E377)+ROW()-ROW(F8),E8:E377,0)),"",INDEX(D8:D377,MATCH(MIN(E8:E377)+ROW()-ROW(F8),E8:E377,0)))</f>
        <v/>
      </c>
    </row>
    <row r="194" spans="2:6" x14ac:dyDescent="0.25">
      <c r="B194">
        <v>187</v>
      </c>
      <c r="C194" s="45">
        <f t="shared" si="2"/>
        <v>43652</v>
      </c>
      <c r="D194" s="39">
        <f>IF(OR(WEEKDAY(C194,1)=CRENEAUX!$S$21,WEEKDAY(C194,1)=CRENEAUX!$T$21,WEEKDAY(C194,1)=CRENEAUX!$U$21,WEEKDAY(C194,1)=CRENEAUX!$V$21,WEEKDAY(C194,1)=CRENEAUX!$W$21,WEEKDAY(C194,1)=CRENEAUX!$X$21,WEEKDAY(C194,1)=CRENEAUX!$Y$21),C194,"")</f>
        <v>43652</v>
      </c>
      <c r="E194" s="40">
        <f>IF(D194="","",SUMPRODUCT((D8:D377&lt;=D194)-(ISBLANK(D8:D377))))</f>
        <v>53</v>
      </c>
      <c r="F194" s="46" t="str">
        <f>IF(ISNA(MATCH(MIN(E8:E377)+ROW()-ROW(F8),E8:E377,0)),"",INDEX(D8:D377,MATCH(MIN(E8:E377)+ROW()-ROW(F8),E8:E377,0)))</f>
        <v/>
      </c>
    </row>
    <row r="195" spans="2:6" x14ac:dyDescent="0.25">
      <c r="B195">
        <v>188</v>
      </c>
      <c r="C195" s="45">
        <f t="shared" si="2"/>
        <v>43653</v>
      </c>
      <c r="D195" s="39">
        <f>IF(OR(WEEKDAY(C195,1)=CRENEAUX!$S$21,WEEKDAY(C195,1)=CRENEAUX!$T$21,WEEKDAY(C195,1)=CRENEAUX!$U$21,WEEKDAY(C195,1)=CRENEAUX!$V$21,WEEKDAY(C195,1)=CRENEAUX!$W$21,WEEKDAY(C195,1)=CRENEAUX!$X$21,WEEKDAY(C195,1)=CRENEAUX!$Y$21),C195,"")</f>
        <v>43653</v>
      </c>
      <c r="E195" s="40">
        <f>IF(D195="","",SUMPRODUCT((D8:D377&lt;=D195)-(ISBLANK(D8:D377))))</f>
        <v>54</v>
      </c>
      <c r="F195" s="46" t="str">
        <f>IF(ISNA(MATCH(MIN(E8:E377)+ROW()-ROW(F8),E8:E377,0)),"",INDEX(D8:D377,MATCH(MIN(E8:E377)+ROW()-ROW(F8),E8:E377,0)))</f>
        <v/>
      </c>
    </row>
    <row r="196" spans="2:6" x14ac:dyDescent="0.25">
      <c r="B196">
        <v>189</v>
      </c>
      <c r="C196" s="45">
        <f t="shared" si="2"/>
        <v>43654</v>
      </c>
      <c r="D196" s="39" t="str">
        <f>IF(OR(WEEKDAY(C196,1)=CRENEAUX!$S$21,WEEKDAY(C196,1)=CRENEAUX!$T$21,WEEKDAY(C196,1)=CRENEAUX!$U$21,WEEKDAY(C196,1)=CRENEAUX!$V$21,WEEKDAY(C196,1)=CRENEAUX!$W$21,WEEKDAY(C196,1)=CRENEAUX!$X$21,WEEKDAY(C196,1)=CRENEAUX!$Y$21),C196,"")</f>
        <v/>
      </c>
      <c r="E196" s="40" t="str">
        <f>IF(D196="","",SUMPRODUCT((D8:D377&lt;=D196)-(ISBLANK(D8:D377))))</f>
        <v/>
      </c>
      <c r="F196" s="46" t="str">
        <f>IF(ISNA(MATCH(MIN(E8:E377)+ROW()-ROW(F8),E8:E377,0)),"",INDEX(D8:D377,MATCH(MIN(E8:E377)+ROW()-ROW(F8),E8:E377,0)))</f>
        <v/>
      </c>
    </row>
    <row r="197" spans="2:6" x14ac:dyDescent="0.25">
      <c r="B197">
        <v>190</v>
      </c>
      <c r="C197" s="45">
        <f t="shared" si="2"/>
        <v>43655</v>
      </c>
      <c r="D197" s="39" t="str">
        <f>IF(OR(WEEKDAY(C197,1)=CRENEAUX!$S$21,WEEKDAY(C197,1)=CRENEAUX!$T$21,WEEKDAY(C197,1)=CRENEAUX!$U$21,WEEKDAY(C197,1)=CRENEAUX!$V$21,WEEKDAY(C197,1)=CRENEAUX!$W$21,WEEKDAY(C197,1)=CRENEAUX!$X$21,WEEKDAY(C197,1)=CRENEAUX!$Y$21),C197,"")</f>
        <v/>
      </c>
      <c r="E197" s="40" t="str">
        <f>IF(D197="","",SUMPRODUCT((D8:D377&lt;=D197)-(ISBLANK(D8:D377))))</f>
        <v/>
      </c>
      <c r="F197" s="46" t="str">
        <f>IF(ISNA(MATCH(MIN(E8:E377)+ROW()-ROW(F8),E8:E377,0)),"",INDEX(D8:D377,MATCH(MIN(E8:E377)+ROW()-ROW(F8),E8:E377,0)))</f>
        <v/>
      </c>
    </row>
    <row r="198" spans="2:6" x14ac:dyDescent="0.25">
      <c r="B198">
        <v>191</v>
      </c>
      <c r="C198" s="45">
        <f t="shared" si="2"/>
        <v>43656</v>
      </c>
      <c r="D198" s="39" t="str">
        <f>IF(OR(WEEKDAY(C198,1)=CRENEAUX!$S$21,WEEKDAY(C198,1)=CRENEAUX!$T$21,WEEKDAY(C198,1)=CRENEAUX!$U$21,WEEKDAY(C198,1)=CRENEAUX!$V$21,WEEKDAY(C198,1)=CRENEAUX!$W$21,WEEKDAY(C198,1)=CRENEAUX!$X$21,WEEKDAY(C198,1)=CRENEAUX!$Y$21),C198,"")</f>
        <v/>
      </c>
      <c r="E198" s="40" t="str">
        <f>IF(D198="","",SUMPRODUCT((D8:D377&lt;=D198)-(ISBLANK(D8:D377))))</f>
        <v/>
      </c>
      <c r="F198" s="46" t="str">
        <f>IF(ISNA(MATCH(MIN(E8:E377)+ROW()-ROW(F8),E8:E377,0)),"",INDEX(D8:D377,MATCH(MIN(E8:E377)+ROW()-ROW(F8),E8:E377,0)))</f>
        <v/>
      </c>
    </row>
    <row r="199" spans="2:6" x14ac:dyDescent="0.25">
      <c r="B199">
        <v>192</v>
      </c>
      <c r="C199" s="45">
        <f t="shared" si="2"/>
        <v>43657</v>
      </c>
      <c r="D199" s="39" t="str">
        <f>IF(OR(WEEKDAY(C199,1)=CRENEAUX!$S$21,WEEKDAY(C199,1)=CRENEAUX!$T$21,WEEKDAY(C199,1)=CRENEAUX!$U$21,WEEKDAY(C199,1)=CRENEAUX!$V$21,WEEKDAY(C199,1)=CRENEAUX!$W$21,WEEKDAY(C199,1)=CRENEAUX!$X$21,WEEKDAY(C199,1)=CRENEAUX!$Y$21),C199,"")</f>
        <v/>
      </c>
      <c r="E199" s="40" t="str">
        <f>IF(D199="","",SUMPRODUCT((D8:D377&lt;=D199)-(ISBLANK(D8:D377))))</f>
        <v/>
      </c>
      <c r="F199" s="46" t="str">
        <f>IF(ISNA(MATCH(MIN(E8:E377)+ROW()-ROW(F8),E8:E377,0)),"",INDEX(D8:D377,MATCH(MIN(E8:E377)+ROW()-ROW(F8),E8:E377,0)))</f>
        <v/>
      </c>
    </row>
    <row r="200" spans="2:6" x14ac:dyDescent="0.25">
      <c r="B200">
        <v>193</v>
      </c>
      <c r="C200" s="45">
        <f t="shared" si="2"/>
        <v>43658</v>
      </c>
      <c r="D200" s="39" t="str">
        <f>IF(OR(WEEKDAY(C200,1)=CRENEAUX!$S$21,WEEKDAY(C200,1)=CRENEAUX!$T$21,WEEKDAY(C200,1)=CRENEAUX!$U$21,WEEKDAY(C200,1)=CRENEAUX!$V$21,WEEKDAY(C200,1)=CRENEAUX!$W$21,WEEKDAY(C200,1)=CRENEAUX!$X$21,WEEKDAY(C200,1)=CRENEAUX!$Y$21),C200,"")</f>
        <v/>
      </c>
      <c r="E200" s="40" t="str">
        <f>IF(D200="","",SUMPRODUCT((D8:D377&lt;=D200)-(ISBLANK(D8:D377))))</f>
        <v/>
      </c>
      <c r="F200" s="46" t="str">
        <f>IF(ISNA(MATCH(MIN(E8:E377)+ROW()-ROW(F8),E8:E377,0)),"",INDEX(D8:D377,MATCH(MIN(E8:E377)+ROW()-ROW(F8),E8:E377,0)))</f>
        <v/>
      </c>
    </row>
    <row r="201" spans="2:6" x14ac:dyDescent="0.25">
      <c r="B201">
        <v>194</v>
      </c>
      <c r="C201" s="45">
        <f t="shared" si="2"/>
        <v>43659</v>
      </c>
      <c r="D201" s="39">
        <f>IF(OR(WEEKDAY(C201,1)=CRENEAUX!$S$21,WEEKDAY(C201,1)=CRENEAUX!$T$21,WEEKDAY(C201,1)=CRENEAUX!$U$21,WEEKDAY(C201,1)=CRENEAUX!$V$21,WEEKDAY(C201,1)=CRENEAUX!$W$21,WEEKDAY(C201,1)=CRENEAUX!$X$21,WEEKDAY(C201,1)=CRENEAUX!$Y$21),C201,"")</f>
        <v>43659</v>
      </c>
      <c r="E201" s="40">
        <f>IF(D201="","",SUMPRODUCT((D8:D377&lt;=D201)-(ISBLANK(D8:D377))))</f>
        <v>55</v>
      </c>
      <c r="F201" s="46" t="str">
        <f>IF(ISNA(MATCH(MIN(E8:E377)+ROW()-ROW(F8),E8:E377,0)),"",INDEX(D8:D377,MATCH(MIN(E8:E377)+ROW()-ROW(F8),E8:E377,0)))</f>
        <v/>
      </c>
    </row>
    <row r="202" spans="2:6" x14ac:dyDescent="0.25">
      <c r="B202">
        <v>195</v>
      </c>
      <c r="C202" s="45">
        <f t="shared" ref="C202:C265" si="3">C201+1</f>
        <v>43660</v>
      </c>
      <c r="D202" s="39">
        <f>IF(OR(WEEKDAY(C202,1)=CRENEAUX!$S$21,WEEKDAY(C202,1)=CRENEAUX!$T$21,WEEKDAY(C202,1)=CRENEAUX!$U$21,WEEKDAY(C202,1)=CRENEAUX!$V$21,WEEKDAY(C202,1)=CRENEAUX!$W$21,WEEKDAY(C202,1)=CRENEAUX!$X$21,WEEKDAY(C202,1)=CRENEAUX!$Y$21),C202,"")</f>
        <v>43660</v>
      </c>
      <c r="E202" s="40">
        <f>IF(D202="","",SUMPRODUCT((D8:D377&lt;=D202)-(ISBLANK(D8:D377))))</f>
        <v>56</v>
      </c>
      <c r="F202" s="46" t="str">
        <f>IF(ISNA(MATCH(MIN(E8:E377)+ROW()-ROW(F8),E8:E377,0)),"",INDEX(D8:D377,MATCH(MIN(E8:E377)+ROW()-ROW(F8),E8:E377,0)))</f>
        <v/>
      </c>
    </row>
    <row r="203" spans="2:6" x14ac:dyDescent="0.25">
      <c r="B203">
        <v>196</v>
      </c>
      <c r="C203" s="45">
        <f t="shared" si="3"/>
        <v>43661</v>
      </c>
      <c r="D203" s="39" t="str">
        <f>IF(OR(WEEKDAY(C203,1)=CRENEAUX!$S$21,WEEKDAY(C203,1)=CRENEAUX!$T$21,WEEKDAY(C203,1)=CRENEAUX!$U$21,WEEKDAY(C203,1)=CRENEAUX!$V$21,WEEKDAY(C203,1)=CRENEAUX!$W$21,WEEKDAY(C203,1)=CRENEAUX!$X$21,WEEKDAY(C203,1)=CRENEAUX!$Y$21),C203,"")</f>
        <v/>
      </c>
      <c r="E203" s="40" t="str">
        <f>IF(D203="","",SUMPRODUCT((D8:D377&lt;=D203)-(ISBLANK(D8:D377))))</f>
        <v/>
      </c>
      <c r="F203" s="46" t="str">
        <f>IF(ISNA(MATCH(MIN(E8:E377)+ROW()-ROW(F8),E8:E377,0)),"",INDEX(D8:D377,MATCH(MIN(E8:E377)+ROW()-ROW(F8),E8:E377,0)))</f>
        <v/>
      </c>
    </row>
    <row r="204" spans="2:6" x14ac:dyDescent="0.25">
      <c r="B204">
        <v>197</v>
      </c>
      <c r="C204" s="45">
        <f t="shared" si="3"/>
        <v>43662</v>
      </c>
      <c r="D204" s="39" t="str">
        <f>IF(OR(WEEKDAY(C204,1)=CRENEAUX!$S$21,WEEKDAY(C204,1)=CRENEAUX!$T$21,WEEKDAY(C204,1)=CRENEAUX!$U$21,WEEKDAY(C204,1)=CRENEAUX!$V$21,WEEKDAY(C204,1)=CRENEAUX!$W$21,WEEKDAY(C204,1)=CRENEAUX!$X$21,WEEKDAY(C204,1)=CRENEAUX!$Y$21),C204,"")</f>
        <v/>
      </c>
      <c r="E204" s="40" t="str">
        <f>IF(D204="","",SUMPRODUCT((D8:D377&lt;=D204)-(ISBLANK(D8:D377))))</f>
        <v/>
      </c>
      <c r="F204" s="46" t="str">
        <f>IF(ISNA(MATCH(MIN(E8:E377)+ROW()-ROW(F8),E8:E377,0)),"",INDEX(D8:D377,MATCH(MIN(E8:E377)+ROW()-ROW(F8),E8:E377,0)))</f>
        <v/>
      </c>
    </row>
    <row r="205" spans="2:6" x14ac:dyDescent="0.25">
      <c r="B205">
        <v>198</v>
      </c>
      <c r="C205" s="45">
        <f t="shared" si="3"/>
        <v>43663</v>
      </c>
      <c r="D205" s="39" t="str">
        <f>IF(OR(WEEKDAY(C205,1)=CRENEAUX!$S$21,WEEKDAY(C205,1)=CRENEAUX!$T$21,WEEKDAY(C205,1)=CRENEAUX!$U$21,WEEKDAY(C205,1)=CRENEAUX!$V$21,WEEKDAY(C205,1)=CRENEAUX!$W$21,WEEKDAY(C205,1)=CRENEAUX!$X$21,WEEKDAY(C205,1)=CRENEAUX!$Y$21),C205,"")</f>
        <v/>
      </c>
      <c r="E205" s="40" t="str">
        <f>IF(D205="","",SUMPRODUCT((D8:D377&lt;=D205)-(ISBLANK(D8:D377))))</f>
        <v/>
      </c>
      <c r="F205" s="46" t="str">
        <f>IF(ISNA(MATCH(MIN(E8:E377)+ROW()-ROW(F8),E8:E377,0)),"",INDEX(D8:D377,MATCH(MIN(E8:E377)+ROW()-ROW(F8),E8:E377,0)))</f>
        <v/>
      </c>
    </row>
    <row r="206" spans="2:6" x14ac:dyDescent="0.25">
      <c r="B206">
        <v>199</v>
      </c>
      <c r="C206" s="45">
        <f t="shared" si="3"/>
        <v>43664</v>
      </c>
      <c r="D206" s="39" t="str">
        <f>IF(OR(WEEKDAY(C206,1)=CRENEAUX!$S$21,WEEKDAY(C206,1)=CRENEAUX!$T$21,WEEKDAY(C206,1)=CRENEAUX!$U$21,WEEKDAY(C206,1)=CRENEAUX!$V$21,WEEKDAY(C206,1)=CRENEAUX!$W$21,WEEKDAY(C206,1)=CRENEAUX!$X$21,WEEKDAY(C206,1)=CRENEAUX!$Y$21),C206,"")</f>
        <v/>
      </c>
      <c r="E206" s="40" t="str">
        <f>IF(D206="","",SUMPRODUCT((D8:D377&lt;=D206)-(ISBLANK(D8:D377))))</f>
        <v/>
      </c>
      <c r="F206" s="46" t="str">
        <f>IF(ISNA(MATCH(MIN(E8:E377)+ROW()-ROW(F8),E8:E377,0)),"",INDEX(D8:D377,MATCH(MIN(E8:E377)+ROW()-ROW(F8),E8:E377,0)))</f>
        <v/>
      </c>
    </row>
    <row r="207" spans="2:6" x14ac:dyDescent="0.25">
      <c r="B207">
        <v>200</v>
      </c>
      <c r="C207" s="45">
        <f t="shared" si="3"/>
        <v>43665</v>
      </c>
      <c r="D207" s="39" t="str">
        <f>IF(OR(WEEKDAY(C207,1)=CRENEAUX!$S$21,WEEKDAY(C207,1)=CRENEAUX!$T$21,WEEKDAY(C207,1)=CRENEAUX!$U$21,WEEKDAY(C207,1)=CRENEAUX!$V$21,WEEKDAY(C207,1)=CRENEAUX!$W$21,WEEKDAY(C207,1)=CRENEAUX!$X$21,WEEKDAY(C207,1)=CRENEAUX!$Y$21),C207,"")</f>
        <v/>
      </c>
      <c r="E207" s="40" t="str">
        <f>IF(D207="","",SUMPRODUCT((D8:D377&lt;=D207)-(ISBLANK(D8:D377))))</f>
        <v/>
      </c>
      <c r="F207" s="46" t="str">
        <f>IF(ISNA(MATCH(MIN(E8:E377)+ROW()-ROW(F8),E8:E377,0)),"",INDEX(D8:D377,MATCH(MIN(E8:E377)+ROW()-ROW(F8),E8:E377,0)))</f>
        <v/>
      </c>
    </row>
    <row r="208" spans="2:6" x14ac:dyDescent="0.25">
      <c r="B208">
        <v>201</v>
      </c>
      <c r="C208" s="45">
        <f t="shared" si="3"/>
        <v>43666</v>
      </c>
      <c r="D208" s="39">
        <f>IF(OR(WEEKDAY(C208,1)=CRENEAUX!$S$21,WEEKDAY(C208,1)=CRENEAUX!$T$21,WEEKDAY(C208,1)=CRENEAUX!$U$21,WEEKDAY(C208,1)=CRENEAUX!$V$21,WEEKDAY(C208,1)=CRENEAUX!$W$21,WEEKDAY(C208,1)=CRENEAUX!$X$21,WEEKDAY(C208,1)=CRENEAUX!$Y$21),C208,"")</f>
        <v>43666</v>
      </c>
      <c r="E208" s="40">
        <f>IF(D208="","",SUMPRODUCT((D8:D377&lt;=D208)-(ISBLANK(D8:D377))))</f>
        <v>57</v>
      </c>
      <c r="F208" s="46" t="str">
        <f>IF(ISNA(MATCH(MIN(E8:E377)+ROW()-ROW(F8),E8:E377,0)),"",INDEX(D8:D377,MATCH(MIN(E8:E377)+ROW()-ROW(F8),E8:E377,0)))</f>
        <v/>
      </c>
    </row>
    <row r="209" spans="2:6" x14ac:dyDescent="0.25">
      <c r="B209">
        <v>202</v>
      </c>
      <c r="C209" s="45">
        <f t="shared" si="3"/>
        <v>43667</v>
      </c>
      <c r="D209" s="39">
        <f>IF(OR(WEEKDAY(C209,1)=CRENEAUX!$S$21,WEEKDAY(C209,1)=CRENEAUX!$T$21,WEEKDAY(C209,1)=CRENEAUX!$U$21,WEEKDAY(C209,1)=CRENEAUX!$V$21,WEEKDAY(C209,1)=CRENEAUX!$W$21,WEEKDAY(C209,1)=CRENEAUX!$X$21,WEEKDAY(C209,1)=CRENEAUX!$Y$21),C209,"")</f>
        <v>43667</v>
      </c>
      <c r="E209" s="40">
        <f>IF(D209="","",SUMPRODUCT((D8:D377&lt;=D209)-(ISBLANK(D8:D377))))</f>
        <v>58</v>
      </c>
      <c r="F209" s="46" t="str">
        <f>IF(ISNA(MATCH(MIN(E8:E377)+ROW()-ROW(F8),E8:E377,0)),"",INDEX(D8:D377,MATCH(MIN(E8:E377)+ROW()-ROW(F8),E8:E377,0)))</f>
        <v/>
      </c>
    </row>
    <row r="210" spans="2:6" x14ac:dyDescent="0.25">
      <c r="B210">
        <v>203</v>
      </c>
      <c r="C210" s="45">
        <f t="shared" si="3"/>
        <v>43668</v>
      </c>
      <c r="D210" s="39" t="str">
        <f>IF(OR(WEEKDAY(C210,1)=CRENEAUX!$S$21,WEEKDAY(C210,1)=CRENEAUX!$T$21,WEEKDAY(C210,1)=CRENEAUX!$U$21,WEEKDAY(C210,1)=CRENEAUX!$V$21,WEEKDAY(C210,1)=CRENEAUX!$W$21,WEEKDAY(C210,1)=CRENEAUX!$X$21,WEEKDAY(C210,1)=CRENEAUX!$Y$21),C210,"")</f>
        <v/>
      </c>
      <c r="E210" s="40" t="str">
        <f>IF(D210="","",SUMPRODUCT((D8:D377&lt;=D210)-(ISBLANK(D8:D377))))</f>
        <v/>
      </c>
      <c r="F210" s="46" t="str">
        <f>IF(ISNA(MATCH(MIN(E8:E377)+ROW()-ROW(F8),E8:E377,0)),"",INDEX(D8:D377,MATCH(MIN(E8:E377)+ROW()-ROW(F8),E8:E377,0)))</f>
        <v/>
      </c>
    </row>
    <row r="211" spans="2:6" x14ac:dyDescent="0.25">
      <c r="B211">
        <v>204</v>
      </c>
      <c r="C211" s="45">
        <f t="shared" si="3"/>
        <v>43669</v>
      </c>
      <c r="D211" s="39" t="str">
        <f>IF(OR(WEEKDAY(C211,1)=CRENEAUX!$S$21,WEEKDAY(C211,1)=CRENEAUX!$T$21,WEEKDAY(C211,1)=CRENEAUX!$U$21,WEEKDAY(C211,1)=CRENEAUX!$V$21,WEEKDAY(C211,1)=CRENEAUX!$W$21,WEEKDAY(C211,1)=CRENEAUX!$X$21,WEEKDAY(C211,1)=CRENEAUX!$Y$21),C211,"")</f>
        <v/>
      </c>
      <c r="E211" s="40" t="str">
        <f>IF(D211="","",SUMPRODUCT((D8:D377&lt;=D211)-(ISBLANK(D8:D377))))</f>
        <v/>
      </c>
      <c r="F211" s="46" t="str">
        <f>IF(ISNA(MATCH(MIN(E8:E377)+ROW()-ROW(F8),E8:E377,0)),"",INDEX(D8:D377,MATCH(MIN(E8:E377)+ROW()-ROW(F8),E8:E377,0)))</f>
        <v/>
      </c>
    </row>
    <row r="212" spans="2:6" x14ac:dyDescent="0.25">
      <c r="B212">
        <v>205</v>
      </c>
      <c r="C212" s="45">
        <f t="shared" si="3"/>
        <v>43670</v>
      </c>
      <c r="D212" s="39" t="str">
        <f>IF(OR(WEEKDAY(C212,1)=CRENEAUX!$S$21,WEEKDAY(C212,1)=CRENEAUX!$T$21,WEEKDAY(C212,1)=CRENEAUX!$U$21,WEEKDAY(C212,1)=CRENEAUX!$V$21,WEEKDAY(C212,1)=CRENEAUX!$W$21,WEEKDAY(C212,1)=CRENEAUX!$X$21,WEEKDAY(C212,1)=CRENEAUX!$Y$21),C212,"")</f>
        <v/>
      </c>
      <c r="E212" s="40" t="str">
        <f>IF(D212="","",SUMPRODUCT((D8:D377&lt;=D212)-(ISBLANK(D8:D377))))</f>
        <v/>
      </c>
      <c r="F212" s="46" t="str">
        <f>IF(ISNA(MATCH(MIN(E8:E377)+ROW()-ROW(F8),E8:E377,0)),"",INDEX(D8:D377,MATCH(MIN(E8:E377)+ROW()-ROW(F8),E8:E377,0)))</f>
        <v/>
      </c>
    </row>
    <row r="213" spans="2:6" x14ac:dyDescent="0.25">
      <c r="B213">
        <v>206</v>
      </c>
      <c r="C213" s="45">
        <f t="shared" si="3"/>
        <v>43671</v>
      </c>
      <c r="D213" s="39" t="str">
        <f>IF(OR(WEEKDAY(C213,1)=CRENEAUX!$S$21,WEEKDAY(C213,1)=CRENEAUX!$T$21,WEEKDAY(C213,1)=CRENEAUX!$U$21,WEEKDAY(C213,1)=CRENEAUX!$V$21,WEEKDAY(C213,1)=CRENEAUX!$W$21,WEEKDAY(C213,1)=CRENEAUX!$X$21,WEEKDAY(C213,1)=CRENEAUX!$Y$21),C213,"")</f>
        <v/>
      </c>
      <c r="E213" s="40" t="str">
        <f>IF(D213="","",SUMPRODUCT((D8:D377&lt;=D213)-(ISBLANK(D8:D377))))</f>
        <v/>
      </c>
      <c r="F213" s="46" t="str">
        <f>IF(ISNA(MATCH(MIN(E8:E377)+ROW()-ROW(F8),E8:E377,0)),"",INDEX(D8:D377,MATCH(MIN(E8:E377)+ROW()-ROW(F8),E8:E377,0)))</f>
        <v/>
      </c>
    </row>
    <row r="214" spans="2:6" x14ac:dyDescent="0.25">
      <c r="B214">
        <v>207</v>
      </c>
      <c r="C214" s="45">
        <f t="shared" si="3"/>
        <v>43672</v>
      </c>
      <c r="D214" s="39" t="str">
        <f>IF(OR(WEEKDAY(C214,1)=CRENEAUX!$S$21,WEEKDAY(C214,1)=CRENEAUX!$T$21,WEEKDAY(C214,1)=CRENEAUX!$U$21,WEEKDAY(C214,1)=CRENEAUX!$V$21,WEEKDAY(C214,1)=CRENEAUX!$W$21,WEEKDAY(C214,1)=CRENEAUX!$X$21,WEEKDAY(C214,1)=CRENEAUX!$Y$21),C214,"")</f>
        <v/>
      </c>
      <c r="E214" s="40" t="str">
        <f>IF(D214="","",SUMPRODUCT((D8:D377&lt;=D214)-(ISBLANK(D8:D377))))</f>
        <v/>
      </c>
      <c r="F214" s="46" t="str">
        <f>IF(ISNA(MATCH(MIN(E8:E377)+ROW()-ROW(F8),E8:E377,0)),"",INDEX(D8:D377,MATCH(MIN(E8:E377)+ROW()-ROW(F8),E8:E377,0)))</f>
        <v/>
      </c>
    </row>
    <row r="215" spans="2:6" x14ac:dyDescent="0.25">
      <c r="B215">
        <v>208</v>
      </c>
      <c r="C215" s="45">
        <f t="shared" si="3"/>
        <v>43673</v>
      </c>
      <c r="D215" s="39">
        <f>IF(OR(WEEKDAY(C215,1)=CRENEAUX!$S$21,WEEKDAY(C215,1)=CRENEAUX!$T$21,WEEKDAY(C215,1)=CRENEAUX!$U$21,WEEKDAY(C215,1)=CRENEAUX!$V$21,WEEKDAY(C215,1)=CRENEAUX!$W$21,WEEKDAY(C215,1)=CRENEAUX!$X$21,WEEKDAY(C215,1)=CRENEAUX!$Y$21),C215,"")</f>
        <v>43673</v>
      </c>
      <c r="E215" s="40">
        <f>IF(D215="","",SUMPRODUCT((D8:D377&lt;=D215)-(ISBLANK(D8:D377))))</f>
        <v>59</v>
      </c>
      <c r="F215" s="46" t="str">
        <f>IF(ISNA(MATCH(MIN(E8:E377)+ROW()-ROW(F8),E8:E377,0)),"",INDEX(D8:D377,MATCH(MIN(E8:E377)+ROW()-ROW(F8),E8:E377,0)))</f>
        <v/>
      </c>
    </row>
    <row r="216" spans="2:6" x14ac:dyDescent="0.25">
      <c r="B216">
        <v>209</v>
      </c>
      <c r="C216" s="45">
        <f t="shared" si="3"/>
        <v>43674</v>
      </c>
      <c r="D216" s="39">
        <f>IF(OR(WEEKDAY(C216,1)=CRENEAUX!$S$21,WEEKDAY(C216,1)=CRENEAUX!$T$21,WEEKDAY(C216,1)=CRENEAUX!$U$21,WEEKDAY(C216,1)=CRENEAUX!$V$21,WEEKDAY(C216,1)=CRENEAUX!$W$21,WEEKDAY(C216,1)=CRENEAUX!$X$21,WEEKDAY(C216,1)=CRENEAUX!$Y$21),C216,"")</f>
        <v>43674</v>
      </c>
      <c r="E216" s="40">
        <f>IF(D216="","",SUMPRODUCT((D8:D377&lt;=D216)-(ISBLANK(D8:D377))))</f>
        <v>60</v>
      </c>
      <c r="F216" s="46" t="str">
        <f>IF(ISNA(MATCH(MIN(E8:E377)+ROW()-ROW(F8),E8:E377,0)),"",INDEX(D8:D377,MATCH(MIN(E8:E377)+ROW()-ROW(F8),E8:E377,0)))</f>
        <v/>
      </c>
    </row>
    <row r="217" spans="2:6" x14ac:dyDescent="0.25">
      <c r="B217">
        <v>210</v>
      </c>
      <c r="C217" s="45">
        <f t="shared" si="3"/>
        <v>43675</v>
      </c>
      <c r="D217" s="39" t="str">
        <f>IF(OR(WEEKDAY(C217,1)=CRENEAUX!$S$21,WEEKDAY(C217,1)=CRENEAUX!$T$21,WEEKDAY(C217,1)=CRENEAUX!$U$21,WEEKDAY(C217,1)=CRENEAUX!$V$21,WEEKDAY(C217,1)=CRENEAUX!$W$21,WEEKDAY(C217,1)=CRENEAUX!$X$21,WEEKDAY(C217,1)=CRENEAUX!$Y$21),C217,"")</f>
        <v/>
      </c>
      <c r="E217" s="40" t="str">
        <f>IF(D217="","",SUMPRODUCT((D8:D377&lt;=D217)-(ISBLANK(D8:D377))))</f>
        <v/>
      </c>
      <c r="F217" s="46" t="str">
        <f>IF(ISNA(MATCH(MIN(E8:E377)+ROW()-ROW(F8),E8:E377,0)),"",INDEX(D8:D377,MATCH(MIN(E8:E377)+ROW()-ROW(F8),E8:E377,0)))</f>
        <v/>
      </c>
    </row>
    <row r="218" spans="2:6" x14ac:dyDescent="0.25">
      <c r="B218">
        <v>211</v>
      </c>
      <c r="C218" s="45">
        <f t="shared" si="3"/>
        <v>43676</v>
      </c>
      <c r="D218" s="39" t="str">
        <f>IF(OR(WEEKDAY(C218,1)=CRENEAUX!$S$21,WEEKDAY(C218,1)=CRENEAUX!$T$21,WEEKDAY(C218,1)=CRENEAUX!$U$21,WEEKDAY(C218,1)=CRENEAUX!$V$21,WEEKDAY(C218,1)=CRENEAUX!$W$21,WEEKDAY(C218,1)=CRENEAUX!$X$21,WEEKDAY(C218,1)=CRENEAUX!$Y$21),C218,"")</f>
        <v/>
      </c>
      <c r="E218" s="40" t="str">
        <f>IF(D218="","",SUMPRODUCT((D8:D377&lt;=D218)-(ISBLANK(D8:D377))))</f>
        <v/>
      </c>
      <c r="F218" s="46" t="str">
        <f>IF(ISNA(MATCH(MIN(E8:E377)+ROW()-ROW(F8),E8:E377,0)),"",INDEX(D8:D377,MATCH(MIN(E8:E377)+ROW()-ROW(F8),E8:E377,0)))</f>
        <v/>
      </c>
    </row>
    <row r="219" spans="2:6" x14ac:dyDescent="0.25">
      <c r="B219">
        <v>212</v>
      </c>
      <c r="C219" s="45">
        <f t="shared" si="3"/>
        <v>43677</v>
      </c>
      <c r="D219" s="39" t="str">
        <f>IF(OR(WEEKDAY(C219,1)=CRENEAUX!$S$21,WEEKDAY(C219,1)=CRENEAUX!$T$21,WEEKDAY(C219,1)=CRENEAUX!$U$21,WEEKDAY(C219,1)=CRENEAUX!$V$21,WEEKDAY(C219,1)=CRENEAUX!$W$21,WEEKDAY(C219,1)=CRENEAUX!$X$21,WEEKDAY(C219,1)=CRENEAUX!$Y$21),C219,"")</f>
        <v/>
      </c>
      <c r="E219" s="40" t="str">
        <f>IF(D219="","",SUMPRODUCT((D8:D377&lt;=D219)-(ISBLANK(D8:D377))))</f>
        <v/>
      </c>
      <c r="F219" s="46" t="str">
        <f>IF(ISNA(MATCH(MIN(E8:E377)+ROW()-ROW(F8),E8:E377,0)),"",INDEX(D8:D377,MATCH(MIN(E8:E377)+ROW()-ROW(F8),E8:E377,0)))</f>
        <v/>
      </c>
    </row>
    <row r="220" spans="2:6" x14ac:dyDescent="0.25">
      <c r="B220">
        <v>213</v>
      </c>
      <c r="C220" s="45">
        <f t="shared" si="3"/>
        <v>43678</v>
      </c>
      <c r="D220" s="39" t="str">
        <f>IF(OR(WEEKDAY(C220,1)=CRENEAUX!$S$21,WEEKDAY(C220,1)=CRENEAUX!$T$21,WEEKDAY(C220,1)=CRENEAUX!$U$21,WEEKDAY(C220,1)=CRENEAUX!$V$21,WEEKDAY(C220,1)=CRENEAUX!$W$21,WEEKDAY(C220,1)=CRENEAUX!$X$21,WEEKDAY(C220,1)=CRENEAUX!$Y$21),C220,"")</f>
        <v/>
      </c>
      <c r="E220" s="40" t="str">
        <f>IF(D220="","",SUMPRODUCT((D8:D377&lt;=D220)-(ISBLANK(D8:D377))))</f>
        <v/>
      </c>
      <c r="F220" s="46" t="str">
        <f>IF(ISNA(MATCH(MIN(E8:E377)+ROW()-ROW(F8),E8:E377,0)),"",INDEX(D8:D377,MATCH(MIN(E8:E377)+ROW()-ROW(F8),E8:E377,0)))</f>
        <v/>
      </c>
    </row>
    <row r="221" spans="2:6" x14ac:dyDescent="0.25">
      <c r="B221">
        <v>214</v>
      </c>
      <c r="C221" s="45">
        <f t="shared" si="3"/>
        <v>43679</v>
      </c>
      <c r="D221" s="39" t="str">
        <f>IF(OR(WEEKDAY(C221,1)=CRENEAUX!$S$21,WEEKDAY(C221,1)=CRENEAUX!$T$21,WEEKDAY(C221,1)=CRENEAUX!$U$21,WEEKDAY(C221,1)=CRENEAUX!$V$21,WEEKDAY(C221,1)=CRENEAUX!$W$21,WEEKDAY(C221,1)=CRENEAUX!$X$21,WEEKDAY(C221,1)=CRENEAUX!$Y$21),C221,"")</f>
        <v/>
      </c>
      <c r="E221" s="40" t="str">
        <f>IF(D221="","",SUMPRODUCT((D8:D377&lt;=D221)-(ISBLANK(D8:D377))))</f>
        <v/>
      </c>
      <c r="F221" s="46" t="str">
        <f>IF(ISNA(MATCH(MIN(E8:E377)+ROW()-ROW(F8),E8:E377,0)),"",INDEX(D8:D377,MATCH(MIN(E8:E377)+ROW()-ROW(F8),E8:E377,0)))</f>
        <v/>
      </c>
    </row>
    <row r="222" spans="2:6" x14ac:dyDescent="0.25">
      <c r="B222">
        <v>215</v>
      </c>
      <c r="C222" s="45">
        <f t="shared" si="3"/>
        <v>43680</v>
      </c>
      <c r="D222" s="39">
        <f>IF(OR(WEEKDAY(C222,1)=CRENEAUX!$S$21,WEEKDAY(C222,1)=CRENEAUX!$T$21,WEEKDAY(C222,1)=CRENEAUX!$U$21,WEEKDAY(C222,1)=CRENEAUX!$V$21,WEEKDAY(C222,1)=CRENEAUX!$W$21,WEEKDAY(C222,1)=CRENEAUX!$X$21,WEEKDAY(C222,1)=CRENEAUX!$Y$21),C222,"")</f>
        <v>43680</v>
      </c>
      <c r="E222" s="40">
        <f>IF(D222="","",SUMPRODUCT((D8:D377&lt;=D222)-(ISBLANK(D8:D377))))</f>
        <v>61</v>
      </c>
      <c r="F222" s="46" t="str">
        <f>IF(ISNA(MATCH(MIN(E8:E377)+ROW()-ROW(F8),E8:E377,0)),"",INDEX(D8:D377,MATCH(MIN(E8:E377)+ROW()-ROW(F8),E8:E377,0)))</f>
        <v/>
      </c>
    </row>
    <row r="223" spans="2:6" x14ac:dyDescent="0.25">
      <c r="B223">
        <v>216</v>
      </c>
      <c r="C223" s="45">
        <f t="shared" si="3"/>
        <v>43681</v>
      </c>
      <c r="D223" s="39">
        <f>IF(OR(WEEKDAY(C223,1)=CRENEAUX!$S$21,WEEKDAY(C223,1)=CRENEAUX!$T$21,WEEKDAY(C223,1)=CRENEAUX!$U$21,WEEKDAY(C223,1)=CRENEAUX!$V$21,WEEKDAY(C223,1)=CRENEAUX!$W$21,WEEKDAY(C223,1)=CRENEAUX!$X$21,WEEKDAY(C223,1)=CRENEAUX!$Y$21),C223,"")</f>
        <v>43681</v>
      </c>
      <c r="E223" s="40">
        <f>IF(D223="","",SUMPRODUCT((D8:D377&lt;=D223)-(ISBLANK(D8:D377))))</f>
        <v>62</v>
      </c>
      <c r="F223" s="46" t="str">
        <f>IF(ISNA(MATCH(MIN(E8:E377)+ROW()-ROW(F8),E8:E377,0)),"",INDEX(D8:D377,MATCH(MIN(E8:E377)+ROW()-ROW(F8),E8:E377,0)))</f>
        <v/>
      </c>
    </row>
    <row r="224" spans="2:6" x14ac:dyDescent="0.25">
      <c r="B224">
        <v>217</v>
      </c>
      <c r="C224" s="45">
        <f t="shared" si="3"/>
        <v>43682</v>
      </c>
      <c r="D224" s="39" t="str">
        <f>IF(OR(WEEKDAY(C224,1)=CRENEAUX!$S$21,WEEKDAY(C224,1)=CRENEAUX!$T$21,WEEKDAY(C224,1)=CRENEAUX!$U$21,WEEKDAY(C224,1)=CRENEAUX!$V$21,WEEKDAY(C224,1)=CRENEAUX!$W$21,WEEKDAY(C224,1)=CRENEAUX!$X$21,WEEKDAY(C224,1)=CRENEAUX!$Y$21),C224,"")</f>
        <v/>
      </c>
      <c r="E224" s="40" t="str">
        <f>IF(D224="","",SUMPRODUCT((D8:D377&lt;=D224)-(ISBLANK(D8:D377))))</f>
        <v/>
      </c>
      <c r="F224" s="46" t="str">
        <f>IF(ISNA(MATCH(MIN(E8:E377)+ROW()-ROW(F8),E8:E377,0)),"",INDEX(D8:D377,MATCH(MIN(E8:E377)+ROW()-ROW(F8),E8:E377,0)))</f>
        <v/>
      </c>
    </row>
    <row r="225" spans="2:6" x14ac:dyDescent="0.25">
      <c r="B225">
        <v>218</v>
      </c>
      <c r="C225" s="45">
        <f t="shared" si="3"/>
        <v>43683</v>
      </c>
      <c r="D225" s="39" t="str">
        <f>IF(OR(WEEKDAY(C225,1)=CRENEAUX!$S$21,WEEKDAY(C225,1)=CRENEAUX!$T$21,WEEKDAY(C225,1)=CRENEAUX!$U$21,WEEKDAY(C225,1)=CRENEAUX!$V$21,WEEKDAY(C225,1)=CRENEAUX!$W$21,WEEKDAY(C225,1)=CRENEAUX!$X$21,WEEKDAY(C225,1)=CRENEAUX!$Y$21),C225,"")</f>
        <v/>
      </c>
      <c r="E225" s="40" t="str">
        <f>IF(D225="","",SUMPRODUCT((D8:D377&lt;=D225)-(ISBLANK(D8:D377))))</f>
        <v/>
      </c>
      <c r="F225" s="46" t="str">
        <f>IF(ISNA(MATCH(MIN(E8:E377)+ROW()-ROW(F8),E8:E377,0)),"",INDEX(D8:D377,MATCH(MIN(E8:E377)+ROW()-ROW(F8),E8:E377,0)))</f>
        <v/>
      </c>
    </row>
    <row r="226" spans="2:6" x14ac:dyDescent="0.25">
      <c r="B226">
        <v>219</v>
      </c>
      <c r="C226" s="45">
        <f t="shared" si="3"/>
        <v>43684</v>
      </c>
      <c r="D226" s="39" t="str">
        <f>IF(OR(WEEKDAY(C226,1)=CRENEAUX!$S$21,WEEKDAY(C226,1)=CRENEAUX!$T$21,WEEKDAY(C226,1)=CRENEAUX!$U$21,WEEKDAY(C226,1)=CRENEAUX!$V$21,WEEKDAY(C226,1)=CRENEAUX!$W$21,WEEKDAY(C226,1)=CRENEAUX!$X$21,WEEKDAY(C226,1)=CRENEAUX!$Y$21),C226,"")</f>
        <v/>
      </c>
      <c r="E226" s="40" t="str">
        <f>IF(D226="","",SUMPRODUCT((D8:D377&lt;=D226)-(ISBLANK(D8:D377))))</f>
        <v/>
      </c>
      <c r="F226" s="46" t="str">
        <f>IF(ISNA(MATCH(MIN(E8:E377)+ROW()-ROW(F8),E8:E377,0)),"",INDEX(D8:D377,MATCH(MIN(E8:E377)+ROW()-ROW(F8),E8:E377,0)))</f>
        <v/>
      </c>
    </row>
    <row r="227" spans="2:6" x14ac:dyDescent="0.25">
      <c r="B227">
        <v>220</v>
      </c>
      <c r="C227" s="45">
        <f t="shared" si="3"/>
        <v>43685</v>
      </c>
      <c r="D227" s="39" t="str">
        <f>IF(OR(WEEKDAY(C227,1)=CRENEAUX!$S$21,WEEKDAY(C227,1)=CRENEAUX!$T$21,WEEKDAY(C227,1)=CRENEAUX!$U$21,WEEKDAY(C227,1)=CRENEAUX!$V$21,WEEKDAY(C227,1)=CRENEAUX!$W$21,WEEKDAY(C227,1)=CRENEAUX!$X$21,WEEKDAY(C227,1)=CRENEAUX!$Y$21),C227,"")</f>
        <v/>
      </c>
      <c r="E227" s="40" t="str">
        <f>IF(D227="","",SUMPRODUCT((D8:D377&lt;=D227)-(ISBLANK(D8:D377))))</f>
        <v/>
      </c>
      <c r="F227" s="46" t="str">
        <f>IF(ISNA(MATCH(MIN(E8:E377)+ROW()-ROW(F8),E8:E377,0)),"",INDEX(D8:D377,MATCH(MIN(E8:E377)+ROW()-ROW(F8),E8:E377,0)))</f>
        <v/>
      </c>
    </row>
    <row r="228" spans="2:6" x14ac:dyDescent="0.25">
      <c r="B228">
        <v>221</v>
      </c>
      <c r="C228" s="45">
        <f t="shared" si="3"/>
        <v>43686</v>
      </c>
      <c r="D228" s="39" t="str">
        <f>IF(OR(WEEKDAY(C228,1)=CRENEAUX!$S$21,WEEKDAY(C228,1)=CRENEAUX!$T$21,WEEKDAY(C228,1)=CRENEAUX!$U$21,WEEKDAY(C228,1)=CRENEAUX!$V$21,WEEKDAY(C228,1)=CRENEAUX!$W$21,WEEKDAY(C228,1)=CRENEAUX!$X$21,WEEKDAY(C228,1)=CRENEAUX!$Y$21),C228,"")</f>
        <v/>
      </c>
      <c r="E228" s="40" t="str">
        <f>IF(D228="","",SUMPRODUCT((D8:D377&lt;=D228)-(ISBLANK(D8:D377))))</f>
        <v/>
      </c>
      <c r="F228" s="46" t="str">
        <f>IF(ISNA(MATCH(MIN(E8:E377)+ROW()-ROW(F8),E8:E377,0)),"",INDEX(D8:D377,MATCH(MIN(E8:E377)+ROW()-ROW(F8),E8:E377,0)))</f>
        <v/>
      </c>
    </row>
    <row r="229" spans="2:6" x14ac:dyDescent="0.25">
      <c r="B229">
        <v>222</v>
      </c>
      <c r="C229" s="45">
        <f t="shared" si="3"/>
        <v>43687</v>
      </c>
      <c r="D229" s="39">
        <f>IF(OR(WEEKDAY(C229,1)=CRENEAUX!$S$21,WEEKDAY(C229,1)=CRENEAUX!$T$21,WEEKDAY(C229,1)=CRENEAUX!$U$21,WEEKDAY(C229,1)=CRENEAUX!$V$21,WEEKDAY(C229,1)=CRENEAUX!$W$21,WEEKDAY(C229,1)=CRENEAUX!$X$21,WEEKDAY(C229,1)=CRENEAUX!$Y$21),C229,"")</f>
        <v>43687</v>
      </c>
      <c r="E229" s="40">
        <f>IF(D229="","",SUMPRODUCT((D8:D377&lt;=D229)-(ISBLANK(D8:D377))))</f>
        <v>63</v>
      </c>
      <c r="F229" s="46" t="str">
        <f>IF(ISNA(MATCH(MIN(E8:E377)+ROW()-ROW(F8),E8:E377,0)),"",INDEX(D8:D377,MATCH(MIN(E8:E377)+ROW()-ROW(F8),E8:E377,0)))</f>
        <v/>
      </c>
    </row>
    <row r="230" spans="2:6" x14ac:dyDescent="0.25">
      <c r="B230">
        <v>223</v>
      </c>
      <c r="C230" s="45">
        <f t="shared" si="3"/>
        <v>43688</v>
      </c>
      <c r="D230" s="39">
        <f>IF(OR(WEEKDAY(C230,1)=CRENEAUX!$S$21,WEEKDAY(C230,1)=CRENEAUX!$T$21,WEEKDAY(C230,1)=CRENEAUX!$U$21,WEEKDAY(C230,1)=CRENEAUX!$V$21,WEEKDAY(C230,1)=CRENEAUX!$W$21,WEEKDAY(C230,1)=CRENEAUX!$X$21,WEEKDAY(C230,1)=CRENEAUX!$Y$21),C230,"")</f>
        <v>43688</v>
      </c>
      <c r="E230" s="40">
        <f>IF(D230="","",SUMPRODUCT((D8:D377&lt;=D230)-(ISBLANK(D8:D377))))</f>
        <v>64</v>
      </c>
      <c r="F230" s="46" t="str">
        <f>IF(ISNA(MATCH(MIN(E8:E377)+ROW()-ROW(F8),E8:E377,0)),"",INDEX(D8:D377,MATCH(MIN(E8:E377)+ROW()-ROW(F8),E8:E377,0)))</f>
        <v/>
      </c>
    </row>
    <row r="231" spans="2:6" x14ac:dyDescent="0.25">
      <c r="B231">
        <v>224</v>
      </c>
      <c r="C231" s="45">
        <f t="shared" si="3"/>
        <v>43689</v>
      </c>
      <c r="D231" s="39" t="str">
        <f>IF(OR(WEEKDAY(C231,1)=CRENEAUX!$S$21,WEEKDAY(C231,1)=CRENEAUX!$T$21,WEEKDAY(C231,1)=CRENEAUX!$U$21,WEEKDAY(C231,1)=CRENEAUX!$V$21,WEEKDAY(C231,1)=CRENEAUX!$W$21,WEEKDAY(C231,1)=CRENEAUX!$X$21,WEEKDAY(C231,1)=CRENEAUX!$Y$21),C231,"")</f>
        <v/>
      </c>
      <c r="E231" s="40" t="str">
        <f>IF(D231="","",SUMPRODUCT((D8:D377&lt;=D231)-(ISBLANK(D8:D377))))</f>
        <v/>
      </c>
      <c r="F231" s="46" t="str">
        <f>IF(ISNA(MATCH(MIN(E8:E377)+ROW()-ROW(F8),E8:E377,0)),"",INDEX(D8:D377,MATCH(MIN(E8:E377)+ROW()-ROW(F8),E8:E377,0)))</f>
        <v/>
      </c>
    </row>
    <row r="232" spans="2:6" x14ac:dyDescent="0.25">
      <c r="B232">
        <v>225</v>
      </c>
      <c r="C232" s="45">
        <f t="shared" si="3"/>
        <v>43690</v>
      </c>
      <c r="D232" s="39" t="str">
        <f>IF(OR(WEEKDAY(C232,1)=CRENEAUX!$S$21,WEEKDAY(C232,1)=CRENEAUX!$T$21,WEEKDAY(C232,1)=CRENEAUX!$U$21,WEEKDAY(C232,1)=CRENEAUX!$V$21,WEEKDAY(C232,1)=CRENEAUX!$W$21,WEEKDAY(C232,1)=CRENEAUX!$X$21,WEEKDAY(C232,1)=CRENEAUX!$Y$21),C232,"")</f>
        <v/>
      </c>
      <c r="E232" s="40" t="str">
        <f>IF(D232="","",SUMPRODUCT((D8:D377&lt;=D232)-(ISBLANK(D8:D377))))</f>
        <v/>
      </c>
      <c r="F232" s="46" t="str">
        <f>IF(ISNA(MATCH(MIN(E8:E377)+ROW()-ROW(F8),E8:E377,0)),"",INDEX(D8:D377,MATCH(MIN(E8:E377)+ROW()-ROW(F8),E8:E377,0)))</f>
        <v/>
      </c>
    </row>
    <row r="233" spans="2:6" x14ac:dyDescent="0.25">
      <c r="B233">
        <v>226</v>
      </c>
      <c r="C233" s="45">
        <f t="shared" si="3"/>
        <v>43691</v>
      </c>
      <c r="D233" s="39" t="str">
        <f>IF(OR(WEEKDAY(C233,1)=CRENEAUX!$S$21,WEEKDAY(C233,1)=CRENEAUX!$T$21,WEEKDAY(C233,1)=CRENEAUX!$U$21,WEEKDAY(C233,1)=CRENEAUX!$V$21,WEEKDAY(C233,1)=CRENEAUX!$W$21,WEEKDAY(C233,1)=CRENEAUX!$X$21,WEEKDAY(C233,1)=CRENEAUX!$Y$21),C233,"")</f>
        <v/>
      </c>
      <c r="E233" s="40" t="str">
        <f>IF(D233="","",SUMPRODUCT((D8:D377&lt;=D233)-(ISBLANK(D8:D377))))</f>
        <v/>
      </c>
      <c r="F233" s="46" t="str">
        <f>IF(ISNA(MATCH(MIN(E8:E377)+ROW()-ROW(F8),E8:E377,0)),"",INDEX(D8:D377,MATCH(MIN(E8:E377)+ROW()-ROW(F8),E8:E377,0)))</f>
        <v/>
      </c>
    </row>
    <row r="234" spans="2:6" x14ac:dyDescent="0.25">
      <c r="B234">
        <v>227</v>
      </c>
      <c r="C234" s="45">
        <f t="shared" si="3"/>
        <v>43692</v>
      </c>
      <c r="D234" s="39" t="str">
        <f>IF(OR(WEEKDAY(C234,1)=CRENEAUX!$S$21,WEEKDAY(C234,1)=CRENEAUX!$T$21,WEEKDAY(C234,1)=CRENEAUX!$U$21,WEEKDAY(C234,1)=CRENEAUX!$V$21,WEEKDAY(C234,1)=CRENEAUX!$W$21,WEEKDAY(C234,1)=CRENEAUX!$X$21,WEEKDAY(C234,1)=CRENEAUX!$Y$21),C234,"")</f>
        <v/>
      </c>
      <c r="E234" s="40" t="str">
        <f>IF(D234="","",SUMPRODUCT((D8:D377&lt;=D234)-(ISBLANK(D8:D377))))</f>
        <v/>
      </c>
      <c r="F234" s="46" t="str">
        <f>IF(ISNA(MATCH(MIN(E8:E377)+ROW()-ROW(F8),E8:E377,0)),"",INDEX(D8:D377,MATCH(MIN(E8:E377)+ROW()-ROW(F8),E8:E377,0)))</f>
        <v/>
      </c>
    </row>
    <row r="235" spans="2:6" x14ac:dyDescent="0.25">
      <c r="B235">
        <v>228</v>
      </c>
      <c r="C235" s="45">
        <f t="shared" si="3"/>
        <v>43693</v>
      </c>
      <c r="D235" s="39" t="str">
        <f>IF(OR(WEEKDAY(C235,1)=CRENEAUX!$S$21,WEEKDAY(C235,1)=CRENEAUX!$T$21,WEEKDAY(C235,1)=CRENEAUX!$U$21,WEEKDAY(C235,1)=CRENEAUX!$V$21,WEEKDAY(C235,1)=CRENEAUX!$W$21,WEEKDAY(C235,1)=CRENEAUX!$X$21,WEEKDAY(C235,1)=CRENEAUX!$Y$21),C235,"")</f>
        <v/>
      </c>
      <c r="E235" s="40" t="str">
        <f>IF(D235="","",SUMPRODUCT((D8:D377&lt;=D235)-(ISBLANK(D8:D377))))</f>
        <v/>
      </c>
      <c r="F235" s="46" t="str">
        <f>IF(ISNA(MATCH(MIN(E8:E377)+ROW()-ROW(F8),E8:E377,0)),"",INDEX(D8:D377,MATCH(MIN(E8:E377)+ROW()-ROW(F8),E8:E377,0)))</f>
        <v/>
      </c>
    </row>
    <row r="236" spans="2:6" x14ac:dyDescent="0.25">
      <c r="B236">
        <v>229</v>
      </c>
      <c r="C236" s="45">
        <f t="shared" si="3"/>
        <v>43694</v>
      </c>
      <c r="D236" s="39">
        <f>IF(OR(WEEKDAY(C236,1)=CRENEAUX!$S$21,WEEKDAY(C236,1)=CRENEAUX!$T$21,WEEKDAY(C236,1)=CRENEAUX!$U$21,WEEKDAY(C236,1)=CRENEAUX!$V$21,WEEKDAY(C236,1)=CRENEAUX!$W$21,WEEKDAY(C236,1)=CRENEAUX!$X$21,WEEKDAY(C236,1)=CRENEAUX!$Y$21),C236,"")</f>
        <v>43694</v>
      </c>
      <c r="E236" s="40">
        <f>IF(D236="","",SUMPRODUCT((D8:D377&lt;=D236)-(ISBLANK(D8:D377))))</f>
        <v>65</v>
      </c>
      <c r="F236" s="46" t="str">
        <f>IF(ISNA(MATCH(MIN(E8:E377)+ROW()-ROW(F8),E8:E377,0)),"",INDEX(D8:D377,MATCH(MIN(E8:E377)+ROW()-ROW(F8),E8:E377,0)))</f>
        <v/>
      </c>
    </row>
    <row r="237" spans="2:6" x14ac:dyDescent="0.25">
      <c r="B237">
        <v>230</v>
      </c>
      <c r="C237" s="45">
        <f t="shared" si="3"/>
        <v>43695</v>
      </c>
      <c r="D237" s="39">
        <f>IF(OR(WEEKDAY(C237,1)=CRENEAUX!$S$21,WEEKDAY(C237,1)=CRENEAUX!$T$21,WEEKDAY(C237,1)=CRENEAUX!$U$21,WEEKDAY(C237,1)=CRENEAUX!$V$21,WEEKDAY(C237,1)=CRENEAUX!$W$21,WEEKDAY(C237,1)=CRENEAUX!$X$21,WEEKDAY(C237,1)=CRENEAUX!$Y$21),C237,"")</f>
        <v>43695</v>
      </c>
      <c r="E237" s="40">
        <f>IF(D237="","",SUMPRODUCT((D8:D377&lt;=D237)-(ISBLANK(D8:D377))))</f>
        <v>66</v>
      </c>
      <c r="F237" s="46" t="str">
        <f>IF(ISNA(MATCH(MIN(E8:E377)+ROW()-ROW(F8),E8:E377,0)),"",INDEX(D8:D377,MATCH(MIN(E8:E377)+ROW()-ROW(F8),E8:E377,0)))</f>
        <v/>
      </c>
    </row>
    <row r="238" spans="2:6" x14ac:dyDescent="0.25">
      <c r="B238">
        <v>231</v>
      </c>
      <c r="C238" s="45">
        <f t="shared" si="3"/>
        <v>43696</v>
      </c>
      <c r="D238" s="39" t="str">
        <f>IF(OR(WEEKDAY(C238,1)=CRENEAUX!$S$21,WEEKDAY(C238,1)=CRENEAUX!$T$21,WEEKDAY(C238,1)=CRENEAUX!$U$21,WEEKDAY(C238,1)=CRENEAUX!$V$21,WEEKDAY(C238,1)=CRENEAUX!$W$21,WEEKDAY(C238,1)=CRENEAUX!$X$21,WEEKDAY(C238,1)=CRENEAUX!$Y$21),C238,"")</f>
        <v/>
      </c>
      <c r="E238" s="40" t="str">
        <f>IF(D238="","",SUMPRODUCT((D8:D377&lt;=D238)-(ISBLANK(D8:D377))))</f>
        <v/>
      </c>
      <c r="F238" s="46" t="str">
        <f>IF(ISNA(MATCH(MIN(E8:E377)+ROW()-ROW(F8),E8:E377,0)),"",INDEX(D8:D377,MATCH(MIN(E8:E377)+ROW()-ROW(F8),E8:E377,0)))</f>
        <v/>
      </c>
    </row>
    <row r="239" spans="2:6" x14ac:dyDescent="0.25">
      <c r="B239">
        <v>232</v>
      </c>
      <c r="C239" s="45">
        <f t="shared" si="3"/>
        <v>43697</v>
      </c>
      <c r="D239" s="39" t="str">
        <f>IF(OR(WEEKDAY(C239,1)=CRENEAUX!$S$21,WEEKDAY(C239,1)=CRENEAUX!$T$21,WEEKDAY(C239,1)=CRENEAUX!$U$21,WEEKDAY(C239,1)=CRENEAUX!$V$21,WEEKDAY(C239,1)=CRENEAUX!$W$21,WEEKDAY(C239,1)=CRENEAUX!$X$21,WEEKDAY(C239,1)=CRENEAUX!$Y$21),C239,"")</f>
        <v/>
      </c>
      <c r="E239" s="40" t="str">
        <f>IF(D239="","",SUMPRODUCT((D8:D377&lt;=D239)-(ISBLANK(D8:D377))))</f>
        <v/>
      </c>
      <c r="F239" s="46" t="str">
        <f>IF(ISNA(MATCH(MIN(E8:E377)+ROW()-ROW(F8),E8:E377,0)),"",INDEX(D8:D377,MATCH(MIN(E8:E377)+ROW()-ROW(F8),E8:E377,0)))</f>
        <v/>
      </c>
    </row>
    <row r="240" spans="2:6" x14ac:dyDescent="0.25">
      <c r="B240">
        <v>233</v>
      </c>
      <c r="C240" s="45">
        <f t="shared" si="3"/>
        <v>43698</v>
      </c>
      <c r="D240" s="39" t="str">
        <f>IF(OR(WEEKDAY(C240,1)=CRENEAUX!$S$21,WEEKDAY(C240,1)=CRENEAUX!$T$21,WEEKDAY(C240,1)=CRENEAUX!$U$21,WEEKDAY(C240,1)=CRENEAUX!$V$21,WEEKDAY(C240,1)=CRENEAUX!$W$21,WEEKDAY(C240,1)=CRENEAUX!$X$21,WEEKDAY(C240,1)=CRENEAUX!$Y$21),C240,"")</f>
        <v/>
      </c>
      <c r="E240" s="40" t="str">
        <f>IF(D240="","",SUMPRODUCT((D8:D377&lt;=D240)-(ISBLANK(D8:D377))))</f>
        <v/>
      </c>
      <c r="F240" s="46" t="str">
        <f>IF(ISNA(MATCH(MIN(E8:E377)+ROW()-ROW(F8),E8:E377,0)),"",INDEX(D8:D377,MATCH(MIN(E8:E377)+ROW()-ROW(F8),E8:E377,0)))</f>
        <v/>
      </c>
    </row>
    <row r="241" spans="2:6" x14ac:dyDescent="0.25">
      <c r="B241">
        <v>234</v>
      </c>
      <c r="C241" s="45">
        <f t="shared" si="3"/>
        <v>43699</v>
      </c>
      <c r="D241" s="39" t="str">
        <f>IF(OR(WEEKDAY(C241,1)=CRENEAUX!$S$21,WEEKDAY(C241,1)=CRENEAUX!$T$21,WEEKDAY(C241,1)=CRENEAUX!$U$21,WEEKDAY(C241,1)=CRENEAUX!$V$21,WEEKDAY(C241,1)=CRENEAUX!$W$21,WEEKDAY(C241,1)=CRENEAUX!$X$21,WEEKDAY(C241,1)=CRENEAUX!$Y$21),C241,"")</f>
        <v/>
      </c>
      <c r="E241" s="40" t="str">
        <f>IF(D241="","",SUMPRODUCT((D8:D377&lt;=D241)-(ISBLANK(D8:D377))))</f>
        <v/>
      </c>
      <c r="F241" s="46" t="str">
        <f>IF(ISNA(MATCH(MIN(E8:E377)+ROW()-ROW(F8),E8:E377,0)),"",INDEX(D8:D377,MATCH(MIN(E8:E377)+ROW()-ROW(F8),E8:E377,0)))</f>
        <v/>
      </c>
    </row>
    <row r="242" spans="2:6" x14ac:dyDescent="0.25">
      <c r="B242">
        <v>235</v>
      </c>
      <c r="C242" s="45">
        <f t="shared" si="3"/>
        <v>43700</v>
      </c>
      <c r="D242" s="39" t="str">
        <f>IF(OR(WEEKDAY(C242,1)=CRENEAUX!$S$21,WEEKDAY(C242,1)=CRENEAUX!$T$21,WEEKDAY(C242,1)=CRENEAUX!$U$21,WEEKDAY(C242,1)=CRENEAUX!$V$21,WEEKDAY(C242,1)=CRENEAUX!$W$21,WEEKDAY(C242,1)=CRENEAUX!$X$21,WEEKDAY(C242,1)=CRENEAUX!$Y$21),C242,"")</f>
        <v/>
      </c>
      <c r="E242" s="40" t="str">
        <f>IF(D242="","",SUMPRODUCT((D8:D377&lt;=D242)-(ISBLANK(D8:D377))))</f>
        <v/>
      </c>
      <c r="F242" s="46" t="str">
        <f>IF(ISNA(MATCH(MIN(E8:E377)+ROW()-ROW(F8),E8:E377,0)),"",INDEX(D8:D377,MATCH(MIN(E8:E377)+ROW()-ROW(F8),E8:E377,0)))</f>
        <v/>
      </c>
    </row>
    <row r="243" spans="2:6" x14ac:dyDescent="0.25">
      <c r="B243">
        <v>236</v>
      </c>
      <c r="C243" s="45">
        <f t="shared" si="3"/>
        <v>43701</v>
      </c>
      <c r="D243" s="39">
        <f>IF(OR(WEEKDAY(C243,1)=CRENEAUX!$S$21,WEEKDAY(C243,1)=CRENEAUX!$T$21,WEEKDAY(C243,1)=CRENEAUX!$U$21,WEEKDAY(C243,1)=CRENEAUX!$V$21,WEEKDAY(C243,1)=CRENEAUX!$W$21,WEEKDAY(C243,1)=CRENEAUX!$X$21,WEEKDAY(C243,1)=CRENEAUX!$Y$21),C243,"")</f>
        <v>43701</v>
      </c>
      <c r="E243" s="40">
        <f>IF(D243="","",SUMPRODUCT((D8:D377&lt;=D243)-(ISBLANK(D8:D377))))</f>
        <v>67</v>
      </c>
      <c r="F243" s="46" t="str">
        <f>IF(ISNA(MATCH(MIN(E8:E377)+ROW()-ROW(F8),E8:E377,0)),"",INDEX(D8:D377,MATCH(MIN(E8:E377)+ROW()-ROW(F8),E8:E377,0)))</f>
        <v/>
      </c>
    </row>
    <row r="244" spans="2:6" x14ac:dyDescent="0.25">
      <c r="B244">
        <v>237</v>
      </c>
      <c r="C244" s="45">
        <f t="shared" si="3"/>
        <v>43702</v>
      </c>
      <c r="D244" s="39">
        <f>IF(OR(WEEKDAY(C244,1)=CRENEAUX!$S$21,WEEKDAY(C244,1)=CRENEAUX!$T$21,WEEKDAY(C244,1)=CRENEAUX!$U$21,WEEKDAY(C244,1)=CRENEAUX!$V$21,WEEKDAY(C244,1)=CRENEAUX!$W$21,WEEKDAY(C244,1)=CRENEAUX!$X$21,WEEKDAY(C244,1)=CRENEAUX!$Y$21),C244,"")</f>
        <v>43702</v>
      </c>
      <c r="E244" s="40">
        <f>IF(D244="","",SUMPRODUCT((D8:D377&lt;=D244)-(ISBLANK(D8:D377))))</f>
        <v>68</v>
      </c>
      <c r="F244" s="46" t="str">
        <f>IF(ISNA(MATCH(MIN(E8:E377)+ROW()-ROW(F8),E8:E377,0)),"",INDEX(D8:D377,MATCH(MIN(E8:E377)+ROW()-ROW(F8),E8:E377,0)))</f>
        <v/>
      </c>
    </row>
    <row r="245" spans="2:6" x14ac:dyDescent="0.25">
      <c r="B245">
        <v>238</v>
      </c>
      <c r="C245" s="45">
        <f t="shared" si="3"/>
        <v>43703</v>
      </c>
      <c r="D245" s="39" t="str">
        <f>IF(OR(WEEKDAY(C245,1)=CRENEAUX!$S$21,WEEKDAY(C245,1)=CRENEAUX!$T$21,WEEKDAY(C245,1)=CRENEAUX!$U$21,WEEKDAY(C245,1)=CRENEAUX!$V$21,WEEKDAY(C245,1)=CRENEAUX!$W$21,WEEKDAY(C245,1)=CRENEAUX!$X$21,WEEKDAY(C245,1)=CRENEAUX!$Y$21),C245,"")</f>
        <v/>
      </c>
      <c r="E245" s="40" t="str">
        <f>IF(D245="","",SUMPRODUCT((D8:D377&lt;=D245)-(ISBLANK(D8:D377))))</f>
        <v/>
      </c>
      <c r="F245" s="46" t="str">
        <f>IF(ISNA(MATCH(MIN(E8:E377)+ROW()-ROW(F8),E8:E377,0)),"",INDEX(D8:D377,MATCH(MIN(E8:E377)+ROW()-ROW(F8),E8:E377,0)))</f>
        <v/>
      </c>
    </row>
    <row r="246" spans="2:6" x14ac:dyDescent="0.25">
      <c r="B246">
        <v>239</v>
      </c>
      <c r="C246" s="45">
        <f t="shared" si="3"/>
        <v>43704</v>
      </c>
      <c r="D246" s="39" t="str">
        <f>IF(OR(WEEKDAY(C246,1)=CRENEAUX!$S$21,WEEKDAY(C246,1)=CRENEAUX!$T$21,WEEKDAY(C246,1)=CRENEAUX!$U$21,WEEKDAY(C246,1)=CRENEAUX!$V$21,WEEKDAY(C246,1)=CRENEAUX!$W$21,WEEKDAY(C246,1)=CRENEAUX!$X$21,WEEKDAY(C246,1)=CRENEAUX!$Y$21),C246,"")</f>
        <v/>
      </c>
      <c r="E246" s="40" t="str">
        <f>IF(D246="","",SUMPRODUCT((D8:D377&lt;=D246)-(ISBLANK(D8:D377))))</f>
        <v/>
      </c>
      <c r="F246" s="46" t="str">
        <f>IF(ISNA(MATCH(MIN(E8:E377)+ROW()-ROW(F8),E8:E377,0)),"",INDEX(D8:D377,MATCH(MIN(E8:E377)+ROW()-ROW(F8),E8:E377,0)))</f>
        <v/>
      </c>
    </row>
    <row r="247" spans="2:6" x14ac:dyDescent="0.25">
      <c r="B247">
        <v>240</v>
      </c>
      <c r="C247" s="45">
        <f t="shared" si="3"/>
        <v>43705</v>
      </c>
      <c r="D247" s="39" t="str">
        <f>IF(OR(WEEKDAY(C247,1)=CRENEAUX!$S$21,WEEKDAY(C247,1)=CRENEAUX!$T$21,WEEKDAY(C247,1)=CRENEAUX!$U$21,WEEKDAY(C247,1)=CRENEAUX!$V$21,WEEKDAY(C247,1)=CRENEAUX!$W$21,WEEKDAY(C247,1)=CRENEAUX!$X$21,WEEKDAY(C247,1)=CRENEAUX!$Y$21),C247,"")</f>
        <v/>
      </c>
      <c r="E247" s="40" t="str">
        <f>IF(D247="","",SUMPRODUCT((D8:D377&lt;=D247)-(ISBLANK(D8:D377))))</f>
        <v/>
      </c>
      <c r="F247" s="46" t="str">
        <f>IF(ISNA(MATCH(MIN(E8:E377)+ROW()-ROW(F8),E8:E377,0)),"",INDEX(D8:D377,MATCH(MIN(E8:E377)+ROW()-ROW(F8),E8:E377,0)))</f>
        <v/>
      </c>
    </row>
    <row r="248" spans="2:6" x14ac:dyDescent="0.25">
      <c r="B248">
        <v>241</v>
      </c>
      <c r="C248" s="45">
        <f t="shared" si="3"/>
        <v>43706</v>
      </c>
      <c r="D248" s="39" t="str">
        <f>IF(OR(WEEKDAY(C248,1)=CRENEAUX!$S$21,WEEKDAY(C248,1)=CRENEAUX!$T$21,WEEKDAY(C248,1)=CRENEAUX!$U$21,WEEKDAY(C248,1)=CRENEAUX!$V$21,WEEKDAY(C248,1)=CRENEAUX!$W$21,WEEKDAY(C248,1)=CRENEAUX!$X$21,WEEKDAY(C248,1)=CRENEAUX!$Y$21),C248,"")</f>
        <v/>
      </c>
      <c r="E248" s="40" t="str">
        <f>IF(D248="","",SUMPRODUCT((D8:D377&lt;=D248)-(ISBLANK(D8:D377))))</f>
        <v/>
      </c>
      <c r="F248" s="46" t="str">
        <f>IF(ISNA(MATCH(MIN(E8:E377)+ROW()-ROW(F8),E8:E377,0)),"",INDEX(D8:D377,MATCH(MIN(E8:E377)+ROW()-ROW(F8),E8:E377,0)))</f>
        <v/>
      </c>
    </row>
    <row r="249" spans="2:6" x14ac:dyDescent="0.25">
      <c r="B249">
        <v>242</v>
      </c>
      <c r="C249" s="45">
        <f t="shared" si="3"/>
        <v>43707</v>
      </c>
      <c r="D249" s="39" t="str">
        <f>IF(OR(WEEKDAY(C249,1)=CRENEAUX!$S$21,WEEKDAY(C249,1)=CRENEAUX!$T$21,WEEKDAY(C249,1)=CRENEAUX!$U$21,WEEKDAY(C249,1)=CRENEAUX!$V$21,WEEKDAY(C249,1)=CRENEAUX!$W$21,WEEKDAY(C249,1)=CRENEAUX!$X$21,WEEKDAY(C249,1)=CRENEAUX!$Y$21),C249,"")</f>
        <v/>
      </c>
      <c r="E249" s="40" t="str">
        <f>IF(D249="","",SUMPRODUCT((D8:D377&lt;=D249)-(ISBLANK(D8:D377))))</f>
        <v/>
      </c>
      <c r="F249" s="46" t="str">
        <f>IF(ISNA(MATCH(MIN(E8:E377)+ROW()-ROW(F8),E8:E377,0)),"",INDEX(D8:D377,MATCH(MIN(E8:E377)+ROW()-ROW(F8),E8:E377,0)))</f>
        <v/>
      </c>
    </row>
    <row r="250" spans="2:6" x14ac:dyDescent="0.25">
      <c r="B250">
        <v>243</v>
      </c>
      <c r="C250" s="45">
        <f t="shared" si="3"/>
        <v>43708</v>
      </c>
      <c r="D250" s="39">
        <f>IF(OR(WEEKDAY(C250,1)=CRENEAUX!$S$21,WEEKDAY(C250,1)=CRENEAUX!$T$21,WEEKDAY(C250,1)=CRENEAUX!$U$21,WEEKDAY(C250,1)=CRENEAUX!$V$21,WEEKDAY(C250,1)=CRENEAUX!$W$21,WEEKDAY(C250,1)=CRENEAUX!$X$21,WEEKDAY(C250,1)=CRENEAUX!$Y$21),C250,"")</f>
        <v>43708</v>
      </c>
      <c r="E250" s="40">
        <f>IF(D250="","",SUMPRODUCT((D8:D377&lt;=D250)-(ISBLANK(D8:D377))))</f>
        <v>69</v>
      </c>
      <c r="F250" s="46" t="str">
        <f>IF(ISNA(MATCH(MIN(E8:E377)+ROW()-ROW(F8),E8:E377,0)),"",INDEX(D8:D377,MATCH(MIN(E8:E377)+ROW()-ROW(F8),E8:E377,0)))</f>
        <v/>
      </c>
    </row>
    <row r="251" spans="2:6" x14ac:dyDescent="0.25">
      <c r="B251">
        <v>244</v>
      </c>
      <c r="C251" s="45">
        <f t="shared" si="3"/>
        <v>43709</v>
      </c>
      <c r="D251" s="39">
        <f>IF(OR(WEEKDAY(C251,1)=CRENEAUX!$S$21,WEEKDAY(C251,1)=CRENEAUX!$T$21,WEEKDAY(C251,1)=CRENEAUX!$U$21,WEEKDAY(C251,1)=CRENEAUX!$V$21,WEEKDAY(C251,1)=CRENEAUX!$W$21,WEEKDAY(C251,1)=CRENEAUX!$X$21,WEEKDAY(C251,1)=CRENEAUX!$Y$21),C251,"")</f>
        <v>43709</v>
      </c>
      <c r="E251" s="40">
        <f>IF(D251="","",SUMPRODUCT((D8:D377&lt;=D251)-(ISBLANK(D8:D377))))</f>
        <v>70</v>
      </c>
      <c r="F251" s="46" t="str">
        <f>IF(ISNA(MATCH(MIN(E8:E377)+ROW()-ROW(F8),E8:E377,0)),"",INDEX(D8:D377,MATCH(MIN(E8:E377)+ROW()-ROW(F8),E8:E377,0)))</f>
        <v/>
      </c>
    </row>
    <row r="252" spans="2:6" x14ac:dyDescent="0.25">
      <c r="B252">
        <v>245</v>
      </c>
      <c r="C252" s="45">
        <f t="shared" si="3"/>
        <v>43710</v>
      </c>
      <c r="D252" s="39" t="str">
        <f>IF(OR(WEEKDAY(C252,1)=CRENEAUX!$S$21,WEEKDAY(C252,1)=CRENEAUX!$T$21,WEEKDAY(C252,1)=CRENEAUX!$U$21,WEEKDAY(C252,1)=CRENEAUX!$V$21,WEEKDAY(C252,1)=CRENEAUX!$W$21,WEEKDAY(C252,1)=CRENEAUX!$X$21,WEEKDAY(C252,1)=CRENEAUX!$Y$21),C252,"")</f>
        <v/>
      </c>
      <c r="E252" s="40" t="str">
        <f>IF(D252="","",SUMPRODUCT((D8:D377&lt;=D252)-(ISBLANK(D8:D377))))</f>
        <v/>
      </c>
      <c r="F252" s="46" t="str">
        <f>IF(ISNA(MATCH(MIN(E8:E377)+ROW()-ROW(F8),E8:E377,0)),"",INDEX(D8:D377,MATCH(MIN(E8:E377)+ROW()-ROW(F8),E8:E377,0)))</f>
        <v/>
      </c>
    </row>
    <row r="253" spans="2:6" x14ac:dyDescent="0.25">
      <c r="B253">
        <v>246</v>
      </c>
      <c r="C253" s="45">
        <f t="shared" si="3"/>
        <v>43711</v>
      </c>
      <c r="D253" s="39" t="str">
        <f>IF(OR(WEEKDAY(C253,1)=CRENEAUX!$S$21,WEEKDAY(C253,1)=CRENEAUX!$T$21,WEEKDAY(C253,1)=CRENEAUX!$U$21,WEEKDAY(C253,1)=CRENEAUX!$V$21,WEEKDAY(C253,1)=CRENEAUX!$W$21,WEEKDAY(C253,1)=CRENEAUX!$X$21,WEEKDAY(C253,1)=CRENEAUX!$Y$21),C253,"")</f>
        <v/>
      </c>
      <c r="E253" s="40" t="str">
        <f>IF(D253="","",SUMPRODUCT((D8:D377&lt;=D253)-(ISBLANK(D8:D377))))</f>
        <v/>
      </c>
      <c r="F253" s="46" t="str">
        <f>IF(ISNA(MATCH(MIN(E8:E377)+ROW()-ROW(F8),E8:E377,0)),"",INDEX(D8:D377,MATCH(MIN(E8:E377)+ROW()-ROW(F8),E8:E377,0)))</f>
        <v/>
      </c>
    </row>
    <row r="254" spans="2:6" x14ac:dyDescent="0.25">
      <c r="B254">
        <v>247</v>
      </c>
      <c r="C254" s="45">
        <f t="shared" si="3"/>
        <v>43712</v>
      </c>
      <c r="D254" s="39" t="str">
        <f>IF(OR(WEEKDAY(C254,1)=CRENEAUX!$S$21,WEEKDAY(C254,1)=CRENEAUX!$T$21,WEEKDAY(C254,1)=CRENEAUX!$U$21,WEEKDAY(C254,1)=CRENEAUX!$V$21,WEEKDAY(C254,1)=CRENEAUX!$W$21,WEEKDAY(C254,1)=CRENEAUX!$X$21,WEEKDAY(C254,1)=CRENEAUX!$Y$21),C254,"")</f>
        <v/>
      </c>
      <c r="E254" s="40" t="str">
        <f>IF(D254="","",SUMPRODUCT((D8:D377&lt;=D254)-(ISBLANK(D8:D377))))</f>
        <v/>
      </c>
      <c r="F254" s="46" t="str">
        <f>IF(ISNA(MATCH(MIN(E8:E377)+ROW()-ROW(F8),E8:E377,0)),"",INDEX(D8:D377,MATCH(MIN(E8:E377)+ROW()-ROW(F8),E8:E377,0)))</f>
        <v/>
      </c>
    </row>
    <row r="255" spans="2:6" x14ac:dyDescent="0.25">
      <c r="B255">
        <v>248</v>
      </c>
      <c r="C255" s="45">
        <f t="shared" si="3"/>
        <v>43713</v>
      </c>
      <c r="D255" s="39" t="str">
        <f>IF(OR(WEEKDAY(C255,1)=CRENEAUX!$S$21,WEEKDAY(C255,1)=CRENEAUX!$T$21,WEEKDAY(C255,1)=CRENEAUX!$U$21,WEEKDAY(C255,1)=CRENEAUX!$V$21,WEEKDAY(C255,1)=CRENEAUX!$W$21,WEEKDAY(C255,1)=CRENEAUX!$X$21,WEEKDAY(C255,1)=CRENEAUX!$Y$21),C255,"")</f>
        <v/>
      </c>
      <c r="E255" s="40" t="str">
        <f>IF(D255="","",SUMPRODUCT((D8:D377&lt;=D255)-(ISBLANK(D8:D377))))</f>
        <v/>
      </c>
      <c r="F255" s="46" t="str">
        <f>IF(ISNA(MATCH(MIN(E8:E377)+ROW()-ROW(F8),E8:E377,0)),"",INDEX(D8:D377,MATCH(MIN(E8:E377)+ROW()-ROW(F8),E8:E377,0)))</f>
        <v/>
      </c>
    </row>
    <row r="256" spans="2:6" x14ac:dyDescent="0.25">
      <c r="B256">
        <v>249</v>
      </c>
      <c r="C256" s="45">
        <f t="shared" si="3"/>
        <v>43714</v>
      </c>
      <c r="D256" s="39" t="str">
        <f>IF(OR(WEEKDAY(C256,1)=CRENEAUX!$S$21,WEEKDAY(C256,1)=CRENEAUX!$T$21,WEEKDAY(C256,1)=CRENEAUX!$U$21,WEEKDAY(C256,1)=CRENEAUX!$V$21,WEEKDAY(C256,1)=CRENEAUX!$W$21,WEEKDAY(C256,1)=CRENEAUX!$X$21,WEEKDAY(C256,1)=CRENEAUX!$Y$21),C256,"")</f>
        <v/>
      </c>
      <c r="E256" s="40" t="str">
        <f>IF(D256="","",SUMPRODUCT((D8:D377&lt;=D256)-(ISBLANK(D8:D377))))</f>
        <v/>
      </c>
      <c r="F256" s="46" t="str">
        <f>IF(ISNA(MATCH(MIN(E8:E377)+ROW()-ROW(F8),E8:E377,0)),"",INDEX(D8:D377,MATCH(MIN(E8:E377)+ROW()-ROW(F8),E8:E377,0)))</f>
        <v/>
      </c>
    </row>
    <row r="257" spans="2:6" x14ac:dyDescent="0.25">
      <c r="B257">
        <v>250</v>
      </c>
      <c r="C257" s="45">
        <f t="shared" si="3"/>
        <v>43715</v>
      </c>
      <c r="D257" s="39">
        <f>IF(OR(WEEKDAY(C257,1)=CRENEAUX!$S$21,WEEKDAY(C257,1)=CRENEAUX!$T$21,WEEKDAY(C257,1)=CRENEAUX!$U$21,WEEKDAY(C257,1)=CRENEAUX!$V$21,WEEKDAY(C257,1)=CRENEAUX!$W$21,WEEKDAY(C257,1)=CRENEAUX!$X$21,WEEKDAY(C257,1)=CRENEAUX!$Y$21),C257,"")</f>
        <v>43715</v>
      </c>
      <c r="E257" s="40">
        <f>IF(D257="","",SUMPRODUCT((D8:D377&lt;=D257)-(ISBLANK(D8:D377))))</f>
        <v>71</v>
      </c>
      <c r="F257" s="46" t="str">
        <f>IF(ISNA(MATCH(MIN(E8:E377)+ROW()-ROW(F8),E8:E377,0)),"",INDEX(D8:D377,MATCH(MIN(E8:E377)+ROW()-ROW(F8),E8:E377,0)))</f>
        <v/>
      </c>
    </row>
    <row r="258" spans="2:6" x14ac:dyDescent="0.25">
      <c r="B258">
        <v>251</v>
      </c>
      <c r="C258" s="45">
        <f t="shared" si="3"/>
        <v>43716</v>
      </c>
      <c r="D258" s="39">
        <f>IF(OR(WEEKDAY(C258,1)=CRENEAUX!$S$21,WEEKDAY(C258,1)=CRENEAUX!$T$21,WEEKDAY(C258,1)=CRENEAUX!$U$21,WEEKDAY(C258,1)=CRENEAUX!$V$21,WEEKDAY(C258,1)=CRENEAUX!$W$21,WEEKDAY(C258,1)=CRENEAUX!$X$21,WEEKDAY(C258,1)=CRENEAUX!$Y$21),C258,"")</f>
        <v>43716</v>
      </c>
      <c r="E258" s="40">
        <f>IF(D258="","",SUMPRODUCT((D8:D377&lt;=D258)-(ISBLANK(D8:D377))))</f>
        <v>72</v>
      </c>
      <c r="F258" s="46" t="str">
        <f>IF(ISNA(MATCH(MIN(E8:E377)+ROW()-ROW(F8),E8:E377,0)),"",INDEX(D8:D377,MATCH(MIN(E8:E377)+ROW()-ROW(F8),E8:E377,0)))</f>
        <v/>
      </c>
    </row>
    <row r="259" spans="2:6" x14ac:dyDescent="0.25">
      <c r="B259">
        <v>252</v>
      </c>
      <c r="C259" s="45">
        <f t="shared" si="3"/>
        <v>43717</v>
      </c>
      <c r="D259" s="39" t="str">
        <f>IF(OR(WEEKDAY(C259,1)=CRENEAUX!$S$21,WEEKDAY(C259,1)=CRENEAUX!$T$21,WEEKDAY(C259,1)=CRENEAUX!$U$21,WEEKDAY(C259,1)=CRENEAUX!$V$21,WEEKDAY(C259,1)=CRENEAUX!$W$21,WEEKDAY(C259,1)=CRENEAUX!$X$21,WEEKDAY(C259,1)=CRENEAUX!$Y$21),C259,"")</f>
        <v/>
      </c>
      <c r="E259" s="40" t="str">
        <f>IF(D259="","",SUMPRODUCT((D8:D377&lt;=D259)-(ISBLANK(D8:D377))))</f>
        <v/>
      </c>
      <c r="F259" s="46" t="str">
        <f>IF(ISNA(MATCH(MIN(E8:E377)+ROW()-ROW(F8),E8:E377,0)),"",INDEX(D8:D377,MATCH(MIN(E8:E377)+ROW()-ROW(F8),E8:E377,0)))</f>
        <v/>
      </c>
    </row>
    <row r="260" spans="2:6" x14ac:dyDescent="0.25">
      <c r="B260">
        <v>253</v>
      </c>
      <c r="C260" s="45">
        <f t="shared" si="3"/>
        <v>43718</v>
      </c>
      <c r="D260" s="39" t="str">
        <f>IF(OR(WEEKDAY(C260,1)=CRENEAUX!$S$21,WEEKDAY(C260,1)=CRENEAUX!$T$21,WEEKDAY(C260,1)=CRENEAUX!$U$21,WEEKDAY(C260,1)=CRENEAUX!$V$21,WEEKDAY(C260,1)=CRENEAUX!$W$21,WEEKDAY(C260,1)=CRENEAUX!$X$21,WEEKDAY(C260,1)=CRENEAUX!$Y$21),C260,"")</f>
        <v/>
      </c>
      <c r="E260" s="40" t="str">
        <f>IF(D260="","",SUMPRODUCT((D8:D377&lt;=D260)-(ISBLANK(D8:D377))))</f>
        <v/>
      </c>
      <c r="F260" s="46" t="str">
        <f>IF(ISNA(MATCH(MIN(E8:E377)+ROW()-ROW(F8),E8:E377,0)),"",INDEX(D8:D377,MATCH(MIN(E8:E377)+ROW()-ROW(F8),E8:E377,0)))</f>
        <v/>
      </c>
    </row>
    <row r="261" spans="2:6" x14ac:dyDescent="0.25">
      <c r="B261">
        <v>254</v>
      </c>
      <c r="C261" s="45">
        <f t="shared" si="3"/>
        <v>43719</v>
      </c>
      <c r="D261" s="39" t="str">
        <f>IF(OR(WEEKDAY(C261,1)=CRENEAUX!$S$21,WEEKDAY(C261,1)=CRENEAUX!$T$21,WEEKDAY(C261,1)=CRENEAUX!$U$21,WEEKDAY(C261,1)=CRENEAUX!$V$21,WEEKDAY(C261,1)=CRENEAUX!$W$21,WEEKDAY(C261,1)=CRENEAUX!$X$21,WEEKDAY(C261,1)=CRENEAUX!$Y$21),C261,"")</f>
        <v/>
      </c>
      <c r="E261" s="40" t="str">
        <f>IF(D261="","",SUMPRODUCT((D8:D377&lt;=D261)-(ISBLANK(D8:D377))))</f>
        <v/>
      </c>
      <c r="F261" s="46" t="str">
        <f>IF(ISNA(MATCH(MIN(E8:E377)+ROW()-ROW(F8),E8:E377,0)),"",INDEX(D8:D377,MATCH(MIN(E8:E377)+ROW()-ROW(F8),E8:E377,0)))</f>
        <v/>
      </c>
    </row>
    <row r="262" spans="2:6" x14ac:dyDescent="0.25">
      <c r="B262">
        <v>255</v>
      </c>
      <c r="C262" s="45">
        <f t="shared" si="3"/>
        <v>43720</v>
      </c>
      <c r="D262" s="39" t="str">
        <f>IF(OR(WEEKDAY(C262,1)=CRENEAUX!$S$21,WEEKDAY(C262,1)=CRENEAUX!$T$21,WEEKDAY(C262,1)=CRENEAUX!$U$21,WEEKDAY(C262,1)=CRENEAUX!$V$21,WEEKDAY(C262,1)=CRENEAUX!$W$21,WEEKDAY(C262,1)=CRENEAUX!$X$21,WEEKDAY(C262,1)=CRENEAUX!$Y$21),C262,"")</f>
        <v/>
      </c>
      <c r="E262" s="40" t="str">
        <f>IF(D262="","",SUMPRODUCT((D8:D377&lt;=D262)-(ISBLANK(D8:D377))))</f>
        <v/>
      </c>
      <c r="F262" s="46" t="str">
        <f>IF(ISNA(MATCH(MIN(E8:E377)+ROW()-ROW(F8),E8:E377,0)),"",INDEX(D8:D377,MATCH(MIN(E8:E377)+ROW()-ROW(F8),E8:E377,0)))</f>
        <v/>
      </c>
    </row>
    <row r="263" spans="2:6" x14ac:dyDescent="0.25">
      <c r="B263">
        <v>256</v>
      </c>
      <c r="C263" s="45">
        <f t="shared" si="3"/>
        <v>43721</v>
      </c>
      <c r="D263" s="39" t="str">
        <f>IF(OR(WEEKDAY(C263,1)=CRENEAUX!$S$21,WEEKDAY(C263,1)=CRENEAUX!$T$21,WEEKDAY(C263,1)=CRENEAUX!$U$21,WEEKDAY(C263,1)=CRENEAUX!$V$21,WEEKDAY(C263,1)=CRENEAUX!$W$21,WEEKDAY(C263,1)=CRENEAUX!$X$21,WEEKDAY(C263,1)=CRENEAUX!$Y$21),C263,"")</f>
        <v/>
      </c>
      <c r="E263" s="40" t="str">
        <f>IF(D263="","",SUMPRODUCT((D8:D377&lt;=D263)-(ISBLANK(D8:D377))))</f>
        <v/>
      </c>
      <c r="F263" s="46" t="str">
        <f>IF(ISNA(MATCH(MIN(E8:E377)+ROW()-ROW(F8),E8:E377,0)),"",INDEX(D8:D377,MATCH(MIN(E8:E377)+ROW()-ROW(F8),E8:E377,0)))</f>
        <v/>
      </c>
    </row>
    <row r="264" spans="2:6" x14ac:dyDescent="0.25">
      <c r="B264">
        <v>257</v>
      </c>
      <c r="C264" s="45">
        <f t="shared" si="3"/>
        <v>43722</v>
      </c>
      <c r="D264" s="39">
        <f>IF(OR(WEEKDAY(C264,1)=CRENEAUX!$S$21,WEEKDAY(C264,1)=CRENEAUX!$T$21,WEEKDAY(C264,1)=CRENEAUX!$U$21,WEEKDAY(C264,1)=CRENEAUX!$V$21,WEEKDAY(C264,1)=CRENEAUX!$W$21,WEEKDAY(C264,1)=CRENEAUX!$X$21,WEEKDAY(C264,1)=CRENEAUX!$Y$21),C264,"")</f>
        <v>43722</v>
      </c>
      <c r="E264" s="40">
        <f>IF(D264="","",SUMPRODUCT((D8:D377&lt;=D264)-(ISBLANK(D8:D377))))</f>
        <v>73</v>
      </c>
      <c r="F264" s="46" t="str">
        <f>IF(ISNA(MATCH(MIN(E8:E377)+ROW()-ROW(F8),E8:E377,0)),"",INDEX(D8:D377,MATCH(MIN(E8:E377)+ROW()-ROW(F8),E8:E377,0)))</f>
        <v/>
      </c>
    </row>
    <row r="265" spans="2:6" x14ac:dyDescent="0.25">
      <c r="B265">
        <v>258</v>
      </c>
      <c r="C265" s="45">
        <f t="shared" si="3"/>
        <v>43723</v>
      </c>
      <c r="D265" s="39">
        <f>IF(OR(WEEKDAY(C265,1)=CRENEAUX!$S$21,WEEKDAY(C265,1)=CRENEAUX!$T$21,WEEKDAY(C265,1)=CRENEAUX!$U$21,WEEKDAY(C265,1)=CRENEAUX!$V$21,WEEKDAY(C265,1)=CRENEAUX!$W$21,WEEKDAY(C265,1)=CRENEAUX!$X$21,WEEKDAY(C265,1)=CRENEAUX!$Y$21),C265,"")</f>
        <v>43723</v>
      </c>
      <c r="E265" s="40">
        <f>IF(D265="","",SUMPRODUCT((D8:D377&lt;=D265)-(ISBLANK(D8:D377))))</f>
        <v>74</v>
      </c>
      <c r="F265" s="46" t="str">
        <f>IF(ISNA(MATCH(MIN(E8:E377)+ROW()-ROW(F8),E8:E377,0)),"",INDEX(D8:D377,MATCH(MIN(E8:E377)+ROW()-ROW(F8),E8:E377,0)))</f>
        <v/>
      </c>
    </row>
    <row r="266" spans="2:6" x14ac:dyDescent="0.25">
      <c r="B266">
        <v>259</v>
      </c>
      <c r="C266" s="45">
        <f t="shared" ref="C266:C329" si="4">C265+1</f>
        <v>43724</v>
      </c>
      <c r="D266" s="39" t="str">
        <f>IF(OR(WEEKDAY(C266,1)=CRENEAUX!$S$21,WEEKDAY(C266,1)=CRENEAUX!$T$21,WEEKDAY(C266,1)=CRENEAUX!$U$21,WEEKDAY(C266,1)=CRENEAUX!$V$21,WEEKDAY(C266,1)=CRENEAUX!$W$21,WEEKDAY(C266,1)=CRENEAUX!$X$21,WEEKDAY(C266,1)=CRENEAUX!$Y$21),C266,"")</f>
        <v/>
      </c>
      <c r="E266" s="40" t="str">
        <f>IF(D266="","",SUMPRODUCT((D8:D377&lt;=D266)-(ISBLANK(D8:D377))))</f>
        <v/>
      </c>
      <c r="F266" s="46" t="str">
        <f>IF(ISNA(MATCH(MIN(E8:E377)+ROW()-ROW(F8),E8:E377,0)),"",INDEX(D8:D377,MATCH(MIN(E8:E377)+ROW()-ROW(F8),E8:E377,0)))</f>
        <v/>
      </c>
    </row>
    <row r="267" spans="2:6" x14ac:dyDescent="0.25">
      <c r="B267">
        <v>260</v>
      </c>
      <c r="C267" s="45">
        <f t="shared" si="4"/>
        <v>43725</v>
      </c>
      <c r="D267" s="39" t="str">
        <f>IF(OR(WEEKDAY(C267,1)=CRENEAUX!$S$21,WEEKDAY(C267,1)=CRENEAUX!$T$21,WEEKDAY(C267,1)=CRENEAUX!$U$21,WEEKDAY(C267,1)=CRENEAUX!$V$21,WEEKDAY(C267,1)=CRENEAUX!$W$21,WEEKDAY(C267,1)=CRENEAUX!$X$21,WEEKDAY(C267,1)=CRENEAUX!$Y$21),C267,"")</f>
        <v/>
      </c>
      <c r="E267" s="40" t="str">
        <f>IF(D267="","",SUMPRODUCT((D8:D377&lt;=D267)-(ISBLANK(D8:D377))))</f>
        <v/>
      </c>
      <c r="F267" s="46" t="str">
        <f>IF(ISNA(MATCH(MIN(E8:E377)+ROW()-ROW(F8),E8:E377,0)),"",INDEX(D8:D377,MATCH(MIN(E8:E377)+ROW()-ROW(F8),E8:E377,0)))</f>
        <v/>
      </c>
    </row>
    <row r="268" spans="2:6" x14ac:dyDescent="0.25">
      <c r="B268">
        <v>261</v>
      </c>
      <c r="C268" s="45">
        <f t="shared" si="4"/>
        <v>43726</v>
      </c>
      <c r="D268" s="39" t="str">
        <f>IF(OR(WEEKDAY(C268,1)=CRENEAUX!$S$21,WEEKDAY(C268,1)=CRENEAUX!$T$21,WEEKDAY(C268,1)=CRENEAUX!$U$21,WEEKDAY(C268,1)=CRENEAUX!$V$21,WEEKDAY(C268,1)=CRENEAUX!$W$21,WEEKDAY(C268,1)=CRENEAUX!$X$21,WEEKDAY(C268,1)=CRENEAUX!$Y$21),C268,"")</f>
        <v/>
      </c>
      <c r="E268" s="40" t="str">
        <f>IF(D268="","",SUMPRODUCT((D8:D377&lt;=D268)-(ISBLANK(D8:D377))))</f>
        <v/>
      </c>
      <c r="F268" s="46" t="str">
        <f>IF(ISNA(MATCH(MIN(E8:E377)+ROW()-ROW(F8),E8:E377,0)),"",INDEX(D8:D377,MATCH(MIN(E8:E377)+ROW()-ROW(F8),E8:E377,0)))</f>
        <v/>
      </c>
    </row>
    <row r="269" spans="2:6" x14ac:dyDescent="0.25">
      <c r="B269">
        <v>262</v>
      </c>
      <c r="C269" s="45">
        <f t="shared" si="4"/>
        <v>43727</v>
      </c>
      <c r="D269" s="39" t="str">
        <f>IF(OR(WEEKDAY(C269,1)=CRENEAUX!$S$21,WEEKDAY(C269,1)=CRENEAUX!$T$21,WEEKDAY(C269,1)=CRENEAUX!$U$21,WEEKDAY(C269,1)=CRENEAUX!$V$21,WEEKDAY(C269,1)=CRENEAUX!$W$21,WEEKDAY(C269,1)=CRENEAUX!$X$21,WEEKDAY(C269,1)=CRENEAUX!$Y$21),C269,"")</f>
        <v/>
      </c>
      <c r="E269" s="40" t="str">
        <f>IF(D269="","",SUMPRODUCT((D8:D377&lt;=D269)-(ISBLANK(D8:D377))))</f>
        <v/>
      </c>
      <c r="F269" s="46" t="str">
        <f>IF(ISNA(MATCH(MIN(E8:E377)+ROW()-ROW(F8),E8:E377,0)),"",INDEX(D8:D377,MATCH(MIN(E8:E377)+ROW()-ROW(F8),E8:E377,0)))</f>
        <v/>
      </c>
    </row>
    <row r="270" spans="2:6" x14ac:dyDescent="0.25">
      <c r="B270">
        <v>263</v>
      </c>
      <c r="C270" s="45">
        <f t="shared" si="4"/>
        <v>43728</v>
      </c>
      <c r="D270" s="39" t="str">
        <f>IF(OR(WEEKDAY(C270,1)=CRENEAUX!$S$21,WEEKDAY(C270,1)=CRENEAUX!$T$21,WEEKDAY(C270,1)=CRENEAUX!$U$21,WEEKDAY(C270,1)=CRENEAUX!$V$21,WEEKDAY(C270,1)=CRENEAUX!$W$21,WEEKDAY(C270,1)=CRENEAUX!$X$21,WEEKDAY(C270,1)=CRENEAUX!$Y$21),C270,"")</f>
        <v/>
      </c>
      <c r="E270" s="40" t="str">
        <f>IF(D270="","",SUMPRODUCT((D8:D377&lt;=D270)-(ISBLANK(D8:D377))))</f>
        <v/>
      </c>
      <c r="F270" s="46" t="str">
        <f>IF(ISNA(MATCH(MIN(E8:E377)+ROW()-ROW(F8),E8:E377,0)),"",INDEX(D8:D377,MATCH(MIN(E8:E377)+ROW()-ROW(F8),E8:E377,0)))</f>
        <v/>
      </c>
    </row>
    <row r="271" spans="2:6" x14ac:dyDescent="0.25">
      <c r="B271">
        <v>264</v>
      </c>
      <c r="C271" s="45">
        <f t="shared" si="4"/>
        <v>43729</v>
      </c>
      <c r="D271" s="39">
        <f>IF(OR(WEEKDAY(C271,1)=CRENEAUX!$S$21,WEEKDAY(C271,1)=CRENEAUX!$T$21,WEEKDAY(C271,1)=CRENEAUX!$U$21,WEEKDAY(C271,1)=CRENEAUX!$V$21,WEEKDAY(C271,1)=CRENEAUX!$W$21,WEEKDAY(C271,1)=CRENEAUX!$X$21,WEEKDAY(C271,1)=CRENEAUX!$Y$21),C271,"")</f>
        <v>43729</v>
      </c>
      <c r="E271" s="40">
        <f>IF(D271="","",SUMPRODUCT((D8:D377&lt;=D271)-(ISBLANK(D8:D377))))</f>
        <v>75</v>
      </c>
      <c r="F271" s="46" t="str">
        <f>IF(ISNA(MATCH(MIN(E8:E377)+ROW()-ROW(F8),E8:E377,0)),"",INDEX(D8:D377,MATCH(MIN(E8:E377)+ROW()-ROW(F8),E8:E377,0)))</f>
        <v/>
      </c>
    </row>
    <row r="272" spans="2:6" x14ac:dyDescent="0.25">
      <c r="B272">
        <v>265</v>
      </c>
      <c r="C272" s="45">
        <f t="shared" si="4"/>
        <v>43730</v>
      </c>
      <c r="D272" s="39">
        <f>IF(OR(WEEKDAY(C272,1)=CRENEAUX!$S$21,WEEKDAY(C272,1)=CRENEAUX!$T$21,WEEKDAY(C272,1)=CRENEAUX!$U$21,WEEKDAY(C272,1)=CRENEAUX!$V$21,WEEKDAY(C272,1)=CRENEAUX!$W$21,WEEKDAY(C272,1)=CRENEAUX!$X$21,WEEKDAY(C272,1)=CRENEAUX!$Y$21),C272,"")</f>
        <v>43730</v>
      </c>
      <c r="E272" s="40">
        <f>IF(D272="","",SUMPRODUCT((D8:D377&lt;=D272)-(ISBLANK(D8:D377))))</f>
        <v>76</v>
      </c>
      <c r="F272" s="46" t="str">
        <f>IF(ISNA(MATCH(MIN(E8:E377)+ROW()-ROW(F8),E8:E377,0)),"",INDEX(D8:D377,MATCH(MIN(E8:E377)+ROW()-ROW(F8),E8:E377,0)))</f>
        <v/>
      </c>
    </row>
    <row r="273" spans="2:6" x14ac:dyDescent="0.25">
      <c r="B273">
        <v>266</v>
      </c>
      <c r="C273" s="45">
        <f t="shared" si="4"/>
        <v>43731</v>
      </c>
      <c r="D273" s="39" t="str">
        <f>IF(OR(WEEKDAY(C273,1)=CRENEAUX!$S$21,WEEKDAY(C273,1)=CRENEAUX!$T$21,WEEKDAY(C273,1)=CRENEAUX!$U$21,WEEKDAY(C273,1)=CRENEAUX!$V$21,WEEKDAY(C273,1)=CRENEAUX!$W$21,WEEKDAY(C273,1)=CRENEAUX!$X$21,WEEKDAY(C273,1)=CRENEAUX!$Y$21),C273,"")</f>
        <v/>
      </c>
      <c r="E273" s="40" t="str">
        <f>IF(D273="","",SUMPRODUCT((D8:D377&lt;=D273)-(ISBLANK(D8:D377))))</f>
        <v/>
      </c>
      <c r="F273" s="46" t="str">
        <f>IF(ISNA(MATCH(MIN(E8:E377)+ROW()-ROW(F8),E8:E377,0)),"",INDEX(D8:D377,MATCH(MIN(E8:E377)+ROW()-ROW(F8),E8:E377,0)))</f>
        <v/>
      </c>
    </row>
    <row r="274" spans="2:6" x14ac:dyDescent="0.25">
      <c r="B274">
        <v>267</v>
      </c>
      <c r="C274" s="45">
        <f t="shared" si="4"/>
        <v>43732</v>
      </c>
      <c r="D274" s="39" t="str">
        <f>IF(OR(WEEKDAY(C274,1)=CRENEAUX!$S$21,WEEKDAY(C274,1)=CRENEAUX!$T$21,WEEKDAY(C274,1)=CRENEAUX!$U$21,WEEKDAY(C274,1)=CRENEAUX!$V$21,WEEKDAY(C274,1)=CRENEAUX!$W$21,WEEKDAY(C274,1)=CRENEAUX!$X$21,WEEKDAY(C274,1)=CRENEAUX!$Y$21),C274,"")</f>
        <v/>
      </c>
      <c r="E274" s="40" t="str">
        <f>IF(D274="","",SUMPRODUCT((D8:D377&lt;=D274)-(ISBLANK(D8:D377))))</f>
        <v/>
      </c>
      <c r="F274" s="46" t="str">
        <f>IF(ISNA(MATCH(MIN(E8:E377)+ROW()-ROW(F8),E8:E377,0)),"",INDEX(D8:D377,MATCH(MIN(E8:E377)+ROW()-ROW(F8),E8:E377,0)))</f>
        <v/>
      </c>
    </row>
    <row r="275" spans="2:6" x14ac:dyDescent="0.25">
      <c r="B275">
        <v>268</v>
      </c>
      <c r="C275" s="45">
        <f t="shared" si="4"/>
        <v>43733</v>
      </c>
      <c r="D275" s="39" t="str">
        <f>IF(OR(WEEKDAY(C275,1)=CRENEAUX!$S$21,WEEKDAY(C275,1)=CRENEAUX!$T$21,WEEKDAY(C275,1)=CRENEAUX!$U$21,WEEKDAY(C275,1)=CRENEAUX!$V$21,WEEKDAY(C275,1)=CRENEAUX!$W$21,WEEKDAY(C275,1)=CRENEAUX!$X$21,WEEKDAY(C275,1)=CRENEAUX!$Y$21),C275,"")</f>
        <v/>
      </c>
      <c r="E275" s="40" t="str">
        <f>IF(D275="","",SUMPRODUCT((D8:D377&lt;=D275)-(ISBLANK(D8:D377))))</f>
        <v/>
      </c>
      <c r="F275" s="46" t="str">
        <f>IF(ISNA(MATCH(MIN(E8:E377)+ROW()-ROW(F8),E8:E377,0)),"",INDEX(D8:D377,MATCH(MIN(E8:E377)+ROW()-ROW(F8),E8:E377,0)))</f>
        <v/>
      </c>
    </row>
    <row r="276" spans="2:6" x14ac:dyDescent="0.25">
      <c r="B276">
        <v>269</v>
      </c>
      <c r="C276" s="45">
        <f t="shared" si="4"/>
        <v>43734</v>
      </c>
      <c r="D276" s="39" t="str">
        <f>IF(OR(WEEKDAY(C276,1)=CRENEAUX!$S$21,WEEKDAY(C276,1)=CRENEAUX!$T$21,WEEKDAY(C276,1)=CRENEAUX!$U$21,WEEKDAY(C276,1)=CRENEAUX!$V$21,WEEKDAY(C276,1)=CRENEAUX!$W$21,WEEKDAY(C276,1)=CRENEAUX!$X$21,WEEKDAY(C276,1)=CRENEAUX!$Y$21),C276,"")</f>
        <v/>
      </c>
      <c r="E276" s="40" t="str">
        <f>IF(D276="","",SUMPRODUCT((D8:D377&lt;=D276)-(ISBLANK(D8:D377))))</f>
        <v/>
      </c>
      <c r="F276" s="46" t="str">
        <f>IF(ISNA(MATCH(MIN(E8:E377)+ROW()-ROW(F8),E8:E377,0)),"",INDEX(D8:D377,MATCH(MIN(E8:E377)+ROW()-ROW(F8),E8:E377,0)))</f>
        <v/>
      </c>
    </row>
    <row r="277" spans="2:6" x14ac:dyDescent="0.25">
      <c r="B277">
        <v>270</v>
      </c>
      <c r="C277" s="45">
        <f t="shared" si="4"/>
        <v>43735</v>
      </c>
      <c r="D277" s="39" t="str">
        <f>IF(OR(WEEKDAY(C277,1)=CRENEAUX!$S$21,WEEKDAY(C277,1)=CRENEAUX!$T$21,WEEKDAY(C277,1)=CRENEAUX!$U$21,WEEKDAY(C277,1)=CRENEAUX!$V$21,WEEKDAY(C277,1)=CRENEAUX!$W$21,WEEKDAY(C277,1)=CRENEAUX!$X$21,WEEKDAY(C277,1)=CRENEAUX!$Y$21),C277,"")</f>
        <v/>
      </c>
      <c r="E277" s="40" t="str">
        <f>IF(D277="","",SUMPRODUCT((D8:D377&lt;=D277)-(ISBLANK(D8:D377))))</f>
        <v/>
      </c>
      <c r="F277" s="46" t="str">
        <f>IF(ISNA(MATCH(MIN(E8:E377)+ROW()-ROW(F8),E8:E377,0)),"",INDEX(D8:D377,MATCH(MIN(E8:E377)+ROW()-ROW(F8),E8:E377,0)))</f>
        <v/>
      </c>
    </row>
    <row r="278" spans="2:6" x14ac:dyDescent="0.25">
      <c r="B278">
        <v>271</v>
      </c>
      <c r="C278" s="45">
        <f t="shared" si="4"/>
        <v>43736</v>
      </c>
      <c r="D278" s="39">
        <f>IF(OR(WEEKDAY(C278,1)=CRENEAUX!$S$21,WEEKDAY(C278,1)=CRENEAUX!$T$21,WEEKDAY(C278,1)=CRENEAUX!$U$21,WEEKDAY(C278,1)=CRENEAUX!$V$21,WEEKDAY(C278,1)=CRENEAUX!$W$21,WEEKDAY(C278,1)=CRENEAUX!$X$21,WEEKDAY(C278,1)=CRENEAUX!$Y$21),C278,"")</f>
        <v>43736</v>
      </c>
      <c r="E278" s="40">
        <f>IF(D278="","",SUMPRODUCT((D8:D377&lt;=D278)-(ISBLANK(D8:D377))))</f>
        <v>77</v>
      </c>
      <c r="F278" s="46" t="str">
        <f>IF(ISNA(MATCH(MIN(E8:E377)+ROW()-ROW(F8),E8:E377,0)),"",INDEX(D8:D377,MATCH(MIN(E8:E377)+ROW()-ROW(F8),E8:E377,0)))</f>
        <v/>
      </c>
    </row>
    <row r="279" spans="2:6" x14ac:dyDescent="0.25">
      <c r="B279">
        <v>272</v>
      </c>
      <c r="C279" s="45">
        <f t="shared" si="4"/>
        <v>43737</v>
      </c>
      <c r="D279" s="39">
        <f>IF(OR(WEEKDAY(C279,1)=CRENEAUX!$S$21,WEEKDAY(C279,1)=CRENEAUX!$T$21,WEEKDAY(C279,1)=CRENEAUX!$U$21,WEEKDAY(C279,1)=CRENEAUX!$V$21,WEEKDAY(C279,1)=CRENEAUX!$W$21,WEEKDAY(C279,1)=CRENEAUX!$X$21,WEEKDAY(C279,1)=CRENEAUX!$Y$21),C279,"")</f>
        <v>43737</v>
      </c>
      <c r="E279" s="40">
        <f>IF(D279="","",SUMPRODUCT((D8:D377&lt;=D279)-(ISBLANK(D8:D377))))</f>
        <v>78</v>
      </c>
      <c r="F279" s="46" t="str">
        <f>IF(ISNA(MATCH(MIN(E8:E377)+ROW()-ROW(F8),E8:E377,0)),"",INDEX(D8:D377,MATCH(MIN(E8:E377)+ROW()-ROW(F8),E8:E377,0)))</f>
        <v/>
      </c>
    </row>
    <row r="280" spans="2:6" x14ac:dyDescent="0.25">
      <c r="B280">
        <v>273</v>
      </c>
      <c r="C280" s="45">
        <f t="shared" si="4"/>
        <v>43738</v>
      </c>
      <c r="D280" s="39" t="str">
        <f>IF(OR(WEEKDAY(C280,1)=CRENEAUX!$S$21,WEEKDAY(C280,1)=CRENEAUX!$T$21,WEEKDAY(C280,1)=CRENEAUX!$U$21,WEEKDAY(C280,1)=CRENEAUX!$V$21,WEEKDAY(C280,1)=CRENEAUX!$W$21,WEEKDAY(C280,1)=CRENEAUX!$X$21,WEEKDAY(C280,1)=CRENEAUX!$Y$21),C280,"")</f>
        <v/>
      </c>
      <c r="E280" s="40" t="str">
        <f>IF(D280="","",SUMPRODUCT((D8:D377&lt;=D280)-(ISBLANK(D8:D377))))</f>
        <v/>
      </c>
      <c r="F280" s="46" t="str">
        <f>IF(ISNA(MATCH(MIN(E8:E377)+ROW()-ROW(F8),E8:E377,0)),"",INDEX(D8:D377,MATCH(MIN(E8:E377)+ROW()-ROW(F8),E8:E377,0)))</f>
        <v/>
      </c>
    </row>
    <row r="281" spans="2:6" x14ac:dyDescent="0.25">
      <c r="B281">
        <v>274</v>
      </c>
      <c r="C281" s="45">
        <f t="shared" si="4"/>
        <v>43739</v>
      </c>
      <c r="D281" s="39" t="str">
        <f>IF(OR(WEEKDAY(C281,1)=CRENEAUX!$S$21,WEEKDAY(C281,1)=CRENEAUX!$T$21,WEEKDAY(C281,1)=CRENEAUX!$U$21,WEEKDAY(C281,1)=CRENEAUX!$V$21,WEEKDAY(C281,1)=CRENEAUX!$W$21,WEEKDAY(C281,1)=CRENEAUX!$X$21,WEEKDAY(C281,1)=CRENEAUX!$Y$21),C281,"")</f>
        <v/>
      </c>
      <c r="E281" s="40" t="str">
        <f>IF(D281="","",SUMPRODUCT((D8:D377&lt;=D281)-(ISBLANK(D8:D377))))</f>
        <v/>
      </c>
      <c r="F281" s="46" t="str">
        <f>IF(ISNA(MATCH(MIN(E8:E377)+ROW()-ROW(F8),E8:E377,0)),"",INDEX(D8:D377,MATCH(MIN(E8:E377)+ROW()-ROW(F8),E8:E377,0)))</f>
        <v/>
      </c>
    </row>
    <row r="282" spans="2:6" x14ac:dyDescent="0.25">
      <c r="B282">
        <v>275</v>
      </c>
      <c r="C282" s="45">
        <f t="shared" si="4"/>
        <v>43740</v>
      </c>
      <c r="D282" s="39" t="str">
        <f>IF(OR(WEEKDAY(C282,1)=CRENEAUX!$S$21,WEEKDAY(C282,1)=CRENEAUX!$T$21,WEEKDAY(C282,1)=CRENEAUX!$U$21,WEEKDAY(C282,1)=CRENEAUX!$V$21,WEEKDAY(C282,1)=CRENEAUX!$W$21,WEEKDAY(C282,1)=CRENEAUX!$X$21,WEEKDAY(C282,1)=CRENEAUX!$Y$21),C282,"")</f>
        <v/>
      </c>
      <c r="E282" s="40" t="str">
        <f>IF(D282="","",SUMPRODUCT((D8:D377&lt;=D282)-(ISBLANK(D8:D377))))</f>
        <v/>
      </c>
      <c r="F282" s="46" t="str">
        <f>IF(ISNA(MATCH(MIN(E8:E377)+ROW()-ROW(F8),E8:E377,0)),"",INDEX(D8:D377,MATCH(MIN(E8:E377)+ROW()-ROW(F8),E8:E377,0)))</f>
        <v/>
      </c>
    </row>
    <row r="283" spans="2:6" x14ac:dyDescent="0.25">
      <c r="B283">
        <v>276</v>
      </c>
      <c r="C283" s="45">
        <f t="shared" si="4"/>
        <v>43741</v>
      </c>
      <c r="D283" s="39" t="str">
        <f>IF(OR(WEEKDAY(C283,1)=CRENEAUX!$S$21,WEEKDAY(C283,1)=CRENEAUX!$T$21,WEEKDAY(C283,1)=CRENEAUX!$U$21,WEEKDAY(C283,1)=CRENEAUX!$V$21,WEEKDAY(C283,1)=CRENEAUX!$W$21,WEEKDAY(C283,1)=CRENEAUX!$X$21,WEEKDAY(C283,1)=CRENEAUX!$Y$21),C283,"")</f>
        <v/>
      </c>
      <c r="E283" s="40" t="str">
        <f>IF(D283="","",SUMPRODUCT((D8:D377&lt;=D283)-(ISBLANK(D8:D377))))</f>
        <v/>
      </c>
      <c r="F283" s="46" t="str">
        <f>IF(ISNA(MATCH(MIN(E8:E377)+ROW()-ROW(F8),E8:E377,0)),"",INDEX(D8:D377,MATCH(MIN(E8:E377)+ROW()-ROW(F8),E8:E377,0)))</f>
        <v/>
      </c>
    </row>
    <row r="284" spans="2:6" x14ac:dyDescent="0.25">
      <c r="B284">
        <v>277</v>
      </c>
      <c r="C284" s="45">
        <f t="shared" si="4"/>
        <v>43742</v>
      </c>
      <c r="D284" s="39" t="str">
        <f>IF(OR(WEEKDAY(C284,1)=CRENEAUX!$S$21,WEEKDAY(C284,1)=CRENEAUX!$T$21,WEEKDAY(C284,1)=CRENEAUX!$U$21,WEEKDAY(C284,1)=CRENEAUX!$V$21,WEEKDAY(C284,1)=CRENEAUX!$W$21,WEEKDAY(C284,1)=CRENEAUX!$X$21,WEEKDAY(C284,1)=CRENEAUX!$Y$21),C284,"")</f>
        <v/>
      </c>
      <c r="E284" s="40" t="str">
        <f>IF(D284="","",SUMPRODUCT((D8:D377&lt;=D284)-(ISBLANK(D8:D377))))</f>
        <v/>
      </c>
      <c r="F284" s="46" t="str">
        <f>IF(ISNA(MATCH(MIN(E8:E377)+ROW()-ROW(F8),E8:E377,0)),"",INDEX(D8:D377,MATCH(MIN(E8:E377)+ROW()-ROW(F8),E8:E377,0)))</f>
        <v/>
      </c>
    </row>
    <row r="285" spans="2:6" x14ac:dyDescent="0.25">
      <c r="B285">
        <v>278</v>
      </c>
      <c r="C285" s="45">
        <f t="shared" si="4"/>
        <v>43743</v>
      </c>
      <c r="D285" s="39">
        <f>IF(OR(WEEKDAY(C285,1)=CRENEAUX!$S$21,WEEKDAY(C285,1)=CRENEAUX!$T$21,WEEKDAY(C285,1)=CRENEAUX!$U$21,WEEKDAY(C285,1)=CRENEAUX!$V$21,WEEKDAY(C285,1)=CRENEAUX!$W$21,WEEKDAY(C285,1)=CRENEAUX!$X$21,WEEKDAY(C285,1)=CRENEAUX!$Y$21),C285,"")</f>
        <v>43743</v>
      </c>
      <c r="E285" s="40">
        <f>IF(D285="","",SUMPRODUCT((D8:D377&lt;=D285)-(ISBLANK(D8:D377))))</f>
        <v>79</v>
      </c>
      <c r="F285" s="46" t="str">
        <f>IF(ISNA(MATCH(MIN(E8:E377)+ROW()-ROW(F8),E8:E377,0)),"",INDEX(D8:D377,MATCH(MIN(E8:E377)+ROW()-ROW(F8),E8:E377,0)))</f>
        <v/>
      </c>
    </row>
    <row r="286" spans="2:6" x14ac:dyDescent="0.25">
      <c r="B286">
        <v>279</v>
      </c>
      <c r="C286" s="45">
        <f t="shared" si="4"/>
        <v>43744</v>
      </c>
      <c r="D286" s="39">
        <f>IF(OR(WEEKDAY(C286,1)=CRENEAUX!$S$21,WEEKDAY(C286,1)=CRENEAUX!$T$21,WEEKDAY(C286,1)=CRENEAUX!$U$21,WEEKDAY(C286,1)=CRENEAUX!$V$21,WEEKDAY(C286,1)=CRENEAUX!$W$21,WEEKDAY(C286,1)=CRENEAUX!$X$21,WEEKDAY(C286,1)=CRENEAUX!$Y$21),C286,"")</f>
        <v>43744</v>
      </c>
      <c r="E286" s="40">
        <f>IF(D286="","",SUMPRODUCT((D8:D377&lt;=D286)-(ISBLANK(D8:D377))))</f>
        <v>80</v>
      </c>
      <c r="F286" s="46" t="str">
        <f>IF(ISNA(MATCH(MIN(E8:E377)+ROW()-ROW(F8),E8:E377,0)),"",INDEX(D8:D377,MATCH(MIN(E8:E377)+ROW()-ROW(F8),E8:E377,0)))</f>
        <v/>
      </c>
    </row>
    <row r="287" spans="2:6" x14ac:dyDescent="0.25">
      <c r="B287">
        <v>280</v>
      </c>
      <c r="C287" s="45">
        <f t="shared" si="4"/>
        <v>43745</v>
      </c>
      <c r="D287" s="39" t="str">
        <f>IF(OR(WEEKDAY(C287,1)=CRENEAUX!$S$21,WEEKDAY(C287,1)=CRENEAUX!$T$21,WEEKDAY(C287,1)=CRENEAUX!$U$21,WEEKDAY(C287,1)=CRENEAUX!$V$21,WEEKDAY(C287,1)=CRENEAUX!$W$21,WEEKDAY(C287,1)=CRENEAUX!$X$21,WEEKDAY(C287,1)=CRENEAUX!$Y$21),C287,"")</f>
        <v/>
      </c>
      <c r="E287" s="40" t="str">
        <f>IF(D287="","",SUMPRODUCT((D8:D377&lt;=D287)-(ISBLANK(D8:D377))))</f>
        <v/>
      </c>
      <c r="F287" s="46" t="str">
        <f>IF(ISNA(MATCH(MIN(E8:E377)+ROW()-ROW(F8),E8:E377,0)),"",INDEX(D8:D377,MATCH(MIN(E8:E377)+ROW()-ROW(F8),E8:E377,0)))</f>
        <v/>
      </c>
    </row>
    <row r="288" spans="2:6" x14ac:dyDescent="0.25">
      <c r="B288">
        <v>281</v>
      </c>
      <c r="C288" s="45">
        <f t="shared" si="4"/>
        <v>43746</v>
      </c>
      <c r="D288" s="39" t="str">
        <f>IF(OR(WEEKDAY(C288,1)=CRENEAUX!$S$21,WEEKDAY(C288,1)=CRENEAUX!$T$21,WEEKDAY(C288,1)=CRENEAUX!$U$21,WEEKDAY(C288,1)=CRENEAUX!$V$21,WEEKDAY(C288,1)=CRENEAUX!$W$21,WEEKDAY(C288,1)=CRENEAUX!$X$21,WEEKDAY(C288,1)=CRENEAUX!$Y$21),C288,"")</f>
        <v/>
      </c>
      <c r="E288" s="40" t="str">
        <f>IF(D288="","",SUMPRODUCT((D8:D377&lt;=D288)-(ISBLANK(D8:D377))))</f>
        <v/>
      </c>
      <c r="F288" s="46" t="str">
        <f>IF(ISNA(MATCH(MIN(E8:E377)+ROW()-ROW(F8),E8:E377,0)),"",INDEX(D8:D377,MATCH(MIN(E8:E377)+ROW()-ROW(F8),E8:E377,0)))</f>
        <v/>
      </c>
    </row>
    <row r="289" spans="2:6" x14ac:dyDescent="0.25">
      <c r="B289">
        <v>282</v>
      </c>
      <c r="C289" s="45">
        <f t="shared" si="4"/>
        <v>43747</v>
      </c>
      <c r="D289" s="39" t="str">
        <f>IF(OR(WEEKDAY(C289,1)=CRENEAUX!$S$21,WEEKDAY(C289,1)=CRENEAUX!$T$21,WEEKDAY(C289,1)=CRENEAUX!$U$21,WEEKDAY(C289,1)=CRENEAUX!$V$21,WEEKDAY(C289,1)=CRENEAUX!$W$21,WEEKDAY(C289,1)=CRENEAUX!$X$21,WEEKDAY(C289,1)=CRENEAUX!$Y$21),C289,"")</f>
        <v/>
      </c>
      <c r="E289" s="40" t="str">
        <f>IF(D289="","",SUMPRODUCT((D8:D377&lt;=D289)-(ISBLANK(D8:D377))))</f>
        <v/>
      </c>
      <c r="F289" s="46" t="str">
        <f>IF(ISNA(MATCH(MIN(E8:E377)+ROW()-ROW(F8),E8:E377,0)),"",INDEX(D8:D377,MATCH(MIN(E8:E377)+ROW()-ROW(F8),E8:E377,0)))</f>
        <v/>
      </c>
    </row>
    <row r="290" spans="2:6" x14ac:dyDescent="0.25">
      <c r="B290">
        <v>283</v>
      </c>
      <c r="C290" s="45">
        <f t="shared" si="4"/>
        <v>43748</v>
      </c>
      <c r="D290" s="39" t="str">
        <f>IF(OR(WEEKDAY(C290,1)=CRENEAUX!$S$21,WEEKDAY(C290,1)=CRENEAUX!$T$21,WEEKDAY(C290,1)=CRENEAUX!$U$21,WEEKDAY(C290,1)=CRENEAUX!$V$21,WEEKDAY(C290,1)=CRENEAUX!$W$21,WEEKDAY(C290,1)=CRENEAUX!$X$21,WEEKDAY(C290,1)=CRENEAUX!$Y$21),C290,"")</f>
        <v/>
      </c>
      <c r="E290" s="40" t="str">
        <f>IF(D290="","",SUMPRODUCT((D8:D377&lt;=D290)-(ISBLANK(D8:D377))))</f>
        <v/>
      </c>
      <c r="F290" s="46" t="str">
        <f>IF(ISNA(MATCH(MIN(E8:E377)+ROW()-ROW(F8),E8:E377,0)),"",INDEX(D8:D377,MATCH(MIN(E8:E377)+ROW()-ROW(F8),E8:E377,0)))</f>
        <v/>
      </c>
    </row>
    <row r="291" spans="2:6" x14ac:dyDescent="0.25">
      <c r="B291">
        <v>284</v>
      </c>
      <c r="C291" s="45">
        <f t="shared" si="4"/>
        <v>43749</v>
      </c>
      <c r="D291" s="39" t="str">
        <f>IF(OR(WEEKDAY(C291,1)=CRENEAUX!$S$21,WEEKDAY(C291,1)=CRENEAUX!$T$21,WEEKDAY(C291,1)=CRENEAUX!$U$21,WEEKDAY(C291,1)=CRENEAUX!$V$21,WEEKDAY(C291,1)=CRENEAUX!$W$21,WEEKDAY(C291,1)=CRENEAUX!$X$21,WEEKDAY(C291,1)=CRENEAUX!$Y$21),C291,"")</f>
        <v/>
      </c>
      <c r="E291" s="40" t="str">
        <f>IF(D291="","",SUMPRODUCT((D8:D377&lt;=D291)-(ISBLANK(D8:D377))))</f>
        <v/>
      </c>
      <c r="F291" s="46" t="str">
        <f>IF(ISNA(MATCH(MIN(E8:E377)+ROW()-ROW(F8),E8:E377,0)),"",INDEX(D8:D377,MATCH(MIN(E8:E377)+ROW()-ROW(F8),E8:E377,0)))</f>
        <v/>
      </c>
    </row>
    <row r="292" spans="2:6" x14ac:dyDescent="0.25">
      <c r="B292">
        <v>285</v>
      </c>
      <c r="C292" s="45">
        <f t="shared" si="4"/>
        <v>43750</v>
      </c>
      <c r="D292" s="39">
        <f>IF(OR(WEEKDAY(C292,1)=CRENEAUX!$S$21,WEEKDAY(C292,1)=CRENEAUX!$T$21,WEEKDAY(C292,1)=CRENEAUX!$U$21,WEEKDAY(C292,1)=CRENEAUX!$V$21,WEEKDAY(C292,1)=CRENEAUX!$W$21,WEEKDAY(C292,1)=CRENEAUX!$X$21,WEEKDAY(C292,1)=CRENEAUX!$Y$21),C292,"")</f>
        <v>43750</v>
      </c>
      <c r="E292" s="40">
        <f>IF(D292="","",SUMPRODUCT((D8:D377&lt;=D292)-(ISBLANK(D8:D377))))</f>
        <v>81</v>
      </c>
      <c r="F292" s="46" t="str">
        <f>IF(ISNA(MATCH(MIN(E8:E377)+ROW()-ROW(F8),E8:E377,0)),"",INDEX(D8:D377,MATCH(MIN(E8:E377)+ROW()-ROW(F8),E8:E377,0)))</f>
        <v/>
      </c>
    </row>
    <row r="293" spans="2:6" x14ac:dyDescent="0.25">
      <c r="B293">
        <v>286</v>
      </c>
      <c r="C293" s="45">
        <f t="shared" si="4"/>
        <v>43751</v>
      </c>
      <c r="D293" s="39">
        <f>IF(OR(WEEKDAY(C293,1)=CRENEAUX!$S$21,WEEKDAY(C293,1)=CRENEAUX!$T$21,WEEKDAY(C293,1)=CRENEAUX!$U$21,WEEKDAY(C293,1)=CRENEAUX!$V$21,WEEKDAY(C293,1)=CRENEAUX!$W$21,WEEKDAY(C293,1)=CRENEAUX!$X$21,WEEKDAY(C293,1)=CRENEAUX!$Y$21),C293,"")</f>
        <v>43751</v>
      </c>
      <c r="E293" s="40">
        <f>IF(D293="","",SUMPRODUCT((D8:D377&lt;=D293)-(ISBLANK(D8:D377))))</f>
        <v>82</v>
      </c>
      <c r="F293" s="46" t="str">
        <f>IF(ISNA(MATCH(MIN(E8:E377)+ROW()-ROW(F8),E8:E377,0)),"",INDEX(D8:D377,MATCH(MIN(E8:E377)+ROW()-ROW(F8),E8:E377,0)))</f>
        <v/>
      </c>
    </row>
    <row r="294" spans="2:6" x14ac:dyDescent="0.25">
      <c r="B294">
        <v>287</v>
      </c>
      <c r="C294" s="45">
        <f t="shared" si="4"/>
        <v>43752</v>
      </c>
      <c r="D294" s="39" t="str">
        <f>IF(OR(WEEKDAY(C294,1)=CRENEAUX!$S$21,WEEKDAY(C294,1)=CRENEAUX!$T$21,WEEKDAY(C294,1)=CRENEAUX!$U$21,WEEKDAY(C294,1)=CRENEAUX!$V$21,WEEKDAY(C294,1)=CRENEAUX!$W$21,WEEKDAY(C294,1)=CRENEAUX!$X$21,WEEKDAY(C294,1)=CRENEAUX!$Y$21),C294,"")</f>
        <v/>
      </c>
      <c r="E294" s="40" t="str">
        <f>IF(D294="","",SUMPRODUCT((D8:D377&lt;=D294)-(ISBLANK(D8:D377))))</f>
        <v/>
      </c>
      <c r="F294" s="46" t="str">
        <f>IF(ISNA(MATCH(MIN(E8:E377)+ROW()-ROW(F8),E8:E377,0)),"",INDEX(D8:D377,MATCH(MIN(E8:E377)+ROW()-ROW(F8),E8:E377,0)))</f>
        <v/>
      </c>
    </row>
    <row r="295" spans="2:6" x14ac:dyDescent="0.25">
      <c r="B295">
        <v>288</v>
      </c>
      <c r="C295" s="45">
        <f t="shared" si="4"/>
        <v>43753</v>
      </c>
      <c r="D295" s="39" t="str">
        <f>IF(OR(WEEKDAY(C295,1)=CRENEAUX!$S$21,WEEKDAY(C295,1)=CRENEAUX!$T$21,WEEKDAY(C295,1)=CRENEAUX!$U$21,WEEKDAY(C295,1)=CRENEAUX!$V$21,WEEKDAY(C295,1)=CRENEAUX!$W$21,WEEKDAY(C295,1)=CRENEAUX!$X$21,WEEKDAY(C295,1)=CRENEAUX!$Y$21),C295,"")</f>
        <v/>
      </c>
      <c r="E295" s="40" t="str">
        <f>IF(D295="","",SUMPRODUCT((D8:D377&lt;=D295)-(ISBLANK(D8:D377))))</f>
        <v/>
      </c>
      <c r="F295" s="46" t="str">
        <f>IF(ISNA(MATCH(MIN(E8:E377)+ROW()-ROW(F8),E8:E377,0)),"",INDEX(D8:D377,MATCH(MIN(E8:E377)+ROW()-ROW(F8),E8:E377,0)))</f>
        <v/>
      </c>
    </row>
    <row r="296" spans="2:6" x14ac:dyDescent="0.25">
      <c r="B296">
        <v>289</v>
      </c>
      <c r="C296" s="45">
        <f t="shared" si="4"/>
        <v>43754</v>
      </c>
      <c r="D296" s="39" t="str">
        <f>IF(OR(WEEKDAY(C296,1)=CRENEAUX!$S$21,WEEKDAY(C296,1)=CRENEAUX!$T$21,WEEKDAY(C296,1)=CRENEAUX!$U$21,WEEKDAY(C296,1)=CRENEAUX!$V$21,WEEKDAY(C296,1)=CRENEAUX!$W$21,WEEKDAY(C296,1)=CRENEAUX!$X$21,WEEKDAY(C296,1)=CRENEAUX!$Y$21),C296,"")</f>
        <v/>
      </c>
      <c r="E296" s="40" t="str">
        <f>IF(D296="","",SUMPRODUCT((D8:D377&lt;=D296)-(ISBLANK(D8:D377))))</f>
        <v/>
      </c>
      <c r="F296" s="46" t="str">
        <f>IF(ISNA(MATCH(MIN(E8:E377)+ROW()-ROW(F8),E8:E377,0)),"",INDEX(D8:D377,MATCH(MIN(E8:E377)+ROW()-ROW(F8),E8:E377,0)))</f>
        <v/>
      </c>
    </row>
    <row r="297" spans="2:6" x14ac:dyDescent="0.25">
      <c r="B297">
        <v>290</v>
      </c>
      <c r="C297" s="45">
        <f t="shared" si="4"/>
        <v>43755</v>
      </c>
      <c r="D297" s="39" t="str">
        <f>IF(OR(WEEKDAY(C297,1)=CRENEAUX!$S$21,WEEKDAY(C297,1)=CRENEAUX!$T$21,WEEKDAY(C297,1)=CRENEAUX!$U$21,WEEKDAY(C297,1)=CRENEAUX!$V$21,WEEKDAY(C297,1)=CRENEAUX!$W$21,WEEKDAY(C297,1)=CRENEAUX!$X$21,WEEKDAY(C297,1)=CRENEAUX!$Y$21),C297,"")</f>
        <v/>
      </c>
      <c r="E297" s="40" t="str">
        <f>IF(D297="","",SUMPRODUCT((D8:D377&lt;=D297)-(ISBLANK(D8:D377))))</f>
        <v/>
      </c>
      <c r="F297" s="46" t="str">
        <f>IF(ISNA(MATCH(MIN(E8:E377)+ROW()-ROW(F8),E8:E377,0)),"",INDEX(D8:D377,MATCH(MIN(E8:E377)+ROW()-ROW(F8),E8:E377,0)))</f>
        <v/>
      </c>
    </row>
    <row r="298" spans="2:6" x14ac:dyDescent="0.25">
      <c r="B298">
        <v>291</v>
      </c>
      <c r="C298" s="45">
        <f t="shared" si="4"/>
        <v>43756</v>
      </c>
      <c r="D298" s="39" t="str">
        <f>IF(OR(WEEKDAY(C298,1)=CRENEAUX!$S$21,WEEKDAY(C298,1)=CRENEAUX!$T$21,WEEKDAY(C298,1)=CRENEAUX!$U$21,WEEKDAY(C298,1)=CRENEAUX!$V$21,WEEKDAY(C298,1)=CRENEAUX!$W$21,WEEKDAY(C298,1)=CRENEAUX!$X$21,WEEKDAY(C298,1)=CRENEAUX!$Y$21),C298,"")</f>
        <v/>
      </c>
      <c r="E298" s="40" t="str">
        <f>IF(D298="","",SUMPRODUCT((D8:D377&lt;=D298)-(ISBLANK(D8:D377))))</f>
        <v/>
      </c>
      <c r="F298" s="46" t="str">
        <f>IF(ISNA(MATCH(MIN(E8:E377)+ROW()-ROW(F8),E8:E377,0)),"",INDEX(D8:D377,MATCH(MIN(E8:E377)+ROW()-ROW(F8),E8:E377,0)))</f>
        <v/>
      </c>
    </row>
    <row r="299" spans="2:6" x14ac:dyDescent="0.25">
      <c r="B299">
        <v>292</v>
      </c>
      <c r="C299" s="45">
        <f t="shared" si="4"/>
        <v>43757</v>
      </c>
      <c r="D299" s="39">
        <f>IF(OR(WEEKDAY(C299,1)=CRENEAUX!$S$21,WEEKDAY(C299,1)=CRENEAUX!$T$21,WEEKDAY(C299,1)=CRENEAUX!$U$21,WEEKDAY(C299,1)=CRENEAUX!$V$21,WEEKDAY(C299,1)=CRENEAUX!$W$21,WEEKDAY(C299,1)=CRENEAUX!$X$21,WEEKDAY(C299,1)=CRENEAUX!$Y$21),C299,"")</f>
        <v>43757</v>
      </c>
      <c r="E299" s="40">
        <f>IF(D299="","",SUMPRODUCT((D8:D377&lt;=D299)-(ISBLANK(D8:D377))))</f>
        <v>83</v>
      </c>
      <c r="F299" s="46" t="str">
        <f>IF(ISNA(MATCH(MIN(E8:E377)+ROW()-ROW(F8),E8:E377,0)),"",INDEX(D8:D377,MATCH(MIN(E8:E377)+ROW()-ROW(F8),E8:E377,0)))</f>
        <v/>
      </c>
    </row>
    <row r="300" spans="2:6" x14ac:dyDescent="0.25">
      <c r="B300">
        <v>293</v>
      </c>
      <c r="C300" s="45">
        <f t="shared" si="4"/>
        <v>43758</v>
      </c>
      <c r="D300" s="39">
        <f>IF(OR(WEEKDAY(C300,1)=CRENEAUX!$S$21,WEEKDAY(C300,1)=CRENEAUX!$T$21,WEEKDAY(C300,1)=CRENEAUX!$U$21,WEEKDAY(C300,1)=CRENEAUX!$V$21,WEEKDAY(C300,1)=CRENEAUX!$W$21,WEEKDAY(C300,1)=CRENEAUX!$X$21,WEEKDAY(C300,1)=CRENEAUX!$Y$21),C300,"")</f>
        <v>43758</v>
      </c>
      <c r="E300" s="40">
        <f>IF(D300="","",SUMPRODUCT((D8:D377&lt;=D300)-(ISBLANK(D8:D377))))</f>
        <v>84</v>
      </c>
      <c r="F300" s="46" t="str">
        <f>IF(ISNA(MATCH(MIN(E8:E377)+ROW()-ROW(F8),E8:E377,0)),"",INDEX(D8:D377,MATCH(MIN(E8:E377)+ROW()-ROW(F8),E8:E377,0)))</f>
        <v/>
      </c>
    </row>
    <row r="301" spans="2:6" x14ac:dyDescent="0.25">
      <c r="B301">
        <v>294</v>
      </c>
      <c r="C301" s="45">
        <f t="shared" si="4"/>
        <v>43759</v>
      </c>
      <c r="D301" s="39" t="str">
        <f>IF(OR(WEEKDAY(C301,1)=CRENEAUX!$S$21,WEEKDAY(C301,1)=CRENEAUX!$T$21,WEEKDAY(C301,1)=CRENEAUX!$U$21,WEEKDAY(C301,1)=CRENEAUX!$V$21,WEEKDAY(C301,1)=CRENEAUX!$W$21,WEEKDAY(C301,1)=CRENEAUX!$X$21,WEEKDAY(C301,1)=CRENEAUX!$Y$21),C301,"")</f>
        <v/>
      </c>
      <c r="E301" s="40" t="str">
        <f>IF(D301="","",SUMPRODUCT((D8:D377&lt;=D301)-(ISBLANK(D8:D377))))</f>
        <v/>
      </c>
      <c r="F301" s="46" t="str">
        <f>IF(ISNA(MATCH(MIN(E8:E377)+ROW()-ROW(F8),E8:E377,0)),"",INDEX(D8:D377,MATCH(MIN(E8:E377)+ROW()-ROW(F8),E8:E377,0)))</f>
        <v/>
      </c>
    </row>
    <row r="302" spans="2:6" x14ac:dyDescent="0.25">
      <c r="B302">
        <v>295</v>
      </c>
      <c r="C302" s="45">
        <f t="shared" si="4"/>
        <v>43760</v>
      </c>
      <c r="D302" s="39" t="str">
        <f>IF(OR(WEEKDAY(C302,1)=CRENEAUX!$S$21,WEEKDAY(C302,1)=CRENEAUX!$T$21,WEEKDAY(C302,1)=CRENEAUX!$U$21,WEEKDAY(C302,1)=CRENEAUX!$V$21,WEEKDAY(C302,1)=CRENEAUX!$W$21,WEEKDAY(C302,1)=CRENEAUX!$X$21,WEEKDAY(C302,1)=CRENEAUX!$Y$21),C302,"")</f>
        <v/>
      </c>
      <c r="E302" s="40" t="str">
        <f>IF(D302="","",SUMPRODUCT((D8:D377&lt;=D302)-(ISBLANK(D8:D377))))</f>
        <v/>
      </c>
      <c r="F302" s="46" t="str">
        <f>IF(ISNA(MATCH(MIN(E8:E377)+ROW()-ROW(F8),E8:E377,0)),"",INDEX(D8:D377,MATCH(MIN(E8:E377)+ROW()-ROW(F8),E8:E377,0)))</f>
        <v/>
      </c>
    </row>
    <row r="303" spans="2:6" x14ac:dyDescent="0.25">
      <c r="B303">
        <v>296</v>
      </c>
      <c r="C303" s="45">
        <f t="shared" si="4"/>
        <v>43761</v>
      </c>
      <c r="D303" s="39" t="str">
        <f>IF(OR(WEEKDAY(C303,1)=CRENEAUX!$S$21,WEEKDAY(C303,1)=CRENEAUX!$T$21,WEEKDAY(C303,1)=CRENEAUX!$U$21,WEEKDAY(C303,1)=CRENEAUX!$V$21,WEEKDAY(C303,1)=CRENEAUX!$W$21,WEEKDAY(C303,1)=CRENEAUX!$X$21,WEEKDAY(C303,1)=CRENEAUX!$Y$21),C303,"")</f>
        <v/>
      </c>
      <c r="E303" s="40" t="str">
        <f>IF(D303="","",SUMPRODUCT((D8:D377&lt;=D303)-(ISBLANK(D8:D377))))</f>
        <v/>
      </c>
      <c r="F303" s="46" t="str">
        <f>IF(ISNA(MATCH(MIN(E8:E377)+ROW()-ROW(F8),E8:E377,0)),"",INDEX(D8:D377,MATCH(MIN(E8:E377)+ROW()-ROW(F8),E8:E377,0)))</f>
        <v/>
      </c>
    </row>
    <row r="304" spans="2:6" x14ac:dyDescent="0.25">
      <c r="B304">
        <v>297</v>
      </c>
      <c r="C304" s="45">
        <f t="shared" si="4"/>
        <v>43762</v>
      </c>
      <c r="D304" s="39" t="str">
        <f>IF(OR(WEEKDAY(C304,1)=CRENEAUX!$S$21,WEEKDAY(C304,1)=CRENEAUX!$T$21,WEEKDAY(C304,1)=CRENEAUX!$U$21,WEEKDAY(C304,1)=CRENEAUX!$V$21,WEEKDAY(C304,1)=CRENEAUX!$W$21,WEEKDAY(C304,1)=CRENEAUX!$X$21,WEEKDAY(C304,1)=CRENEAUX!$Y$21),C304,"")</f>
        <v/>
      </c>
      <c r="E304" s="40" t="str">
        <f>IF(D304="","",SUMPRODUCT((D8:D377&lt;=D304)-(ISBLANK(D8:D377))))</f>
        <v/>
      </c>
      <c r="F304" s="46" t="str">
        <f>IF(ISNA(MATCH(MIN(E8:E377)+ROW()-ROW(F8),E8:E377,0)),"",INDEX(D8:D377,MATCH(MIN(E8:E377)+ROW()-ROW(F8),E8:E377,0)))</f>
        <v/>
      </c>
    </row>
    <row r="305" spans="2:6" x14ac:dyDescent="0.25">
      <c r="B305">
        <v>298</v>
      </c>
      <c r="C305" s="45">
        <f t="shared" si="4"/>
        <v>43763</v>
      </c>
      <c r="D305" s="39" t="str">
        <f>IF(OR(WEEKDAY(C305,1)=CRENEAUX!$S$21,WEEKDAY(C305,1)=CRENEAUX!$T$21,WEEKDAY(C305,1)=CRENEAUX!$U$21,WEEKDAY(C305,1)=CRENEAUX!$V$21,WEEKDAY(C305,1)=CRENEAUX!$W$21,WEEKDAY(C305,1)=CRENEAUX!$X$21,WEEKDAY(C305,1)=CRENEAUX!$Y$21),C305,"")</f>
        <v/>
      </c>
      <c r="E305" s="40" t="str">
        <f>IF(D305="","",SUMPRODUCT((D8:D377&lt;=D305)-(ISBLANK(D8:D377))))</f>
        <v/>
      </c>
      <c r="F305" s="46" t="str">
        <f>IF(ISNA(MATCH(MIN(E8:E377)+ROW()-ROW(F8),E8:E377,0)),"",INDEX(D8:D377,MATCH(MIN(E8:E377)+ROW()-ROW(F8),E8:E377,0)))</f>
        <v/>
      </c>
    </row>
    <row r="306" spans="2:6" x14ac:dyDescent="0.25">
      <c r="B306">
        <v>299</v>
      </c>
      <c r="C306" s="45">
        <f t="shared" si="4"/>
        <v>43764</v>
      </c>
      <c r="D306" s="39">
        <f>IF(OR(WEEKDAY(C306,1)=CRENEAUX!$S$21,WEEKDAY(C306,1)=CRENEAUX!$T$21,WEEKDAY(C306,1)=CRENEAUX!$U$21,WEEKDAY(C306,1)=CRENEAUX!$V$21,WEEKDAY(C306,1)=CRENEAUX!$W$21,WEEKDAY(C306,1)=CRENEAUX!$X$21,WEEKDAY(C306,1)=CRENEAUX!$Y$21),C306,"")</f>
        <v>43764</v>
      </c>
      <c r="E306" s="40">
        <f>IF(D306="","",SUMPRODUCT((D8:D377&lt;=D306)-(ISBLANK(D8:D377))))</f>
        <v>85</v>
      </c>
      <c r="F306" s="46" t="str">
        <f>IF(ISNA(MATCH(MIN(E8:E377)+ROW()-ROW(F8),E8:E377,0)),"",INDEX(D8:D377,MATCH(MIN(E8:E377)+ROW()-ROW(F8),E8:E377,0)))</f>
        <v/>
      </c>
    </row>
    <row r="307" spans="2:6" x14ac:dyDescent="0.25">
      <c r="B307">
        <v>300</v>
      </c>
      <c r="C307" s="45">
        <f t="shared" si="4"/>
        <v>43765</v>
      </c>
      <c r="D307" s="39">
        <f>IF(OR(WEEKDAY(C307,1)=CRENEAUX!$S$21,WEEKDAY(C307,1)=CRENEAUX!$T$21,WEEKDAY(C307,1)=CRENEAUX!$U$21,WEEKDAY(C307,1)=CRENEAUX!$V$21,WEEKDAY(C307,1)=CRENEAUX!$W$21,WEEKDAY(C307,1)=CRENEAUX!$X$21,WEEKDAY(C307,1)=CRENEAUX!$Y$21),C307,"")</f>
        <v>43765</v>
      </c>
      <c r="E307" s="40">
        <f>IF(D307="","",SUMPRODUCT((D8:D377&lt;=D307)-(ISBLANK(D8:D377))))</f>
        <v>86</v>
      </c>
      <c r="F307" s="46" t="str">
        <f>IF(ISNA(MATCH(MIN(E8:E377)+ROW()-ROW(F8),E8:E377,0)),"",INDEX(D8:D377,MATCH(MIN(E8:E377)+ROW()-ROW(F8),E8:E377,0)))</f>
        <v/>
      </c>
    </row>
    <row r="308" spans="2:6" x14ac:dyDescent="0.25">
      <c r="B308">
        <v>301</v>
      </c>
      <c r="C308" s="45">
        <f t="shared" si="4"/>
        <v>43766</v>
      </c>
      <c r="D308" s="39" t="str">
        <f>IF(OR(WEEKDAY(C308,1)=CRENEAUX!$S$21,WEEKDAY(C308,1)=CRENEAUX!$T$21,WEEKDAY(C308,1)=CRENEAUX!$U$21,WEEKDAY(C308,1)=CRENEAUX!$V$21,WEEKDAY(C308,1)=CRENEAUX!$W$21,WEEKDAY(C308,1)=CRENEAUX!$X$21,WEEKDAY(C308,1)=CRENEAUX!$Y$21),C308,"")</f>
        <v/>
      </c>
      <c r="E308" s="40" t="str">
        <f>IF(D308="","",SUMPRODUCT((D8:D377&lt;=D308)-(ISBLANK(D8:D377))))</f>
        <v/>
      </c>
      <c r="F308" s="46" t="str">
        <f>IF(ISNA(MATCH(MIN(E8:E377)+ROW()-ROW(F8),E8:E377,0)),"",INDEX(D8:D377,MATCH(MIN(E8:E377)+ROW()-ROW(F8),E8:E377,0)))</f>
        <v/>
      </c>
    </row>
    <row r="309" spans="2:6" x14ac:dyDescent="0.25">
      <c r="B309">
        <v>302</v>
      </c>
      <c r="C309" s="45">
        <f t="shared" si="4"/>
        <v>43767</v>
      </c>
      <c r="D309" s="39" t="str">
        <f>IF(OR(WEEKDAY(C309,1)=CRENEAUX!$S$21,WEEKDAY(C309,1)=CRENEAUX!$T$21,WEEKDAY(C309,1)=CRENEAUX!$U$21,WEEKDAY(C309,1)=CRENEAUX!$V$21,WEEKDAY(C309,1)=CRENEAUX!$W$21,WEEKDAY(C309,1)=CRENEAUX!$X$21,WEEKDAY(C309,1)=CRENEAUX!$Y$21),C309,"")</f>
        <v/>
      </c>
      <c r="E309" s="40" t="str">
        <f>IF(D309="","",SUMPRODUCT((D8:D377&lt;=D309)-(ISBLANK(D8:D377))))</f>
        <v/>
      </c>
      <c r="F309" s="46" t="str">
        <f>IF(ISNA(MATCH(MIN(E8:E377)+ROW()-ROW(F8),E8:E377,0)),"",INDEX(D8:D377,MATCH(MIN(E8:E377)+ROW()-ROW(F8),E8:E377,0)))</f>
        <v/>
      </c>
    </row>
    <row r="310" spans="2:6" x14ac:dyDescent="0.25">
      <c r="B310">
        <v>303</v>
      </c>
      <c r="C310" s="45">
        <f t="shared" si="4"/>
        <v>43768</v>
      </c>
      <c r="D310" s="39" t="str">
        <f>IF(OR(WEEKDAY(C310,1)=CRENEAUX!$S$21,WEEKDAY(C310,1)=CRENEAUX!$T$21,WEEKDAY(C310,1)=CRENEAUX!$U$21,WEEKDAY(C310,1)=CRENEAUX!$V$21,WEEKDAY(C310,1)=CRENEAUX!$W$21,WEEKDAY(C310,1)=CRENEAUX!$X$21,WEEKDAY(C310,1)=CRENEAUX!$Y$21),C310,"")</f>
        <v/>
      </c>
      <c r="E310" s="40" t="str">
        <f>IF(D310="","",SUMPRODUCT((D8:D377&lt;=D310)-(ISBLANK(D8:D377))))</f>
        <v/>
      </c>
      <c r="F310" s="46" t="str">
        <f>IF(ISNA(MATCH(MIN(E8:E377)+ROW()-ROW(F8),E8:E377,0)),"",INDEX(D8:D377,MATCH(MIN(E8:E377)+ROW()-ROW(F8),E8:E377,0)))</f>
        <v/>
      </c>
    </row>
    <row r="311" spans="2:6" x14ac:dyDescent="0.25">
      <c r="B311">
        <v>304</v>
      </c>
      <c r="C311" s="45">
        <f t="shared" si="4"/>
        <v>43769</v>
      </c>
      <c r="D311" s="39" t="str">
        <f>IF(OR(WEEKDAY(C311,1)=CRENEAUX!$S$21,WEEKDAY(C311,1)=CRENEAUX!$T$21,WEEKDAY(C311,1)=CRENEAUX!$U$21,WEEKDAY(C311,1)=CRENEAUX!$V$21,WEEKDAY(C311,1)=CRENEAUX!$W$21,WEEKDAY(C311,1)=CRENEAUX!$X$21,WEEKDAY(C311,1)=CRENEAUX!$Y$21),C311,"")</f>
        <v/>
      </c>
      <c r="E311" s="40" t="str">
        <f>IF(D311="","",SUMPRODUCT((D8:D377&lt;=D311)-(ISBLANK(D8:D377))))</f>
        <v/>
      </c>
      <c r="F311" s="46" t="str">
        <f>IF(ISNA(MATCH(MIN(E8:E377)+ROW()-ROW(F8),E8:E377,0)),"",INDEX(D8:D377,MATCH(MIN(E8:E377)+ROW()-ROW(F8),E8:E377,0)))</f>
        <v/>
      </c>
    </row>
    <row r="312" spans="2:6" x14ac:dyDescent="0.25">
      <c r="B312">
        <v>305</v>
      </c>
      <c r="C312" s="45">
        <f t="shared" si="4"/>
        <v>43770</v>
      </c>
      <c r="D312" s="39" t="str">
        <f>IF(OR(WEEKDAY(C312,1)=CRENEAUX!$S$21,WEEKDAY(C312,1)=CRENEAUX!$T$21,WEEKDAY(C312,1)=CRENEAUX!$U$21,WEEKDAY(C312,1)=CRENEAUX!$V$21,WEEKDAY(C312,1)=CRENEAUX!$W$21,WEEKDAY(C312,1)=CRENEAUX!$X$21,WEEKDAY(C312,1)=CRENEAUX!$Y$21),C312,"")</f>
        <v/>
      </c>
      <c r="E312" s="40" t="str">
        <f>IF(D312="","",SUMPRODUCT((D8:D377&lt;=D312)-(ISBLANK(D8:D377))))</f>
        <v/>
      </c>
      <c r="F312" s="46" t="str">
        <f>IF(ISNA(MATCH(MIN(E8:E377)+ROW()-ROW(F8),E8:E377,0)),"",INDEX(D8:D377,MATCH(MIN(E8:E377)+ROW()-ROW(F8),E8:E377,0)))</f>
        <v/>
      </c>
    </row>
    <row r="313" spans="2:6" x14ac:dyDescent="0.25">
      <c r="B313">
        <v>306</v>
      </c>
      <c r="C313" s="45">
        <f t="shared" si="4"/>
        <v>43771</v>
      </c>
      <c r="D313" s="39">
        <f>IF(OR(WEEKDAY(C313,1)=CRENEAUX!$S$21,WEEKDAY(C313,1)=CRENEAUX!$T$21,WEEKDAY(C313,1)=CRENEAUX!$U$21,WEEKDAY(C313,1)=CRENEAUX!$V$21,WEEKDAY(C313,1)=CRENEAUX!$W$21,WEEKDAY(C313,1)=CRENEAUX!$X$21,WEEKDAY(C313,1)=CRENEAUX!$Y$21),C313,"")</f>
        <v>43771</v>
      </c>
      <c r="E313" s="40">
        <f>IF(D313="","",SUMPRODUCT((D8:D377&lt;=D313)-(ISBLANK(D8:D377))))</f>
        <v>87</v>
      </c>
      <c r="F313" s="46" t="str">
        <f>IF(ISNA(MATCH(MIN(E8:E377)+ROW()-ROW(F8),E8:E377,0)),"",INDEX(D8:D377,MATCH(MIN(E8:E377)+ROW()-ROW(F8),E8:E377,0)))</f>
        <v/>
      </c>
    </row>
    <row r="314" spans="2:6" x14ac:dyDescent="0.25">
      <c r="B314">
        <v>307</v>
      </c>
      <c r="C314" s="45">
        <f t="shared" si="4"/>
        <v>43772</v>
      </c>
      <c r="D314" s="39">
        <f>IF(OR(WEEKDAY(C314,1)=CRENEAUX!$S$21,WEEKDAY(C314,1)=CRENEAUX!$T$21,WEEKDAY(C314,1)=CRENEAUX!$U$21,WEEKDAY(C314,1)=CRENEAUX!$V$21,WEEKDAY(C314,1)=CRENEAUX!$W$21,WEEKDAY(C314,1)=CRENEAUX!$X$21,WEEKDAY(C314,1)=CRENEAUX!$Y$21),C314,"")</f>
        <v>43772</v>
      </c>
      <c r="E314" s="40">
        <f>IF(D314="","",SUMPRODUCT((D8:D377&lt;=D314)-(ISBLANK(D8:D377))))</f>
        <v>88</v>
      </c>
      <c r="F314" s="46" t="str">
        <f>IF(ISNA(MATCH(MIN(E8:E377)+ROW()-ROW(F8),E8:E377,0)),"",INDEX(D8:D377,MATCH(MIN(E8:E377)+ROW()-ROW(F8),E8:E377,0)))</f>
        <v/>
      </c>
    </row>
    <row r="315" spans="2:6" x14ac:dyDescent="0.25">
      <c r="B315">
        <v>308</v>
      </c>
      <c r="C315" s="45">
        <f t="shared" si="4"/>
        <v>43773</v>
      </c>
      <c r="D315" s="39" t="str">
        <f>IF(OR(WEEKDAY(C315,1)=CRENEAUX!$S$21,WEEKDAY(C315,1)=CRENEAUX!$T$21,WEEKDAY(C315,1)=CRENEAUX!$U$21,WEEKDAY(C315,1)=CRENEAUX!$V$21,WEEKDAY(C315,1)=CRENEAUX!$W$21,WEEKDAY(C315,1)=CRENEAUX!$X$21,WEEKDAY(C315,1)=CRENEAUX!$Y$21),C315,"")</f>
        <v/>
      </c>
      <c r="E315" s="40" t="str">
        <f>IF(D315="","",SUMPRODUCT((D8:D377&lt;=D315)-(ISBLANK(D8:D377))))</f>
        <v/>
      </c>
      <c r="F315" s="46" t="str">
        <f>IF(ISNA(MATCH(MIN(E8:E377)+ROW()-ROW(F8),E8:E377,0)),"",INDEX(D8:D377,MATCH(MIN(E8:E377)+ROW()-ROW(F8),E8:E377,0)))</f>
        <v/>
      </c>
    </row>
    <row r="316" spans="2:6" x14ac:dyDescent="0.25">
      <c r="B316">
        <v>309</v>
      </c>
      <c r="C316" s="45">
        <f t="shared" si="4"/>
        <v>43774</v>
      </c>
      <c r="D316" s="39" t="str">
        <f>IF(OR(WEEKDAY(C316,1)=CRENEAUX!$S$21,WEEKDAY(C316,1)=CRENEAUX!$T$21,WEEKDAY(C316,1)=CRENEAUX!$U$21,WEEKDAY(C316,1)=CRENEAUX!$V$21,WEEKDAY(C316,1)=CRENEAUX!$W$21,WEEKDAY(C316,1)=CRENEAUX!$X$21,WEEKDAY(C316,1)=CRENEAUX!$Y$21),C316,"")</f>
        <v/>
      </c>
      <c r="E316" s="40" t="str">
        <f>IF(D316="","",SUMPRODUCT((D8:D377&lt;=D316)-(ISBLANK(D8:D377))))</f>
        <v/>
      </c>
      <c r="F316" s="46" t="str">
        <f>IF(ISNA(MATCH(MIN(E8:E377)+ROW()-ROW(F8),E8:E377,0)),"",INDEX(D8:D377,MATCH(MIN(E8:E377)+ROW()-ROW(F8),E8:E377,0)))</f>
        <v/>
      </c>
    </row>
    <row r="317" spans="2:6" x14ac:dyDescent="0.25">
      <c r="B317">
        <v>310</v>
      </c>
      <c r="C317" s="45">
        <f t="shared" si="4"/>
        <v>43775</v>
      </c>
      <c r="D317" s="39" t="str">
        <f>IF(OR(WEEKDAY(C317,1)=CRENEAUX!$S$21,WEEKDAY(C317,1)=CRENEAUX!$T$21,WEEKDAY(C317,1)=CRENEAUX!$U$21,WEEKDAY(C317,1)=CRENEAUX!$V$21,WEEKDAY(C317,1)=CRENEAUX!$W$21,WEEKDAY(C317,1)=CRENEAUX!$X$21,WEEKDAY(C317,1)=CRENEAUX!$Y$21),C317,"")</f>
        <v/>
      </c>
      <c r="E317" s="40" t="str">
        <f>IF(D317="","",SUMPRODUCT((D8:D377&lt;=D317)-(ISBLANK(D8:D377))))</f>
        <v/>
      </c>
      <c r="F317" s="46" t="str">
        <f>IF(ISNA(MATCH(MIN(E8:E377)+ROW()-ROW(F8),E8:E377,0)),"",INDEX(D8:D377,MATCH(MIN(E8:E377)+ROW()-ROW(F8),E8:E377,0)))</f>
        <v/>
      </c>
    </row>
    <row r="318" spans="2:6" x14ac:dyDescent="0.25">
      <c r="B318">
        <v>311</v>
      </c>
      <c r="C318" s="45">
        <f t="shared" si="4"/>
        <v>43776</v>
      </c>
      <c r="D318" s="39" t="str">
        <f>IF(OR(WEEKDAY(C318,1)=CRENEAUX!$S$21,WEEKDAY(C318,1)=CRENEAUX!$T$21,WEEKDAY(C318,1)=CRENEAUX!$U$21,WEEKDAY(C318,1)=CRENEAUX!$V$21,WEEKDAY(C318,1)=CRENEAUX!$W$21,WEEKDAY(C318,1)=CRENEAUX!$X$21,WEEKDAY(C318,1)=CRENEAUX!$Y$21),C318,"")</f>
        <v/>
      </c>
      <c r="E318" s="40" t="str">
        <f>IF(D318="","",SUMPRODUCT((D8:D377&lt;=D318)-(ISBLANK(D8:D377))))</f>
        <v/>
      </c>
      <c r="F318" s="46" t="str">
        <f>IF(ISNA(MATCH(MIN(E8:E377)+ROW()-ROW(F8),E8:E377,0)),"",INDEX(D8:D377,MATCH(MIN(E8:E377)+ROW()-ROW(F8),E8:E377,0)))</f>
        <v/>
      </c>
    </row>
    <row r="319" spans="2:6" x14ac:dyDescent="0.25">
      <c r="B319">
        <v>312</v>
      </c>
      <c r="C319" s="45">
        <f t="shared" si="4"/>
        <v>43777</v>
      </c>
      <c r="D319" s="39" t="str">
        <f>IF(OR(WEEKDAY(C319,1)=CRENEAUX!$S$21,WEEKDAY(C319,1)=CRENEAUX!$T$21,WEEKDAY(C319,1)=CRENEAUX!$U$21,WEEKDAY(C319,1)=CRENEAUX!$V$21,WEEKDAY(C319,1)=CRENEAUX!$W$21,WEEKDAY(C319,1)=CRENEAUX!$X$21,WEEKDAY(C319,1)=CRENEAUX!$Y$21),C319,"")</f>
        <v/>
      </c>
      <c r="E319" s="40" t="str">
        <f>IF(D319="","",SUMPRODUCT((D8:D377&lt;=D319)-(ISBLANK(D8:D377))))</f>
        <v/>
      </c>
      <c r="F319" s="46" t="str">
        <f>IF(ISNA(MATCH(MIN(E8:E377)+ROW()-ROW(F8),E8:E377,0)),"",INDEX(D8:D377,MATCH(MIN(E8:E377)+ROW()-ROW(F8),E8:E377,0)))</f>
        <v/>
      </c>
    </row>
    <row r="320" spans="2:6" x14ac:dyDescent="0.25">
      <c r="B320">
        <v>313</v>
      </c>
      <c r="C320" s="45">
        <f t="shared" si="4"/>
        <v>43778</v>
      </c>
      <c r="D320" s="39">
        <f>IF(OR(WEEKDAY(C320,1)=CRENEAUX!$S$21,WEEKDAY(C320,1)=CRENEAUX!$T$21,WEEKDAY(C320,1)=CRENEAUX!$U$21,WEEKDAY(C320,1)=CRENEAUX!$V$21,WEEKDAY(C320,1)=CRENEAUX!$W$21,WEEKDAY(C320,1)=CRENEAUX!$X$21,WEEKDAY(C320,1)=CRENEAUX!$Y$21),C320,"")</f>
        <v>43778</v>
      </c>
      <c r="E320" s="40">
        <f>IF(D320="","",SUMPRODUCT((D8:D377&lt;=D320)-(ISBLANK(D8:D377))))</f>
        <v>89</v>
      </c>
      <c r="F320" s="46" t="str">
        <f>IF(ISNA(MATCH(MIN(E8:E377)+ROW()-ROW(F8),E8:E377,0)),"",INDEX(D8:D377,MATCH(MIN(E8:E377)+ROW()-ROW(F8),E8:E377,0)))</f>
        <v/>
      </c>
    </row>
    <row r="321" spans="2:6" x14ac:dyDescent="0.25">
      <c r="B321">
        <v>314</v>
      </c>
      <c r="C321" s="45">
        <f t="shared" si="4"/>
        <v>43779</v>
      </c>
      <c r="D321" s="39">
        <f>IF(OR(WEEKDAY(C321,1)=CRENEAUX!$S$21,WEEKDAY(C321,1)=CRENEAUX!$T$21,WEEKDAY(C321,1)=CRENEAUX!$U$21,WEEKDAY(C321,1)=CRENEAUX!$V$21,WEEKDAY(C321,1)=CRENEAUX!$W$21,WEEKDAY(C321,1)=CRENEAUX!$X$21,WEEKDAY(C321,1)=CRENEAUX!$Y$21),C321,"")</f>
        <v>43779</v>
      </c>
      <c r="E321" s="40">
        <f>IF(D321="","",SUMPRODUCT((D8:D377&lt;=D321)-(ISBLANK(D8:D377))))</f>
        <v>90</v>
      </c>
      <c r="F321" s="46" t="str">
        <f>IF(ISNA(MATCH(MIN(E8:E377)+ROW()-ROW(F8),E8:E377,0)),"",INDEX(D8:D377,MATCH(MIN(E8:E377)+ROW()-ROW(F8),E8:E377,0)))</f>
        <v/>
      </c>
    </row>
    <row r="322" spans="2:6" x14ac:dyDescent="0.25">
      <c r="B322">
        <v>315</v>
      </c>
      <c r="C322" s="45">
        <f t="shared" si="4"/>
        <v>43780</v>
      </c>
      <c r="D322" s="39" t="str">
        <f>IF(OR(WEEKDAY(C322,1)=CRENEAUX!$S$21,WEEKDAY(C322,1)=CRENEAUX!$T$21,WEEKDAY(C322,1)=CRENEAUX!$U$21,WEEKDAY(C322,1)=CRENEAUX!$V$21,WEEKDAY(C322,1)=CRENEAUX!$W$21,WEEKDAY(C322,1)=CRENEAUX!$X$21,WEEKDAY(C322,1)=CRENEAUX!$Y$21),C322,"")</f>
        <v/>
      </c>
      <c r="E322" s="40" t="str">
        <f>IF(D322="","",SUMPRODUCT((D8:D377&lt;=D322)-(ISBLANK(D8:D377))))</f>
        <v/>
      </c>
      <c r="F322" s="46" t="str">
        <f>IF(ISNA(MATCH(MIN(E8:E377)+ROW()-ROW(F8),E8:E377,0)),"",INDEX(D8:D377,MATCH(MIN(E8:E377)+ROW()-ROW(F8),E8:E377,0)))</f>
        <v/>
      </c>
    </row>
    <row r="323" spans="2:6" x14ac:dyDescent="0.25">
      <c r="B323">
        <v>316</v>
      </c>
      <c r="C323" s="45">
        <f t="shared" si="4"/>
        <v>43781</v>
      </c>
      <c r="D323" s="39" t="str">
        <f>IF(OR(WEEKDAY(C323,1)=CRENEAUX!$S$21,WEEKDAY(C323,1)=CRENEAUX!$T$21,WEEKDAY(C323,1)=CRENEAUX!$U$21,WEEKDAY(C323,1)=CRENEAUX!$V$21,WEEKDAY(C323,1)=CRENEAUX!$W$21,WEEKDAY(C323,1)=CRENEAUX!$X$21,WEEKDAY(C323,1)=CRENEAUX!$Y$21),C323,"")</f>
        <v/>
      </c>
      <c r="E323" s="40" t="str">
        <f>IF(D323="","",SUMPRODUCT((D8:D377&lt;=D323)-(ISBLANK(D8:D377))))</f>
        <v/>
      </c>
      <c r="F323" s="46" t="str">
        <f>IF(ISNA(MATCH(MIN(E8:E377)+ROW()-ROW(F8),E8:E377,0)),"",INDEX(D8:D377,MATCH(MIN(E8:E377)+ROW()-ROW(F8),E8:E377,0)))</f>
        <v/>
      </c>
    </row>
    <row r="324" spans="2:6" x14ac:dyDescent="0.25">
      <c r="B324">
        <v>317</v>
      </c>
      <c r="C324" s="45">
        <f t="shared" si="4"/>
        <v>43782</v>
      </c>
      <c r="D324" s="39" t="str">
        <f>IF(OR(WEEKDAY(C324,1)=CRENEAUX!$S$21,WEEKDAY(C324,1)=CRENEAUX!$T$21,WEEKDAY(C324,1)=CRENEAUX!$U$21,WEEKDAY(C324,1)=CRENEAUX!$V$21,WEEKDAY(C324,1)=CRENEAUX!$W$21,WEEKDAY(C324,1)=CRENEAUX!$X$21,WEEKDAY(C324,1)=CRENEAUX!$Y$21),C324,"")</f>
        <v/>
      </c>
      <c r="E324" s="40" t="str">
        <f>IF(D324="","",SUMPRODUCT((D8:D377&lt;=D324)-(ISBLANK(D8:D377))))</f>
        <v/>
      </c>
      <c r="F324" s="46" t="str">
        <f>IF(ISNA(MATCH(MIN(E8:E377)+ROW()-ROW(F8),E8:E377,0)),"",INDEX(D8:D377,MATCH(MIN(E8:E377)+ROW()-ROW(F8),E8:E377,0)))</f>
        <v/>
      </c>
    </row>
    <row r="325" spans="2:6" x14ac:dyDescent="0.25">
      <c r="B325">
        <v>318</v>
      </c>
      <c r="C325" s="45">
        <f t="shared" si="4"/>
        <v>43783</v>
      </c>
      <c r="D325" s="39" t="str">
        <f>IF(OR(WEEKDAY(C325,1)=CRENEAUX!$S$21,WEEKDAY(C325,1)=CRENEAUX!$T$21,WEEKDAY(C325,1)=CRENEAUX!$U$21,WEEKDAY(C325,1)=CRENEAUX!$V$21,WEEKDAY(C325,1)=CRENEAUX!$W$21,WEEKDAY(C325,1)=CRENEAUX!$X$21,WEEKDAY(C325,1)=CRENEAUX!$Y$21),C325,"")</f>
        <v/>
      </c>
      <c r="E325" s="40" t="str">
        <f>IF(D325="","",SUMPRODUCT((D8:D377&lt;=D325)-(ISBLANK(D8:D377))))</f>
        <v/>
      </c>
      <c r="F325" s="46" t="str">
        <f>IF(ISNA(MATCH(MIN(E8:E377)+ROW()-ROW(F8),E8:E377,0)),"",INDEX(D8:D377,MATCH(MIN(E8:E377)+ROW()-ROW(F8),E8:E377,0)))</f>
        <v/>
      </c>
    </row>
    <row r="326" spans="2:6" x14ac:dyDescent="0.25">
      <c r="B326">
        <v>319</v>
      </c>
      <c r="C326" s="45">
        <f t="shared" si="4"/>
        <v>43784</v>
      </c>
      <c r="D326" s="39" t="str">
        <f>IF(OR(WEEKDAY(C326,1)=CRENEAUX!$S$21,WEEKDAY(C326,1)=CRENEAUX!$T$21,WEEKDAY(C326,1)=CRENEAUX!$U$21,WEEKDAY(C326,1)=CRENEAUX!$V$21,WEEKDAY(C326,1)=CRENEAUX!$W$21,WEEKDAY(C326,1)=CRENEAUX!$X$21,WEEKDAY(C326,1)=CRENEAUX!$Y$21),C326,"")</f>
        <v/>
      </c>
      <c r="E326" s="40" t="str">
        <f>IF(D326="","",SUMPRODUCT((D8:D377&lt;=D326)-(ISBLANK(D8:D377))))</f>
        <v/>
      </c>
      <c r="F326" s="46" t="str">
        <f>IF(ISNA(MATCH(MIN(E8:E377)+ROW()-ROW(F8),E8:E377,0)),"",INDEX(D8:D377,MATCH(MIN(E8:E377)+ROW()-ROW(F8),E8:E377,0)))</f>
        <v/>
      </c>
    </row>
    <row r="327" spans="2:6" x14ac:dyDescent="0.25">
      <c r="B327">
        <v>320</v>
      </c>
      <c r="C327" s="45">
        <f t="shared" si="4"/>
        <v>43785</v>
      </c>
      <c r="D327" s="39">
        <f>IF(OR(WEEKDAY(C327,1)=CRENEAUX!$S$21,WEEKDAY(C327,1)=CRENEAUX!$T$21,WEEKDAY(C327,1)=CRENEAUX!$U$21,WEEKDAY(C327,1)=CRENEAUX!$V$21,WEEKDAY(C327,1)=CRENEAUX!$W$21,WEEKDAY(C327,1)=CRENEAUX!$X$21,WEEKDAY(C327,1)=CRENEAUX!$Y$21),C327,"")</f>
        <v>43785</v>
      </c>
      <c r="E327" s="40">
        <f>IF(D327="","",SUMPRODUCT((D8:D377&lt;=D327)-(ISBLANK(D8:D377))))</f>
        <v>91</v>
      </c>
      <c r="F327" s="46" t="str">
        <f>IF(ISNA(MATCH(MIN(E8:E377)+ROW()-ROW(F8),E8:E377,0)),"",INDEX(D8:D377,MATCH(MIN(E8:E377)+ROW()-ROW(F8),E8:E377,0)))</f>
        <v/>
      </c>
    </row>
    <row r="328" spans="2:6" x14ac:dyDescent="0.25">
      <c r="B328">
        <v>321</v>
      </c>
      <c r="C328" s="45">
        <f t="shared" si="4"/>
        <v>43786</v>
      </c>
      <c r="D328" s="39">
        <f>IF(OR(WEEKDAY(C328,1)=CRENEAUX!$S$21,WEEKDAY(C328,1)=CRENEAUX!$T$21,WEEKDAY(C328,1)=CRENEAUX!$U$21,WEEKDAY(C328,1)=CRENEAUX!$V$21,WEEKDAY(C328,1)=CRENEAUX!$W$21,WEEKDAY(C328,1)=CRENEAUX!$X$21,WEEKDAY(C328,1)=CRENEAUX!$Y$21),C328,"")</f>
        <v>43786</v>
      </c>
      <c r="E328" s="40">
        <f>IF(D328="","",SUMPRODUCT((D8:D377&lt;=D328)-(ISBLANK(D8:D377))))</f>
        <v>92</v>
      </c>
      <c r="F328" s="46" t="str">
        <f>IF(ISNA(MATCH(MIN(E8:E377)+ROW()-ROW(F8),E8:E377,0)),"",INDEX(D8:D377,MATCH(MIN(E8:E377)+ROW()-ROW(F8),E8:E377,0)))</f>
        <v/>
      </c>
    </row>
    <row r="329" spans="2:6" x14ac:dyDescent="0.25">
      <c r="B329">
        <v>322</v>
      </c>
      <c r="C329" s="45">
        <f t="shared" si="4"/>
        <v>43787</v>
      </c>
      <c r="D329" s="39" t="str">
        <f>IF(OR(WEEKDAY(C329,1)=CRENEAUX!$S$21,WEEKDAY(C329,1)=CRENEAUX!$T$21,WEEKDAY(C329,1)=CRENEAUX!$U$21,WEEKDAY(C329,1)=CRENEAUX!$V$21,WEEKDAY(C329,1)=CRENEAUX!$W$21,WEEKDAY(C329,1)=CRENEAUX!$X$21,WEEKDAY(C329,1)=CRENEAUX!$Y$21),C329,"")</f>
        <v/>
      </c>
      <c r="E329" s="40" t="str">
        <f>IF(D329="","",SUMPRODUCT((D8:D377&lt;=D329)-(ISBLANK(D8:D377))))</f>
        <v/>
      </c>
      <c r="F329" s="46" t="str">
        <f>IF(ISNA(MATCH(MIN(E8:E377)+ROW()-ROW(F8),E8:E377,0)),"",INDEX(D8:D377,MATCH(MIN(E8:E377)+ROW()-ROW(F8),E8:E377,0)))</f>
        <v/>
      </c>
    </row>
    <row r="330" spans="2:6" x14ac:dyDescent="0.25">
      <c r="B330">
        <v>323</v>
      </c>
      <c r="C330" s="45">
        <f t="shared" ref="C330:C377" si="5">C329+1</f>
        <v>43788</v>
      </c>
      <c r="D330" s="39" t="str">
        <f>IF(OR(WEEKDAY(C330,1)=CRENEAUX!$S$21,WEEKDAY(C330,1)=CRENEAUX!$T$21,WEEKDAY(C330,1)=CRENEAUX!$U$21,WEEKDAY(C330,1)=CRENEAUX!$V$21,WEEKDAY(C330,1)=CRENEAUX!$W$21,WEEKDAY(C330,1)=CRENEAUX!$X$21,WEEKDAY(C330,1)=CRENEAUX!$Y$21),C330,"")</f>
        <v/>
      </c>
      <c r="E330" s="40" t="str">
        <f>IF(D330="","",SUMPRODUCT((D8:D377&lt;=D330)-(ISBLANK(D8:D377))))</f>
        <v/>
      </c>
      <c r="F330" s="46" t="str">
        <f>IF(ISNA(MATCH(MIN(E8:E377)+ROW()-ROW(F8),E8:E377,0)),"",INDEX(D8:D377,MATCH(MIN(E8:E377)+ROW()-ROW(F8),E8:E377,0)))</f>
        <v/>
      </c>
    </row>
    <row r="331" spans="2:6" x14ac:dyDescent="0.25">
      <c r="B331">
        <v>324</v>
      </c>
      <c r="C331" s="45">
        <f t="shared" si="5"/>
        <v>43789</v>
      </c>
      <c r="D331" s="39" t="str">
        <f>IF(OR(WEEKDAY(C331,1)=CRENEAUX!$S$21,WEEKDAY(C331,1)=CRENEAUX!$T$21,WEEKDAY(C331,1)=CRENEAUX!$U$21,WEEKDAY(C331,1)=CRENEAUX!$V$21,WEEKDAY(C331,1)=CRENEAUX!$W$21,WEEKDAY(C331,1)=CRENEAUX!$X$21,WEEKDAY(C331,1)=CRENEAUX!$Y$21),C331,"")</f>
        <v/>
      </c>
      <c r="E331" s="40" t="str">
        <f>IF(D331="","",SUMPRODUCT((D8:D377&lt;=D331)-(ISBLANK(D8:D377))))</f>
        <v/>
      </c>
      <c r="F331" s="46" t="str">
        <f>IF(ISNA(MATCH(MIN(E8:E377)+ROW()-ROW(F8),E8:E377,0)),"",INDEX(D8:D377,MATCH(MIN(E8:E377)+ROW()-ROW(F8),E8:E377,0)))</f>
        <v/>
      </c>
    </row>
    <row r="332" spans="2:6" x14ac:dyDescent="0.25">
      <c r="B332">
        <v>325</v>
      </c>
      <c r="C332" s="45">
        <f t="shared" si="5"/>
        <v>43790</v>
      </c>
      <c r="D332" s="39" t="str">
        <f>IF(OR(WEEKDAY(C332,1)=CRENEAUX!$S$21,WEEKDAY(C332,1)=CRENEAUX!$T$21,WEEKDAY(C332,1)=CRENEAUX!$U$21,WEEKDAY(C332,1)=CRENEAUX!$V$21,WEEKDAY(C332,1)=CRENEAUX!$W$21,WEEKDAY(C332,1)=CRENEAUX!$X$21,WEEKDAY(C332,1)=CRENEAUX!$Y$21),C332,"")</f>
        <v/>
      </c>
      <c r="E332" s="40" t="str">
        <f>IF(D332="","",SUMPRODUCT((D8:D377&lt;=D332)-(ISBLANK(D8:D377))))</f>
        <v/>
      </c>
      <c r="F332" s="46" t="str">
        <f>IF(ISNA(MATCH(MIN(E8:E377)+ROW()-ROW(F8),E8:E377,0)),"",INDEX(D8:D377,MATCH(MIN(E8:E377)+ROW()-ROW(F8),E8:E377,0)))</f>
        <v/>
      </c>
    </row>
    <row r="333" spans="2:6" x14ac:dyDescent="0.25">
      <c r="B333">
        <v>326</v>
      </c>
      <c r="C333" s="45">
        <f t="shared" si="5"/>
        <v>43791</v>
      </c>
      <c r="D333" s="39" t="str">
        <f>IF(OR(WEEKDAY(C333,1)=CRENEAUX!$S$21,WEEKDAY(C333,1)=CRENEAUX!$T$21,WEEKDAY(C333,1)=CRENEAUX!$U$21,WEEKDAY(C333,1)=CRENEAUX!$V$21,WEEKDAY(C333,1)=CRENEAUX!$W$21,WEEKDAY(C333,1)=CRENEAUX!$X$21,WEEKDAY(C333,1)=CRENEAUX!$Y$21),C333,"")</f>
        <v/>
      </c>
      <c r="E333" s="40" t="str">
        <f>IF(D333="","",SUMPRODUCT((D8:D377&lt;=D333)-(ISBLANK(D8:D377))))</f>
        <v/>
      </c>
      <c r="F333" s="46" t="str">
        <f>IF(ISNA(MATCH(MIN(E8:E377)+ROW()-ROW(F8),E8:E377,0)),"",INDEX(D8:D377,MATCH(MIN(E8:E377)+ROW()-ROW(F8),E8:E377,0)))</f>
        <v/>
      </c>
    </row>
    <row r="334" spans="2:6" x14ac:dyDescent="0.25">
      <c r="B334">
        <v>327</v>
      </c>
      <c r="C334" s="45">
        <f t="shared" si="5"/>
        <v>43792</v>
      </c>
      <c r="D334" s="39">
        <f>IF(OR(WEEKDAY(C334,1)=CRENEAUX!$S$21,WEEKDAY(C334,1)=CRENEAUX!$T$21,WEEKDAY(C334,1)=CRENEAUX!$U$21,WEEKDAY(C334,1)=CRENEAUX!$V$21,WEEKDAY(C334,1)=CRENEAUX!$W$21,WEEKDAY(C334,1)=CRENEAUX!$X$21,WEEKDAY(C334,1)=CRENEAUX!$Y$21),C334,"")</f>
        <v>43792</v>
      </c>
      <c r="E334" s="40">
        <f>IF(D334="","",SUMPRODUCT((D8:D377&lt;=D334)-(ISBLANK(D8:D377))))</f>
        <v>93</v>
      </c>
      <c r="F334" s="46" t="str">
        <f>IF(ISNA(MATCH(MIN(E8:E377)+ROW()-ROW(F8),E8:E377,0)),"",INDEX(D8:D377,MATCH(MIN(E8:E377)+ROW()-ROW(F8),E8:E377,0)))</f>
        <v/>
      </c>
    </row>
    <row r="335" spans="2:6" x14ac:dyDescent="0.25">
      <c r="B335">
        <v>328</v>
      </c>
      <c r="C335" s="45">
        <f t="shared" si="5"/>
        <v>43793</v>
      </c>
      <c r="D335" s="39">
        <f>IF(OR(WEEKDAY(C335,1)=CRENEAUX!$S$21,WEEKDAY(C335,1)=CRENEAUX!$T$21,WEEKDAY(C335,1)=CRENEAUX!$U$21,WEEKDAY(C335,1)=CRENEAUX!$V$21,WEEKDAY(C335,1)=CRENEAUX!$W$21,WEEKDAY(C335,1)=CRENEAUX!$X$21,WEEKDAY(C335,1)=CRENEAUX!$Y$21),C335,"")</f>
        <v>43793</v>
      </c>
      <c r="E335" s="40">
        <f>IF(D335="","",SUMPRODUCT((D8:D377&lt;=D335)-(ISBLANK(D8:D377))))</f>
        <v>94</v>
      </c>
      <c r="F335" s="46" t="str">
        <f>IF(ISNA(MATCH(MIN(E8:E377)+ROW()-ROW(F8),E8:E377,0)),"",INDEX(D8:D377,MATCH(MIN(E8:E377)+ROW()-ROW(F8),E8:E377,0)))</f>
        <v/>
      </c>
    </row>
    <row r="336" spans="2:6" x14ac:dyDescent="0.25">
      <c r="B336">
        <v>329</v>
      </c>
      <c r="C336" s="45">
        <f t="shared" si="5"/>
        <v>43794</v>
      </c>
      <c r="D336" s="39" t="str">
        <f>IF(OR(WEEKDAY(C336,1)=CRENEAUX!$S$21,WEEKDAY(C336,1)=CRENEAUX!$T$21,WEEKDAY(C336,1)=CRENEAUX!$U$21,WEEKDAY(C336,1)=CRENEAUX!$V$21,WEEKDAY(C336,1)=CRENEAUX!$W$21,WEEKDAY(C336,1)=CRENEAUX!$X$21,WEEKDAY(C336,1)=CRENEAUX!$Y$21),C336,"")</f>
        <v/>
      </c>
      <c r="E336" s="40" t="str">
        <f>IF(D336="","",SUMPRODUCT((D8:D377&lt;=D336)-(ISBLANK(D8:D377))))</f>
        <v/>
      </c>
      <c r="F336" s="46" t="str">
        <f>IF(ISNA(MATCH(MIN(E8:E377)+ROW()-ROW(F8),E8:E377,0)),"",INDEX(D8:D377,MATCH(MIN(E8:E377)+ROW()-ROW(F8),E8:E377,0)))</f>
        <v/>
      </c>
    </row>
    <row r="337" spans="2:6" x14ac:dyDescent="0.25">
      <c r="B337">
        <v>330</v>
      </c>
      <c r="C337" s="45">
        <f t="shared" si="5"/>
        <v>43795</v>
      </c>
      <c r="D337" s="39" t="str">
        <f>IF(OR(WEEKDAY(C337,1)=CRENEAUX!$S$21,WEEKDAY(C337,1)=CRENEAUX!$T$21,WEEKDAY(C337,1)=CRENEAUX!$U$21,WEEKDAY(C337,1)=CRENEAUX!$V$21,WEEKDAY(C337,1)=CRENEAUX!$W$21,WEEKDAY(C337,1)=CRENEAUX!$X$21,WEEKDAY(C337,1)=CRENEAUX!$Y$21),C337,"")</f>
        <v/>
      </c>
      <c r="E337" s="40" t="str">
        <f>IF(D337="","",SUMPRODUCT((D8:D377&lt;=D337)-(ISBLANK(D8:D377))))</f>
        <v/>
      </c>
      <c r="F337" s="46" t="str">
        <f>IF(ISNA(MATCH(MIN(E8:E377)+ROW()-ROW(F8),E8:E377,0)),"",INDEX(D8:D377,MATCH(MIN(E8:E377)+ROW()-ROW(F8),E8:E377,0)))</f>
        <v/>
      </c>
    </row>
    <row r="338" spans="2:6" x14ac:dyDescent="0.25">
      <c r="B338">
        <v>331</v>
      </c>
      <c r="C338" s="45">
        <f t="shared" si="5"/>
        <v>43796</v>
      </c>
      <c r="D338" s="39" t="str">
        <f>IF(OR(WEEKDAY(C338,1)=CRENEAUX!$S$21,WEEKDAY(C338,1)=CRENEAUX!$T$21,WEEKDAY(C338,1)=CRENEAUX!$U$21,WEEKDAY(C338,1)=CRENEAUX!$V$21,WEEKDAY(C338,1)=CRENEAUX!$W$21,WEEKDAY(C338,1)=CRENEAUX!$X$21,WEEKDAY(C338,1)=CRENEAUX!$Y$21),C338,"")</f>
        <v/>
      </c>
      <c r="E338" s="40" t="str">
        <f>IF(D338="","",SUMPRODUCT((D8:D377&lt;=D338)-(ISBLANK(D8:D377))))</f>
        <v/>
      </c>
      <c r="F338" s="46" t="str">
        <f>IF(ISNA(MATCH(MIN(E8:E377)+ROW()-ROW(F8),E8:E377,0)),"",INDEX(D8:D377,MATCH(MIN(E8:E377)+ROW()-ROW(F8),E8:E377,0)))</f>
        <v/>
      </c>
    </row>
    <row r="339" spans="2:6" x14ac:dyDescent="0.25">
      <c r="B339">
        <v>332</v>
      </c>
      <c r="C339" s="45">
        <f t="shared" si="5"/>
        <v>43797</v>
      </c>
      <c r="D339" s="39" t="str">
        <f>IF(OR(WEEKDAY(C339,1)=CRENEAUX!$S$21,WEEKDAY(C339,1)=CRENEAUX!$T$21,WEEKDAY(C339,1)=CRENEAUX!$U$21,WEEKDAY(C339,1)=CRENEAUX!$V$21,WEEKDAY(C339,1)=CRENEAUX!$W$21,WEEKDAY(C339,1)=CRENEAUX!$X$21,WEEKDAY(C339,1)=CRENEAUX!$Y$21),C339,"")</f>
        <v/>
      </c>
      <c r="E339" s="40" t="str">
        <f>IF(D339="","",SUMPRODUCT((D8:D377&lt;=D339)-(ISBLANK(D8:D377))))</f>
        <v/>
      </c>
      <c r="F339" s="46" t="str">
        <f>IF(ISNA(MATCH(MIN(E8:E377)+ROW()-ROW(F8),E8:E377,0)),"",INDEX(D8:D377,MATCH(MIN(E8:E377)+ROW()-ROW(F8),E8:E377,0)))</f>
        <v/>
      </c>
    </row>
    <row r="340" spans="2:6" x14ac:dyDescent="0.25">
      <c r="B340">
        <v>333</v>
      </c>
      <c r="C340" s="45">
        <f t="shared" si="5"/>
        <v>43798</v>
      </c>
      <c r="D340" s="39" t="str">
        <f>IF(OR(WEEKDAY(C340,1)=CRENEAUX!$S$21,WEEKDAY(C340,1)=CRENEAUX!$T$21,WEEKDAY(C340,1)=CRENEAUX!$U$21,WEEKDAY(C340,1)=CRENEAUX!$V$21,WEEKDAY(C340,1)=CRENEAUX!$W$21,WEEKDAY(C340,1)=CRENEAUX!$X$21,WEEKDAY(C340,1)=CRENEAUX!$Y$21),C340,"")</f>
        <v/>
      </c>
      <c r="E340" s="40" t="str">
        <f>IF(D340="","",SUMPRODUCT((D8:D377&lt;=D340)-(ISBLANK(D8:D377))))</f>
        <v/>
      </c>
      <c r="F340" s="46" t="str">
        <f>IF(ISNA(MATCH(MIN(E8:E377)+ROW()-ROW(F8),E8:E377,0)),"",INDEX(D8:D377,MATCH(MIN(E8:E377)+ROW()-ROW(F8),E8:E377,0)))</f>
        <v/>
      </c>
    </row>
    <row r="341" spans="2:6" x14ac:dyDescent="0.25">
      <c r="B341">
        <v>334</v>
      </c>
      <c r="C341" s="45">
        <f t="shared" si="5"/>
        <v>43799</v>
      </c>
      <c r="D341" s="39">
        <f>IF(OR(WEEKDAY(C341,1)=CRENEAUX!$S$21,WEEKDAY(C341,1)=CRENEAUX!$T$21,WEEKDAY(C341,1)=CRENEAUX!$U$21,WEEKDAY(C341,1)=CRENEAUX!$V$21,WEEKDAY(C341,1)=CRENEAUX!$W$21,WEEKDAY(C341,1)=CRENEAUX!$X$21,WEEKDAY(C341,1)=CRENEAUX!$Y$21),C341,"")</f>
        <v>43799</v>
      </c>
      <c r="E341" s="40">
        <f>IF(D341="","",SUMPRODUCT((D8:D377&lt;=D341)-(ISBLANK(D8:D377))))</f>
        <v>95</v>
      </c>
      <c r="F341" s="46" t="str">
        <f>IF(ISNA(MATCH(MIN(E8:E377)+ROW()-ROW(F8),E8:E377,0)),"",INDEX(D8:D377,MATCH(MIN(E8:E377)+ROW()-ROW(F8),E8:E377,0)))</f>
        <v/>
      </c>
    </row>
    <row r="342" spans="2:6" x14ac:dyDescent="0.25">
      <c r="B342">
        <v>335</v>
      </c>
      <c r="C342" s="45">
        <f t="shared" si="5"/>
        <v>43800</v>
      </c>
      <c r="D342" s="39">
        <f>IF(OR(WEEKDAY(C342,1)=CRENEAUX!$S$21,WEEKDAY(C342,1)=CRENEAUX!$T$21,WEEKDAY(C342,1)=CRENEAUX!$U$21,WEEKDAY(C342,1)=CRENEAUX!$V$21,WEEKDAY(C342,1)=CRENEAUX!$W$21,WEEKDAY(C342,1)=CRENEAUX!$X$21,WEEKDAY(C342,1)=CRENEAUX!$Y$21),C342,"")</f>
        <v>43800</v>
      </c>
      <c r="E342" s="40">
        <f>IF(D342="","",SUMPRODUCT((D8:D377&lt;=D342)-(ISBLANK(D8:D377))))</f>
        <v>96</v>
      </c>
      <c r="F342" s="46" t="str">
        <f>IF(ISNA(MATCH(MIN(E8:E377)+ROW()-ROW(F8),E8:E377,0)),"",INDEX(D8:D377,MATCH(MIN(E8:E377)+ROW()-ROW(F8),E8:E377,0)))</f>
        <v/>
      </c>
    </row>
    <row r="343" spans="2:6" x14ac:dyDescent="0.25">
      <c r="B343">
        <v>336</v>
      </c>
      <c r="C343" s="45">
        <f t="shared" si="5"/>
        <v>43801</v>
      </c>
      <c r="D343" s="39" t="str">
        <f>IF(OR(WEEKDAY(C343,1)=CRENEAUX!$S$21,WEEKDAY(C343,1)=CRENEAUX!$T$21,WEEKDAY(C343,1)=CRENEAUX!$U$21,WEEKDAY(C343,1)=CRENEAUX!$V$21,WEEKDAY(C343,1)=CRENEAUX!$W$21,WEEKDAY(C343,1)=CRENEAUX!$X$21,WEEKDAY(C343,1)=CRENEAUX!$Y$21),C343,"")</f>
        <v/>
      </c>
      <c r="E343" s="40" t="str">
        <f>IF(D343="","",SUMPRODUCT((D8:D377&lt;=D343)-(ISBLANK(D8:D377))))</f>
        <v/>
      </c>
      <c r="F343" s="46" t="str">
        <f>IF(ISNA(MATCH(MIN(E8:E377)+ROW()-ROW(F8),E8:E377,0)),"",INDEX(D8:D377,MATCH(MIN(E8:E377)+ROW()-ROW(F8),E8:E377,0)))</f>
        <v/>
      </c>
    </row>
    <row r="344" spans="2:6" x14ac:dyDescent="0.25">
      <c r="B344">
        <v>337</v>
      </c>
      <c r="C344" s="45">
        <f t="shared" si="5"/>
        <v>43802</v>
      </c>
      <c r="D344" s="39" t="str">
        <f>IF(OR(WEEKDAY(C344,1)=CRENEAUX!$S$21,WEEKDAY(C344,1)=CRENEAUX!$T$21,WEEKDAY(C344,1)=CRENEAUX!$U$21,WEEKDAY(C344,1)=CRENEAUX!$V$21,WEEKDAY(C344,1)=CRENEAUX!$W$21,WEEKDAY(C344,1)=CRENEAUX!$X$21,WEEKDAY(C344,1)=CRENEAUX!$Y$21),C344,"")</f>
        <v/>
      </c>
      <c r="E344" s="40" t="str">
        <f>IF(D344="","",SUMPRODUCT((D8:D377&lt;=D344)-(ISBLANK(D8:D377))))</f>
        <v/>
      </c>
      <c r="F344" s="46" t="str">
        <f>IF(ISNA(MATCH(MIN(E8:E377)+ROW()-ROW(F8),E8:E377,0)),"",INDEX(D8:D377,MATCH(MIN(E8:E377)+ROW()-ROW(F8),E8:E377,0)))</f>
        <v/>
      </c>
    </row>
    <row r="345" spans="2:6" x14ac:dyDescent="0.25">
      <c r="B345">
        <v>338</v>
      </c>
      <c r="C345" s="45">
        <f t="shared" si="5"/>
        <v>43803</v>
      </c>
      <c r="D345" s="39" t="str">
        <f>IF(OR(WEEKDAY(C345,1)=CRENEAUX!$S$21,WEEKDAY(C345,1)=CRENEAUX!$T$21,WEEKDAY(C345,1)=CRENEAUX!$U$21,WEEKDAY(C345,1)=CRENEAUX!$V$21,WEEKDAY(C345,1)=CRENEAUX!$W$21,WEEKDAY(C345,1)=CRENEAUX!$X$21,WEEKDAY(C345,1)=CRENEAUX!$Y$21),C345,"")</f>
        <v/>
      </c>
      <c r="E345" s="40" t="str">
        <f>IF(D345="","",SUMPRODUCT((D8:D377&lt;=D345)-(ISBLANK(D8:D377))))</f>
        <v/>
      </c>
      <c r="F345" s="46" t="str">
        <f>IF(ISNA(MATCH(MIN(E8:E377)+ROW()-ROW(F8),E8:E377,0)),"",INDEX(D8:D377,MATCH(MIN(E8:E377)+ROW()-ROW(F8),E8:E377,0)))</f>
        <v/>
      </c>
    </row>
    <row r="346" spans="2:6" x14ac:dyDescent="0.25">
      <c r="B346">
        <v>339</v>
      </c>
      <c r="C346" s="45">
        <f t="shared" si="5"/>
        <v>43804</v>
      </c>
      <c r="D346" s="39" t="str">
        <f>IF(OR(WEEKDAY(C346,1)=CRENEAUX!$S$21,WEEKDAY(C346,1)=CRENEAUX!$T$21,WEEKDAY(C346,1)=CRENEAUX!$U$21,WEEKDAY(C346,1)=CRENEAUX!$V$21,WEEKDAY(C346,1)=CRENEAUX!$W$21,WEEKDAY(C346,1)=CRENEAUX!$X$21,WEEKDAY(C346,1)=CRENEAUX!$Y$21),C346,"")</f>
        <v/>
      </c>
      <c r="E346" s="40" t="str">
        <f>IF(D346="","",SUMPRODUCT((D8:D377&lt;=D346)-(ISBLANK(D8:D377))))</f>
        <v/>
      </c>
      <c r="F346" s="46" t="str">
        <f>IF(ISNA(MATCH(MIN(E8:E377)+ROW()-ROW(F8),E8:E377,0)),"",INDEX(D8:D377,MATCH(MIN(E8:E377)+ROW()-ROW(F8),E8:E377,0)))</f>
        <v/>
      </c>
    </row>
    <row r="347" spans="2:6" x14ac:dyDescent="0.25">
      <c r="B347">
        <v>340</v>
      </c>
      <c r="C347" s="45">
        <f t="shared" si="5"/>
        <v>43805</v>
      </c>
      <c r="D347" s="39" t="str">
        <f>IF(OR(WEEKDAY(C347,1)=CRENEAUX!$S$21,WEEKDAY(C347,1)=CRENEAUX!$T$21,WEEKDAY(C347,1)=CRENEAUX!$U$21,WEEKDAY(C347,1)=CRENEAUX!$V$21,WEEKDAY(C347,1)=CRENEAUX!$W$21,WEEKDAY(C347,1)=CRENEAUX!$X$21,WEEKDAY(C347,1)=CRENEAUX!$Y$21),C347,"")</f>
        <v/>
      </c>
      <c r="E347" s="40" t="str">
        <f>IF(D347="","",SUMPRODUCT((D8:D377&lt;=D347)-(ISBLANK(D8:D377))))</f>
        <v/>
      </c>
      <c r="F347" s="46" t="str">
        <f>IF(ISNA(MATCH(MIN(E8:E377)+ROW()-ROW(F8),E8:E377,0)),"",INDEX(D8:D377,MATCH(MIN(E8:E377)+ROW()-ROW(F8),E8:E377,0)))</f>
        <v/>
      </c>
    </row>
    <row r="348" spans="2:6" x14ac:dyDescent="0.25">
      <c r="B348">
        <v>341</v>
      </c>
      <c r="C348" s="45">
        <f t="shared" si="5"/>
        <v>43806</v>
      </c>
      <c r="D348" s="39">
        <f>IF(OR(WEEKDAY(C348,1)=CRENEAUX!$S$21,WEEKDAY(C348,1)=CRENEAUX!$T$21,WEEKDAY(C348,1)=CRENEAUX!$U$21,WEEKDAY(C348,1)=CRENEAUX!$V$21,WEEKDAY(C348,1)=CRENEAUX!$W$21,WEEKDAY(C348,1)=CRENEAUX!$X$21,WEEKDAY(C348,1)=CRENEAUX!$Y$21),C348,"")</f>
        <v>43806</v>
      </c>
      <c r="E348" s="40">
        <f>IF(D348="","",SUMPRODUCT((D8:D377&lt;=D348)-(ISBLANK(D8:D377))))</f>
        <v>97</v>
      </c>
      <c r="F348" s="46" t="str">
        <f>IF(ISNA(MATCH(MIN(E8:E377)+ROW()-ROW(F8),E8:E377,0)),"",INDEX(D8:D377,MATCH(MIN(E8:E377)+ROW()-ROW(F8),E8:E377,0)))</f>
        <v/>
      </c>
    </row>
    <row r="349" spans="2:6" x14ac:dyDescent="0.25">
      <c r="B349">
        <v>342</v>
      </c>
      <c r="C349" s="45">
        <f t="shared" si="5"/>
        <v>43807</v>
      </c>
      <c r="D349" s="39">
        <f>IF(OR(WEEKDAY(C349,1)=CRENEAUX!$S$21,WEEKDAY(C349,1)=CRENEAUX!$T$21,WEEKDAY(C349,1)=CRENEAUX!$U$21,WEEKDAY(C349,1)=CRENEAUX!$V$21,WEEKDAY(C349,1)=CRENEAUX!$W$21,WEEKDAY(C349,1)=CRENEAUX!$X$21,WEEKDAY(C349,1)=CRENEAUX!$Y$21),C349,"")</f>
        <v>43807</v>
      </c>
      <c r="E349" s="40">
        <f>IF(D349="","",SUMPRODUCT((D8:D377&lt;=D349)-(ISBLANK(D8:D377))))</f>
        <v>98</v>
      </c>
      <c r="F349" s="46" t="str">
        <f>IF(ISNA(MATCH(MIN(E8:E377)+ROW()-ROW(F8),E8:E377,0)),"",INDEX(D8:D377,MATCH(MIN(E8:E377)+ROW()-ROW(F8),E8:E377,0)))</f>
        <v/>
      </c>
    </row>
    <row r="350" spans="2:6" x14ac:dyDescent="0.25">
      <c r="B350">
        <v>343</v>
      </c>
      <c r="C350" s="45">
        <f t="shared" si="5"/>
        <v>43808</v>
      </c>
      <c r="D350" s="39" t="str">
        <f>IF(OR(WEEKDAY(C350,1)=CRENEAUX!$S$21,WEEKDAY(C350,1)=CRENEAUX!$T$21,WEEKDAY(C350,1)=CRENEAUX!$U$21,WEEKDAY(C350,1)=CRENEAUX!$V$21,WEEKDAY(C350,1)=CRENEAUX!$W$21,WEEKDAY(C350,1)=CRENEAUX!$X$21,WEEKDAY(C350,1)=CRENEAUX!$Y$21),C350,"")</f>
        <v/>
      </c>
      <c r="E350" s="40" t="str">
        <f>IF(D350="","",SUMPRODUCT((D8:D377&lt;=D350)-(ISBLANK(D8:D377))))</f>
        <v/>
      </c>
      <c r="F350" s="46" t="str">
        <f>IF(ISNA(MATCH(MIN(E8:E377)+ROW()-ROW(F8),E8:E377,0)),"",INDEX(D8:D377,MATCH(MIN(E8:E377)+ROW()-ROW(F8),E8:E377,0)))</f>
        <v/>
      </c>
    </row>
    <row r="351" spans="2:6" x14ac:dyDescent="0.25">
      <c r="B351">
        <v>344</v>
      </c>
      <c r="C351" s="45">
        <f t="shared" si="5"/>
        <v>43809</v>
      </c>
      <c r="D351" s="39" t="str">
        <f>IF(OR(WEEKDAY(C351,1)=CRENEAUX!$S$21,WEEKDAY(C351,1)=CRENEAUX!$T$21,WEEKDAY(C351,1)=CRENEAUX!$U$21,WEEKDAY(C351,1)=CRENEAUX!$V$21,WEEKDAY(C351,1)=CRENEAUX!$W$21,WEEKDAY(C351,1)=CRENEAUX!$X$21,WEEKDAY(C351,1)=CRENEAUX!$Y$21),C351,"")</f>
        <v/>
      </c>
      <c r="E351" s="40" t="str">
        <f>IF(D351="","",SUMPRODUCT((D8:D377&lt;=D351)-(ISBLANK(D8:D377))))</f>
        <v/>
      </c>
      <c r="F351" s="46" t="str">
        <f>IF(ISNA(MATCH(MIN(E8:E377)+ROW()-ROW(F8),E8:E377,0)),"",INDEX(D8:D377,MATCH(MIN(E8:E377)+ROW()-ROW(F8),E8:E377,0)))</f>
        <v/>
      </c>
    </row>
    <row r="352" spans="2:6" x14ac:dyDescent="0.25">
      <c r="B352">
        <v>345</v>
      </c>
      <c r="C352" s="45">
        <f t="shared" si="5"/>
        <v>43810</v>
      </c>
      <c r="D352" s="39" t="str">
        <f>IF(OR(WEEKDAY(C352,1)=CRENEAUX!$S$21,WEEKDAY(C352,1)=CRENEAUX!$T$21,WEEKDAY(C352,1)=CRENEAUX!$U$21,WEEKDAY(C352,1)=CRENEAUX!$V$21,WEEKDAY(C352,1)=CRENEAUX!$W$21,WEEKDAY(C352,1)=CRENEAUX!$X$21,WEEKDAY(C352,1)=CRENEAUX!$Y$21),C352,"")</f>
        <v/>
      </c>
      <c r="E352" s="40" t="str">
        <f>IF(D352="","",SUMPRODUCT((D8:D377&lt;=D352)-(ISBLANK(D8:D377))))</f>
        <v/>
      </c>
      <c r="F352" s="46" t="str">
        <f>IF(ISNA(MATCH(MIN(E8:E377)+ROW()-ROW(F8),E8:E377,0)),"",INDEX(D8:D377,MATCH(MIN(E8:E377)+ROW()-ROW(F8),E8:E377,0)))</f>
        <v/>
      </c>
    </row>
    <row r="353" spans="2:6" x14ac:dyDescent="0.25">
      <c r="B353">
        <v>346</v>
      </c>
      <c r="C353" s="45">
        <f t="shared" si="5"/>
        <v>43811</v>
      </c>
      <c r="D353" s="39" t="str">
        <f>IF(OR(WEEKDAY(C353,1)=CRENEAUX!$S$21,WEEKDAY(C353,1)=CRENEAUX!$T$21,WEEKDAY(C353,1)=CRENEAUX!$U$21,WEEKDAY(C353,1)=CRENEAUX!$V$21,WEEKDAY(C353,1)=CRENEAUX!$W$21,WEEKDAY(C353,1)=CRENEAUX!$X$21,WEEKDAY(C353,1)=CRENEAUX!$Y$21),C353,"")</f>
        <v/>
      </c>
      <c r="E353" s="40" t="str">
        <f>IF(D353="","",SUMPRODUCT((D8:D377&lt;=D353)-(ISBLANK(D8:D377))))</f>
        <v/>
      </c>
      <c r="F353" s="46" t="str">
        <f>IF(ISNA(MATCH(MIN(E8:E377)+ROW()-ROW(F8),E8:E377,0)),"",INDEX(D8:D377,MATCH(MIN(E8:E377)+ROW()-ROW(F8),E8:E377,0)))</f>
        <v/>
      </c>
    </row>
    <row r="354" spans="2:6" x14ac:dyDescent="0.25">
      <c r="B354">
        <v>347</v>
      </c>
      <c r="C354" s="45">
        <f t="shared" si="5"/>
        <v>43812</v>
      </c>
      <c r="D354" s="39" t="str">
        <f>IF(OR(WEEKDAY(C354,1)=CRENEAUX!$S$21,WEEKDAY(C354,1)=CRENEAUX!$T$21,WEEKDAY(C354,1)=CRENEAUX!$U$21,WEEKDAY(C354,1)=CRENEAUX!$V$21,WEEKDAY(C354,1)=CRENEAUX!$W$21,WEEKDAY(C354,1)=CRENEAUX!$X$21,WEEKDAY(C354,1)=CRENEAUX!$Y$21),C354,"")</f>
        <v/>
      </c>
      <c r="E354" s="40" t="str">
        <f>IF(D354="","",SUMPRODUCT((D8:D377&lt;=D354)-(ISBLANK(D8:D377))))</f>
        <v/>
      </c>
      <c r="F354" s="46" t="str">
        <f>IF(ISNA(MATCH(MIN(E8:E377)+ROW()-ROW(F8),E8:E377,0)),"",INDEX(D8:D377,MATCH(MIN(E8:E377)+ROW()-ROW(F8),E8:E377,0)))</f>
        <v/>
      </c>
    </row>
    <row r="355" spans="2:6" x14ac:dyDescent="0.25">
      <c r="B355">
        <v>348</v>
      </c>
      <c r="C355" s="45">
        <f t="shared" si="5"/>
        <v>43813</v>
      </c>
      <c r="D355" s="39">
        <f>IF(OR(WEEKDAY(C355,1)=CRENEAUX!$S$21,WEEKDAY(C355,1)=CRENEAUX!$T$21,WEEKDAY(C355,1)=CRENEAUX!$U$21,WEEKDAY(C355,1)=CRENEAUX!$V$21,WEEKDAY(C355,1)=CRENEAUX!$W$21,WEEKDAY(C355,1)=CRENEAUX!$X$21,WEEKDAY(C355,1)=CRENEAUX!$Y$21),C355,"")</f>
        <v>43813</v>
      </c>
      <c r="E355" s="40">
        <f>IF(D355="","",SUMPRODUCT((D8:D377&lt;=D355)-(ISBLANK(D8:D377))))</f>
        <v>99</v>
      </c>
      <c r="F355" s="46" t="str">
        <f>IF(ISNA(MATCH(MIN(E8:E377)+ROW()-ROW(F8),E8:E377,0)),"",INDEX(D8:D377,MATCH(MIN(E8:E377)+ROW()-ROW(F8),E8:E377,0)))</f>
        <v/>
      </c>
    </row>
    <row r="356" spans="2:6" x14ac:dyDescent="0.25">
      <c r="B356">
        <v>349</v>
      </c>
      <c r="C356" s="45">
        <f t="shared" si="5"/>
        <v>43814</v>
      </c>
      <c r="D356" s="39">
        <f>IF(OR(WEEKDAY(C356,1)=CRENEAUX!$S$21,WEEKDAY(C356,1)=CRENEAUX!$T$21,WEEKDAY(C356,1)=CRENEAUX!$U$21,WEEKDAY(C356,1)=CRENEAUX!$V$21,WEEKDAY(C356,1)=CRENEAUX!$W$21,WEEKDAY(C356,1)=CRENEAUX!$X$21,WEEKDAY(C356,1)=CRENEAUX!$Y$21),C356,"")</f>
        <v>43814</v>
      </c>
      <c r="E356" s="40">
        <f>IF(D356="","",SUMPRODUCT((D8:D377&lt;=D356)-(ISBLANK(D8:D377))))</f>
        <v>100</v>
      </c>
      <c r="F356" s="46" t="str">
        <f>IF(ISNA(MATCH(MIN(E8:E377)+ROW()-ROW(F8),E8:E377,0)),"",INDEX(D8:D377,MATCH(MIN(E8:E377)+ROW()-ROW(F8),E8:E377,0)))</f>
        <v/>
      </c>
    </row>
    <row r="357" spans="2:6" x14ac:dyDescent="0.25">
      <c r="B357">
        <v>350</v>
      </c>
      <c r="C357" s="45">
        <f t="shared" si="5"/>
        <v>43815</v>
      </c>
      <c r="D357" s="39" t="str">
        <f>IF(OR(WEEKDAY(C357,1)=CRENEAUX!$S$21,WEEKDAY(C357,1)=CRENEAUX!$T$21,WEEKDAY(C357,1)=CRENEAUX!$U$21,WEEKDAY(C357,1)=CRENEAUX!$V$21,WEEKDAY(C357,1)=CRENEAUX!$W$21,WEEKDAY(C357,1)=CRENEAUX!$X$21,WEEKDAY(C357,1)=CRENEAUX!$Y$21),C357,"")</f>
        <v/>
      </c>
      <c r="E357" s="40" t="str">
        <f>IF(D357="","",SUMPRODUCT((D8:D377&lt;=D357)-(ISBLANK(D8:D377))))</f>
        <v/>
      </c>
      <c r="F357" s="46" t="str">
        <f>IF(ISNA(MATCH(MIN(E8:E377)+ROW()-ROW(F8),E8:E377,0)),"",INDEX(D8:D377,MATCH(MIN(E8:E377)+ROW()-ROW(F8),E8:E377,0)))</f>
        <v/>
      </c>
    </row>
    <row r="358" spans="2:6" x14ac:dyDescent="0.25">
      <c r="B358">
        <v>351</v>
      </c>
      <c r="C358" s="45">
        <f t="shared" si="5"/>
        <v>43816</v>
      </c>
      <c r="D358" s="39" t="str">
        <f>IF(OR(WEEKDAY(C358,1)=CRENEAUX!$S$21,WEEKDAY(C358,1)=CRENEAUX!$T$21,WEEKDAY(C358,1)=CRENEAUX!$U$21,WEEKDAY(C358,1)=CRENEAUX!$V$21,WEEKDAY(C358,1)=CRENEAUX!$W$21,WEEKDAY(C358,1)=CRENEAUX!$X$21,WEEKDAY(C358,1)=CRENEAUX!$Y$21),C358,"")</f>
        <v/>
      </c>
      <c r="E358" s="40" t="str">
        <f>IF(D358="","",SUMPRODUCT((D8:D377&lt;=D358)-(ISBLANK(D8:D377))))</f>
        <v/>
      </c>
      <c r="F358" s="46" t="str">
        <f>IF(ISNA(MATCH(MIN(E8:E377)+ROW()-ROW(F8),E8:E377,0)),"",INDEX(D8:D377,MATCH(MIN(E8:E377)+ROW()-ROW(F8),E8:E377,0)))</f>
        <v/>
      </c>
    </row>
    <row r="359" spans="2:6" x14ac:dyDescent="0.25">
      <c r="B359">
        <v>352</v>
      </c>
      <c r="C359" s="45">
        <f t="shared" si="5"/>
        <v>43817</v>
      </c>
      <c r="D359" s="39" t="str">
        <f>IF(OR(WEEKDAY(C359,1)=CRENEAUX!$S$21,WEEKDAY(C359,1)=CRENEAUX!$T$21,WEEKDAY(C359,1)=CRENEAUX!$U$21,WEEKDAY(C359,1)=CRENEAUX!$V$21,WEEKDAY(C359,1)=CRENEAUX!$W$21,WEEKDAY(C359,1)=CRENEAUX!$X$21,WEEKDAY(C359,1)=CRENEAUX!$Y$21),C359,"")</f>
        <v/>
      </c>
      <c r="E359" s="40" t="str">
        <f>IF(D359="","",SUMPRODUCT((D8:D377&lt;=D359)-(ISBLANK(D8:D377))))</f>
        <v/>
      </c>
      <c r="F359" s="46" t="str">
        <f>IF(ISNA(MATCH(MIN(E8:E377)+ROW()-ROW(F8),E8:E377,0)),"",INDEX(D8:D377,MATCH(MIN(E8:E377)+ROW()-ROW(F8),E8:E377,0)))</f>
        <v/>
      </c>
    </row>
    <row r="360" spans="2:6" x14ac:dyDescent="0.25">
      <c r="B360">
        <v>353</v>
      </c>
      <c r="C360" s="45">
        <f t="shared" si="5"/>
        <v>43818</v>
      </c>
      <c r="D360" s="39" t="str">
        <f>IF(OR(WEEKDAY(C360,1)=CRENEAUX!$S$21,WEEKDAY(C360,1)=CRENEAUX!$T$21,WEEKDAY(C360,1)=CRENEAUX!$U$21,WEEKDAY(C360,1)=CRENEAUX!$V$21,WEEKDAY(C360,1)=CRENEAUX!$W$21,WEEKDAY(C360,1)=CRENEAUX!$X$21,WEEKDAY(C360,1)=CRENEAUX!$Y$21),C360,"")</f>
        <v/>
      </c>
      <c r="E360" s="40" t="str">
        <f>IF(D360="","",SUMPRODUCT((D8:D377&lt;=D360)-(ISBLANK(D8:D377))))</f>
        <v/>
      </c>
      <c r="F360" s="46" t="str">
        <f>IF(ISNA(MATCH(MIN(E8:E377)+ROW()-ROW(F8),E8:E377,0)),"",INDEX(D8:D377,MATCH(MIN(E8:E377)+ROW()-ROW(F8),E8:E377,0)))</f>
        <v/>
      </c>
    </row>
    <row r="361" spans="2:6" x14ac:dyDescent="0.25">
      <c r="B361">
        <v>354</v>
      </c>
      <c r="C361" s="45">
        <f t="shared" si="5"/>
        <v>43819</v>
      </c>
      <c r="D361" s="39" t="str">
        <f>IF(OR(WEEKDAY(C361,1)=CRENEAUX!$S$21,WEEKDAY(C361,1)=CRENEAUX!$T$21,WEEKDAY(C361,1)=CRENEAUX!$U$21,WEEKDAY(C361,1)=CRENEAUX!$V$21,WEEKDAY(C361,1)=CRENEAUX!$W$21,WEEKDAY(C361,1)=CRENEAUX!$X$21,WEEKDAY(C361,1)=CRENEAUX!$Y$21),C361,"")</f>
        <v/>
      </c>
      <c r="E361" s="40" t="str">
        <f>IF(D361="","",SUMPRODUCT((D8:D377&lt;=D361)-(ISBLANK(D8:D377))))</f>
        <v/>
      </c>
      <c r="F361" s="46" t="str">
        <f>IF(ISNA(MATCH(MIN(E8:E377)+ROW()-ROW(F8),E8:E377,0)),"",INDEX(D8:D377,MATCH(MIN(E8:E377)+ROW()-ROW(F8),E8:E377,0)))</f>
        <v/>
      </c>
    </row>
    <row r="362" spans="2:6" x14ac:dyDescent="0.25">
      <c r="B362">
        <v>355</v>
      </c>
      <c r="C362" s="45">
        <f t="shared" si="5"/>
        <v>43820</v>
      </c>
      <c r="D362" s="39">
        <f>IF(OR(WEEKDAY(C362,1)=CRENEAUX!$S$21,WEEKDAY(C362,1)=CRENEAUX!$T$21,WEEKDAY(C362,1)=CRENEAUX!$U$21,WEEKDAY(C362,1)=CRENEAUX!$V$21,WEEKDAY(C362,1)=CRENEAUX!$W$21,WEEKDAY(C362,1)=CRENEAUX!$X$21,WEEKDAY(C362,1)=CRENEAUX!$Y$21),C362,"")</f>
        <v>43820</v>
      </c>
      <c r="E362" s="40">
        <f>IF(D362="","",SUMPRODUCT((D8:D377&lt;=D362)-(ISBLANK(D8:D377))))</f>
        <v>101</v>
      </c>
      <c r="F362" s="46" t="str">
        <f>IF(ISNA(MATCH(MIN(E8:E377)+ROW()-ROW(F8),E8:E377,0)),"",INDEX(D8:D377,MATCH(MIN(E8:E377)+ROW()-ROW(F8),E8:E377,0)))</f>
        <v/>
      </c>
    </row>
    <row r="363" spans="2:6" x14ac:dyDescent="0.25">
      <c r="B363">
        <v>356</v>
      </c>
      <c r="C363" s="45">
        <f t="shared" si="5"/>
        <v>43821</v>
      </c>
      <c r="D363" s="39">
        <f>IF(OR(WEEKDAY(C363,1)=CRENEAUX!$S$21,WEEKDAY(C363,1)=CRENEAUX!$T$21,WEEKDAY(C363,1)=CRENEAUX!$U$21,WEEKDAY(C363,1)=CRENEAUX!$V$21,WEEKDAY(C363,1)=CRENEAUX!$W$21,WEEKDAY(C363,1)=CRENEAUX!$X$21,WEEKDAY(C363,1)=CRENEAUX!$Y$21),C363,"")</f>
        <v>43821</v>
      </c>
      <c r="E363" s="40">
        <f>IF(D363="","",SUMPRODUCT((D8:D377&lt;=D363)-(ISBLANK(D8:D377))))</f>
        <v>102</v>
      </c>
      <c r="F363" s="46" t="str">
        <f>IF(ISNA(MATCH(MIN(E8:E377)+ROW()-ROW(F8),E8:E377,0)),"",INDEX(D8:D377,MATCH(MIN(E8:E377)+ROW()-ROW(F8),E8:E377,0)))</f>
        <v/>
      </c>
    </row>
    <row r="364" spans="2:6" x14ac:dyDescent="0.25">
      <c r="B364">
        <v>357</v>
      </c>
      <c r="C364" s="45">
        <f t="shared" si="5"/>
        <v>43822</v>
      </c>
      <c r="D364" s="39" t="str">
        <f>IF(OR(WEEKDAY(C364,1)=CRENEAUX!$S$21,WEEKDAY(C364,1)=CRENEAUX!$T$21,WEEKDAY(C364,1)=CRENEAUX!$U$21,WEEKDAY(C364,1)=CRENEAUX!$V$21,WEEKDAY(C364,1)=CRENEAUX!$W$21,WEEKDAY(C364,1)=CRENEAUX!$X$21,WEEKDAY(C364,1)=CRENEAUX!$Y$21),C364,"")</f>
        <v/>
      </c>
      <c r="E364" s="40" t="str">
        <f>IF(D364="","",SUMPRODUCT((D8:D377&lt;=D364)-(ISBLANK(D8:D377))))</f>
        <v/>
      </c>
      <c r="F364" s="46" t="str">
        <f>IF(ISNA(MATCH(MIN(E8:E377)+ROW()-ROW(F8),E8:E377,0)),"",INDEX(D8:D377,MATCH(MIN(E8:E377)+ROW()-ROW(F8),E8:E377,0)))</f>
        <v/>
      </c>
    </row>
    <row r="365" spans="2:6" x14ac:dyDescent="0.25">
      <c r="B365">
        <v>358</v>
      </c>
      <c r="C365" s="45">
        <f t="shared" si="5"/>
        <v>43823</v>
      </c>
      <c r="D365" s="39" t="str">
        <f>IF(OR(WEEKDAY(C365,1)=CRENEAUX!$S$21,WEEKDAY(C365,1)=CRENEAUX!$T$21,WEEKDAY(C365,1)=CRENEAUX!$U$21,WEEKDAY(C365,1)=CRENEAUX!$V$21,WEEKDAY(C365,1)=CRENEAUX!$W$21,WEEKDAY(C365,1)=CRENEAUX!$X$21,WEEKDAY(C365,1)=CRENEAUX!$Y$21),C365,"")</f>
        <v/>
      </c>
      <c r="E365" s="40" t="str">
        <f>IF(D365="","",SUMPRODUCT((D8:D377&lt;=D365)-(ISBLANK(D8:D377))))</f>
        <v/>
      </c>
      <c r="F365" s="46" t="str">
        <f>IF(ISNA(MATCH(MIN(E8:E377)+ROW()-ROW(F8),E8:E377,0)),"",INDEX(D8:D377,MATCH(MIN(E8:E377)+ROW()-ROW(F8),E8:E377,0)))</f>
        <v/>
      </c>
    </row>
    <row r="366" spans="2:6" x14ac:dyDescent="0.25">
      <c r="B366">
        <v>359</v>
      </c>
      <c r="C366" s="45">
        <f t="shared" si="5"/>
        <v>43824</v>
      </c>
      <c r="D366" s="39" t="str">
        <f>IF(OR(WEEKDAY(C366,1)=CRENEAUX!$S$21,WEEKDAY(C366,1)=CRENEAUX!$T$21,WEEKDAY(C366,1)=CRENEAUX!$U$21,WEEKDAY(C366,1)=CRENEAUX!$V$21,WEEKDAY(C366,1)=CRENEAUX!$W$21,WEEKDAY(C366,1)=CRENEAUX!$X$21,WEEKDAY(C366,1)=CRENEAUX!$Y$21),C366,"")</f>
        <v/>
      </c>
      <c r="E366" s="40" t="str">
        <f>IF(D366="","",SUMPRODUCT((D8:D377&lt;=D366)-(ISBLANK(D8:D377))))</f>
        <v/>
      </c>
      <c r="F366" s="46" t="str">
        <f>IF(ISNA(MATCH(MIN(E8:E377)+ROW()-ROW(F8),E8:E377,0)),"",INDEX(D8:D377,MATCH(MIN(E8:E377)+ROW()-ROW(F8),E8:E377,0)))</f>
        <v/>
      </c>
    </row>
    <row r="367" spans="2:6" x14ac:dyDescent="0.25">
      <c r="B367">
        <v>360</v>
      </c>
      <c r="C367" s="45">
        <f t="shared" si="5"/>
        <v>43825</v>
      </c>
      <c r="D367" s="39" t="str">
        <f>IF(OR(WEEKDAY(C367,1)=CRENEAUX!$S$21,WEEKDAY(C367,1)=CRENEAUX!$T$21,WEEKDAY(C367,1)=CRENEAUX!$U$21,WEEKDAY(C367,1)=CRENEAUX!$V$21,WEEKDAY(C367,1)=CRENEAUX!$W$21,WEEKDAY(C367,1)=CRENEAUX!$X$21,WEEKDAY(C367,1)=CRENEAUX!$Y$21),C367,"")</f>
        <v/>
      </c>
      <c r="E367" s="40" t="str">
        <f>IF(D367="","",SUMPRODUCT((D8:D377&lt;=D367)-(ISBLANK(D8:D377))))</f>
        <v/>
      </c>
      <c r="F367" s="46" t="str">
        <f>IF(ISNA(MATCH(MIN(E8:E377)+ROW()-ROW(F8),E8:E377,0)),"",INDEX(D8:D377,MATCH(MIN(E8:E377)+ROW()-ROW(F8),E8:E377,0)))</f>
        <v/>
      </c>
    </row>
    <row r="368" spans="2:6" x14ac:dyDescent="0.25">
      <c r="B368">
        <v>361</v>
      </c>
      <c r="C368" s="45">
        <f t="shared" si="5"/>
        <v>43826</v>
      </c>
      <c r="D368" s="39" t="str">
        <f>IF(OR(WEEKDAY(C368,1)=CRENEAUX!$S$21,WEEKDAY(C368,1)=CRENEAUX!$T$21,WEEKDAY(C368,1)=CRENEAUX!$U$21,WEEKDAY(C368,1)=CRENEAUX!$V$21,WEEKDAY(C368,1)=CRENEAUX!$W$21,WEEKDAY(C368,1)=CRENEAUX!$X$21,WEEKDAY(C368,1)=CRENEAUX!$Y$21),C368,"")</f>
        <v/>
      </c>
      <c r="E368" s="40" t="str">
        <f>IF(D368="","",SUMPRODUCT((D8:D377&lt;=D368)-(ISBLANK(D8:D377))))</f>
        <v/>
      </c>
      <c r="F368" s="46" t="str">
        <f>IF(ISNA(MATCH(MIN(E8:E377)+ROW()-ROW(F8),E8:E377,0)),"",INDEX(D8:D377,MATCH(MIN(E8:E377)+ROW()-ROW(F8),E8:E377,0)))</f>
        <v/>
      </c>
    </row>
    <row r="369" spans="2:6" x14ac:dyDescent="0.25">
      <c r="B369">
        <v>362</v>
      </c>
      <c r="C369" s="45">
        <f t="shared" si="5"/>
        <v>43827</v>
      </c>
      <c r="D369" s="39">
        <f>IF(OR(WEEKDAY(C369,1)=CRENEAUX!$S$21,WEEKDAY(C369,1)=CRENEAUX!$T$21,WEEKDAY(C369,1)=CRENEAUX!$U$21,WEEKDAY(C369,1)=CRENEAUX!$V$21,WEEKDAY(C369,1)=CRENEAUX!$W$21,WEEKDAY(C369,1)=CRENEAUX!$X$21,WEEKDAY(C369,1)=CRENEAUX!$Y$21),C369,"")</f>
        <v>43827</v>
      </c>
      <c r="E369" s="40">
        <f>IF(D369="","",SUMPRODUCT((D8:D377&lt;=D369)-(ISBLANK(D8:D377))))</f>
        <v>103</v>
      </c>
      <c r="F369" s="46" t="str">
        <f>IF(ISNA(MATCH(MIN(E8:E377)+ROW()-ROW(F8),E8:E377,0)),"",INDEX(D8:D377,MATCH(MIN(E8:E377)+ROW()-ROW(F8),E8:E377,0)))</f>
        <v/>
      </c>
    </row>
    <row r="370" spans="2:6" x14ac:dyDescent="0.25">
      <c r="B370">
        <v>363</v>
      </c>
      <c r="C370" s="45">
        <f t="shared" si="5"/>
        <v>43828</v>
      </c>
      <c r="D370" s="39">
        <f>IF(OR(WEEKDAY(C370,1)=CRENEAUX!$S$21,WEEKDAY(C370,1)=CRENEAUX!$T$21,WEEKDAY(C370,1)=CRENEAUX!$U$21,WEEKDAY(C370,1)=CRENEAUX!$V$21,WEEKDAY(C370,1)=CRENEAUX!$W$21,WEEKDAY(C370,1)=CRENEAUX!$X$21,WEEKDAY(C370,1)=CRENEAUX!$Y$21),C370,"")</f>
        <v>43828</v>
      </c>
      <c r="E370" s="40">
        <f>IF(D370="","",SUMPRODUCT((D8:D377&lt;=D370)-(ISBLANK(D8:D377))))</f>
        <v>104</v>
      </c>
      <c r="F370" s="46" t="str">
        <f>IF(ISNA(MATCH(MIN(E8:E377)+ROW()-ROW(F8),E8:E377,0)),"",INDEX(D8:D377,MATCH(MIN(E8:E377)+ROW()-ROW(F8),E8:E377,0)))</f>
        <v/>
      </c>
    </row>
    <row r="371" spans="2:6" x14ac:dyDescent="0.25">
      <c r="B371">
        <v>364</v>
      </c>
      <c r="C371" s="45">
        <f t="shared" si="5"/>
        <v>43829</v>
      </c>
      <c r="D371" s="39" t="str">
        <f>IF(OR(WEEKDAY(C371,1)=CRENEAUX!$S$21,WEEKDAY(C371,1)=CRENEAUX!$T$21,WEEKDAY(C371,1)=CRENEAUX!$U$21,WEEKDAY(C371,1)=CRENEAUX!$V$21,WEEKDAY(C371,1)=CRENEAUX!$W$21,WEEKDAY(C371,1)=CRENEAUX!$X$21,WEEKDAY(C371,1)=CRENEAUX!$Y$21),C371,"")</f>
        <v/>
      </c>
      <c r="E371" s="40" t="str">
        <f>IF(D371="","",SUMPRODUCT((D8:D377&lt;=D371)-(ISBLANK(D8:D377))))</f>
        <v/>
      </c>
      <c r="F371" s="46" t="str">
        <f>IF(ISNA(MATCH(MIN(E8:E377)+ROW()-ROW(F8),E8:E377,0)),"",INDEX(D8:D377,MATCH(MIN(E8:E377)+ROW()-ROW(F8),E8:E377,0)))</f>
        <v/>
      </c>
    </row>
    <row r="372" spans="2:6" x14ac:dyDescent="0.25">
      <c r="B372">
        <v>365</v>
      </c>
      <c r="C372" s="45">
        <f t="shared" si="5"/>
        <v>43830</v>
      </c>
      <c r="D372" s="39" t="str">
        <f>IF(OR(WEEKDAY(C372,1)=CRENEAUX!$S$21,WEEKDAY(C372,1)=CRENEAUX!$T$21,WEEKDAY(C372,1)=CRENEAUX!$U$21,WEEKDAY(C372,1)=CRENEAUX!$V$21,WEEKDAY(C372,1)=CRENEAUX!$W$21,WEEKDAY(C372,1)=CRENEAUX!$X$21,WEEKDAY(C372,1)=CRENEAUX!$Y$21),C372,"")</f>
        <v/>
      </c>
      <c r="E372" s="40" t="str">
        <f>IF(D372="","",SUMPRODUCT((D8:D377&lt;=D372)-(ISBLANK(D8:D377))))</f>
        <v/>
      </c>
      <c r="F372" s="46" t="str">
        <f>IF(ISNA(MATCH(MIN(E8:E377)+ROW()-ROW(F8),E8:E377,0)),"",INDEX(D8:D377,MATCH(MIN(E8:E377)+ROW()-ROW(F8),E8:E377,0)))</f>
        <v/>
      </c>
    </row>
    <row r="373" spans="2:6" x14ac:dyDescent="0.25">
      <c r="B373">
        <v>366</v>
      </c>
      <c r="C373" s="45">
        <f t="shared" si="5"/>
        <v>43831</v>
      </c>
      <c r="D373" s="39" t="str">
        <f>IF(OR(WEEKDAY(C373,1)=CRENEAUX!$S$21,WEEKDAY(C373,1)=CRENEAUX!$T$21,WEEKDAY(C373,1)=CRENEAUX!$U$21,WEEKDAY(C373,1)=CRENEAUX!$V$21,WEEKDAY(C373,1)=CRENEAUX!$W$21,WEEKDAY(C373,1)=CRENEAUX!$X$21,WEEKDAY(C373,1)=CRENEAUX!$Y$21),C373,"")</f>
        <v/>
      </c>
      <c r="E373" s="40" t="str">
        <f>IF(D373="","",SUMPRODUCT((D8:D377&lt;=D373)-(ISBLANK(D8:D377))))</f>
        <v/>
      </c>
      <c r="F373" s="46" t="str">
        <f>IF(ISNA(MATCH(MIN(E8:E377)+ROW()-ROW(F8),E8:E377,0)),"",INDEX(D8:D377,MATCH(MIN(E8:E377)+ROW()-ROW(F8),E8:E377,0)))</f>
        <v/>
      </c>
    </row>
    <row r="374" spans="2:6" x14ac:dyDescent="0.25">
      <c r="B374">
        <v>367</v>
      </c>
      <c r="C374" s="45">
        <f t="shared" si="5"/>
        <v>43832</v>
      </c>
      <c r="D374" s="39" t="str">
        <f>IF(OR(WEEKDAY(C374,1)=CRENEAUX!$S$21,WEEKDAY(C374,1)=CRENEAUX!$T$21,WEEKDAY(C374,1)=CRENEAUX!$U$21,WEEKDAY(C374,1)=CRENEAUX!$V$21,WEEKDAY(C374,1)=CRENEAUX!$W$21,WEEKDAY(C374,1)=CRENEAUX!$X$21,WEEKDAY(C374,1)=CRENEAUX!$Y$21),C374,"")</f>
        <v/>
      </c>
      <c r="E374" s="40" t="str">
        <f>IF(D374="","",SUMPRODUCT((D8:D377&lt;=D374)-(ISBLANK(D8:D377))))</f>
        <v/>
      </c>
      <c r="F374" s="46" t="str">
        <f>IF(ISNA(MATCH(MIN(E8:E377)+ROW()-ROW(F8),E8:E377,0)),"",INDEX(D8:D377,MATCH(MIN(E8:E377)+ROW()-ROW(F8),E8:E377,0)))</f>
        <v/>
      </c>
    </row>
    <row r="375" spans="2:6" x14ac:dyDescent="0.25">
      <c r="B375">
        <v>368</v>
      </c>
      <c r="C375" s="45">
        <f t="shared" si="5"/>
        <v>43833</v>
      </c>
      <c r="D375" s="39" t="str">
        <f>IF(OR(WEEKDAY(C375,1)=CRENEAUX!$S$21,WEEKDAY(C375,1)=CRENEAUX!$T$21,WEEKDAY(C375,1)=CRENEAUX!$U$21,WEEKDAY(C375,1)=CRENEAUX!$V$21,WEEKDAY(C375,1)=CRENEAUX!$W$21,WEEKDAY(C375,1)=CRENEAUX!$X$21,WEEKDAY(C375,1)=CRENEAUX!$Y$21),C375,"")</f>
        <v/>
      </c>
      <c r="E375" s="40" t="str">
        <f>IF(D375="","",SUMPRODUCT((D8:D377&lt;=D375)-(ISBLANK(D8:D377))))</f>
        <v/>
      </c>
      <c r="F375" s="46" t="str">
        <f>IF(ISNA(MATCH(MIN(E8:E377)+ROW()-ROW(F8),E8:E377,0)),"",INDEX(D8:D377,MATCH(MIN(E8:E377)+ROW()-ROW(F8),E8:E377,0)))</f>
        <v/>
      </c>
    </row>
    <row r="376" spans="2:6" x14ac:dyDescent="0.25">
      <c r="B376">
        <v>369</v>
      </c>
      <c r="C376" s="45">
        <f t="shared" si="5"/>
        <v>43834</v>
      </c>
      <c r="D376" s="39">
        <f>IF(OR(WEEKDAY(C376,1)=CRENEAUX!$S$21,WEEKDAY(C376,1)=CRENEAUX!$T$21,WEEKDAY(C376,1)=CRENEAUX!$U$21,WEEKDAY(C376,1)=CRENEAUX!$V$21,WEEKDAY(C376,1)=CRENEAUX!$W$21,WEEKDAY(C376,1)=CRENEAUX!$X$21,WEEKDAY(C376,1)=CRENEAUX!$Y$21),C376,"")</f>
        <v>43834</v>
      </c>
      <c r="E376" s="40">
        <f>IF(D376="","",SUMPRODUCT((D8:D377&lt;=D376)-(ISBLANK(D8:D377))))</f>
        <v>105</v>
      </c>
      <c r="F376" s="46" t="str">
        <f>IF(ISNA(MATCH(MIN(E8:E377)+ROW()-ROW(F8),E8:E377,0)),"",INDEX(D8:D377,MATCH(MIN(E8:E377)+ROW()-ROW(F8),E8:E377,0)))</f>
        <v/>
      </c>
    </row>
    <row r="377" spans="2:6" ht="15.75" thickBot="1" x14ac:dyDescent="0.3">
      <c r="B377">
        <v>370</v>
      </c>
      <c r="C377" s="47">
        <f t="shared" si="5"/>
        <v>43835</v>
      </c>
      <c r="D377" s="48">
        <f>IF(OR(WEEKDAY(C377,1)=CRENEAUX!$S$21,WEEKDAY(C377,1)=CRENEAUX!$T$21,WEEKDAY(C377,1)=CRENEAUX!$U$21,WEEKDAY(C377,1)=CRENEAUX!$V$21,WEEKDAY(C377,1)=CRENEAUX!$W$21,WEEKDAY(C377,1)=CRENEAUX!$X$21,WEEKDAY(C377,1)=CRENEAUX!$Y$21),C377,"")</f>
        <v>43835</v>
      </c>
      <c r="E377" s="49">
        <f>IF(D377="","",SUMPRODUCT((D8:D377&lt;=D377)-(ISBLANK(D8:D377))))</f>
        <v>106</v>
      </c>
      <c r="F377" s="50" t="str">
        <f>IF(ISNA(MATCH(MIN(E8:E377)+ROW()-ROW(F8),E8:E377,0)),"",INDEX(D8:D377,MATCH(MIN(E8:E377)+ROW()-ROW(F8),E8:E377,0)))</f>
        <v/>
      </c>
    </row>
  </sheetData>
  <mergeCells count="1">
    <mergeCell ref="C7:F7"/>
  </mergeCells>
  <dataValidations count="1">
    <dataValidation type="list" allowBlank="1" showInputMessage="1" showErrorMessage="1" sqref="C2">
      <formula1>"2018,2019,2020,2021,2022,2023,2024,2025"</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vt:i4>
      </vt:variant>
    </vt:vector>
  </HeadingPairs>
  <TitlesOfParts>
    <vt:vector size="6" baseType="lpstr">
      <vt:lpstr>CRENEAUX</vt:lpstr>
      <vt:lpstr>DISPOS ENSISHEIM CV</vt:lpstr>
      <vt:lpstr>TPL Ensisheim CV</vt:lpstr>
      <vt:lpstr>listes numéro</vt:lpstr>
      <vt:lpstr>Calen</vt:lpstr>
      <vt:lpstr>'TPL Ensisheim CV'!Zone_d_impression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Lionel</dc:creator>
  <cp:lastModifiedBy>lionel diensthuber</cp:lastModifiedBy>
  <cp:lastPrinted>2019-08-26T05:18:19Z</cp:lastPrinted>
  <dcterms:created xsi:type="dcterms:W3CDTF">2018-11-07T09:41:19Z</dcterms:created>
  <dcterms:modified xsi:type="dcterms:W3CDTF">2019-09-19T10:50:47Z</dcterms:modified>
</cp:coreProperties>
</file>