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6975"/>
  </bookViews>
  <sheets>
    <sheet name="Feuil1" sheetId="1" r:id="rId1"/>
    <sheet name="Feuil2" sheetId="2" r:id="rId2"/>
    <sheet name="Feuil3" sheetId="3" r:id="rId3"/>
  </sheets>
  <calcPr calcId="145621" calcMode="manual"/>
</workbook>
</file>

<file path=xl/calcChain.xml><?xml version="1.0" encoding="utf-8"?>
<calcChain xmlns="http://schemas.openxmlformats.org/spreadsheetml/2006/main">
  <c r="I10" i="1" l="1"/>
  <c r="I9" i="1"/>
  <c r="I8" i="1"/>
  <c r="F10" i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E9" i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D8" i="1"/>
  <c r="D9" i="1" s="1"/>
  <c r="J9" i="1" l="1"/>
  <c r="F32" i="1"/>
  <c r="J10" i="1"/>
  <c r="D10" i="1"/>
  <c r="K9" i="1" l="1"/>
  <c r="L9" i="1" s="1"/>
  <c r="F33" i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D11" i="1"/>
  <c r="K10" i="1" l="1"/>
  <c r="L10" i="1" s="1"/>
  <c r="D12" i="1"/>
  <c r="D13" i="1" l="1"/>
  <c r="D14" i="1" l="1"/>
  <c r="D15" i="1" l="1"/>
  <c r="D16" i="1" l="1"/>
  <c r="D17" i="1" l="1"/>
  <c r="D18" i="1" l="1"/>
  <c r="D19" i="1" l="1"/>
  <c r="D20" i="1" l="1"/>
  <c r="D21" i="1" l="1"/>
  <c r="D22" i="1" l="1"/>
  <c r="D23" i="1" l="1"/>
  <c r="D24" i="1" l="1"/>
  <c r="J8" i="1" s="1"/>
  <c r="D25" i="1" l="1"/>
  <c r="K8" i="1" s="1"/>
  <c r="L8" i="1" s="1"/>
  <c r="D26" i="1" l="1"/>
  <c r="D27" i="1" l="1"/>
  <c r="D28" i="1" l="1"/>
  <c r="D29" i="1" l="1"/>
  <c r="D30" i="1" l="1"/>
  <c r="D31" i="1" l="1"/>
  <c r="D32" i="1" l="1"/>
  <c r="D33" i="1" l="1"/>
  <c r="D34" i="1" l="1"/>
  <c r="D35" i="1" l="1"/>
  <c r="D36" i="1" l="1"/>
  <c r="D37" i="1" l="1"/>
  <c r="D38" i="1" l="1"/>
  <c r="D39" i="1" l="1"/>
  <c r="D40" i="1" l="1"/>
  <c r="D41" i="1" l="1"/>
  <c r="D42" i="1" l="1"/>
  <c r="D43" i="1" l="1"/>
  <c r="D44" i="1" l="1"/>
  <c r="D45" i="1" l="1"/>
  <c r="D46" i="1" l="1"/>
  <c r="D47" i="1" l="1"/>
  <c r="D48" i="1" l="1"/>
  <c r="D49" i="1" l="1"/>
</calcChain>
</file>

<file path=xl/sharedStrings.xml><?xml version="1.0" encoding="utf-8"?>
<sst xmlns="http://schemas.openxmlformats.org/spreadsheetml/2006/main" count="56" uniqueCount="55">
  <si>
    <t>201849</t>
  </si>
  <si>
    <t>201850</t>
  </si>
  <si>
    <t>201851</t>
  </si>
  <si>
    <t>201852</t>
  </si>
  <si>
    <t>201901</t>
  </si>
  <si>
    <t>201902</t>
  </si>
  <si>
    <t>201903</t>
  </si>
  <si>
    <t>201904</t>
  </si>
  <si>
    <t>201905</t>
  </si>
  <si>
    <t>201906</t>
  </si>
  <si>
    <t>201907</t>
  </si>
  <si>
    <t>201908</t>
  </si>
  <si>
    <t>201909</t>
  </si>
  <si>
    <t>201910</t>
  </si>
  <si>
    <t>201911</t>
  </si>
  <si>
    <t>201912</t>
  </si>
  <si>
    <t>201913</t>
  </si>
  <si>
    <t>201914</t>
  </si>
  <si>
    <t>Ventes</t>
  </si>
  <si>
    <t>Stocks</t>
  </si>
  <si>
    <t>Taux de couverture</t>
  </si>
  <si>
    <t>201915</t>
  </si>
  <si>
    <t>201916</t>
  </si>
  <si>
    <t>201917</t>
  </si>
  <si>
    <t>201918</t>
  </si>
  <si>
    <t>201919</t>
  </si>
  <si>
    <t>201920</t>
  </si>
  <si>
    <t>201921</t>
  </si>
  <si>
    <t>201922</t>
  </si>
  <si>
    <t>201923</t>
  </si>
  <si>
    <t>201924</t>
  </si>
  <si>
    <t>201925</t>
  </si>
  <si>
    <t>201926</t>
  </si>
  <si>
    <t>201927</t>
  </si>
  <si>
    <t>201928</t>
  </si>
  <si>
    <t>201929</t>
  </si>
  <si>
    <t>201930</t>
  </si>
  <si>
    <t>201931</t>
  </si>
  <si>
    <t>201932</t>
  </si>
  <si>
    <t>201933</t>
  </si>
  <si>
    <t>201934</t>
  </si>
  <si>
    <t>201935</t>
  </si>
  <si>
    <t>201936</t>
  </si>
  <si>
    <t>201937</t>
  </si>
  <si>
    <t>201938</t>
  </si>
  <si>
    <t>sem50</t>
  </si>
  <si>
    <t>sem51…</t>
  </si>
  <si>
    <t>%</t>
  </si>
  <si>
    <t>sem entiere couverte</t>
  </si>
  <si>
    <t>Taux de couverture : avec le stock d"une sem, combien de semaine de vente à venir je couvre ?</t>
  </si>
  <si>
    <t>Raisonnement manuel</t>
  </si>
  <si>
    <t>cumul a partir de sem49</t>
  </si>
  <si>
    <t>avec mon stock de la sem 201849, je couvre jusqu’à la sem 201813 + une partie de la sem 201814. soit 17.67 sem de vente futures</t>
  </si>
  <si>
    <t>stock restant</t>
  </si>
  <si>
    <t>ventes de la sem suivante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</si>
</sst>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\ _€_-;\-* #,##0\ _€_-;_-* &quot;-&quot;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8BFF8B"/>
        <bgColor indexed="64"/>
      </patternFill>
    </fill>
    <fill>
      <patternFill patternType="solid">
        <fgColor rgb="FFFF8FB4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3" fontId="0" fillId="0" borderId="1" xfId="0" applyNumberFormat="1" applyBorder="1"/>
    <xf numFmtId="2" fontId="0" fillId="0" borderId="1" xfId="0" applyNumberFormat="1" applyBorder="1"/>
    <xf numFmtId="0" fontId="3" fillId="2" borderId="1" xfId="0" quotePrefix="1" applyNumberFormat="1" applyFont="1" applyFill="1" applyBorder="1" applyAlignment="1" applyProtection="1">
      <alignment horizontal="center" vertical="center"/>
    </xf>
    <xf numFmtId="3" fontId="4" fillId="0" borderId="1" xfId="1" applyNumberFormat="1" applyFont="1" applyBorder="1" applyAlignment="1" applyProtection="1">
      <alignment horizontal="center" vertical="center"/>
    </xf>
    <xf numFmtId="3" fontId="6" fillId="0" borderId="1" xfId="1" applyNumberFormat="1" applyFont="1" applyBorder="1" applyAlignment="1" applyProtection="1">
      <alignment horizontal="center" vertical="center"/>
    </xf>
    <xf numFmtId="0" fontId="3" fillId="3" borderId="1" xfId="0" quotePrefix="1" applyNumberFormat="1" applyFont="1" applyFill="1" applyBorder="1" applyAlignment="1" applyProtection="1">
      <alignment horizontal="center" vertical="center"/>
    </xf>
    <xf numFmtId="3" fontId="5" fillId="0" borderId="1" xfId="1" applyNumberFormat="1" applyFont="1" applyBorder="1" applyAlignment="1" applyProtection="1">
      <alignment horizontal="center" vertical="center"/>
    </xf>
    <xf numFmtId="0" fontId="3" fillId="4" borderId="1" xfId="0" quotePrefix="1" applyNumberFormat="1" applyFont="1" applyFill="1" applyBorder="1" applyAlignment="1" applyProtection="1">
      <alignment horizontal="center" vertical="center"/>
    </xf>
    <xf numFmtId="0" fontId="3" fillId="5" borderId="1" xfId="0" quotePrefix="1" applyNumberFormat="1" applyFont="1" applyFill="1" applyBorder="1" applyAlignment="1" applyProtection="1">
      <alignment horizontal="center" vertical="center"/>
    </xf>
    <xf numFmtId="0" fontId="3" fillId="6" borderId="1" xfId="0" quotePrefix="1" applyNumberFormat="1" applyFont="1" applyFill="1" applyBorder="1" applyAlignment="1" applyProtection="1">
      <alignment horizontal="center" vertical="center"/>
    </xf>
    <xf numFmtId="0" fontId="3" fillId="7" borderId="1" xfId="0" quotePrefix="1" applyNumberFormat="1" applyFont="1" applyFill="1" applyBorder="1" applyAlignment="1" applyProtection="1">
      <alignment horizontal="center" vertical="center"/>
    </xf>
    <xf numFmtId="3" fontId="7" fillId="0" borderId="1" xfId="1" applyNumberFormat="1" applyFont="1" applyBorder="1" applyAlignment="1" applyProtection="1">
      <alignment horizontal="center" vertical="center"/>
    </xf>
    <xf numFmtId="0" fontId="3" fillId="8" borderId="1" xfId="0" quotePrefix="1" applyNumberFormat="1" applyFont="1" applyFill="1" applyBorder="1" applyAlignment="1" applyProtection="1">
      <alignment horizontal="center" vertical="center"/>
    </xf>
    <xf numFmtId="0" fontId="3" fillId="9" borderId="1" xfId="0" quotePrefix="1" applyNumberFormat="1" applyFont="1" applyFill="1" applyBorder="1" applyAlignment="1" applyProtection="1">
      <alignment horizontal="center" vertical="center"/>
    </xf>
    <xf numFmtId="0" fontId="3" fillId="10" borderId="1" xfId="0" quotePrefix="1" applyNumberFormat="1" applyFont="1" applyFill="1" applyBorder="1" applyAlignment="1" applyProtection="1">
      <alignment horizontal="center" vertical="center"/>
    </xf>
    <xf numFmtId="0" fontId="3" fillId="11" borderId="1" xfId="0" quotePrefix="1" applyNumberFormat="1" applyFont="1" applyFill="1" applyBorder="1" applyAlignment="1" applyProtection="1">
      <alignment horizontal="center" vertical="center"/>
    </xf>
    <xf numFmtId="0" fontId="3" fillId="12" borderId="1" xfId="0" quotePrefix="1" applyNumberFormat="1" applyFont="1" applyFill="1" applyBorder="1" applyAlignment="1" applyProtection="1">
      <alignment horizontal="center" vertical="center"/>
    </xf>
    <xf numFmtId="0" fontId="8" fillId="0" borderId="1" xfId="0" applyFont="1" applyBorder="1" applyAlignment="1">
      <alignment wrapText="1"/>
    </xf>
    <xf numFmtId="3" fontId="5" fillId="0" borderId="0" xfId="1" applyNumberFormat="1" applyFont="1" applyBorder="1" applyAlignment="1" applyProtection="1">
      <alignment horizontal="center" vertical="center"/>
    </xf>
    <xf numFmtId="3" fontId="4" fillId="0" borderId="0" xfId="1" applyNumberFormat="1" applyFont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</cellXfs>
  <cellStyles count="2">
    <cellStyle name="Millier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P49"/>
  <sheetViews>
    <sheetView tabSelected="1" topLeftCell="A2" workbookViewId="0">
      <selection activeCell="K10" sqref="K10"/>
    </sheetView>
  </sheetViews>
  <sheetFormatPr baseColWidth="10" defaultRowHeight="15" x14ac:dyDescent="0.25"/>
  <cols>
    <col min="2" max="3" width="11.42578125" style="1"/>
    <col min="8" max="8" width="11.42578125" style="1"/>
  </cols>
  <sheetData>
    <row r="5" spans="1:16" x14ac:dyDescent="0.25">
      <c r="A5" t="s">
        <v>49</v>
      </c>
    </row>
    <row r="6" spans="1:16" x14ac:dyDescent="0.25">
      <c r="C6" s="1" t="s">
        <v>18</v>
      </c>
      <c r="H6" s="4" t="s">
        <v>50</v>
      </c>
      <c r="I6" s="4"/>
      <c r="J6" s="4"/>
      <c r="K6" s="4"/>
      <c r="L6" s="4"/>
    </row>
    <row r="7" spans="1:16" s="2" customFormat="1" ht="45" x14ac:dyDescent="0.25">
      <c r="A7" s="6"/>
      <c r="B7" s="28" t="s">
        <v>19</v>
      </c>
      <c r="C7" s="28" t="s">
        <v>18</v>
      </c>
      <c r="D7" s="25" t="s">
        <v>51</v>
      </c>
      <c r="E7" s="25" t="s">
        <v>45</v>
      </c>
      <c r="F7" s="25" t="s">
        <v>46</v>
      </c>
      <c r="G7"/>
      <c r="H7" s="5" t="s">
        <v>48</v>
      </c>
      <c r="I7" s="6" t="s">
        <v>54</v>
      </c>
      <c r="J7" s="6" t="s">
        <v>53</v>
      </c>
      <c r="K7" s="6" t="s">
        <v>47</v>
      </c>
      <c r="L7" s="6" t="s">
        <v>20</v>
      </c>
    </row>
    <row r="8" spans="1:16" ht="45.75" customHeight="1" x14ac:dyDescent="0.25">
      <c r="A8" s="10" t="s">
        <v>0</v>
      </c>
      <c r="B8" s="12">
        <v>310186.69194720458</v>
      </c>
      <c r="C8" s="11">
        <v>138</v>
      </c>
      <c r="D8" s="11">
        <f>C8</f>
        <v>138</v>
      </c>
      <c r="E8" s="11"/>
      <c r="F8" s="11"/>
      <c r="H8" s="7">
        <v>17</v>
      </c>
      <c r="I8" s="8">
        <f>C25</f>
        <v>42763</v>
      </c>
      <c r="J8" s="8">
        <f>B8-D24</f>
        <v>28492.691947204585</v>
      </c>
      <c r="K8" s="9">
        <f>J8/I8</f>
        <v>0.66629310261685537</v>
      </c>
      <c r="L8" s="9">
        <f t="shared" ref="L8:L9" si="0">H8+K8</f>
        <v>17.666293102616855</v>
      </c>
      <c r="M8" s="29" t="s">
        <v>52</v>
      </c>
      <c r="N8" s="3"/>
      <c r="O8" s="3"/>
      <c r="P8" s="3"/>
    </row>
    <row r="9" spans="1:16" x14ac:dyDescent="0.25">
      <c r="A9" s="10" t="s">
        <v>1</v>
      </c>
      <c r="B9" s="12">
        <v>528069.67075872514</v>
      </c>
      <c r="C9" s="11">
        <v>521</v>
      </c>
      <c r="D9" s="11">
        <f>C9+D8</f>
        <v>659</v>
      </c>
      <c r="E9" s="11">
        <f>C9</f>
        <v>521</v>
      </c>
      <c r="F9" s="11"/>
      <c r="H9" s="7">
        <v>21</v>
      </c>
      <c r="I9" s="8">
        <f>C30</f>
        <v>46601</v>
      </c>
      <c r="J9" s="8">
        <f>B9-E29</f>
        <v>7936.670758725144</v>
      </c>
      <c r="K9" s="9">
        <f>J9/I9</f>
        <v>0.17031116840250518</v>
      </c>
      <c r="L9" s="9">
        <f t="shared" si="0"/>
        <v>21.170311168402506</v>
      </c>
    </row>
    <row r="10" spans="1:16" x14ac:dyDescent="0.25">
      <c r="A10" s="13" t="s">
        <v>2</v>
      </c>
      <c r="B10" s="12">
        <v>641287.94811609737</v>
      </c>
      <c r="C10" s="11">
        <v>886</v>
      </c>
      <c r="D10" s="11">
        <f>C10+D9</f>
        <v>1545</v>
      </c>
      <c r="E10" s="11">
        <f>C10+E9</f>
        <v>1407</v>
      </c>
      <c r="F10" s="11">
        <f>C10</f>
        <v>886</v>
      </c>
      <c r="H10" s="7">
        <v>22</v>
      </c>
      <c r="I10" s="8">
        <f>C32</f>
        <v>46166</v>
      </c>
      <c r="J10" s="8">
        <f>B10-F31</f>
        <v>27943.948116097366</v>
      </c>
      <c r="K10" s="9">
        <f>J10/I10</f>
        <v>0.60529281540738566</v>
      </c>
      <c r="L10" s="9">
        <f>H10+K10</f>
        <v>22.605292815407385</v>
      </c>
    </row>
    <row r="11" spans="1:16" x14ac:dyDescent="0.25">
      <c r="A11" s="13" t="s">
        <v>3</v>
      </c>
      <c r="B11" s="12">
        <v>697301.35344161885</v>
      </c>
      <c r="C11" s="11">
        <v>843</v>
      </c>
      <c r="D11" s="11">
        <f t="shared" ref="D11:D49" si="1">C11+D10</f>
        <v>2388</v>
      </c>
      <c r="E11" s="11">
        <f>C11+E10</f>
        <v>2250</v>
      </c>
      <c r="F11" s="11">
        <f>C11+F10</f>
        <v>1729</v>
      </c>
    </row>
    <row r="12" spans="1:16" x14ac:dyDescent="0.25">
      <c r="A12" s="13" t="s">
        <v>4</v>
      </c>
      <c r="B12" s="12">
        <v>821311.84860617423</v>
      </c>
      <c r="C12" s="11">
        <v>1740</v>
      </c>
      <c r="D12" s="11">
        <f t="shared" si="1"/>
        <v>4128</v>
      </c>
      <c r="E12" s="11">
        <f t="shared" ref="E12:E49" si="2">C12+E11</f>
        <v>3990</v>
      </c>
      <c r="F12" s="11">
        <f t="shared" ref="F12:F49" si="3">C12+F11</f>
        <v>3469</v>
      </c>
    </row>
    <row r="13" spans="1:16" x14ac:dyDescent="0.25">
      <c r="A13" s="13" t="s">
        <v>5</v>
      </c>
      <c r="B13" s="14">
        <v>869981.1447034576</v>
      </c>
      <c r="C13" s="11">
        <v>3635</v>
      </c>
      <c r="D13" s="11">
        <f t="shared" si="1"/>
        <v>7763</v>
      </c>
      <c r="E13" s="11">
        <f t="shared" si="2"/>
        <v>7625</v>
      </c>
      <c r="F13" s="11">
        <f t="shared" si="3"/>
        <v>7104</v>
      </c>
    </row>
    <row r="14" spans="1:16" x14ac:dyDescent="0.25">
      <c r="A14" s="13" t="s">
        <v>6</v>
      </c>
      <c r="B14" s="14">
        <v>903617.81021320052</v>
      </c>
      <c r="C14" s="11">
        <v>3934</v>
      </c>
      <c r="D14" s="11">
        <f t="shared" si="1"/>
        <v>11697</v>
      </c>
      <c r="E14" s="11">
        <f t="shared" si="2"/>
        <v>11559</v>
      </c>
      <c r="F14" s="11">
        <f t="shared" si="3"/>
        <v>11038</v>
      </c>
    </row>
    <row r="15" spans="1:16" x14ac:dyDescent="0.25">
      <c r="A15" s="13" t="s">
        <v>7</v>
      </c>
      <c r="B15" s="14">
        <v>914691.6636548203</v>
      </c>
      <c r="C15" s="11">
        <v>4436</v>
      </c>
      <c r="D15" s="11">
        <f t="shared" si="1"/>
        <v>16133</v>
      </c>
      <c r="E15" s="11">
        <f t="shared" si="2"/>
        <v>15995</v>
      </c>
      <c r="F15" s="11">
        <f t="shared" si="3"/>
        <v>15474</v>
      </c>
    </row>
    <row r="16" spans="1:16" x14ac:dyDescent="0.25">
      <c r="A16" s="15" t="s">
        <v>8</v>
      </c>
      <c r="B16" s="14">
        <v>912071.2858866239</v>
      </c>
      <c r="C16" s="11">
        <v>6801</v>
      </c>
      <c r="D16" s="11">
        <f t="shared" si="1"/>
        <v>22934</v>
      </c>
      <c r="E16" s="11">
        <f t="shared" si="2"/>
        <v>22796</v>
      </c>
      <c r="F16" s="11">
        <f t="shared" si="3"/>
        <v>22275</v>
      </c>
    </row>
    <row r="17" spans="1:7" x14ac:dyDescent="0.25">
      <c r="A17" s="15" t="s">
        <v>9</v>
      </c>
      <c r="B17" s="14">
        <v>931190.19353055872</v>
      </c>
      <c r="C17" s="11">
        <v>11700</v>
      </c>
      <c r="D17" s="11">
        <f t="shared" si="1"/>
        <v>34634</v>
      </c>
      <c r="E17" s="11">
        <f t="shared" si="2"/>
        <v>34496</v>
      </c>
      <c r="F17" s="11">
        <f t="shared" si="3"/>
        <v>33975</v>
      </c>
      <c r="G17" s="26"/>
    </row>
    <row r="18" spans="1:7" x14ac:dyDescent="0.25">
      <c r="A18" s="15" t="s">
        <v>10</v>
      </c>
      <c r="B18" s="14">
        <v>942166.97498581593</v>
      </c>
      <c r="C18" s="11">
        <v>33034</v>
      </c>
      <c r="D18" s="11">
        <f t="shared" si="1"/>
        <v>67668</v>
      </c>
      <c r="E18" s="11">
        <f t="shared" si="2"/>
        <v>67530</v>
      </c>
      <c r="F18" s="11">
        <f t="shared" si="3"/>
        <v>67009</v>
      </c>
      <c r="G18" s="26"/>
    </row>
    <row r="19" spans="1:7" x14ac:dyDescent="0.25">
      <c r="A19" s="15" t="s">
        <v>11</v>
      </c>
      <c r="B19" s="14">
        <v>939808.3967742353</v>
      </c>
      <c r="C19" s="11">
        <v>23089</v>
      </c>
      <c r="D19" s="11">
        <f t="shared" si="1"/>
        <v>90757</v>
      </c>
      <c r="E19" s="11">
        <f t="shared" si="2"/>
        <v>90619</v>
      </c>
      <c r="F19" s="11">
        <f t="shared" si="3"/>
        <v>90098</v>
      </c>
      <c r="G19" s="26"/>
    </row>
    <row r="20" spans="1:7" x14ac:dyDescent="0.25">
      <c r="A20" s="16" t="s">
        <v>12</v>
      </c>
      <c r="B20" s="14">
        <v>904252.93489764223</v>
      </c>
      <c r="C20" s="11">
        <v>27314</v>
      </c>
      <c r="D20" s="11">
        <f t="shared" si="1"/>
        <v>118071</v>
      </c>
      <c r="E20" s="11">
        <f t="shared" si="2"/>
        <v>117933</v>
      </c>
      <c r="F20" s="11">
        <f t="shared" si="3"/>
        <v>117412</v>
      </c>
      <c r="G20" s="26"/>
    </row>
    <row r="21" spans="1:7" x14ac:dyDescent="0.25">
      <c r="A21" s="16" t="s">
        <v>13</v>
      </c>
      <c r="B21" s="14">
        <v>895677.9420390086</v>
      </c>
      <c r="C21" s="11">
        <v>30177</v>
      </c>
      <c r="D21" s="11">
        <f t="shared" si="1"/>
        <v>148248</v>
      </c>
      <c r="E21" s="11">
        <f t="shared" si="2"/>
        <v>148110</v>
      </c>
      <c r="F21" s="11">
        <f t="shared" si="3"/>
        <v>147589</v>
      </c>
      <c r="G21" s="26"/>
    </row>
    <row r="22" spans="1:7" x14ac:dyDescent="0.25">
      <c r="A22" s="17" t="s">
        <v>14</v>
      </c>
      <c r="B22" s="14">
        <v>867555.1911486896</v>
      </c>
      <c r="C22" s="11">
        <v>42839</v>
      </c>
      <c r="D22" s="11">
        <f t="shared" si="1"/>
        <v>191087</v>
      </c>
      <c r="E22" s="11">
        <f t="shared" si="2"/>
        <v>190949</v>
      </c>
      <c r="F22" s="11">
        <f t="shared" si="3"/>
        <v>190428</v>
      </c>
      <c r="G22" s="26"/>
    </row>
    <row r="23" spans="1:7" x14ac:dyDescent="0.25">
      <c r="A23" s="17" t="s">
        <v>15</v>
      </c>
      <c r="B23" s="14">
        <v>832446.6225242794</v>
      </c>
      <c r="C23" s="11">
        <v>43923</v>
      </c>
      <c r="D23" s="11">
        <f t="shared" si="1"/>
        <v>235010</v>
      </c>
      <c r="E23" s="11">
        <f t="shared" si="2"/>
        <v>234872</v>
      </c>
      <c r="F23" s="11">
        <f t="shared" si="3"/>
        <v>234351</v>
      </c>
      <c r="G23" s="26"/>
    </row>
    <row r="24" spans="1:7" x14ac:dyDescent="0.25">
      <c r="A24" s="18" t="s">
        <v>16</v>
      </c>
      <c r="B24" s="14">
        <v>800202.9793612276</v>
      </c>
      <c r="C24" s="11">
        <v>46684</v>
      </c>
      <c r="D24" s="19">
        <f t="shared" si="1"/>
        <v>281694</v>
      </c>
      <c r="E24" s="11">
        <f t="shared" si="2"/>
        <v>281556</v>
      </c>
      <c r="F24" s="11">
        <f t="shared" si="3"/>
        <v>281035</v>
      </c>
      <c r="G24" s="26"/>
    </row>
    <row r="25" spans="1:7" x14ac:dyDescent="0.25">
      <c r="A25" s="18" t="s">
        <v>17</v>
      </c>
      <c r="B25" s="14">
        <v>744763.56428082287</v>
      </c>
      <c r="C25" s="11">
        <v>42763</v>
      </c>
      <c r="D25" s="19">
        <f t="shared" si="1"/>
        <v>324457</v>
      </c>
      <c r="E25" s="11">
        <f t="shared" si="2"/>
        <v>324319</v>
      </c>
      <c r="F25" s="11">
        <f t="shared" si="3"/>
        <v>323798</v>
      </c>
      <c r="G25" s="26"/>
    </row>
    <row r="26" spans="1:7" x14ac:dyDescent="0.25">
      <c r="A26" s="20" t="s">
        <v>21</v>
      </c>
      <c r="B26" s="11">
        <v>878996</v>
      </c>
      <c r="C26" s="11">
        <v>45132</v>
      </c>
      <c r="D26" s="11">
        <f t="shared" si="1"/>
        <v>369589</v>
      </c>
      <c r="E26" s="11">
        <f t="shared" si="2"/>
        <v>369451</v>
      </c>
      <c r="F26" s="11">
        <f t="shared" si="3"/>
        <v>368930</v>
      </c>
      <c r="G26" s="27"/>
    </row>
    <row r="27" spans="1:7" x14ac:dyDescent="0.25">
      <c r="A27" s="17" t="s">
        <v>22</v>
      </c>
      <c r="B27" s="11">
        <v>852818</v>
      </c>
      <c r="C27" s="11">
        <v>47560</v>
      </c>
      <c r="D27" s="11">
        <f t="shared" si="1"/>
        <v>417149</v>
      </c>
      <c r="E27" s="11">
        <f t="shared" si="2"/>
        <v>417011</v>
      </c>
      <c r="F27" s="11">
        <f t="shared" si="3"/>
        <v>416490</v>
      </c>
      <c r="G27" s="27"/>
    </row>
    <row r="28" spans="1:7" x14ac:dyDescent="0.25">
      <c r="A28" s="17" t="s">
        <v>23</v>
      </c>
      <c r="B28" s="11">
        <v>837096</v>
      </c>
      <c r="C28" s="11">
        <v>57527</v>
      </c>
      <c r="D28" s="11">
        <f t="shared" si="1"/>
        <v>474676</v>
      </c>
      <c r="E28" s="11">
        <f t="shared" si="2"/>
        <v>474538</v>
      </c>
      <c r="F28" s="11">
        <f t="shared" si="3"/>
        <v>474017</v>
      </c>
      <c r="G28" s="27"/>
    </row>
    <row r="29" spans="1:7" x14ac:dyDescent="0.25">
      <c r="A29" s="21" t="s">
        <v>24</v>
      </c>
      <c r="B29" s="11">
        <v>829683</v>
      </c>
      <c r="C29" s="14">
        <v>45595</v>
      </c>
      <c r="D29" s="11">
        <f t="shared" si="1"/>
        <v>520271</v>
      </c>
      <c r="E29" s="19">
        <f t="shared" si="2"/>
        <v>520133</v>
      </c>
      <c r="F29" s="11">
        <f t="shared" si="3"/>
        <v>519612</v>
      </c>
      <c r="G29" s="27"/>
    </row>
    <row r="30" spans="1:7" x14ac:dyDescent="0.25">
      <c r="A30" s="21" t="s">
        <v>25</v>
      </c>
      <c r="B30" s="11">
        <v>807988</v>
      </c>
      <c r="C30" s="14">
        <v>46601</v>
      </c>
      <c r="D30" s="11">
        <f t="shared" si="1"/>
        <v>566872</v>
      </c>
      <c r="E30" s="19">
        <f t="shared" si="2"/>
        <v>566734</v>
      </c>
      <c r="F30" s="11">
        <f t="shared" si="3"/>
        <v>566213</v>
      </c>
      <c r="G30" s="27"/>
    </row>
    <row r="31" spans="1:7" x14ac:dyDescent="0.25">
      <c r="A31" s="22" t="s">
        <v>26</v>
      </c>
      <c r="B31" s="11">
        <v>822256</v>
      </c>
      <c r="C31" s="14">
        <v>47131</v>
      </c>
      <c r="D31" s="11">
        <f t="shared" si="1"/>
        <v>614003</v>
      </c>
      <c r="E31" s="11">
        <f t="shared" si="2"/>
        <v>613865</v>
      </c>
      <c r="F31" s="19">
        <f t="shared" si="3"/>
        <v>613344</v>
      </c>
      <c r="G31" s="27"/>
    </row>
    <row r="32" spans="1:7" x14ac:dyDescent="0.25">
      <c r="A32" s="22" t="s">
        <v>27</v>
      </c>
      <c r="B32" s="11">
        <v>820756</v>
      </c>
      <c r="C32" s="14">
        <v>46166</v>
      </c>
      <c r="D32" s="11">
        <f t="shared" si="1"/>
        <v>660169</v>
      </c>
      <c r="E32" s="11">
        <f t="shared" si="2"/>
        <v>660031</v>
      </c>
      <c r="F32" s="19">
        <f t="shared" si="3"/>
        <v>659510</v>
      </c>
      <c r="G32" s="27"/>
    </row>
    <row r="33" spans="1:7" x14ac:dyDescent="0.25">
      <c r="A33" s="23" t="s">
        <v>28</v>
      </c>
      <c r="B33" s="11">
        <v>830939</v>
      </c>
      <c r="C33" s="14">
        <v>56069</v>
      </c>
      <c r="D33" s="11">
        <f t="shared" si="1"/>
        <v>716238</v>
      </c>
      <c r="E33" s="11">
        <f t="shared" si="2"/>
        <v>716100</v>
      </c>
      <c r="F33" s="11">
        <f t="shared" si="3"/>
        <v>715579</v>
      </c>
      <c r="G33" s="27"/>
    </row>
    <row r="34" spans="1:7" x14ac:dyDescent="0.25">
      <c r="A34" s="23" t="s">
        <v>29</v>
      </c>
      <c r="B34" s="11">
        <v>827857</v>
      </c>
      <c r="C34" s="14">
        <v>67760</v>
      </c>
      <c r="D34" s="11">
        <f t="shared" si="1"/>
        <v>783998</v>
      </c>
      <c r="E34" s="11">
        <f t="shared" si="2"/>
        <v>783860</v>
      </c>
      <c r="F34" s="11">
        <f t="shared" si="3"/>
        <v>783339</v>
      </c>
      <c r="G34" s="27"/>
    </row>
    <row r="35" spans="1:7" x14ac:dyDescent="0.25">
      <c r="A35" s="24" t="s">
        <v>30</v>
      </c>
      <c r="B35" s="11">
        <v>802906</v>
      </c>
      <c r="C35" s="14">
        <v>75615</v>
      </c>
      <c r="D35" s="11">
        <f t="shared" si="1"/>
        <v>859613</v>
      </c>
      <c r="E35" s="11">
        <f t="shared" si="2"/>
        <v>859475</v>
      </c>
      <c r="F35" s="11">
        <f t="shared" si="3"/>
        <v>858954</v>
      </c>
      <c r="G35" s="27"/>
    </row>
    <row r="36" spans="1:7" x14ac:dyDescent="0.25">
      <c r="A36" s="24" t="s">
        <v>31</v>
      </c>
      <c r="B36" s="11">
        <v>783559</v>
      </c>
      <c r="C36" s="14">
        <v>64618</v>
      </c>
      <c r="D36" s="11">
        <f t="shared" si="1"/>
        <v>924231</v>
      </c>
      <c r="E36" s="11">
        <f t="shared" si="2"/>
        <v>924093</v>
      </c>
      <c r="F36" s="11">
        <f t="shared" si="3"/>
        <v>923572</v>
      </c>
      <c r="G36" s="27"/>
    </row>
    <row r="37" spans="1:7" x14ac:dyDescent="0.25">
      <c r="A37" s="13" t="s">
        <v>32</v>
      </c>
      <c r="B37" s="11">
        <v>536218</v>
      </c>
      <c r="C37" s="14">
        <v>111117</v>
      </c>
      <c r="D37" s="11">
        <f t="shared" si="1"/>
        <v>1035348</v>
      </c>
      <c r="E37" s="11">
        <f t="shared" si="2"/>
        <v>1035210</v>
      </c>
      <c r="F37" s="11">
        <f t="shared" si="3"/>
        <v>1034689</v>
      </c>
      <c r="G37" s="27"/>
    </row>
    <row r="38" spans="1:7" x14ac:dyDescent="0.25">
      <c r="A38" s="13" t="s">
        <v>33</v>
      </c>
      <c r="B38" s="11">
        <v>460891</v>
      </c>
      <c r="C38" s="14">
        <v>87115</v>
      </c>
      <c r="D38" s="11">
        <f t="shared" si="1"/>
        <v>1122463</v>
      </c>
      <c r="E38" s="11">
        <f t="shared" si="2"/>
        <v>1122325</v>
      </c>
      <c r="F38" s="11">
        <f t="shared" si="3"/>
        <v>1121804</v>
      </c>
      <c r="G38" s="27"/>
    </row>
    <row r="39" spans="1:7" x14ac:dyDescent="0.25">
      <c r="A39" s="13" t="s">
        <v>34</v>
      </c>
      <c r="B39" s="11">
        <v>387862</v>
      </c>
      <c r="C39" s="14">
        <v>69909</v>
      </c>
      <c r="D39" s="11">
        <f t="shared" si="1"/>
        <v>1192372</v>
      </c>
      <c r="E39" s="11">
        <f t="shared" si="2"/>
        <v>1192234</v>
      </c>
      <c r="F39" s="11">
        <f t="shared" si="3"/>
        <v>1191713</v>
      </c>
      <c r="G39" s="27"/>
    </row>
    <row r="40" spans="1:7" x14ac:dyDescent="0.25">
      <c r="A40" s="13" t="s">
        <v>35</v>
      </c>
      <c r="B40" s="11">
        <v>332278</v>
      </c>
      <c r="C40" s="14">
        <v>62921</v>
      </c>
      <c r="D40" s="11">
        <f t="shared" si="1"/>
        <v>1255293</v>
      </c>
      <c r="E40" s="11">
        <f t="shared" si="2"/>
        <v>1255155</v>
      </c>
      <c r="F40" s="11">
        <f t="shared" si="3"/>
        <v>1254634</v>
      </c>
      <c r="G40" s="27"/>
    </row>
    <row r="41" spans="1:7" x14ac:dyDescent="0.25">
      <c r="A41" s="13" t="s">
        <v>36</v>
      </c>
      <c r="B41" s="11">
        <v>287753</v>
      </c>
      <c r="C41" s="14">
        <v>46118</v>
      </c>
      <c r="D41" s="11">
        <f t="shared" si="1"/>
        <v>1301411</v>
      </c>
      <c r="E41" s="11">
        <f t="shared" si="2"/>
        <v>1301273</v>
      </c>
      <c r="F41" s="11">
        <f t="shared" si="3"/>
        <v>1300752</v>
      </c>
      <c r="G41" s="27"/>
    </row>
    <row r="42" spans="1:7" x14ac:dyDescent="0.25">
      <c r="A42" s="13" t="s">
        <v>37</v>
      </c>
      <c r="B42" s="11">
        <v>257000</v>
      </c>
      <c r="C42" s="14">
        <v>31668</v>
      </c>
      <c r="D42" s="11">
        <f t="shared" si="1"/>
        <v>1333079</v>
      </c>
      <c r="E42" s="11">
        <f t="shared" si="2"/>
        <v>1332941</v>
      </c>
      <c r="F42" s="11">
        <f t="shared" si="3"/>
        <v>1332420</v>
      </c>
      <c r="G42" s="27"/>
    </row>
    <row r="43" spans="1:7" x14ac:dyDescent="0.25">
      <c r="A43" s="13" t="s">
        <v>38</v>
      </c>
      <c r="B43" s="11">
        <v>233228</v>
      </c>
      <c r="C43" s="14">
        <v>19142</v>
      </c>
      <c r="D43" s="11">
        <f t="shared" si="1"/>
        <v>1352221</v>
      </c>
      <c r="E43" s="11">
        <f t="shared" si="2"/>
        <v>1352083</v>
      </c>
      <c r="F43" s="11">
        <f t="shared" si="3"/>
        <v>1351562</v>
      </c>
      <c r="G43" s="27"/>
    </row>
    <row r="44" spans="1:7" x14ac:dyDescent="0.25">
      <c r="A44" s="13" t="s">
        <v>39</v>
      </c>
      <c r="B44" s="11">
        <v>224842</v>
      </c>
      <c r="C44" s="14">
        <v>6325</v>
      </c>
      <c r="D44" s="11">
        <f t="shared" si="1"/>
        <v>1358546</v>
      </c>
      <c r="E44" s="11">
        <f t="shared" si="2"/>
        <v>1358408</v>
      </c>
      <c r="F44" s="11">
        <f t="shared" si="3"/>
        <v>1357887</v>
      </c>
      <c r="G44" s="27"/>
    </row>
    <row r="45" spans="1:7" x14ac:dyDescent="0.25">
      <c r="A45" s="13" t="s">
        <v>40</v>
      </c>
      <c r="B45" s="11">
        <v>212814</v>
      </c>
      <c r="C45" s="14">
        <v>7284</v>
      </c>
      <c r="D45" s="11">
        <f t="shared" si="1"/>
        <v>1365830</v>
      </c>
      <c r="E45" s="11">
        <f t="shared" si="2"/>
        <v>1365692</v>
      </c>
      <c r="F45" s="11">
        <f t="shared" si="3"/>
        <v>1365171</v>
      </c>
      <c r="G45" s="27"/>
    </row>
    <row r="46" spans="1:7" x14ac:dyDescent="0.25">
      <c r="A46" s="13" t="s">
        <v>41</v>
      </c>
      <c r="B46" s="11">
        <v>208269</v>
      </c>
      <c r="C46" s="14">
        <v>7317</v>
      </c>
      <c r="D46" s="11">
        <f t="shared" si="1"/>
        <v>1373147</v>
      </c>
      <c r="E46" s="11">
        <f t="shared" si="2"/>
        <v>1373009</v>
      </c>
      <c r="F46" s="11">
        <f t="shared" si="3"/>
        <v>1372488</v>
      </c>
      <c r="G46" s="27"/>
    </row>
    <row r="47" spans="1:7" x14ac:dyDescent="0.25">
      <c r="A47" s="13" t="s">
        <v>42</v>
      </c>
      <c r="B47" s="11">
        <v>201294</v>
      </c>
      <c r="C47" s="14">
        <v>6759</v>
      </c>
      <c r="D47" s="11">
        <f t="shared" si="1"/>
        <v>1379906</v>
      </c>
      <c r="E47" s="11">
        <f t="shared" si="2"/>
        <v>1379768</v>
      </c>
      <c r="F47" s="11">
        <f t="shared" si="3"/>
        <v>1379247</v>
      </c>
      <c r="G47" s="27"/>
    </row>
    <row r="48" spans="1:7" x14ac:dyDescent="0.25">
      <c r="A48" s="13" t="s">
        <v>43</v>
      </c>
      <c r="B48" s="11">
        <v>187675</v>
      </c>
      <c r="C48" s="14">
        <v>4154</v>
      </c>
      <c r="D48" s="11">
        <f t="shared" si="1"/>
        <v>1384060</v>
      </c>
      <c r="E48" s="11">
        <f t="shared" si="2"/>
        <v>1383922</v>
      </c>
      <c r="F48" s="11">
        <f t="shared" si="3"/>
        <v>1383401</v>
      </c>
      <c r="G48" s="27"/>
    </row>
    <row r="49" spans="1:7" x14ac:dyDescent="0.25">
      <c r="A49" s="13" t="s">
        <v>44</v>
      </c>
      <c r="B49" s="11">
        <v>180493</v>
      </c>
      <c r="C49" s="14">
        <v>3466</v>
      </c>
      <c r="D49" s="11">
        <f t="shared" si="1"/>
        <v>1387526</v>
      </c>
      <c r="E49" s="11">
        <f t="shared" si="2"/>
        <v>1387388</v>
      </c>
      <c r="F49" s="11">
        <f t="shared" si="3"/>
        <v>1386867</v>
      </c>
      <c r="G49" s="27"/>
    </row>
  </sheetData>
  <mergeCells count="2">
    <mergeCell ref="H6:L6"/>
    <mergeCell ref="M8:P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SADAS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Delloye Georges</dc:creator>
  <cp:lastModifiedBy>Delloye Georges</cp:lastModifiedBy>
  <dcterms:created xsi:type="dcterms:W3CDTF">2018-11-08T17:05:52Z</dcterms:created>
  <dcterms:modified xsi:type="dcterms:W3CDTF">2018-11-08T17:41:07Z</dcterms:modified>
</cp:coreProperties>
</file>