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Bulletin de note" sheetId="2" r:id="rId1"/>
    <sheet name="Moyenne par matiere" sheetId="1" r:id="rId2"/>
  </sheets>
  <externalReferences>
    <externalReference r:id="rId3"/>
  </externalReferences>
  <definedNames>
    <definedName name="ba_ppp">'[1]F4 BA (PPP)'!$A$9:$N$44</definedName>
    <definedName name="grand_cas_rh">'[1]F1 GRAND CAS RH'!$A$9:$N$44</definedName>
    <definedName name="mission_entreprise">'[1]F2 MISSION ENTREPRISE'!$A$8:$J$43</definedName>
    <definedName name="Modules">[1]modules!$A$1:$K$29</definedName>
    <definedName name="moyennes_apres_rattrappage">[1]GENERAL!$AH$9:$BG$44</definedName>
    <definedName name="Nomcomplet">[1]GENERAL!$AH$10:$AH$44</definedName>
    <definedName name="Nomdescours">[1]GENERAL!$AJ$9:$BG$9</definedName>
    <definedName name="notesA1">[1]A1!$A$9:$V$44</definedName>
    <definedName name="notesA2">[1]A2!$A$9:$V$44</definedName>
    <definedName name="notesA3">[1]A3!$A$9:$V$44</definedName>
    <definedName name="notesB1">[1]B1!$A$9:$V$44</definedName>
    <definedName name="notesB2">[1]B2!$A$9:$V$44</definedName>
    <definedName name="notesB3">[1]B3!$A$9:$V$44</definedName>
    <definedName name="notesB4">[1]B4!$A$9:$V$44</definedName>
    <definedName name="notesB5">[1]B5!$A$9:$V$44</definedName>
    <definedName name="notesB6">[1]B6!$A$9:$V$44</definedName>
    <definedName name="notesC1">[1]C1!$A$9:$V$44</definedName>
    <definedName name="notesC2">[1]C2!$A$9:$V$44</definedName>
    <definedName name="notesC3">[1]C3!$A$9:$V$44</definedName>
    <definedName name="notesC4">[1]C4!$A$9:$V$44</definedName>
    <definedName name="notesC5">[1]C5!$A$9:$V$44</definedName>
    <definedName name="notesC6">[1]C6!$A$9:$V$44</definedName>
    <definedName name="notesE1">[1]E1!$A$9:$V$44</definedName>
    <definedName name="notesE2">[1]E2!$A$9:$V$44</definedName>
    <definedName name="notesE3">[1]E3!$A$9:$V$44</definedName>
    <definedName name="ter">'[1]F3 MEMOIRE PRO'!$A$8:$R$43</definedName>
  </definedNames>
  <calcPr calcId="152511"/>
</workbook>
</file>

<file path=xl/calcChain.xml><?xml version="1.0" encoding="utf-8"?>
<calcChain xmlns="http://schemas.openxmlformats.org/spreadsheetml/2006/main">
  <c r="K36" i="1" l="1"/>
  <c r="H36" i="1"/>
  <c r="X36" i="1"/>
  <c r="D36" i="1"/>
  <c r="Z36" i="1"/>
  <c r="L36" i="1"/>
  <c r="E36" i="1"/>
  <c r="O36" i="1"/>
  <c r="M36" i="1"/>
  <c r="N36" i="1"/>
  <c r="S36" i="1"/>
  <c r="Q36" i="1"/>
  <c r="J36" i="1"/>
  <c r="F36" i="1"/>
  <c r="Y36" i="1"/>
  <c r="G36" i="1"/>
  <c r="R36" i="1"/>
  <c r="B36" i="1"/>
  <c r="T36" i="1"/>
  <c r="I36" i="1"/>
  <c r="U36" i="1"/>
  <c r="V36" i="1"/>
  <c r="P36" i="1"/>
  <c r="C36" i="1"/>
  <c r="W36" i="1"/>
  <c r="P35" i="1"/>
  <c r="G35" i="1"/>
  <c r="K35" i="1"/>
  <c r="S35" i="1"/>
  <c r="H35" i="1"/>
  <c r="Q35" i="1"/>
  <c r="L35" i="1"/>
  <c r="J35" i="1"/>
  <c r="I35" i="1"/>
  <c r="M35" i="1"/>
  <c r="N35" i="1"/>
  <c r="D35" i="1"/>
  <c r="F35" i="1"/>
  <c r="Z35" i="1"/>
  <c r="Y35" i="1"/>
  <c r="R35" i="1"/>
  <c r="X35" i="1"/>
  <c r="V35" i="1"/>
  <c r="T35" i="1"/>
  <c r="E35" i="1"/>
  <c r="W35" i="1"/>
  <c r="O35" i="1"/>
  <c r="B35" i="1"/>
  <c r="C35" i="1"/>
  <c r="U35" i="1"/>
  <c r="P34" i="1"/>
  <c r="D34" i="1"/>
  <c r="G34" i="1"/>
  <c r="L34" i="1"/>
  <c r="J34" i="1"/>
  <c r="B34" i="1"/>
  <c r="E34" i="1"/>
  <c r="W34" i="1"/>
  <c r="N34" i="1"/>
  <c r="K34" i="1"/>
  <c r="R34" i="1"/>
  <c r="T34" i="1"/>
  <c r="Z34" i="1"/>
  <c r="M34" i="1"/>
  <c r="U34" i="1"/>
  <c r="X34" i="1"/>
  <c r="Y34" i="1"/>
  <c r="Q34" i="1"/>
  <c r="S34" i="1"/>
  <c r="F34" i="1"/>
  <c r="H34" i="1"/>
  <c r="O34" i="1"/>
  <c r="I34" i="1"/>
  <c r="C34" i="1"/>
  <c r="V34" i="1"/>
  <c r="H33" i="1"/>
  <c r="Q33" i="1"/>
  <c r="G33" i="1"/>
  <c r="R33" i="1"/>
  <c r="T33" i="1"/>
  <c r="O33" i="1"/>
  <c r="F33" i="1"/>
  <c r="Z33" i="1"/>
  <c r="P33" i="1"/>
  <c r="E33" i="1"/>
  <c r="N33" i="1"/>
  <c r="X33" i="1"/>
  <c r="I33" i="1"/>
  <c r="S33" i="1"/>
  <c r="V33" i="1"/>
  <c r="J33" i="1"/>
  <c r="L33" i="1"/>
  <c r="D33" i="1"/>
  <c r="W33" i="1"/>
  <c r="M33" i="1"/>
  <c r="U33" i="1"/>
  <c r="K33" i="1"/>
  <c r="B33" i="1"/>
  <c r="C33" i="1"/>
  <c r="Y33" i="1"/>
  <c r="Z32" i="1"/>
  <c r="Q32" i="1"/>
  <c r="M32" i="1"/>
  <c r="J32" i="1"/>
  <c r="I32" i="1"/>
  <c r="W32" i="1"/>
  <c r="N32" i="1"/>
  <c r="K32" i="1"/>
  <c r="O32" i="1"/>
  <c r="Y32" i="1"/>
  <c r="P32" i="1"/>
  <c r="V32" i="1"/>
  <c r="F32" i="1"/>
  <c r="S32" i="1"/>
  <c r="H32" i="1"/>
  <c r="B32" i="1"/>
  <c r="E32" i="1"/>
  <c r="L32" i="1"/>
  <c r="D32" i="1"/>
  <c r="U32" i="1"/>
  <c r="R32" i="1"/>
  <c r="T32" i="1"/>
  <c r="G32" i="1"/>
  <c r="X32" i="1"/>
  <c r="C32" i="1"/>
  <c r="Z31" i="1"/>
  <c r="D31" i="1"/>
  <c r="S31" i="1"/>
  <c r="P31" i="1"/>
  <c r="M31" i="1"/>
  <c r="G31" i="1"/>
  <c r="V31" i="1"/>
  <c r="H31" i="1"/>
  <c r="E31" i="1"/>
  <c r="X31" i="1"/>
  <c r="R31" i="1"/>
  <c r="W31" i="1"/>
  <c r="B31" i="1"/>
  <c r="I31" i="1"/>
  <c r="Q31" i="1"/>
  <c r="U31" i="1"/>
  <c r="J31" i="1"/>
  <c r="K31" i="1"/>
  <c r="O31" i="1"/>
  <c r="Y31" i="1"/>
  <c r="L31" i="1"/>
  <c r="N31" i="1"/>
  <c r="F31" i="1"/>
  <c r="C31" i="1"/>
  <c r="T31" i="1"/>
  <c r="P30" i="1"/>
  <c r="Y30" i="1"/>
  <c r="D30" i="1"/>
  <c r="T30" i="1"/>
  <c r="Q30" i="1"/>
  <c r="E30" i="1"/>
  <c r="K30" i="1"/>
  <c r="Z30" i="1"/>
  <c r="H30" i="1"/>
  <c r="J30" i="1"/>
  <c r="O30" i="1"/>
  <c r="S30" i="1"/>
  <c r="U30" i="1"/>
  <c r="G30" i="1"/>
  <c r="I30" i="1"/>
  <c r="X30" i="1"/>
  <c r="L30" i="1"/>
  <c r="W30" i="1"/>
  <c r="M30" i="1"/>
  <c r="V30" i="1"/>
  <c r="B30" i="1"/>
  <c r="N30" i="1"/>
  <c r="R30" i="1"/>
  <c r="C30" i="1"/>
  <c r="F30" i="1"/>
  <c r="J29" i="1"/>
  <c r="I29" i="1"/>
  <c r="L29" i="1"/>
  <c r="S29" i="1"/>
  <c r="D29" i="1"/>
  <c r="Y29" i="1"/>
  <c r="P29" i="1"/>
  <c r="K29" i="1"/>
  <c r="Z29" i="1"/>
  <c r="U29" i="1"/>
  <c r="M29" i="1"/>
  <c r="X29" i="1"/>
  <c r="G29" i="1"/>
  <c r="H29" i="1"/>
  <c r="N29" i="1"/>
  <c r="O29" i="1"/>
  <c r="T29" i="1"/>
  <c r="F29" i="1"/>
  <c r="V29" i="1"/>
  <c r="Q29" i="1"/>
  <c r="W29" i="1"/>
  <c r="B29" i="1"/>
  <c r="R29" i="1"/>
  <c r="C29" i="1"/>
  <c r="E29" i="1"/>
  <c r="O28" i="1"/>
  <c r="X28" i="1"/>
  <c r="E28" i="1"/>
  <c r="N28" i="1"/>
  <c r="H28" i="1"/>
  <c r="W28" i="1"/>
  <c r="M28" i="1"/>
  <c r="Q28" i="1"/>
  <c r="J28" i="1"/>
  <c r="L28" i="1"/>
  <c r="S28" i="1"/>
  <c r="D28" i="1"/>
  <c r="P28" i="1"/>
  <c r="K28" i="1"/>
  <c r="Z28" i="1"/>
  <c r="R28" i="1"/>
  <c r="U28" i="1"/>
  <c r="F28" i="1"/>
  <c r="G28" i="1"/>
  <c r="B28" i="1"/>
  <c r="V28" i="1"/>
  <c r="T28" i="1"/>
  <c r="Y28" i="1"/>
  <c r="I28" i="1"/>
  <c r="C28" i="1"/>
  <c r="Q27" i="1"/>
  <c r="I27" i="1"/>
  <c r="L27" i="1"/>
  <c r="V27" i="1"/>
  <c r="K27" i="1"/>
  <c r="M27" i="1"/>
  <c r="P27" i="1"/>
  <c r="Y27" i="1"/>
  <c r="H27" i="1"/>
  <c r="E27" i="1"/>
  <c r="F27" i="1"/>
  <c r="O27" i="1"/>
  <c r="J27" i="1"/>
  <c r="G27" i="1"/>
  <c r="U27" i="1"/>
  <c r="X27" i="1"/>
  <c r="S27" i="1"/>
  <c r="T27" i="1"/>
  <c r="R27" i="1"/>
  <c r="D27" i="1"/>
  <c r="W27" i="1"/>
  <c r="B27" i="1"/>
  <c r="Z27" i="1"/>
  <c r="C27" i="1"/>
  <c r="N27" i="1"/>
  <c r="T26" i="1"/>
  <c r="Q26" i="1"/>
  <c r="M26" i="1"/>
  <c r="W26" i="1"/>
  <c r="H26" i="1"/>
  <c r="N26" i="1"/>
  <c r="P26" i="1"/>
  <c r="D26" i="1"/>
  <c r="X26" i="1"/>
  <c r="K26" i="1"/>
  <c r="Z26" i="1"/>
  <c r="L26" i="1"/>
  <c r="E26" i="1"/>
  <c r="I26" i="1"/>
  <c r="O26" i="1"/>
  <c r="B26" i="1"/>
  <c r="U26" i="1"/>
  <c r="J26" i="1"/>
  <c r="V26" i="1"/>
  <c r="G26" i="1"/>
  <c r="S26" i="1"/>
  <c r="R26" i="1"/>
  <c r="Y26" i="1"/>
  <c r="C26" i="1"/>
  <c r="F26" i="1"/>
  <c r="J25" i="1"/>
  <c r="V25" i="1"/>
  <c r="F25" i="1"/>
  <c r="M25" i="1"/>
  <c r="Y25" i="1"/>
  <c r="L25" i="1"/>
  <c r="U25" i="1"/>
  <c r="I25" i="1"/>
  <c r="P25" i="1"/>
  <c r="W25" i="1"/>
  <c r="Z25" i="1"/>
  <c r="G25" i="1"/>
  <c r="N25" i="1"/>
  <c r="E25" i="1"/>
  <c r="T25" i="1"/>
  <c r="Q25" i="1"/>
  <c r="K25" i="1"/>
  <c r="H25" i="1"/>
  <c r="O25" i="1"/>
  <c r="D25" i="1"/>
  <c r="B25" i="1"/>
  <c r="S25" i="1"/>
  <c r="X25" i="1"/>
  <c r="C25" i="1"/>
  <c r="R25" i="1"/>
  <c r="O24" i="1"/>
  <c r="Z24" i="1"/>
  <c r="K24" i="1"/>
  <c r="L24" i="1"/>
  <c r="X24" i="1"/>
  <c r="N24" i="1"/>
  <c r="S24" i="1"/>
  <c r="F24" i="1"/>
  <c r="Q24" i="1"/>
  <c r="E24" i="1"/>
  <c r="P24" i="1"/>
  <c r="B24" i="1"/>
  <c r="V24" i="1"/>
  <c r="J24" i="1"/>
  <c r="I24" i="1"/>
  <c r="Y24" i="1"/>
  <c r="D24" i="1"/>
  <c r="M24" i="1"/>
  <c r="R24" i="1"/>
  <c r="H24" i="1"/>
  <c r="G24" i="1"/>
  <c r="T24" i="1"/>
  <c r="U24" i="1"/>
  <c r="C24" i="1"/>
  <c r="W24" i="1"/>
  <c r="B23" i="1"/>
  <c r="T23" i="1"/>
  <c r="M23" i="1"/>
  <c r="K23" i="1"/>
  <c r="S23" i="1"/>
  <c r="Z23" i="1"/>
  <c r="L23" i="1"/>
  <c r="Q23" i="1"/>
  <c r="O23" i="1"/>
  <c r="R23" i="1"/>
  <c r="V23" i="1"/>
  <c r="P23" i="1"/>
  <c r="D23" i="1"/>
  <c r="J23" i="1"/>
  <c r="G23" i="1"/>
  <c r="U23" i="1"/>
  <c r="N23" i="1"/>
  <c r="F23" i="1"/>
  <c r="W23" i="1"/>
  <c r="X23" i="1"/>
  <c r="H23" i="1"/>
  <c r="E23" i="1"/>
  <c r="I23" i="1"/>
  <c r="C23" i="1"/>
  <c r="Y23" i="1"/>
  <c r="R22" i="1"/>
  <c r="H22" i="1"/>
  <c r="U22" i="1"/>
  <c r="D22" i="1"/>
  <c r="X22" i="1"/>
  <c r="L22" i="1"/>
  <c r="S22" i="1"/>
  <c r="G22" i="1"/>
  <c r="W22" i="1"/>
  <c r="F22" i="1"/>
  <c r="M22" i="1"/>
  <c r="Y22" i="1"/>
  <c r="V22" i="1"/>
  <c r="K22" i="1"/>
  <c r="I22" i="1"/>
  <c r="B22" i="1"/>
  <c r="O22" i="1"/>
  <c r="J22" i="1"/>
  <c r="Q22" i="1"/>
  <c r="E22" i="1"/>
  <c r="N22" i="1"/>
  <c r="Z22" i="1"/>
  <c r="T22" i="1"/>
  <c r="C22" i="1"/>
  <c r="P22" i="1"/>
  <c r="D21" i="1"/>
  <c r="L21" i="1"/>
  <c r="H21" i="1"/>
  <c r="I21" i="1"/>
  <c r="G21" i="1"/>
  <c r="K21" i="1"/>
  <c r="P21" i="1"/>
  <c r="O21" i="1"/>
  <c r="Q21" i="1"/>
  <c r="V21" i="1"/>
  <c r="E21" i="1"/>
  <c r="M21" i="1"/>
  <c r="U21" i="1"/>
  <c r="S21" i="1"/>
  <c r="R21" i="1"/>
  <c r="W21" i="1"/>
  <c r="B21" i="1"/>
  <c r="X21" i="1"/>
  <c r="J21" i="1"/>
  <c r="T21" i="1"/>
  <c r="Z21" i="1"/>
  <c r="Y21" i="1"/>
  <c r="F21" i="1"/>
  <c r="N21" i="1"/>
  <c r="C21" i="1"/>
  <c r="H20" i="1"/>
  <c r="U20" i="1"/>
  <c r="W20" i="1"/>
  <c r="R20" i="1"/>
  <c r="V20" i="1"/>
  <c r="M20" i="1"/>
  <c r="B20" i="1"/>
  <c r="Z20" i="1"/>
  <c r="Y20" i="1"/>
  <c r="P20" i="1"/>
  <c r="K20" i="1"/>
  <c r="E20" i="1"/>
  <c r="N20" i="1"/>
  <c r="O20" i="1"/>
  <c r="F20" i="1"/>
  <c r="J20" i="1"/>
  <c r="L20" i="1"/>
  <c r="I20" i="1"/>
  <c r="Q20" i="1"/>
  <c r="S20" i="1"/>
  <c r="G20" i="1"/>
  <c r="D20" i="1"/>
  <c r="T20" i="1"/>
  <c r="C20" i="1"/>
  <c r="X20" i="1"/>
  <c r="L19" i="1"/>
  <c r="J19" i="1"/>
  <c r="P19" i="1"/>
  <c r="H19" i="1"/>
  <c r="X19" i="1"/>
  <c r="I19" i="1"/>
  <c r="R19" i="1"/>
  <c r="Z19" i="1"/>
  <c r="Q19" i="1"/>
  <c r="W19" i="1"/>
  <c r="D19" i="1"/>
  <c r="E19" i="1"/>
  <c r="N19" i="1"/>
  <c r="F19" i="1"/>
  <c r="O19" i="1"/>
  <c r="G19" i="1"/>
  <c r="Y19" i="1"/>
  <c r="U19" i="1"/>
  <c r="V19" i="1"/>
  <c r="B19" i="1"/>
  <c r="M19" i="1"/>
  <c r="S19" i="1"/>
  <c r="T19" i="1"/>
  <c r="C19" i="1"/>
  <c r="K19" i="1"/>
  <c r="P18" i="1"/>
  <c r="H18" i="1"/>
  <c r="Z18" i="1"/>
  <c r="J18" i="1"/>
  <c r="W18" i="1"/>
  <c r="D18" i="1"/>
  <c r="U18" i="1"/>
  <c r="M18" i="1"/>
  <c r="V18" i="1"/>
  <c r="F18" i="1"/>
  <c r="B18" i="1"/>
  <c r="E18" i="1"/>
  <c r="O18" i="1"/>
  <c r="L18" i="1"/>
  <c r="X18" i="1"/>
  <c r="T18" i="1"/>
  <c r="R18" i="1"/>
  <c r="S18" i="1"/>
  <c r="Q18" i="1"/>
  <c r="Y18" i="1"/>
  <c r="G18" i="1"/>
  <c r="I18" i="1"/>
  <c r="N18" i="1"/>
  <c r="C18" i="1"/>
  <c r="K18" i="1"/>
  <c r="U17" i="1"/>
  <c r="P17" i="1"/>
  <c r="L17" i="1"/>
  <c r="E17" i="1"/>
  <c r="H17" i="1"/>
  <c r="O17" i="1"/>
  <c r="V17" i="1"/>
  <c r="D17" i="1"/>
  <c r="N17" i="1"/>
  <c r="W17" i="1"/>
  <c r="Z17" i="1"/>
  <c r="I17" i="1"/>
  <c r="M17" i="1"/>
  <c r="S17" i="1"/>
  <c r="X17" i="1"/>
  <c r="Y17" i="1"/>
  <c r="F17" i="1"/>
  <c r="K17" i="1"/>
  <c r="Q17" i="1"/>
  <c r="R17" i="1"/>
  <c r="B17" i="1"/>
  <c r="T17" i="1"/>
  <c r="J17" i="1"/>
  <c r="C17" i="1"/>
  <c r="G17" i="1"/>
  <c r="L16" i="1"/>
  <c r="B16" i="1"/>
  <c r="Y16" i="1"/>
  <c r="P16" i="1"/>
  <c r="R16" i="1"/>
  <c r="T16" i="1"/>
  <c r="V16" i="1"/>
  <c r="N16" i="1"/>
  <c r="U16" i="1"/>
  <c r="I16" i="1"/>
  <c r="H16" i="1"/>
  <c r="S16" i="1"/>
  <c r="E16" i="1"/>
  <c r="Q16" i="1"/>
  <c r="W16" i="1"/>
  <c r="J16" i="1"/>
  <c r="D16" i="1"/>
  <c r="K16" i="1"/>
  <c r="X16" i="1"/>
  <c r="Z16" i="1"/>
  <c r="G16" i="1"/>
  <c r="F16" i="1"/>
  <c r="O16" i="1"/>
  <c r="C16" i="1"/>
  <c r="M16" i="1"/>
  <c r="P15" i="1"/>
  <c r="F15" i="1"/>
  <c r="T15" i="1"/>
  <c r="U15" i="1"/>
  <c r="X15" i="1"/>
  <c r="K15" i="1"/>
  <c r="R15" i="1"/>
  <c r="L15" i="1"/>
  <c r="J15" i="1"/>
  <c r="V15" i="1"/>
  <c r="O15" i="1"/>
  <c r="Z15" i="1"/>
  <c r="G15" i="1"/>
  <c r="Q15" i="1"/>
  <c r="Y15" i="1"/>
  <c r="E15" i="1"/>
  <c r="H15" i="1"/>
  <c r="D15" i="1"/>
  <c r="B15" i="1"/>
  <c r="S15" i="1"/>
  <c r="I15" i="1"/>
  <c r="W15" i="1"/>
  <c r="N15" i="1"/>
  <c r="C15" i="1"/>
  <c r="M15" i="1"/>
  <c r="H14" i="1"/>
  <c r="X14" i="1"/>
  <c r="U14" i="1"/>
  <c r="Q14" i="1"/>
  <c r="P14" i="1"/>
  <c r="V14" i="1"/>
  <c r="S14" i="1"/>
  <c r="B14" i="1"/>
  <c r="Y14" i="1"/>
  <c r="Z14" i="1"/>
  <c r="T14" i="1"/>
  <c r="O14" i="1"/>
  <c r="E14" i="1"/>
  <c r="M14" i="1"/>
  <c r="L14" i="1"/>
  <c r="I14" i="1"/>
  <c r="D14" i="1"/>
  <c r="G14" i="1"/>
  <c r="J14" i="1"/>
  <c r="F14" i="1"/>
  <c r="R14" i="1"/>
  <c r="N14" i="1"/>
  <c r="W14" i="1"/>
  <c r="C14" i="1"/>
  <c r="K14" i="1"/>
  <c r="S13" i="1"/>
  <c r="Q13" i="1"/>
  <c r="N13" i="1"/>
  <c r="Y13" i="1"/>
  <c r="H13" i="1"/>
  <c r="G13" i="1"/>
  <c r="I13" i="1"/>
  <c r="D13" i="1"/>
  <c r="O13" i="1"/>
  <c r="M13" i="1"/>
  <c r="V13" i="1"/>
  <c r="K13" i="1"/>
  <c r="Z13" i="1"/>
  <c r="X13" i="1"/>
  <c r="L13" i="1"/>
  <c r="W13" i="1"/>
  <c r="F13" i="1"/>
  <c r="R13" i="1"/>
  <c r="E13" i="1"/>
  <c r="P13" i="1"/>
  <c r="B13" i="1"/>
  <c r="U13" i="1"/>
  <c r="J13" i="1"/>
  <c r="C13" i="1"/>
  <c r="T13" i="1"/>
  <c r="I12" i="1"/>
  <c r="E12" i="1"/>
  <c r="Q12" i="1"/>
  <c r="M12" i="1"/>
  <c r="T12" i="1"/>
  <c r="F12" i="1"/>
  <c r="Z12" i="1"/>
  <c r="D12" i="1"/>
  <c r="W12" i="1"/>
  <c r="H12" i="1"/>
  <c r="V12" i="1"/>
  <c r="L12" i="1"/>
  <c r="G12" i="1"/>
  <c r="O12" i="1"/>
  <c r="X12" i="1"/>
  <c r="B12" i="1"/>
  <c r="Y12" i="1"/>
  <c r="R12" i="1"/>
  <c r="U12" i="1"/>
  <c r="N12" i="1"/>
  <c r="S12" i="1"/>
  <c r="P12" i="1"/>
  <c r="J12" i="1"/>
  <c r="C12" i="1"/>
  <c r="K12" i="1"/>
  <c r="G11" i="1"/>
  <c r="L11" i="1"/>
  <c r="U11" i="1"/>
  <c r="X11" i="1"/>
  <c r="M11" i="1"/>
  <c r="R11" i="1"/>
  <c r="K11" i="1"/>
  <c r="V11" i="1"/>
  <c r="W11" i="1"/>
  <c r="T11" i="1"/>
  <c r="Y11" i="1"/>
  <c r="E11" i="1"/>
  <c r="D11" i="1"/>
  <c r="O11" i="1"/>
  <c r="J11" i="1"/>
  <c r="H11" i="1"/>
  <c r="I11" i="1"/>
  <c r="Q11" i="1"/>
  <c r="F11" i="1"/>
  <c r="S11" i="1"/>
  <c r="Z11" i="1"/>
  <c r="B11" i="1"/>
  <c r="P11" i="1"/>
  <c r="C11" i="1"/>
  <c r="N11" i="1"/>
  <c r="K10" i="1"/>
  <c r="Z10" i="1"/>
  <c r="W10" i="1"/>
  <c r="V10" i="1"/>
  <c r="F10" i="1"/>
  <c r="T10" i="1"/>
  <c r="R10" i="1"/>
  <c r="D10" i="1"/>
  <c r="X10" i="1"/>
  <c r="Q10" i="1"/>
  <c r="O10" i="1"/>
  <c r="H10" i="1"/>
  <c r="S10" i="1"/>
  <c r="E10" i="1"/>
  <c r="N10" i="1"/>
  <c r="M10" i="1"/>
  <c r="I10" i="1"/>
  <c r="G10" i="1"/>
  <c r="J10" i="1"/>
  <c r="U10" i="1"/>
  <c r="Y10" i="1"/>
  <c r="P10" i="1"/>
  <c r="B10" i="1"/>
  <c r="C10" i="1"/>
  <c r="L10" i="1"/>
  <c r="R9" i="1"/>
  <c r="W9" i="1"/>
  <c r="D9" i="1"/>
  <c r="I9" i="1"/>
  <c r="T9" i="1"/>
  <c r="O9" i="1"/>
  <c r="K9" i="1"/>
  <c r="Q9" i="1"/>
  <c r="B9" i="1"/>
  <c r="E9" i="1"/>
  <c r="G9" i="1"/>
  <c r="V9" i="1"/>
  <c r="L9" i="1"/>
  <c r="S9" i="1"/>
  <c r="J9" i="1"/>
  <c r="M9" i="1"/>
  <c r="U9" i="1"/>
  <c r="X9" i="1"/>
  <c r="F9" i="1"/>
  <c r="N9" i="1"/>
  <c r="Y9" i="1"/>
  <c r="P9" i="1"/>
  <c r="H9" i="1"/>
  <c r="Z9" i="1"/>
  <c r="C9" i="1"/>
  <c r="Y8" i="1"/>
  <c r="P8" i="1"/>
  <c r="B8" i="1"/>
  <c r="U8" i="1"/>
  <c r="M8" i="1"/>
  <c r="T8" i="1"/>
  <c r="K8" i="1"/>
  <c r="G8" i="1"/>
  <c r="J8" i="1"/>
  <c r="W8" i="1"/>
  <c r="R8" i="1"/>
  <c r="Q8" i="1"/>
  <c r="V8" i="1"/>
  <c r="Z8" i="1"/>
  <c r="E8" i="1"/>
  <c r="I8" i="1"/>
  <c r="H8" i="1"/>
  <c r="O8" i="1"/>
  <c r="L8" i="1"/>
  <c r="F8" i="1"/>
  <c r="S8" i="1"/>
  <c r="N8" i="1"/>
  <c r="D8" i="1"/>
  <c r="C8" i="1"/>
  <c r="X8" i="1"/>
  <c r="D7" i="1"/>
  <c r="T7" i="1"/>
  <c r="V7" i="1"/>
  <c r="H7" i="1"/>
  <c r="O7" i="1"/>
  <c r="I7" i="1"/>
  <c r="L7" i="1"/>
  <c r="U7" i="1"/>
  <c r="E7" i="1"/>
  <c r="M7" i="1"/>
  <c r="P7" i="1"/>
  <c r="W7" i="1"/>
  <c r="K7" i="1"/>
  <c r="R7" i="1"/>
  <c r="G7" i="1"/>
  <c r="B7" i="1"/>
  <c r="X7" i="1"/>
  <c r="S7" i="1"/>
  <c r="N7" i="1"/>
  <c r="Q7" i="1"/>
  <c r="Z7" i="1"/>
  <c r="F7" i="1"/>
  <c r="Y7" i="1"/>
  <c r="C7" i="1"/>
  <c r="J7" i="1"/>
  <c r="M6" i="1"/>
  <c r="Q6" i="1"/>
  <c r="J6" i="1"/>
  <c r="E6" i="1"/>
  <c r="U6" i="1"/>
  <c r="B6" i="1"/>
  <c r="I6" i="1"/>
  <c r="X6" i="1"/>
  <c r="F6" i="1"/>
  <c r="V6" i="1"/>
  <c r="L6" i="1"/>
  <c r="Z6" i="1"/>
  <c r="O6" i="1"/>
  <c r="D6" i="1"/>
  <c r="S6" i="1"/>
  <c r="K6" i="1"/>
  <c r="H6" i="1"/>
  <c r="R6" i="1"/>
  <c r="G6" i="1"/>
  <c r="W6" i="1"/>
  <c r="P6" i="1"/>
  <c r="T6" i="1"/>
  <c r="N6" i="1"/>
  <c r="C6" i="1"/>
  <c r="Y6" i="1"/>
  <c r="M5" i="1"/>
  <c r="T5" i="1"/>
  <c r="D5" i="1"/>
  <c r="N5" i="1"/>
  <c r="P5" i="1"/>
  <c r="R5" i="1"/>
  <c r="L5" i="1"/>
  <c r="S5" i="1"/>
  <c r="U5" i="1"/>
  <c r="J5" i="1"/>
  <c r="B5" i="1"/>
  <c r="Z5" i="1"/>
  <c r="K5" i="1"/>
  <c r="X5" i="1"/>
  <c r="Y5" i="1"/>
  <c r="O5" i="1"/>
  <c r="G5" i="1"/>
  <c r="Q5" i="1"/>
  <c r="I5" i="1"/>
  <c r="F5" i="1"/>
  <c r="W5" i="1"/>
  <c r="H5" i="1"/>
  <c r="E5" i="1"/>
  <c r="C5" i="1"/>
  <c r="V5" i="1"/>
  <c r="D4" i="1"/>
  <c r="P4" i="1"/>
  <c r="T4" i="1"/>
  <c r="L4" i="1"/>
  <c r="M4" i="1"/>
  <c r="O4" i="1"/>
  <c r="Z4" i="1"/>
  <c r="G4" i="1"/>
  <c r="V4" i="1"/>
  <c r="F4" i="1"/>
  <c r="N4" i="1"/>
  <c r="E4" i="1"/>
  <c r="J4" i="1"/>
  <c r="K4" i="1"/>
  <c r="R4" i="1"/>
  <c r="Q4" i="1"/>
  <c r="X4" i="1"/>
  <c r="U4" i="1"/>
  <c r="W4" i="1"/>
  <c r="H4" i="1"/>
  <c r="I4" i="1"/>
  <c r="Y4" i="1"/>
  <c r="S4" i="1"/>
  <c r="C4" i="1"/>
  <c r="B4" i="1"/>
  <c r="W3" i="1"/>
  <c r="L3" i="1"/>
  <c r="S3" i="1"/>
  <c r="N3" i="1"/>
  <c r="E3" i="1"/>
  <c r="Q3" i="1"/>
  <c r="I3" i="1"/>
  <c r="V3" i="1"/>
  <c r="M3" i="1"/>
  <c r="O3" i="1"/>
  <c r="Y3" i="1"/>
  <c r="G3" i="1"/>
  <c r="Z3" i="1"/>
  <c r="D3" i="1"/>
  <c r="U3" i="1"/>
  <c r="H3" i="1"/>
  <c r="F3" i="1"/>
  <c r="X3" i="1"/>
  <c r="K3" i="1"/>
  <c r="J3" i="1"/>
  <c r="R3" i="1"/>
  <c r="T3" i="1"/>
  <c r="P3" i="1"/>
  <c r="C3" i="1"/>
  <c r="B3" i="1"/>
  <c r="E2" i="1"/>
  <c r="P2" i="1"/>
  <c r="J2" i="1"/>
  <c r="B2" i="1"/>
  <c r="K2" i="1"/>
  <c r="R2" i="1"/>
  <c r="M2" i="1"/>
  <c r="Q2" i="1"/>
  <c r="W2" i="1"/>
  <c r="D2" i="1"/>
  <c r="H2" i="1"/>
  <c r="T2" i="1"/>
  <c r="I2" i="1"/>
  <c r="S2" i="1"/>
  <c r="G2" i="1"/>
  <c r="U2" i="1"/>
  <c r="Z2" i="1"/>
  <c r="V2" i="1"/>
  <c r="O2" i="1"/>
  <c r="X2" i="1"/>
  <c r="L2" i="1"/>
  <c r="F2" i="1"/>
  <c r="Y2" i="1"/>
  <c r="C2" i="1"/>
  <c r="N2" i="1"/>
</calcChain>
</file>

<file path=xl/sharedStrings.xml><?xml version="1.0" encoding="utf-8"?>
<sst xmlns="http://schemas.openxmlformats.org/spreadsheetml/2006/main" count="162" uniqueCount="102">
  <si>
    <t>Moyenne Générale</t>
    <phoneticPr fontId="0" type="noConversion"/>
  </si>
  <si>
    <t>PROJET PROFESSIONNEL PERSONNEL</t>
  </si>
  <si>
    <t>MÉMOIRE PROFESSIONNEL DE RECHERCHE ET SOUTENANCE</t>
  </si>
  <si>
    <t>MISSION EN ENTREPRISE/ÉVALUATION PROFESSIONNELLE</t>
  </si>
  <si>
    <t>GRAND CAS RH (moyenne module)</t>
  </si>
  <si>
    <t>GRAND CAS RH (note collective)</t>
  </si>
  <si>
    <t>GRAND CAS RH (note indiv)</t>
  </si>
  <si>
    <t>BUSINESS INTELLIGENCE</t>
  </si>
  <si>
    <t>PSYCHO-SOCIOLOGIE DES ORGANISATIONS</t>
  </si>
  <si>
    <t>DIGITALISATION DE LA FONCTION RH</t>
  </si>
  <si>
    <t>PGE ET POLITIQUE RH</t>
  </si>
  <si>
    <t>CONDUITE DU CHANGEMENT</t>
  </si>
  <si>
    <t>POLITIQUE DE REMUNERATION</t>
  </si>
  <si>
    <t>CONTRÔLE DE GESTION RH</t>
  </si>
  <si>
    <t>GESTION DU TEMPS DE TRAVAIL</t>
  </si>
  <si>
    <t>DEVELOPPEMENT DES RESSOURCES HUMAINES</t>
  </si>
  <si>
    <t>AUDIT SOCIAL ET CONSEIL RH</t>
  </si>
  <si>
    <t>NEGOCIATION ET GESTION DES CONFLITS COLLECTIFS</t>
  </si>
  <si>
    <t>MANAGEMENT DES RELATIONS SOCIALES</t>
  </si>
  <si>
    <t>PREVENTION DES RISQUES PSYCHO-SOCIAUX</t>
  </si>
  <si>
    <t>MANAGEMENT DE LA SANTE ET SECURITE AU TRAVAIL</t>
  </si>
  <si>
    <t>RSE RESPONSABILITE SOCIALE DE L'ENTREPRISE</t>
  </si>
  <si>
    <t>COACHING/DEVELOPPEMENT PERSONNEL</t>
  </si>
  <si>
    <t>HUMAN RESOURCES WORKSHOPS</t>
  </si>
  <si>
    <t>CAS PRATIQUES DE DROIT SOCIAL ET CONTENTIEUX PRUD'HOMAL</t>
  </si>
  <si>
    <t>Nom complet</t>
  </si>
  <si>
    <t>Eleve 1</t>
  </si>
  <si>
    <t>Eleve 3</t>
  </si>
  <si>
    <t>Eleve 2</t>
  </si>
  <si>
    <t>Eleve 4</t>
  </si>
  <si>
    <t>Eleve 5</t>
  </si>
  <si>
    <t>Eleve 6</t>
  </si>
  <si>
    <t>Eleve 7</t>
  </si>
  <si>
    <t>Eleve 8</t>
  </si>
  <si>
    <t>Eleve 9</t>
  </si>
  <si>
    <t>Eleve 10</t>
  </si>
  <si>
    <t>Code matière</t>
  </si>
  <si>
    <t>Semestre</t>
  </si>
  <si>
    <t>Crédits ECTS associés</t>
  </si>
  <si>
    <t>Nom du cours</t>
  </si>
  <si>
    <t>Moyenne de la classe</t>
  </si>
  <si>
    <t>Moyenne module</t>
  </si>
  <si>
    <t>Grade de l’etudiant</t>
  </si>
  <si>
    <t>Nombre de credits obtenus</t>
  </si>
  <si>
    <t>Course code</t>
  </si>
  <si>
    <t>Semestrer</t>
  </si>
  <si>
    <t>ECTS Credit</t>
  </si>
  <si>
    <t>Title of course unit</t>
  </si>
  <si>
    <t>Local class average</t>
  </si>
  <si>
    <t>Student’s average</t>
  </si>
  <si>
    <t>Student’s grade</t>
  </si>
  <si>
    <t>Number of credits obtained</t>
  </si>
  <si>
    <t>value</t>
  </si>
  <si>
    <t>A-JURIDIQUE</t>
  </si>
  <si>
    <t>Environnement de la fonction RH</t>
  </si>
  <si>
    <t>A1</t>
  </si>
  <si>
    <t>Sem1</t>
  </si>
  <si>
    <t>B</t>
  </si>
  <si>
    <t>A2</t>
  </si>
  <si>
    <t>Sem2</t>
  </si>
  <si>
    <t>A3</t>
  </si>
  <si>
    <t>B-ORGA RH</t>
  </si>
  <si>
    <t>Organisation de la fonction RH</t>
  </si>
  <si>
    <t>B1</t>
  </si>
  <si>
    <t>C</t>
  </si>
  <si>
    <t>B2</t>
  </si>
  <si>
    <t>B3</t>
  </si>
  <si>
    <t>B4</t>
  </si>
  <si>
    <t>FX</t>
  </si>
  <si>
    <t>B5</t>
  </si>
  <si>
    <t>B6</t>
  </si>
  <si>
    <t>C-MANAGEMENT RS</t>
  </si>
  <si>
    <t>Management des relations sociales</t>
  </si>
  <si>
    <t>C1</t>
  </si>
  <si>
    <t>C2</t>
  </si>
  <si>
    <t>C3</t>
  </si>
  <si>
    <t>C4</t>
  </si>
  <si>
    <t>D</t>
  </si>
  <si>
    <t>C5</t>
  </si>
  <si>
    <t>C6</t>
  </si>
  <si>
    <t>D-METHODO TER</t>
  </si>
  <si>
    <t>Méthodologie mémoire</t>
  </si>
  <si>
    <t>D1</t>
  </si>
  <si>
    <t>METHODOLOGIE MÉMOIRE PROFESSIONNEL DE RECHERCHE</t>
  </si>
  <si>
    <t>E-METHODE</t>
  </si>
  <si>
    <t>Méthode, pratique et développement personnel</t>
  </si>
  <si>
    <t>E1</t>
  </si>
  <si>
    <t>E2</t>
  </si>
  <si>
    <t>E3</t>
  </si>
  <si>
    <t>F-AUTRES</t>
  </si>
  <si>
    <t>Autres épreuves / modules</t>
  </si>
  <si>
    <t>F1</t>
  </si>
  <si>
    <t>GRAND CAS RH</t>
  </si>
  <si>
    <t>F2</t>
  </si>
  <si>
    <t>A</t>
  </si>
  <si>
    <t>F3</t>
  </si>
  <si>
    <t>Sem 1/Sem 2</t>
  </si>
  <si>
    <t>F4</t>
  </si>
  <si>
    <t>Moyenne générale de l'edudiant                                                                                                                                                                  Student's general average</t>
  </si>
  <si>
    <t>Total Crédits ECTS</t>
  </si>
  <si>
    <r>
      <rPr>
        <b/>
        <sz val="11"/>
        <color rgb="FFFF0000"/>
        <rFont val="Calibri"/>
        <family val="2"/>
        <scheme val="minor"/>
      </rPr>
      <t>Dans moyenne classe</t>
    </r>
    <r>
      <rPr>
        <sz val="11"/>
        <color theme="1"/>
        <rFont val="Calibri"/>
        <family val="2"/>
        <scheme val="minor"/>
      </rPr>
      <t>, la moyenne de la classse en fonction de la matiere mais il faut prendre en compte l'ajout de nouveau eleves dans le calcule de la moyene.</t>
    </r>
  </si>
  <si>
    <t>Il faudrais aussi que je puisse copier coller cette formule pour les autre matiere sans a avoir a toucher a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</si>
</sst>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0" x14ac:knownFonts="1">
    <font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2" fillId="3" borderId="1" xfId="1" applyFill="1" applyBorder="1" applyAlignment="1" applyProtection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</xf>
    <xf numFmtId="164" fontId="4" fillId="2" borderId="1" xfId="0" applyNumberFormat="1" applyFont="1" applyFill="1" applyBorder="1" applyAlignment="1" applyProtection="1">
      <alignment horizontal="center" vertical="center"/>
    </xf>
    <xf numFmtId="2" fontId="5" fillId="4" borderId="1" xfId="0" applyNumberFormat="1" applyFont="1" applyFill="1" applyBorder="1" applyAlignment="1" applyProtection="1">
      <alignment horizontal="center" vertical="center"/>
    </xf>
    <xf numFmtId="49" fontId="6" fillId="3" borderId="1" xfId="0" applyNumberFormat="1" applyFont="1" applyFill="1" applyBorder="1" applyAlignment="1" applyProtection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0" fillId="0" borderId="1" xfId="0" applyBorder="1" applyAlignment="1">
      <alignment vertical="center" wrapText="1"/>
    </xf>
    <xf numFmtId="0" fontId="0" fillId="5" borderId="3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2" fontId="0" fillId="0" borderId="0" xfId="0" applyNumberFormat="1"/>
    <xf numFmtId="0" fontId="0" fillId="5" borderId="3" xfId="0" applyFill="1" applyBorder="1" applyAlignment="1">
      <alignment horizontal="right" vertical="center" wrapText="1"/>
    </xf>
    <xf numFmtId="0" fontId="0" fillId="5" borderId="2" xfId="0" applyFill="1" applyBorder="1" applyAlignment="1">
      <alignment horizontal="right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2" fontId="0" fillId="0" borderId="1" xfId="0" applyNumberFormat="1" applyBorder="1" applyAlignment="1">
      <alignment vertical="center" wrapText="1"/>
    </xf>
    <xf numFmtId="0" fontId="0" fillId="5" borderId="3" xfId="0" applyFill="1" applyBorder="1" applyAlignment="1">
      <alignment horizontal="right" wrapText="1"/>
    </xf>
    <xf numFmtId="0" fontId="0" fillId="5" borderId="2" xfId="0" applyFill="1" applyBorder="1" applyAlignment="1">
      <alignment horizontal="right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top" wrapText="1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2">
    <dxf>
      <font>
        <b/>
        <i val="0"/>
        <strike val="0"/>
        <color rgb="FFFFC000"/>
      </font>
    </dxf>
    <dxf>
      <font>
        <b/>
        <i val="0"/>
        <strike val="0"/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EVE/Desktop/Publipostage%20supplement%20au%20diplome/VD%20collecteur%20notes%20partenaires_1718_CM2RH_V3%20Marsei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s"/>
      <sheetName val="Rappel critères d'évaluation"/>
      <sheetName val="GENERAL"/>
      <sheetName val="publi"/>
      <sheetName val="récapitulatif pour validation"/>
      <sheetName val="ASSIDUITE"/>
      <sheetName val="F1 GRAND CAS RH"/>
      <sheetName val="F2 MISSION ENTREPRISE"/>
      <sheetName val="F3 MEMOIRE PRO"/>
      <sheetName val="F4 BA (PPP)"/>
      <sheetName val="A1"/>
      <sheetName val="A2"/>
      <sheetName val="A3"/>
      <sheetName val="B1"/>
      <sheetName val="B2"/>
      <sheetName val="B3"/>
      <sheetName val="B4"/>
      <sheetName val="B5"/>
      <sheetName val="B6"/>
      <sheetName val="C1"/>
      <sheetName val="C2"/>
      <sheetName val="C3"/>
      <sheetName val="C4"/>
      <sheetName val="C5"/>
      <sheetName val="C6"/>
      <sheetName val="E1"/>
      <sheetName val="E2"/>
      <sheetName val="E3"/>
    </sheetNames>
    <sheetDataSet>
      <sheetData sheetId="0">
        <row r="1">
          <cell r="A1" t="str">
            <v>code module</v>
          </cell>
          <cell r="B1" t="str">
            <v>Module</v>
          </cell>
          <cell r="C1" t="str">
            <v>Module court</v>
          </cell>
          <cell r="D1" t="str">
            <v>code module  long</v>
          </cell>
          <cell r="E1" t="str">
            <v>Semestre</v>
          </cell>
          <cell r="F1" t="str">
            <v>Heures hors TD</v>
          </cell>
          <cell r="G1" t="str">
            <v>Ects</v>
          </cell>
          <cell r="H1" t="str">
            <v>type</v>
          </cell>
          <cell r="I1" t="str">
            <v>Bloc de compétences</v>
          </cell>
          <cell r="J1" t="str">
            <v>code bloc</v>
          </cell>
          <cell r="K1" t="str">
            <v>formation</v>
          </cell>
        </row>
        <row r="2">
          <cell r="A2" t="str">
            <v>A1</v>
          </cell>
          <cell r="B2" t="str">
            <v>BUSINESS INTELLIGENCE</v>
          </cell>
          <cell r="C2" t="str">
            <v>BUSINESS INTELLIGENCE</v>
          </cell>
          <cell r="D2" t="str">
            <v>A1-BUSINESS INTELLIGENCE</v>
          </cell>
          <cell r="E2" t="str">
            <v>Sem1</v>
          </cell>
          <cell r="F2">
            <v>15</v>
          </cell>
          <cell r="G2">
            <v>1</v>
          </cell>
          <cell r="H2" t="str">
            <v>MODULE</v>
          </cell>
          <cell r="I2" t="str">
            <v>Environnement de la fonction RH</v>
          </cell>
          <cell r="J2" t="str">
            <v>A-JURIDIQUE</v>
          </cell>
          <cell r="K2" t="str">
            <v>CM2 RH</v>
          </cell>
        </row>
        <row r="3">
          <cell r="A3" t="str">
            <v>A2</v>
          </cell>
          <cell r="B3" t="str">
            <v>PSYCHO-SOCIOLOGIE DES ORGANISATIONS</v>
          </cell>
          <cell r="C3" t="str">
            <v>PSYCHO-SOCIO</v>
          </cell>
          <cell r="D3" t="str">
            <v>A2-PSYCHO-SOCIO</v>
          </cell>
          <cell r="E3" t="str">
            <v>Sem2</v>
          </cell>
          <cell r="F3">
            <v>21</v>
          </cell>
          <cell r="G3">
            <v>1.5</v>
          </cell>
          <cell r="H3" t="str">
            <v>MODULE</v>
          </cell>
          <cell r="I3" t="str">
            <v>Environnement de la fonction RH</v>
          </cell>
          <cell r="J3" t="str">
            <v>A-JURIDIQUE</v>
          </cell>
          <cell r="K3" t="str">
            <v>CM2 RH</v>
          </cell>
        </row>
        <row r="4">
          <cell r="A4" t="str">
            <v>A3</v>
          </cell>
          <cell r="B4" t="str">
            <v>DIGITALISATION DE LA FONCTION RH</v>
          </cell>
          <cell r="C4" t="str">
            <v>DIGITALISATION</v>
          </cell>
          <cell r="D4" t="str">
            <v>A3-DIGITALISATION</v>
          </cell>
          <cell r="E4" t="str">
            <v>Sem1</v>
          </cell>
          <cell r="F4">
            <v>21</v>
          </cell>
          <cell r="G4">
            <v>2</v>
          </cell>
          <cell r="H4" t="str">
            <v>MODULE</v>
          </cell>
          <cell r="I4" t="str">
            <v>Environnement de la fonction RH</v>
          </cell>
          <cell r="J4" t="str">
            <v>A-JURIDIQUE</v>
          </cell>
          <cell r="K4" t="str">
            <v>CM2 RH</v>
          </cell>
        </row>
        <row r="5">
          <cell r="A5" t="str">
            <v>B1</v>
          </cell>
          <cell r="B5" t="str">
            <v>PGE ET POLITIQUE RH</v>
          </cell>
          <cell r="C5" t="str">
            <v>PGE</v>
          </cell>
          <cell r="D5" t="str">
            <v>B1-PGE</v>
          </cell>
          <cell r="E5" t="str">
            <v>Sem1</v>
          </cell>
          <cell r="F5">
            <v>30</v>
          </cell>
          <cell r="G5">
            <v>3</v>
          </cell>
          <cell r="H5" t="str">
            <v>MODULE</v>
          </cell>
          <cell r="I5" t="str">
            <v>Organisation de la fonction RH</v>
          </cell>
          <cell r="J5" t="str">
            <v>B-ORGA RH</v>
          </cell>
          <cell r="K5" t="str">
            <v>CM2 RH</v>
          </cell>
        </row>
        <row r="6">
          <cell r="A6" t="str">
            <v>B2</v>
          </cell>
          <cell r="B6" t="str">
            <v>CONDUITE DU CHANGEMENT</v>
          </cell>
          <cell r="C6" t="str">
            <v>CHANGEMENT</v>
          </cell>
          <cell r="D6" t="str">
            <v>B2-CHANGEMENT</v>
          </cell>
          <cell r="E6" t="str">
            <v>Sem1</v>
          </cell>
          <cell r="F6">
            <v>21</v>
          </cell>
          <cell r="G6">
            <v>2</v>
          </cell>
          <cell r="H6" t="str">
            <v>MODULE</v>
          </cell>
          <cell r="I6" t="str">
            <v>Organisation de la fonction RH</v>
          </cell>
          <cell r="J6" t="str">
            <v>B-ORGA RH</v>
          </cell>
          <cell r="K6" t="str">
            <v>CM2 RH</v>
          </cell>
        </row>
        <row r="7">
          <cell r="A7" t="str">
            <v>B3</v>
          </cell>
          <cell r="B7" t="str">
            <v>POLITIQUE DE REMUNERATION</v>
          </cell>
          <cell r="C7" t="str">
            <v>REMUNERATION</v>
          </cell>
          <cell r="D7" t="str">
            <v>B3-REMUNERATION</v>
          </cell>
          <cell r="E7" t="str">
            <v>Sem2</v>
          </cell>
          <cell r="F7">
            <v>21</v>
          </cell>
          <cell r="G7">
            <v>2</v>
          </cell>
          <cell r="H7" t="str">
            <v>MODULE</v>
          </cell>
          <cell r="I7" t="str">
            <v>Organisation de la fonction RH</v>
          </cell>
          <cell r="J7" t="str">
            <v>B-ORGA RH</v>
          </cell>
          <cell r="K7" t="str">
            <v>CM2 RH</v>
          </cell>
        </row>
        <row r="8">
          <cell r="A8" t="str">
            <v>B4</v>
          </cell>
          <cell r="B8" t="str">
            <v>CONTRÔLE DE GESTION RH</v>
          </cell>
          <cell r="C8" t="str">
            <v>CONTRÔLE GESTION</v>
          </cell>
          <cell r="D8" t="str">
            <v>B4-CONTRÔLE GESTION</v>
          </cell>
          <cell r="E8" t="str">
            <v>Sem2</v>
          </cell>
          <cell r="F8">
            <v>21</v>
          </cell>
          <cell r="G8">
            <v>2</v>
          </cell>
          <cell r="H8" t="str">
            <v>MODULE</v>
          </cell>
          <cell r="I8" t="str">
            <v>Organisation de la fonction RH</v>
          </cell>
          <cell r="J8" t="str">
            <v>B-ORGA RH</v>
          </cell>
          <cell r="K8" t="str">
            <v>CM2 RH</v>
          </cell>
        </row>
        <row r="9">
          <cell r="A9" t="str">
            <v>B5</v>
          </cell>
          <cell r="B9" t="str">
            <v>GESTION DU TEMPS DE TRAVAIL</v>
          </cell>
          <cell r="C9" t="str">
            <v>GESTION TEMPS</v>
          </cell>
          <cell r="D9" t="str">
            <v>B5-GESTION TEMPS</v>
          </cell>
          <cell r="E9" t="str">
            <v>Sem2</v>
          </cell>
          <cell r="F9">
            <v>18</v>
          </cell>
          <cell r="G9">
            <v>2</v>
          </cell>
          <cell r="H9" t="str">
            <v>MODULE</v>
          </cell>
          <cell r="I9" t="str">
            <v>Organisation de la fonction RH</v>
          </cell>
          <cell r="J9" t="str">
            <v>B-ORGA RH</v>
          </cell>
          <cell r="K9" t="str">
            <v>CM2 RH</v>
          </cell>
        </row>
        <row r="10">
          <cell r="A10" t="str">
            <v>B6</v>
          </cell>
          <cell r="B10" t="str">
            <v>DEVELOPPEMENT DES RESSOURCES HUMAINES</v>
          </cell>
          <cell r="C10" t="str">
            <v>DVLT RH</v>
          </cell>
          <cell r="D10" t="str">
            <v>B6-DVLT RH</v>
          </cell>
          <cell r="E10" t="str">
            <v>Sem1</v>
          </cell>
          <cell r="F10">
            <v>24</v>
          </cell>
          <cell r="G10">
            <v>2</v>
          </cell>
          <cell r="H10" t="str">
            <v>MODULE</v>
          </cell>
          <cell r="I10" t="str">
            <v>Organisation de la fonction RH</v>
          </cell>
          <cell r="J10" t="str">
            <v>B-ORGA RH</v>
          </cell>
          <cell r="K10" t="str">
            <v>CM2 RH</v>
          </cell>
        </row>
        <row r="11">
          <cell r="A11" t="str">
            <v>C1</v>
          </cell>
          <cell r="B11" t="str">
            <v>AUDIT SOCIAL ET CONSEIL RH</v>
          </cell>
          <cell r="C11" t="str">
            <v>AUDIT SOCIAL</v>
          </cell>
          <cell r="D11" t="str">
            <v>C1-AUDIT SOCIAL</v>
          </cell>
          <cell r="E11" t="str">
            <v>Sem1</v>
          </cell>
          <cell r="F11">
            <v>18</v>
          </cell>
          <cell r="G11">
            <v>2</v>
          </cell>
          <cell r="H11" t="str">
            <v>MODULE</v>
          </cell>
          <cell r="I11" t="str">
            <v>Management des relations sociales</v>
          </cell>
          <cell r="J11" t="str">
            <v>C-MANAGEMENT RS</v>
          </cell>
          <cell r="K11" t="str">
            <v>CM2 RH</v>
          </cell>
        </row>
        <row r="12">
          <cell r="A12" t="str">
            <v>C2</v>
          </cell>
          <cell r="B12" t="str">
            <v>NEGOCIATION ET GESTION DES CONFLITS COLLECTIFS</v>
          </cell>
          <cell r="C12" t="str">
            <v>GSTION CONFLITS</v>
          </cell>
          <cell r="D12" t="str">
            <v>C2-GSTION CONFLITS</v>
          </cell>
          <cell r="E12" t="str">
            <v>Sem2</v>
          </cell>
          <cell r="F12">
            <v>21</v>
          </cell>
          <cell r="G12">
            <v>2</v>
          </cell>
          <cell r="H12" t="str">
            <v>MODULE</v>
          </cell>
          <cell r="I12" t="str">
            <v>Management des relations sociales</v>
          </cell>
          <cell r="J12" t="str">
            <v>C-MANAGEMENT RS</v>
          </cell>
          <cell r="K12" t="str">
            <v>CM2 RH</v>
          </cell>
        </row>
        <row r="13">
          <cell r="A13" t="str">
            <v>C3</v>
          </cell>
          <cell r="B13" t="str">
            <v>MANAGEMENT DES RELATIONS SOCIALES</v>
          </cell>
          <cell r="C13" t="str">
            <v>MANAGEMENT RS</v>
          </cell>
          <cell r="D13" t="str">
            <v>C3-MANAGEMENT RS</v>
          </cell>
          <cell r="E13" t="str">
            <v>Sem1</v>
          </cell>
          <cell r="F13">
            <v>24</v>
          </cell>
          <cell r="G13">
            <v>2</v>
          </cell>
          <cell r="H13" t="str">
            <v>MODULE</v>
          </cell>
          <cell r="I13" t="str">
            <v>Management des relations sociales</v>
          </cell>
          <cell r="J13" t="str">
            <v>C-MANAGEMENT RS</v>
          </cell>
          <cell r="K13" t="str">
            <v>CM2 RH</v>
          </cell>
        </row>
        <row r="14">
          <cell r="A14" t="str">
            <v>C4</v>
          </cell>
          <cell r="B14" t="str">
            <v>PREVENTION DES RISQUES PSYCHO-SOCIAUX</v>
          </cell>
          <cell r="C14" t="str">
            <v>RISQUES PSYCHO-SOCIAUX</v>
          </cell>
          <cell r="D14" t="str">
            <v>C4-RISQUES PSYCHO-SOCIAUX</v>
          </cell>
          <cell r="E14" t="str">
            <v>Sem2</v>
          </cell>
          <cell r="F14">
            <v>21</v>
          </cell>
          <cell r="G14">
            <v>2</v>
          </cell>
          <cell r="H14" t="str">
            <v>MODULE</v>
          </cell>
          <cell r="I14" t="str">
            <v>Management des relations sociales</v>
          </cell>
          <cell r="J14" t="str">
            <v>C-MANAGEMENT RS</v>
          </cell>
          <cell r="K14" t="str">
            <v>CM2 RH</v>
          </cell>
        </row>
        <row r="15">
          <cell r="A15" t="str">
            <v>C5</v>
          </cell>
          <cell r="B15" t="str">
            <v>MANAGEMENT DE LA SANTE ET SECURITE AU TRAVAIL</v>
          </cell>
          <cell r="C15" t="str">
            <v>SANTE / SECURITE</v>
          </cell>
          <cell r="D15" t="str">
            <v>C5-SANTE / SECURITE</v>
          </cell>
          <cell r="E15" t="str">
            <v>Sem2</v>
          </cell>
          <cell r="F15">
            <v>21</v>
          </cell>
          <cell r="G15">
            <v>2</v>
          </cell>
          <cell r="H15" t="str">
            <v>MODULE</v>
          </cell>
          <cell r="I15" t="str">
            <v>Management des relations sociales</v>
          </cell>
          <cell r="J15" t="str">
            <v>C-MANAGEMENT RS</v>
          </cell>
          <cell r="K15" t="str">
            <v>CM2 RH</v>
          </cell>
        </row>
        <row r="16">
          <cell r="A16" t="str">
            <v>C6</v>
          </cell>
          <cell r="B16" t="str">
            <v>RSE RESPONSABILITE SOCIALE DE L'ENTREPRISE</v>
          </cell>
          <cell r="C16" t="str">
            <v>RESPONSABILITE SOCIALE</v>
          </cell>
          <cell r="D16" t="str">
            <v>C6-RESPONSABILITE SOCIALE</v>
          </cell>
          <cell r="E16" t="str">
            <v>Sem2</v>
          </cell>
          <cell r="F16">
            <v>18</v>
          </cell>
          <cell r="G16">
            <v>1.5</v>
          </cell>
          <cell r="H16" t="str">
            <v>MODULE</v>
          </cell>
          <cell r="I16" t="str">
            <v>Management des relations sociales</v>
          </cell>
          <cell r="J16" t="str">
            <v>C-MANAGEMENT RS</v>
          </cell>
          <cell r="K16" t="str">
            <v>CM2 RH</v>
          </cell>
        </row>
        <row r="17">
          <cell r="A17" t="str">
            <v>D1</v>
          </cell>
          <cell r="B17" t="str">
            <v>METHODOLOGIE MÉMOIRE PROFESSIONNEL DE RECHERCHE</v>
          </cell>
          <cell r="C17" t="str">
            <v>METHODO MÉMOIRE</v>
          </cell>
          <cell r="D17" t="str">
            <v>D1-METHODO MÉMOIRE</v>
          </cell>
          <cell r="E17" t="str">
            <v>Sem2</v>
          </cell>
          <cell r="F17">
            <v>9</v>
          </cell>
          <cell r="G17">
            <v>0</v>
          </cell>
          <cell r="H17" t="str">
            <v>MODULE</v>
          </cell>
          <cell r="I17" t="str">
            <v>Méthodologie mémoire</v>
          </cell>
          <cell r="J17" t="str">
            <v>D-METHODO TER</v>
          </cell>
          <cell r="K17" t="str">
            <v>CM2 RH</v>
          </cell>
        </row>
        <row r="18">
          <cell r="A18" t="str">
            <v>E1</v>
          </cell>
          <cell r="B18" t="str">
            <v>COACHING/DEVELOPPEMENT PERSONNEL</v>
          </cell>
          <cell r="C18" t="str">
            <v>COACHING</v>
          </cell>
          <cell r="D18" t="str">
            <v>E1-COACHING</v>
          </cell>
          <cell r="E18" t="str">
            <v>Sem1</v>
          </cell>
          <cell r="F18">
            <v>10</v>
          </cell>
          <cell r="G18">
            <v>1</v>
          </cell>
          <cell r="H18" t="str">
            <v>MODULE</v>
          </cell>
          <cell r="I18" t="str">
            <v>Méthode, pratique et développement personnel</v>
          </cell>
          <cell r="J18" t="str">
            <v>E-METHODE</v>
          </cell>
          <cell r="K18" t="str">
            <v>CM2 RH</v>
          </cell>
        </row>
        <row r="19">
          <cell r="A19" t="str">
            <v>E2</v>
          </cell>
          <cell r="B19" t="str">
            <v>HUMAN RESOURCES WORKSHOPS</v>
          </cell>
          <cell r="C19" t="str">
            <v>HUMAN RESOURCES</v>
          </cell>
          <cell r="D19" t="str">
            <v>E2-HUMAN RESOURCES</v>
          </cell>
          <cell r="E19" t="str">
            <v>Sem1</v>
          </cell>
          <cell r="F19">
            <v>15</v>
          </cell>
          <cell r="G19">
            <v>1</v>
          </cell>
          <cell r="H19" t="str">
            <v>MODULE</v>
          </cell>
          <cell r="I19" t="str">
            <v>Méthode, pratique et développement personnel</v>
          </cell>
          <cell r="J19" t="str">
            <v>E-METHODE</v>
          </cell>
          <cell r="K19" t="str">
            <v>CM2 RH</v>
          </cell>
        </row>
        <row r="20">
          <cell r="A20" t="str">
            <v>E3</v>
          </cell>
          <cell r="B20" t="str">
            <v>CAS PRATIQUES DE DROIT SOCIAL ET CONTENTIEUX PRUD'HOMAL</v>
          </cell>
          <cell r="C20" t="str">
            <v>CAS PRATIQUE</v>
          </cell>
          <cell r="D20" t="str">
            <v>E3-CAS PRATIQUE</v>
          </cell>
          <cell r="E20" t="str">
            <v>Sem1</v>
          </cell>
          <cell r="F20">
            <v>24</v>
          </cell>
          <cell r="G20">
            <v>2</v>
          </cell>
          <cell r="H20" t="str">
            <v>MODULE</v>
          </cell>
          <cell r="I20" t="str">
            <v>Méthode, pratique et développement personnel</v>
          </cell>
          <cell r="J20" t="str">
            <v>E-METHODE</v>
          </cell>
          <cell r="K20" t="str">
            <v>CM2 RH</v>
          </cell>
        </row>
        <row r="21">
          <cell r="A21" t="str">
            <v>F1</v>
          </cell>
          <cell r="B21" t="str">
            <v>GRAND CAS RH</v>
          </cell>
          <cell r="C21" t="str">
            <v>GRAND CAS RH</v>
          </cell>
          <cell r="D21" t="str">
            <v>F1-GRAND CAS RH</v>
          </cell>
          <cell r="E21" t="str">
            <v>Sem2</v>
          </cell>
          <cell r="F21">
            <v>14</v>
          </cell>
          <cell r="G21">
            <v>1</v>
          </cell>
          <cell r="H21" t="str">
            <v>MODULE</v>
          </cell>
          <cell r="I21" t="str">
            <v>Autres épreuves / modules</v>
          </cell>
          <cell r="J21" t="str">
            <v>F-AUTRES</v>
          </cell>
          <cell r="K21" t="str">
            <v>CM2 RH</v>
          </cell>
        </row>
        <row r="22">
          <cell r="A22" t="str">
            <v>F2</v>
          </cell>
          <cell r="B22" t="str">
            <v>MISSION EN ENTREPRISE/ÉVALUATION PROFESSIONNELLE</v>
          </cell>
          <cell r="C22" t="str">
            <v>MISSION/EVAL PRO</v>
          </cell>
          <cell r="D22" t="str">
            <v>F2-MISSION/EVAL PRO</v>
          </cell>
          <cell r="E22" t="str">
            <v>Sem2</v>
          </cell>
          <cell r="F22">
            <v>0</v>
          </cell>
          <cell r="G22">
            <v>22</v>
          </cell>
          <cell r="H22" t="str">
            <v>MODULE</v>
          </cell>
          <cell r="I22" t="str">
            <v>Autres épreuves / modules</v>
          </cell>
          <cell r="J22" t="str">
            <v>F-AUTRES</v>
          </cell>
          <cell r="K22" t="str">
            <v>CM2 RH</v>
          </cell>
        </row>
        <row r="23">
          <cell r="A23" t="str">
            <v>F3</v>
          </cell>
          <cell r="B23" t="str">
            <v>MÉMOIRE PROFESSIONNEL DE RECHERCHE ET SOUTENANCE</v>
          </cell>
          <cell r="C23" t="str">
            <v>MÉMOIRE ET SOUTENANCE</v>
          </cell>
          <cell r="D23" t="str">
            <v>F3-MÉMOIRE ET SOUTENANCE</v>
          </cell>
          <cell r="E23" t="str">
            <v>Sem 1/Sem 2</v>
          </cell>
          <cell r="F23">
            <v>1</v>
          </cell>
          <cell r="G23">
            <v>3</v>
          </cell>
          <cell r="H23" t="str">
            <v>MODULE</v>
          </cell>
          <cell r="I23" t="str">
            <v>Autres épreuves / modules</v>
          </cell>
          <cell r="J23" t="str">
            <v>F-AUTRES</v>
          </cell>
          <cell r="K23" t="str">
            <v>CM2 RH</v>
          </cell>
        </row>
        <row r="24">
          <cell r="A24" t="str">
            <v>F4</v>
          </cell>
          <cell r="B24" t="str">
            <v>PROJET PROFESSIONNEL PERSONNEL</v>
          </cell>
          <cell r="C24" t="str">
            <v>PROJET PRO</v>
          </cell>
          <cell r="D24" t="str">
            <v>F4-PROJET PRO</v>
          </cell>
          <cell r="E24" t="str">
            <v>Sem2</v>
          </cell>
          <cell r="F24">
            <v>1</v>
          </cell>
          <cell r="G24">
            <v>1</v>
          </cell>
          <cell r="H24" t="str">
            <v>MODULE</v>
          </cell>
          <cell r="I24" t="str">
            <v>Autres épreuves / modules</v>
          </cell>
          <cell r="J24" t="str">
            <v>F-AUTRES</v>
          </cell>
          <cell r="K24" t="str">
            <v>CM2 RH</v>
          </cell>
        </row>
        <row r="25">
          <cell r="A25" t="str">
            <v>-</v>
          </cell>
          <cell r="B25" t="str">
            <v>EXAMENS</v>
          </cell>
          <cell r="E25" t="str">
            <v>Sem 1/Sem 2</v>
          </cell>
          <cell r="F25">
            <v>40</v>
          </cell>
          <cell r="G25">
            <v>0</v>
          </cell>
          <cell r="H25" t="str">
            <v>EXAMENS</v>
          </cell>
          <cell r="I25" t="str">
            <v>Examens</v>
          </cell>
          <cell r="J25" t="str">
            <v>EXAMS</v>
          </cell>
          <cell r="K25" t="str">
            <v>CM2 RH</v>
          </cell>
        </row>
      </sheetData>
      <sheetData sheetId="1"/>
      <sheetData sheetId="2">
        <row r="9">
          <cell r="AH9" t="str">
            <v>Nom complet</v>
          </cell>
          <cell r="AI9" t="str">
            <v>Moyenne Générale</v>
          </cell>
          <cell r="AJ9" t="str">
            <v>PROJET PROFESSIONNEL PERSONNEL</v>
          </cell>
          <cell r="AK9" t="str">
            <v>MÉMOIRE PROFESSIONNEL DE RECHERCHE ET SOUTENANCE</v>
          </cell>
          <cell r="AL9" t="str">
            <v>MISSION EN ENTREPRISE/ÉVALUATION PROFESSIONNELLE</v>
          </cell>
          <cell r="AM9" t="str">
            <v>GRAND CAS RH (moyenne module)</v>
          </cell>
          <cell r="AN9" t="str">
            <v>GRAND CAS RH (note collective)</v>
          </cell>
          <cell r="AO9" t="str">
            <v>GRAND CAS RH (note indiv)</v>
          </cell>
          <cell r="AP9" t="str">
            <v>BUSINESS INTELLIGENCE</v>
          </cell>
          <cell r="AQ9" t="str">
            <v>PSYCHO-SOCIOLOGIE DES ORGANISATIONS</v>
          </cell>
          <cell r="AR9" t="str">
            <v>DIGITALISATION DE LA FONCTION RH</v>
          </cell>
          <cell r="AS9" t="str">
            <v>PGE ET POLITIQUE RH</v>
          </cell>
          <cell r="AT9" t="str">
            <v>CONDUITE DU CHANGEMENT</v>
          </cell>
          <cell r="AU9" t="str">
            <v>POLITIQUE DE REMUNERATION</v>
          </cell>
          <cell r="AV9" t="str">
            <v>CONTRÔLE DE GESTION RH</v>
          </cell>
          <cell r="AW9" t="str">
            <v>GESTION DU TEMPS DE TRAVAIL</v>
          </cell>
          <cell r="AX9" t="str">
            <v>DEVELOPPEMENT DES RESSOURCES HUMAINES</v>
          </cell>
          <cell r="AY9" t="str">
            <v>AUDIT SOCIAL ET CONSEIL RH</v>
          </cell>
          <cell r="AZ9" t="str">
            <v>NEGOCIATION ET GESTION DES CONFLITS COLLECTIFS</v>
          </cell>
          <cell r="BA9" t="str">
            <v>MANAGEMENT DES RELATIONS SOCIALES</v>
          </cell>
          <cell r="BB9" t="str">
            <v>PREVENTION DES RISQUES PSYCHO-SOCIAUX</v>
          </cell>
          <cell r="BC9" t="str">
            <v>MANAGEMENT DE LA SANTE ET SECURITE AU TRAVAIL</v>
          </cell>
          <cell r="BD9" t="str">
            <v>RSE RESPONSABILITE SOCIALE DE L'ENTREPRISE</v>
          </cell>
          <cell r="BE9" t="str">
            <v>COACHING/DEVELOPPEMENT PERSONNEL</v>
          </cell>
          <cell r="BF9" t="str">
            <v>HUMAN RESOURCES WORKSHOPS</v>
          </cell>
          <cell r="BG9" t="str">
            <v>CAS PRATIQUES DE DROIT SOCIAL ET CONTENTIEUX PRUD'HOMAL</v>
          </cell>
        </row>
        <row r="10">
          <cell r="AH10" t="str">
            <v>AKNAN Myriam</v>
          </cell>
          <cell r="AI10">
            <v>2.6828472222222222</v>
          </cell>
          <cell r="AJ10">
            <v>3.2</v>
          </cell>
          <cell r="AK10">
            <v>2.4</v>
          </cell>
          <cell r="AL10">
            <v>3.6933333333333329</v>
          </cell>
          <cell r="AM10">
            <v>2.5133333333333336</v>
          </cell>
          <cell r="AN10">
            <v>2.7600000000000002</v>
          </cell>
          <cell r="AO10">
            <v>2.2666666666666666</v>
          </cell>
          <cell r="AP10">
            <v>2.8</v>
          </cell>
          <cell r="AQ10">
            <v>2.95</v>
          </cell>
          <cell r="AR10">
            <v>2.8</v>
          </cell>
          <cell r="AS10">
            <v>2.5</v>
          </cell>
          <cell r="AT10">
            <v>2.4300000000000002</v>
          </cell>
          <cell r="AU10">
            <v>2.6</v>
          </cell>
          <cell r="AV10">
            <v>1.5</v>
          </cell>
          <cell r="AW10">
            <v>3.2700000000000005</v>
          </cell>
          <cell r="AX10">
            <v>2.4</v>
          </cell>
          <cell r="AY10">
            <v>3.3</v>
          </cell>
          <cell r="AZ10">
            <v>3.0300000000000002</v>
          </cell>
          <cell r="BA10">
            <v>2.7250000000000001</v>
          </cell>
          <cell r="BB10">
            <v>2.35</v>
          </cell>
          <cell r="BC10">
            <v>2.2999999999999998</v>
          </cell>
          <cell r="BD10">
            <v>2.2000000000000002</v>
          </cell>
          <cell r="BE10">
            <v>3.25</v>
          </cell>
          <cell r="BF10">
            <v>2.5</v>
          </cell>
          <cell r="BG10">
            <v>2.65</v>
          </cell>
        </row>
        <row r="11">
          <cell r="AH11" t="str">
            <v>BURGIO Charlène</v>
          </cell>
          <cell r="AI11">
            <v>2.6353472222222223</v>
          </cell>
          <cell r="AJ11">
            <v>3.4</v>
          </cell>
          <cell r="AK11">
            <v>2.4</v>
          </cell>
          <cell r="AL11">
            <v>1.1333333333333333</v>
          </cell>
          <cell r="AM11">
            <v>2.58</v>
          </cell>
          <cell r="AN11">
            <v>2.7600000000000002</v>
          </cell>
          <cell r="AO11">
            <v>2.4</v>
          </cell>
          <cell r="AP11">
            <v>1.6</v>
          </cell>
          <cell r="AQ11">
            <v>3.05</v>
          </cell>
          <cell r="AR11">
            <v>3.1</v>
          </cell>
          <cell r="AS11">
            <v>2.95</v>
          </cell>
          <cell r="AT11">
            <v>2.93</v>
          </cell>
          <cell r="AU11">
            <v>2.13</v>
          </cell>
          <cell r="AV11">
            <v>1.8</v>
          </cell>
          <cell r="AW11">
            <v>3.04</v>
          </cell>
          <cell r="AX11">
            <v>2.4</v>
          </cell>
          <cell r="AY11">
            <v>3.3</v>
          </cell>
          <cell r="AZ11">
            <v>3.15</v>
          </cell>
          <cell r="BA11">
            <v>2.875</v>
          </cell>
          <cell r="BB11">
            <v>2.65</v>
          </cell>
          <cell r="BC11">
            <v>2.6</v>
          </cell>
          <cell r="BD11">
            <v>2.2000000000000002</v>
          </cell>
          <cell r="BE11">
            <v>3.1</v>
          </cell>
          <cell r="BF11">
            <v>2.85</v>
          </cell>
          <cell r="BG11">
            <v>2.85</v>
          </cell>
        </row>
        <row r="12">
          <cell r="AH12" t="str">
            <v>CEREZUELA Manon</v>
          </cell>
          <cell r="AI12">
            <v>2.9276250000000008</v>
          </cell>
          <cell r="AJ12">
            <v>3.6</v>
          </cell>
          <cell r="AK12">
            <v>2.4</v>
          </cell>
          <cell r="AL12">
            <v>3.04</v>
          </cell>
          <cell r="AM12">
            <v>2.5426666666666669</v>
          </cell>
          <cell r="AN12">
            <v>2.5520000000000005</v>
          </cell>
          <cell r="AO12">
            <v>2.5333333333333332</v>
          </cell>
          <cell r="AP12">
            <v>2.8</v>
          </cell>
          <cell r="AQ12">
            <v>3.05</v>
          </cell>
          <cell r="AR12">
            <v>3.15</v>
          </cell>
          <cell r="AS12">
            <v>2.5499999999999998</v>
          </cell>
          <cell r="AT12">
            <v>2.75</v>
          </cell>
          <cell r="AU12">
            <v>2.88</v>
          </cell>
          <cell r="AV12">
            <v>3.25</v>
          </cell>
          <cell r="AW12">
            <v>3.4899999999999998</v>
          </cell>
          <cell r="AX12">
            <v>3.6</v>
          </cell>
          <cell r="AY12">
            <v>3.6</v>
          </cell>
          <cell r="AZ12">
            <v>3</v>
          </cell>
          <cell r="BA12">
            <v>2.8250000000000002</v>
          </cell>
          <cell r="BB12">
            <v>2.95</v>
          </cell>
          <cell r="BC12">
            <v>2.7</v>
          </cell>
          <cell r="BD12">
            <v>2.4</v>
          </cell>
          <cell r="BE12">
            <v>3.15</v>
          </cell>
          <cell r="BF12">
            <v>2.65</v>
          </cell>
          <cell r="BG12">
            <v>2.8</v>
          </cell>
        </row>
        <row r="13">
          <cell r="AH13" t="str">
            <v>DIAB Myriam</v>
          </cell>
          <cell r="AI13">
            <v>2.8887499999999999</v>
          </cell>
          <cell r="AJ13">
            <v>3.6</v>
          </cell>
          <cell r="AK13">
            <v>2.4</v>
          </cell>
          <cell r="AL13">
            <v>3.3800000000000003</v>
          </cell>
          <cell r="AM13">
            <v>2.7133333333333338</v>
          </cell>
          <cell r="AN13">
            <v>2.7600000000000002</v>
          </cell>
          <cell r="AO13">
            <v>2.666666666666667</v>
          </cell>
          <cell r="AP13">
            <v>2.6749999999999998</v>
          </cell>
          <cell r="AQ13">
            <v>3.1</v>
          </cell>
          <cell r="AR13">
            <v>3.2</v>
          </cell>
          <cell r="AS13">
            <v>2.8</v>
          </cell>
          <cell r="AT13">
            <v>2.98</v>
          </cell>
          <cell r="AU13">
            <v>2.9699999999999998</v>
          </cell>
          <cell r="AV13">
            <v>2.25</v>
          </cell>
          <cell r="AW13">
            <v>3.3600000000000003</v>
          </cell>
          <cell r="AX13">
            <v>2.4</v>
          </cell>
          <cell r="AY13">
            <v>3.3</v>
          </cell>
          <cell r="AZ13">
            <v>3.2</v>
          </cell>
          <cell r="BA13">
            <v>2.8250000000000002</v>
          </cell>
          <cell r="BB13">
            <v>2.6</v>
          </cell>
          <cell r="BC13">
            <v>2.9</v>
          </cell>
          <cell r="BD13">
            <v>2.6</v>
          </cell>
          <cell r="BE13">
            <v>3.15</v>
          </cell>
          <cell r="BF13">
            <v>2.75</v>
          </cell>
          <cell r="BG13">
            <v>2.75</v>
          </cell>
        </row>
        <row r="14">
          <cell r="AH14" t="str">
            <v>KLEIN Mathilde</v>
          </cell>
          <cell r="AI14">
            <v>2.8210138888888885</v>
          </cell>
          <cell r="AJ14">
            <v>3.2</v>
          </cell>
          <cell r="AK14">
            <v>2.4</v>
          </cell>
          <cell r="AL14">
            <v>2.6293333333333333</v>
          </cell>
          <cell r="AM14">
            <v>2.7133333333333338</v>
          </cell>
          <cell r="AN14">
            <v>2.7600000000000002</v>
          </cell>
          <cell r="AO14">
            <v>2.666666666666667</v>
          </cell>
          <cell r="AP14">
            <v>3.05</v>
          </cell>
          <cell r="AQ14">
            <v>2.85</v>
          </cell>
          <cell r="AR14">
            <v>3.1</v>
          </cell>
          <cell r="AS14">
            <v>2.7</v>
          </cell>
          <cell r="AT14">
            <v>2.4699999999999998</v>
          </cell>
          <cell r="AU14">
            <v>2.88</v>
          </cell>
          <cell r="AV14">
            <v>2.1</v>
          </cell>
          <cell r="AW14">
            <v>3.17</v>
          </cell>
          <cell r="AX14">
            <v>2.2999999999999998</v>
          </cell>
          <cell r="AY14">
            <v>3.3</v>
          </cell>
          <cell r="AZ14">
            <v>3.3899999999999997</v>
          </cell>
          <cell r="BA14">
            <v>2.7749999999999999</v>
          </cell>
          <cell r="BB14">
            <v>2.5499999999999998</v>
          </cell>
          <cell r="BC14">
            <v>2.4</v>
          </cell>
          <cell r="BD14">
            <v>3</v>
          </cell>
          <cell r="BE14">
            <v>3</v>
          </cell>
          <cell r="BF14">
            <v>3.3</v>
          </cell>
          <cell r="BG14">
            <v>3</v>
          </cell>
        </row>
        <row r="15">
          <cell r="AH15" t="str">
            <v>LANGLOIS Ophélie</v>
          </cell>
          <cell r="AI15">
            <v>2.7513055555555557</v>
          </cell>
          <cell r="AJ15">
            <v>3.6</v>
          </cell>
          <cell r="AK15">
            <v>2.4</v>
          </cell>
          <cell r="AL15">
            <v>3.2733333333333334</v>
          </cell>
          <cell r="AM15">
            <v>2.4426666666666668</v>
          </cell>
          <cell r="AN15">
            <v>2.5520000000000005</v>
          </cell>
          <cell r="AO15">
            <v>2.333333333333333</v>
          </cell>
          <cell r="AP15">
            <v>2.6</v>
          </cell>
          <cell r="AQ15">
            <v>2.75</v>
          </cell>
          <cell r="AR15">
            <v>2.9</v>
          </cell>
          <cell r="AS15">
            <v>2.35</v>
          </cell>
          <cell r="AT15">
            <v>2.77</v>
          </cell>
          <cell r="AU15">
            <v>2.15</v>
          </cell>
          <cell r="AV15">
            <v>2.95</v>
          </cell>
          <cell r="AW15">
            <v>3.22</v>
          </cell>
          <cell r="AX15">
            <v>3.6</v>
          </cell>
          <cell r="AY15">
            <v>3.6</v>
          </cell>
          <cell r="AZ15">
            <v>2.9899999999999998</v>
          </cell>
          <cell r="BA15">
            <v>2.65</v>
          </cell>
          <cell r="BB15">
            <v>2.4500000000000002</v>
          </cell>
          <cell r="BC15">
            <v>2.4</v>
          </cell>
          <cell r="BD15">
            <v>2</v>
          </cell>
          <cell r="BE15">
            <v>2.85</v>
          </cell>
          <cell r="BF15">
            <v>2.25</v>
          </cell>
          <cell r="BG15">
            <v>2.95</v>
          </cell>
        </row>
        <row r="16">
          <cell r="AH16" t="str">
            <v>RAKOTOMANALINA Alno</v>
          </cell>
          <cell r="AI16">
            <v>2.6783888888888883</v>
          </cell>
          <cell r="AJ16">
            <v>3.2</v>
          </cell>
          <cell r="AK16">
            <v>2.4</v>
          </cell>
          <cell r="AL16">
            <v>2.3733333333333335</v>
          </cell>
          <cell r="AM16">
            <v>2.0760000000000005</v>
          </cell>
          <cell r="AN16">
            <v>2.5520000000000005</v>
          </cell>
          <cell r="AO16">
            <v>1.6</v>
          </cell>
          <cell r="AP16">
            <v>2.35</v>
          </cell>
          <cell r="AQ16">
            <v>2.65</v>
          </cell>
          <cell r="AR16">
            <v>3.05</v>
          </cell>
          <cell r="AS16">
            <v>2.6</v>
          </cell>
          <cell r="AT16">
            <v>1.95</v>
          </cell>
          <cell r="AU16">
            <v>3.0300000000000002</v>
          </cell>
          <cell r="AV16">
            <v>3.12</v>
          </cell>
          <cell r="AW16">
            <v>3.12</v>
          </cell>
          <cell r="AX16">
            <v>2.8</v>
          </cell>
          <cell r="AY16">
            <v>3.4</v>
          </cell>
          <cell r="AZ16">
            <v>3.1100000000000003</v>
          </cell>
          <cell r="BA16">
            <v>2.8</v>
          </cell>
          <cell r="BB16">
            <v>2.15</v>
          </cell>
          <cell r="BC16">
            <v>2.8</v>
          </cell>
          <cell r="BD16">
            <v>2.6</v>
          </cell>
          <cell r="BE16">
            <v>2.95</v>
          </cell>
          <cell r="BF16">
            <v>3.1</v>
          </cell>
          <cell r="BG16">
            <v>2.5</v>
          </cell>
        </row>
        <row r="17">
          <cell r="AH17" t="str">
            <v>RANARISON Niritiana Gaëlle</v>
          </cell>
          <cell r="AI17">
            <v>2.4333194444444444</v>
          </cell>
          <cell r="AJ17">
            <v>3.2</v>
          </cell>
          <cell r="AK17">
            <v>2.4</v>
          </cell>
          <cell r="AL17">
            <v>0.66666666666666674</v>
          </cell>
          <cell r="AM17">
            <v>1.942666666666667</v>
          </cell>
          <cell r="AN17">
            <v>2.5520000000000005</v>
          </cell>
          <cell r="AO17">
            <v>1.3333333333333335</v>
          </cell>
          <cell r="AP17">
            <v>2.0499999999999998</v>
          </cell>
          <cell r="AQ17">
            <v>2.8</v>
          </cell>
          <cell r="AR17">
            <v>2.6</v>
          </cell>
          <cell r="AS17">
            <v>2.35</v>
          </cell>
          <cell r="AT17">
            <v>1.8800000000000001</v>
          </cell>
          <cell r="AU17">
            <v>2.6</v>
          </cell>
          <cell r="AV17">
            <v>3.17</v>
          </cell>
          <cell r="AW17">
            <v>3.08</v>
          </cell>
          <cell r="AX17">
            <v>2.2000000000000002</v>
          </cell>
          <cell r="AY17">
            <v>3.4</v>
          </cell>
          <cell r="AZ17">
            <v>2.65</v>
          </cell>
          <cell r="BA17">
            <v>2.5750000000000002</v>
          </cell>
          <cell r="BB17">
            <v>2.2999999999999998</v>
          </cell>
          <cell r="BC17">
            <v>2.2999999999999998</v>
          </cell>
          <cell r="BD17">
            <v>2.4</v>
          </cell>
          <cell r="BE17">
            <v>2.95</v>
          </cell>
          <cell r="BF17">
            <v>2.95</v>
          </cell>
          <cell r="BG17">
            <v>2.0499999999999998</v>
          </cell>
        </row>
        <row r="18">
          <cell r="AH18" t="str">
            <v>RODRIGUEZ Vincent</v>
          </cell>
          <cell r="AI18">
            <v>2.7435972222222222</v>
          </cell>
          <cell r="AJ18">
            <v>3</v>
          </cell>
          <cell r="AK18">
            <v>2.4</v>
          </cell>
          <cell r="AL18">
            <v>2.7933333333333334</v>
          </cell>
          <cell r="AM18">
            <v>2.4426666666666668</v>
          </cell>
          <cell r="AN18">
            <v>2.5520000000000005</v>
          </cell>
          <cell r="AO18">
            <v>2.333333333333333</v>
          </cell>
          <cell r="AP18">
            <v>2.7</v>
          </cell>
          <cell r="AQ18">
            <v>2.85</v>
          </cell>
          <cell r="AR18">
            <v>2.4</v>
          </cell>
          <cell r="AS18">
            <v>2.6</v>
          </cell>
          <cell r="AT18">
            <v>2.85</v>
          </cell>
          <cell r="AU18">
            <v>2.15</v>
          </cell>
          <cell r="AV18">
            <v>3.35</v>
          </cell>
          <cell r="AW18">
            <v>3.22</v>
          </cell>
          <cell r="AX18">
            <v>3.6</v>
          </cell>
          <cell r="AY18">
            <v>3.6</v>
          </cell>
          <cell r="AZ18">
            <v>3.13</v>
          </cell>
          <cell r="BA18">
            <v>2.625</v>
          </cell>
          <cell r="BB18">
            <v>2.5499999999999998</v>
          </cell>
          <cell r="BC18">
            <v>2.2000000000000002</v>
          </cell>
          <cell r="BD18">
            <v>2.5</v>
          </cell>
          <cell r="BE18">
            <v>2.65</v>
          </cell>
          <cell r="BF18">
            <v>2.2999999999999998</v>
          </cell>
          <cell r="BG18">
            <v>3.05</v>
          </cell>
        </row>
        <row r="19">
          <cell r="AH19" t="str">
            <v>SAIDI AMRAOUI Siham</v>
          </cell>
          <cell r="AI19">
            <v>2.5926388888888883</v>
          </cell>
          <cell r="AJ19">
            <v>2.4</v>
          </cell>
          <cell r="AK19">
            <v>2.4</v>
          </cell>
          <cell r="AL19">
            <v>2.333333333333333</v>
          </cell>
          <cell r="AM19">
            <v>2.5133333333333336</v>
          </cell>
          <cell r="AN19">
            <v>2.7600000000000002</v>
          </cell>
          <cell r="AO19">
            <v>2.2666666666666666</v>
          </cell>
          <cell r="AP19">
            <v>2.25</v>
          </cell>
          <cell r="AQ19">
            <v>2.9</v>
          </cell>
          <cell r="AR19">
            <v>2.65</v>
          </cell>
          <cell r="AS19">
            <v>2.65</v>
          </cell>
          <cell r="AT19">
            <v>1.9300000000000002</v>
          </cell>
          <cell r="AU19">
            <v>2.75</v>
          </cell>
          <cell r="AV19">
            <v>2.82</v>
          </cell>
          <cell r="AW19">
            <v>3.19</v>
          </cell>
          <cell r="AX19">
            <v>2.2000000000000002</v>
          </cell>
          <cell r="AY19">
            <v>3.4</v>
          </cell>
          <cell r="AZ19">
            <v>3.2600000000000002</v>
          </cell>
          <cell r="BA19">
            <v>2.5</v>
          </cell>
          <cell r="BB19">
            <v>2.2999999999999998</v>
          </cell>
          <cell r="BC19">
            <v>2.35</v>
          </cell>
          <cell r="BD19">
            <v>2.5</v>
          </cell>
          <cell r="BE19">
            <v>2.9</v>
          </cell>
          <cell r="BF19">
            <v>1.95</v>
          </cell>
          <cell r="BG19">
            <v>3.05</v>
          </cell>
        </row>
        <row r="20">
          <cell r="AH20" t="str">
            <v xml:space="preserve"> </v>
          </cell>
          <cell r="AI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</row>
        <row r="21">
          <cell r="AH21" t="str">
            <v xml:space="preserve"> </v>
          </cell>
          <cell r="AI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/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</row>
        <row r="22">
          <cell r="AH22" t="str">
            <v xml:space="preserve"> </v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</row>
        <row r="23">
          <cell r="AH23" t="str">
            <v xml:space="preserve"> </v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/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</row>
        <row r="24">
          <cell r="AH24" t="str">
            <v xml:space="preserve"> </v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/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</row>
        <row r="25">
          <cell r="AH25" t="str">
            <v xml:space="preserve"> </v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/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</row>
        <row r="26">
          <cell r="AH26" t="str">
            <v xml:space="preserve"> </v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</row>
        <row r="27">
          <cell r="AH27" t="str">
            <v xml:space="preserve"> </v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/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</row>
        <row r="28">
          <cell r="AH28" t="str">
            <v xml:space="preserve"> </v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/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</row>
        <row r="29">
          <cell r="AH29" t="str">
            <v xml:space="preserve"> </v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/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</row>
        <row r="30">
          <cell r="AH30" t="str">
            <v xml:space="preserve"> </v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/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</row>
        <row r="31">
          <cell r="AH31" t="str">
            <v xml:space="preserve"> </v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/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</row>
        <row r="32">
          <cell r="AH32" t="str">
            <v xml:space="preserve"> </v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/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</row>
        <row r="33">
          <cell r="AH33" t="str">
            <v xml:space="preserve"> </v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</row>
        <row r="34">
          <cell r="AH34" t="str">
            <v xml:space="preserve"> </v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</row>
        <row r="35">
          <cell r="AH35" t="str">
            <v xml:space="preserve"> </v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</row>
        <row r="36">
          <cell r="AH36" t="str">
            <v xml:space="preserve"> </v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/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</row>
        <row r="37">
          <cell r="AH37" t="str">
            <v xml:space="preserve"> </v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</row>
        <row r="38">
          <cell r="AH38" t="str">
            <v xml:space="preserve"> </v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</row>
        <row r="39">
          <cell r="AH39" t="str">
            <v xml:space="preserve"> </v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</row>
        <row r="40">
          <cell r="AH40" t="str">
            <v xml:space="preserve"> </v>
          </cell>
          <cell r="AI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</row>
        <row r="41">
          <cell r="AH41" t="str">
            <v xml:space="preserve"> </v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</row>
        <row r="42">
          <cell r="AH42" t="str">
            <v xml:space="preserve"> </v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</row>
        <row r="43">
          <cell r="AH43" t="str">
            <v xml:space="preserve"> </v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</row>
        <row r="44">
          <cell r="AH44" t="str">
            <v xml:space="preserve"> </v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</row>
      </sheetData>
      <sheetData sheetId="3"/>
      <sheetData sheetId="4"/>
      <sheetData sheetId="5"/>
      <sheetData sheetId="6">
        <row r="9">
          <cell r="A9" t="str">
            <v>Nom Complet</v>
          </cell>
          <cell r="B9" t="str">
            <v>Avant-projet / 20
10%</v>
          </cell>
          <cell r="C9" t="str">
            <v>Dossier final / 20
40%</v>
          </cell>
          <cell r="D9" t="str">
            <v>Soutenance / 20
50 %</v>
          </cell>
          <cell r="E9" t="str">
            <v>Note collective/4</v>
          </cell>
          <cell r="F9" t="str">
            <v>ECTS
obtenus</v>
          </cell>
          <cell r="G9" t="str">
            <v>Ecrit indiv /20
coef 2</v>
          </cell>
          <cell r="H9" t="str">
            <v>Pondération soutenance
1; 0 ou -1</v>
          </cell>
          <cell r="I9" t="str">
            <v>Soutenance pondérée</v>
          </cell>
          <cell r="J9" t="str">
            <v>Note indiv / 4</v>
          </cell>
          <cell r="K9" t="str">
            <v>Note module</v>
          </cell>
          <cell r="L9" t="str">
            <v>ECTS
obtenus</v>
          </cell>
          <cell r="M9" t="str">
            <v>moy générale</v>
          </cell>
          <cell r="N9" t="str">
            <v>Validation module (à titre indicatif)</v>
          </cell>
        </row>
        <row r="10">
          <cell r="A10" t="str">
            <v>AKNAN Myriam</v>
          </cell>
          <cell r="B10">
            <v>15.6</v>
          </cell>
          <cell r="C10">
            <v>15.6</v>
          </cell>
          <cell r="D10">
            <v>12</v>
          </cell>
          <cell r="E10">
            <v>2.7600000000000002</v>
          </cell>
          <cell r="F10">
            <v>0.5</v>
          </cell>
          <cell r="G10">
            <v>11</v>
          </cell>
          <cell r="I10">
            <v>12</v>
          </cell>
          <cell r="J10">
            <v>2.2666666666666666</v>
          </cell>
          <cell r="K10">
            <v>2.5133333333333336</v>
          </cell>
          <cell r="L10">
            <v>0.5</v>
          </cell>
          <cell r="M10">
            <v>2.6982575757575757</v>
          </cell>
          <cell r="N10" t="str">
            <v>Module validé</v>
          </cell>
        </row>
        <row r="11">
          <cell r="A11" t="str">
            <v>BURGIO Charlène</v>
          </cell>
          <cell r="B11">
            <v>15.6</v>
          </cell>
          <cell r="C11">
            <v>15.6</v>
          </cell>
          <cell r="D11">
            <v>12</v>
          </cell>
          <cell r="E11">
            <v>2.7600000000000002</v>
          </cell>
          <cell r="F11">
            <v>0.5</v>
          </cell>
          <cell r="G11">
            <v>12</v>
          </cell>
          <cell r="I11">
            <v>12</v>
          </cell>
          <cell r="J11">
            <v>2.4</v>
          </cell>
          <cell r="K11">
            <v>2.58</v>
          </cell>
          <cell r="L11">
            <v>0.5</v>
          </cell>
          <cell r="M11">
            <v>2.6403787878787881</v>
          </cell>
          <cell r="N11" t="str">
            <v>Module validé</v>
          </cell>
        </row>
        <row r="12">
          <cell r="A12" t="str">
            <v>CEREZUELA Manon</v>
          </cell>
          <cell r="B12">
            <v>10</v>
          </cell>
          <cell r="C12">
            <v>14.4</v>
          </cell>
          <cell r="D12">
            <v>12</v>
          </cell>
          <cell r="E12">
            <v>2.5520000000000005</v>
          </cell>
          <cell r="F12">
            <v>0.5</v>
          </cell>
          <cell r="G12">
            <v>13</v>
          </cell>
          <cell r="I12">
            <v>12</v>
          </cell>
          <cell r="J12">
            <v>2.5333333333333332</v>
          </cell>
          <cell r="K12">
            <v>2.5426666666666669</v>
          </cell>
          <cell r="L12">
            <v>0.5</v>
          </cell>
          <cell r="M12">
            <v>2.9626212121212121</v>
          </cell>
          <cell r="N12" t="str">
            <v>Module validé</v>
          </cell>
        </row>
        <row r="13">
          <cell r="A13" t="str">
            <v>DIAB Myriam</v>
          </cell>
          <cell r="B13">
            <v>15.6</v>
          </cell>
          <cell r="C13">
            <v>15.6</v>
          </cell>
          <cell r="D13">
            <v>12</v>
          </cell>
          <cell r="E13">
            <v>2.7600000000000002</v>
          </cell>
          <cell r="F13">
            <v>0.5</v>
          </cell>
          <cell r="G13">
            <v>14</v>
          </cell>
          <cell r="I13">
            <v>12</v>
          </cell>
          <cell r="J13">
            <v>2.666666666666667</v>
          </cell>
          <cell r="K13">
            <v>2.7133333333333338</v>
          </cell>
          <cell r="L13">
            <v>0.5</v>
          </cell>
          <cell r="M13">
            <v>2.9046969696969698</v>
          </cell>
          <cell r="N13" t="str">
            <v>Module validé</v>
          </cell>
        </row>
        <row r="14">
          <cell r="A14" t="str">
            <v>KLEIN Mathilde</v>
          </cell>
          <cell r="B14">
            <v>15.6</v>
          </cell>
          <cell r="C14">
            <v>15.6</v>
          </cell>
          <cell r="D14">
            <v>12</v>
          </cell>
          <cell r="E14">
            <v>2.7600000000000002</v>
          </cell>
          <cell r="F14">
            <v>0.5</v>
          </cell>
          <cell r="G14">
            <v>14</v>
          </cell>
          <cell r="I14">
            <v>12</v>
          </cell>
          <cell r="J14">
            <v>2.666666666666667</v>
          </cell>
          <cell r="K14">
            <v>2.7133333333333338</v>
          </cell>
          <cell r="L14">
            <v>0.5</v>
          </cell>
          <cell r="M14">
            <v>2.8308030303030298</v>
          </cell>
          <cell r="N14" t="str">
            <v>Module validé</v>
          </cell>
        </row>
        <row r="15">
          <cell r="A15" t="str">
            <v>LANGLOIS Ophélie</v>
          </cell>
          <cell r="B15">
            <v>10</v>
          </cell>
          <cell r="C15">
            <v>14.4</v>
          </cell>
          <cell r="D15">
            <v>12</v>
          </cell>
          <cell r="E15">
            <v>2.5520000000000005</v>
          </cell>
          <cell r="F15">
            <v>0.5</v>
          </cell>
          <cell r="G15">
            <v>11.5</v>
          </cell>
          <cell r="I15">
            <v>12</v>
          </cell>
          <cell r="J15">
            <v>2.333333333333333</v>
          </cell>
          <cell r="K15">
            <v>2.4426666666666668</v>
          </cell>
          <cell r="L15">
            <v>0.5</v>
          </cell>
          <cell r="M15">
            <v>2.7793636363636369</v>
          </cell>
          <cell r="N15" t="str">
            <v>Module validé</v>
          </cell>
        </row>
        <row r="16">
          <cell r="A16" t="str">
            <v>RAKOTOMANALINA Alno</v>
          </cell>
          <cell r="B16">
            <v>10</v>
          </cell>
          <cell r="C16">
            <v>14.4</v>
          </cell>
          <cell r="D16">
            <v>12</v>
          </cell>
          <cell r="E16">
            <v>2.5520000000000005</v>
          </cell>
          <cell r="F16">
            <v>0.5</v>
          </cell>
          <cell r="G16">
            <v>6</v>
          </cell>
          <cell r="I16">
            <v>12</v>
          </cell>
          <cell r="J16">
            <v>1.6</v>
          </cell>
          <cell r="K16">
            <v>2.0760000000000005</v>
          </cell>
          <cell r="L16">
            <v>0.5</v>
          </cell>
          <cell r="M16">
            <v>2.7331515151515151</v>
          </cell>
          <cell r="N16" t="str">
            <v>Module non validé</v>
          </cell>
        </row>
        <row r="17">
          <cell r="A17" t="str">
            <v>RANARISON Niritiana Gaëlle</v>
          </cell>
          <cell r="B17">
            <v>10</v>
          </cell>
          <cell r="C17">
            <v>14.4</v>
          </cell>
          <cell r="D17">
            <v>12</v>
          </cell>
          <cell r="E17">
            <v>2.5520000000000005</v>
          </cell>
          <cell r="F17">
            <v>0.5</v>
          </cell>
          <cell r="G17">
            <v>4</v>
          </cell>
          <cell r="I17">
            <v>12</v>
          </cell>
          <cell r="J17">
            <v>1.3333333333333335</v>
          </cell>
          <cell r="K17">
            <v>1.942666666666667</v>
          </cell>
          <cell r="L17">
            <v>0.5</v>
          </cell>
          <cell r="M17">
            <v>2.4779242424242423</v>
          </cell>
          <cell r="N17" t="str">
            <v>Module non validé</v>
          </cell>
        </row>
        <row r="18">
          <cell r="A18" t="str">
            <v>RODRIGUEZ Vincent</v>
          </cell>
          <cell r="B18">
            <v>10</v>
          </cell>
          <cell r="C18">
            <v>14.4</v>
          </cell>
          <cell r="D18">
            <v>12</v>
          </cell>
          <cell r="E18">
            <v>2.5520000000000005</v>
          </cell>
          <cell r="F18">
            <v>0.5</v>
          </cell>
          <cell r="G18">
            <v>11</v>
          </cell>
          <cell r="H18">
            <v>1</v>
          </cell>
          <cell r="I18">
            <v>13</v>
          </cell>
          <cell r="J18">
            <v>2.333333333333333</v>
          </cell>
          <cell r="K18">
            <v>2.4426666666666668</v>
          </cell>
          <cell r="L18">
            <v>0.5</v>
          </cell>
          <cell r="M18">
            <v>2.7709545454545452</v>
          </cell>
          <cell r="N18" t="str">
            <v>Module validé</v>
          </cell>
        </row>
        <row r="19">
          <cell r="A19" t="str">
            <v>SAIDI AMRAOUI Siham</v>
          </cell>
          <cell r="B19">
            <v>15.6</v>
          </cell>
          <cell r="C19">
            <v>15.6</v>
          </cell>
          <cell r="D19">
            <v>12</v>
          </cell>
          <cell r="E19">
            <v>2.7600000000000002</v>
          </cell>
          <cell r="F19">
            <v>0.5</v>
          </cell>
          <cell r="G19">
            <v>11</v>
          </cell>
          <cell r="I19">
            <v>12</v>
          </cell>
          <cell r="J19">
            <v>2.2666666666666666</v>
          </cell>
          <cell r="K19">
            <v>2.5133333333333336</v>
          </cell>
          <cell r="L19">
            <v>0.5</v>
          </cell>
          <cell r="M19">
            <v>2.5998484848484846</v>
          </cell>
          <cell r="N19" t="str">
            <v>Module validé</v>
          </cell>
        </row>
        <row r="20">
          <cell r="A20" t="str">
            <v xml:space="preserve"> </v>
          </cell>
          <cell r="E20">
            <v>0</v>
          </cell>
          <cell r="F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</row>
        <row r="21">
          <cell r="A21" t="str">
            <v xml:space="preserve"> </v>
          </cell>
          <cell r="E21">
            <v>0</v>
          </cell>
          <cell r="F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</row>
        <row r="22">
          <cell r="A22" t="str">
            <v xml:space="preserve"> </v>
          </cell>
          <cell r="E22">
            <v>0</v>
          </cell>
          <cell r="F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</row>
        <row r="23">
          <cell r="A23" t="str">
            <v xml:space="preserve"> </v>
          </cell>
          <cell r="E23">
            <v>0</v>
          </cell>
          <cell r="F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</row>
        <row r="24">
          <cell r="A24" t="str">
            <v xml:space="preserve"> </v>
          </cell>
          <cell r="E24">
            <v>0</v>
          </cell>
          <cell r="F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</row>
        <row r="25">
          <cell r="A25" t="str">
            <v xml:space="preserve"> </v>
          </cell>
          <cell r="E25">
            <v>0</v>
          </cell>
          <cell r="F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</row>
        <row r="26">
          <cell r="A26" t="str">
            <v xml:space="preserve"> </v>
          </cell>
          <cell r="E26">
            <v>0</v>
          </cell>
          <cell r="F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</row>
        <row r="27">
          <cell r="A27" t="str">
            <v xml:space="preserve"> </v>
          </cell>
          <cell r="E27">
            <v>0</v>
          </cell>
          <cell r="F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</row>
        <row r="28">
          <cell r="A28" t="str">
            <v xml:space="preserve"> </v>
          </cell>
          <cell r="E28">
            <v>0</v>
          </cell>
          <cell r="F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</row>
        <row r="29">
          <cell r="A29" t="str">
            <v xml:space="preserve"> </v>
          </cell>
          <cell r="E29">
            <v>0</v>
          </cell>
          <cell r="F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</row>
        <row r="30">
          <cell r="A30" t="str">
            <v xml:space="preserve"> </v>
          </cell>
          <cell r="E30">
            <v>0</v>
          </cell>
          <cell r="F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</row>
        <row r="31">
          <cell r="A31" t="str">
            <v xml:space="preserve"> </v>
          </cell>
          <cell r="E31">
            <v>0</v>
          </cell>
          <cell r="F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</row>
        <row r="32">
          <cell r="A32" t="str">
            <v xml:space="preserve"> </v>
          </cell>
          <cell r="E32">
            <v>0</v>
          </cell>
          <cell r="F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</row>
        <row r="33">
          <cell r="A33" t="str">
            <v xml:space="preserve"> </v>
          </cell>
          <cell r="E33">
            <v>0</v>
          </cell>
          <cell r="F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</row>
        <row r="34">
          <cell r="A34" t="str">
            <v xml:space="preserve"> </v>
          </cell>
          <cell r="E34">
            <v>0</v>
          </cell>
          <cell r="F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</row>
        <row r="35">
          <cell r="A35" t="str">
            <v xml:space="preserve"> </v>
          </cell>
          <cell r="E35">
            <v>0</v>
          </cell>
          <cell r="F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</row>
        <row r="36">
          <cell r="A36" t="str">
            <v xml:space="preserve"> </v>
          </cell>
          <cell r="E36">
            <v>0</v>
          </cell>
          <cell r="F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</row>
        <row r="37">
          <cell r="A37" t="str">
            <v xml:space="preserve"> </v>
          </cell>
          <cell r="E37">
            <v>0</v>
          </cell>
          <cell r="F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</row>
        <row r="38">
          <cell r="A38" t="str">
            <v xml:space="preserve"> </v>
          </cell>
          <cell r="E38">
            <v>0</v>
          </cell>
          <cell r="F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</row>
        <row r="39">
          <cell r="A39" t="str">
            <v xml:space="preserve"> </v>
          </cell>
          <cell r="E39">
            <v>0</v>
          </cell>
          <cell r="F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</row>
        <row r="40">
          <cell r="A40" t="str">
            <v xml:space="preserve"> </v>
          </cell>
          <cell r="E40">
            <v>0</v>
          </cell>
          <cell r="F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</row>
        <row r="41">
          <cell r="A41" t="str">
            <v xml:space="preserve"> </v>
          </cell>
          <cell r="E41">
            <v>0</v>
          </cell>
          <cell r="F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</row>
        <row r="42">
          <cell r="A42" t="str">
            <v xml:space="preserve"> </v>
          </cell>
          <cell r="E42">
            <v>0</v>
          </cell>
          <cell r="F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</row>
        <row r="43">
          <cell r="A43" t="str">
            <v xml:space="preserve"> </v>
          </cell>
          <cell r="E43">
            <v>0</v>
          </cell>
          <cell r="F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</row>
        <row r="44">
          <cell r="A44" t="str">
            <v xml:space="preserve"> </v>
          </cell>
          <cell r="E44">
            <v>0</v>
          </cell>
          <cell r="F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</row>
      </sheetData>
      <sheetData sheetId="7">
        <row r="8">
          <cell r="A8" t="str">
            <v>Nom Complet</v>
          </cell>
          <cell r="B8" t="str">
            <v>statut du stagiaire</v>
          </cell>
          <cell r="C8" t="str">
            <v>Cotation</v>
          </cell>
          <cell r="D8" t="str">
            <v>C1 / 20 *
(coef 2)</v>
          </cell>
          <cell r="E8" t="str">
            <v>C3 / 20 *
(coef 1)</v>
          </cell>
          <cell r="F8" t="str">
            <v>Moyenne/20</v>
          </cell>
          <cell r="G8" t="str">
            <v>Note/4</v>
          </cell>
          <cell r="H8" t="str">
            <v>ECTS
obtenus</v>
          </cell>
          <cell r="I8" t="str">
            <v>moy générale</v>
          </cell>
          <cell r="J8" t="str">
            <v>Validation module (à titre indicatif)</v>
          </cell>
        </row>
        <row r="9">
          <cell r="A9" t="str">
            <v>AKNAN Myriam</v>
          </cell>
          <cell r="B9" t="str">
            <v>Contrat Pro</v>
          </cell>
          <cell r="C9" t="str">
            <v>A (16 à 18)</v>
          </cell>
          <cell r="D9">
            <v>18</v>
          </cell>
          <cell r="E9">
            <v>19.399999999999999</v>
          </cell>
          <cell r="F9">
            <v>18.466666666666665</v>
          </cell>
          <cell r="G9">
            <v>3.6933333333333329</v>
          </cell>
          <cell r="H9">
            <v>22</v>
          </cell>
          <cell r="I9">
            <v>2.6982575757575757</v>
          </cell>
          <cell r="J9" t="str">
            <v>module validé</v>
          </cell>
        </row>
        <row r="10">
          <cell r="A10" t="str">
            <v>BURGIO Charlène</v>
          </cell>
          <cell r="B10" t="str">
            <v>Contrat Pro</v>
          </cell>
          <cell r="E10">
            <v>17</v>
          </cell>
          <cell r="F10">
            <v>5.666666666666667</v>
          </cell>
          <cell r="G10">
            <v>1.1333333333333333</v>
          </cell>
          <cell r="H10">
            <v>22</v>
          </cell>
          <cell r="I10">
            <v>2.6403787878787881</v>
          </cell>
          <cell r="J10" t="str">
            <v>rattrapage</v>
          </cell>
        </row>
        <row r="11">
          <cell r="A11" t="str">
            <v>CEREZUELA Manon</v>
          </cell>
          <cell r="B11" t="str">
            <v>Contrat Pro</v>
          </cell>
          <cell r="C11" t="str">
            <v>B (13 à 15)</v>
          </cell>
          <cell r="D11">
            <v>13.5</v>
          </cell>
          <cell r="E11">
            <v>18.600000000000001</v>
          </cell>
          <cell r="F11">
            <v>15.200000000000001</v>
          </cell>
          <cell r="G11">
            <v>3.04</v>
          </cell>
          <cell r="H11">
            <v>22</v>
          </cell>
          <cell r="I11">
            <v>2.9626212121212121</v>
          </cell>
          <cell r="J11" t="str">
            <v>module validé</v>
          </cell>
        </row>
        <row r="12">
          <cell r="A12" t="str">
            <v>DIAB Myriam</v>
          </cell>
          <cell r="B12" t="str">
            <v>Contrat Pro</v>
          </cell>
          <cell r="C12" t="str">
            <v>A (16 à 18)</v>
          </cell>
          <cell r="D12">
            <v>15.5</v>
          </cell>
          <cell r="E12">
            <v>19.7</v>
          </cell>
          <cell r="F12">
            <v>16.900000000000002</v>
          </cell>
          <cell r="G12">
            <v>3.3800000000000003</v>
          </cell>
          <cell r="H12">
            <v>22</v>
          </cell>
          <cell r="I12">
            <v>2.9046969696969698</v>
          </cell>
          <cell r="J12" t="str">
            <v>module validé</v>
          </cell>
        </row>
        <row r="13">
          <cell r="A13" t="str">
            <v>KLEIN Mathilde</v>
          </cell>
          <cell r="B13" t="str">
            <v>Contrat Pro</v>
          </cell>
          <cell r="C13" t="str">
            <v>B (13 à 15)</v>
          </cell>
          <cell r="D13">
            <v>12.5</v>
          </cell>
          <cell r="E13">
            <v>14.44</v>
          </cell>
          <cell r="F13">
            <v>13.146666666666667</v>
          </cell>
          <cell r="G13">
            <v>2.6293333333333333</v>
          </cell>
          <cell r="H13">
            <v>22</v>
          </cell>
          <cell r="I13">
            <v>2.8308030303030298</v>
          </cell>
          <cell r="J13" t="str">
            <v>module validé</v>
          </cell>
        </row>
        <row r="14">
          <cell r="A14" t="str">
            <v>LANGLOIS Ophélie</v>
          </cell>
          <cell r="B14" t="str">
            <v>Contrat Pro</v>
          </cell>
          <cell r="C14" t="str">
            <v>A (16 à 18)</v>
          </cell>
          <cell r="D14">
            <v>16</v>
          </cell>
          <cell r="E14">
            <v>17.100000000000001</v>
          </cell>
          <cell r="F14">
            <v>16.366666666666667</v>
          </cell>
          <cell r="G14">
            <v>3.2733333333333334</v>
          </cell>
          <cell r="H14">
            <v>22</v>
          </cell>
          <cell r="I14">
            <v>2.7793636363636369</v>
          </cell>
          <cell r="J14" t="str">
            <v>module validé</v>
          </cell>
        </row>
        <row r="15">
          <cell r="A15" t="str">
            <v>RAKOTOMANALINA Alno</v>
          </cell>
          <cell r="B15" t="str">
            <v>Contrat Pro</v>
          </cell>
          <cell r="C15" t="str">
            <v>C (9 à 12)</v>
          </cell>
          <cell r="D15">
            <v>10</v>
          </cell>
          <cell r="E15">
            <v>15.6</v>
          </cell>
          <cell r="F15">
            <v>11.866666666666667</v>
          </cell>
          <cell r="G15">
            <v>2.3733333333333335</v>
          </cell>
          <cell r="H15">
            <v>22</v>
          </cell>
          <cell r="I15">
            <v>2.7331515151515151</v>
          </cell>
          <cell r="J15" t="str">
            <v>module validé</v>
          </cell>
        </row>
        <row r="16">
          <cell r="A16" t="str">
            <v>RANARISON Niritiana Gaëlle</v>
          </cell>
          <cell r="B16" t="str">
            <v>Formation Intitiale</v>
          </cell>
          <cell r="E16">
            <v>10</v>
          </cell>
          <cell r="F16">
            <v>3.3333333333333335</v>
          </cell>
          <cell r="G16">
            <v>0.66666666666666674</v>
          </cell>
          <cell r="H16">
            <v>22</v>
          </cell>
          <cell r="I16">
            <v>2.4779242424242423</v>
          </cell>
          <cell r="J16" t="str">
            <v>rattrapage</v>
          </cell>
        </row>
        <row r="17">
          <cell r="A17" t="str">
            <v>RODRIGUEZ Vincent</v>
          </cell>
          <cell r="B17" t="str">
            <v>Contrat Pro</v>
          </cell>
          <cell r="C17" t="str">
            <v>B (13 à 15)</v>
          </cell>
          <cell r="D17">
            <v>14</v>
          </cell>
          <cell r="E17">
            <v>13.9</v>
          </cell>
          <cell r="F17">
            <v>13.966666666666667</v>
          </cell>
          <cell r="G17">
            <v>2.7933333333333334</v>
          </cell>
          <cell r="H17">
            <v>22</v>
          </cell>
          <cell r="I17">
            <v>2.7709545454545452</v>
          </cell>
          <cell r="J17" t="str">
            <v>module validé</v>
          </cell>
        </row>
        <row r="18">
          <cell r="A18" t="str">
            <v>SAIDI AMRAOUI Siham</v>
          </cell>
          <cell r="B18" t="str">
            <v>Contrat Pro</v>
          </cell>
          <cell r="C18" t="str">
            <v>C (9 à 12)</v>
          </cell>
          <cell r="D18">
            <v>9</v>
          </cell>
          <cell r="E18">
            <v>17</v>
          </cell>
          <cell r="F18">
            <v>11.666666666666666</v>
          </cell>
          <cell r="G18">
            <v>2.333333333333333</v>
          </cell>
          <cell r="H18">
            <v>22</v>
          </cell>
          <cell r="I18">
            <v>2.5998484848484846</v>
          </cell>
          <cell r="J18" t="str">
            <v>module validé</v>
          </cell>
        </row>
        <row r="19">
          <cell r="A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 t="str">
            <v/>
          </cell>
          <cell r="J19" t="str">
            <v>-</v>
          </cell>
        </row>
        <row r="20">
          <cell r="A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 t="str">
            <v/>
          </cell>
          <cell r="J20" t="str">
            <v>-</v>
          </cell>
        </row>
        <row r="21">
          <cell r="A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 t="str">
            <v/>
          </cell>
          <cell r="J21" t="str">
            <v>-</v>
          </cell>
        </row>
        <row r="22">
          <cell r="A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 t="str">
            <v/>
          </cell>
          <cell r="J22" t="str">
            <v>-</v>
          </cell>
        </row>
        <row r="23">
          <cell r="A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 t="str">
            <v/>
          </cell>
          <cell r="J23" t="str">
            <v>-</v>
          </cell>
        </row>
        <row r="24">
          <cell r="A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 t="str">
            <v/>
          </cell>
          <cell r="J24" t="str">
            <v>-</v>
          </cell>
        </row>
        <row r="25">
          <cell r="A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 t="str">
            <v/>
          </cell>
          <cell r="J25" t="str">
            <v>-</v>
          </cell>
        </row>
        <row r="26">
          <cell r="A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 t="str">
            <v/>
          </cell>
          <cell r="J26" t="str">
            <v>-</v>
          </cell>
        </row>
        <row r="27">
          <cell r="A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 t="str">
            <v/>
          </cell>
          <cell r="J27" t="str">
            <v>-</v>
          </cell>
        </row>
        <row r="28">
          <cell r="A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 t="str">
            <v/>
          </cell>
          <cell r="J28" t="str">
            <v>-</v>
          </cell>
        </row>
        <row r="29">
          <cell r="A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 t="str">
            <v/>
          </cell>
          <cell r="J29" t="str">
            <v>-</v>
          </cell>
        </row>
        <row r="30">
          <cell r="A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 t="str">
            <v/>
          </cell>
          <cell r="J30" t="str">
            <v>-</v>
          </cell>
        </row>
        <row r="31">
          <cell r="A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 t="str">
            <v/>
          </cell>
          <cell r="J31" t="str">
            <v>-</v>
          </cell>
        </row>
        <row r="32">
          <cell r="A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 t="str">
            <v/>
          </cell>
          <cell r="J32" t="str">
            <v>-</v>
          </cell>
        </row>
        <row r="33">
          <cell r="A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 t="str">
            <v/>
          </cell>
          <cell r="J33" t="str">
            <v>-</v>
          </cell>
        </row>
        <row r="34">
          <cell r="A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 t="str">
            <v/>
          </cell>
          <cell r="J34" t="str">
            <v>-</v>
          </cell>
        </row>
        <row r="35">
          <cell r="A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 t="str">
            <v/>
          </cell>
          <cell r="J35" t="str">
            <v>-</v>
          </cell>
        </row>
        <row r="36">
          <cell r="A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 t="str">
            <v/>
          </cell>
          <cell r="J36" t="str">
            <v>-</v>
          </cell>
        </row>
        <row r="37">
          <cell r="A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 t="str">
            <v/>
          </cell>
          <cell r="J37" t="str">
            <v>-</v>
          </cell>
        </row>
        <row r="38">
          <cell r="A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 t="str">
            <v/>
          </cell>
          <cell r="J38" t="str">
            <v>-</v>
          </cell>
        </row>
        <row r="39">
          <cell r="A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 t="str">
            <v/>
          </cell>
          <cell r="J39" t="str">
            <v>-</v>
          </cell>
        </row>
        <row r="40">
          <cell r="A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 t="str">
            <v/>
          </cell>
          <cell r="J40" t="str">
            <v>-</v>
          </cell>
        </row>
        <row r="41">
          <cell r="A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 t="str">
            <v/>
          </cell>
          <cell r="J41" t="str">
            <v>-</v>
          </cell>
        </row>
        <row r="42">
          <cell r="A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 t="str">
            <v/>
          </cell>
          <cell r="J42" t="str">
            <v>-</v>
          </cell>
        </row>
        <row r="43">
          <cell r="A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 t="str">
            <v/>
          </cell>
          <cell r="J43" t="str">
            <v>-</v>
          </cell>
        </row>
      </sheetData>
      <sheetData sheetId="8">
        <row r="8">
          <cell r="A8" t="str">
            <v>Nom Complet</v>
          </cell>
          <cell r="B8" t="str">
            <v>statut du stagiaire</v>
          </cell>
          <cell r="C8" t="str">
            <v>Ecrit / 20</v>
          </cell>
          <cell r="D8" t="str">
            <v>Oral / 20</v>
          </cell>
          <cell r="E8" t="str">
            <v>Moyenne / 20</v>
          </cell>
          <cell r="F8" t="str">
            <v>Note/4</v>
          </cell>
          <cell r="H8" t="str">
            <v>ECTS
obtenus</v>
          </cell>
          <cell r="I8" t="str">
            <v>moy générale</v>
          </cell>
          <cell r="J8" t="str">
            <v>Validation module (à titre indicatif)</v>
          </cell>
          <cell r="L8" t="str">
            <v>statut du stagiaire</v>
          </cell>
          <cell r="M8" t="str">
            <v>note /20</v>
          </cell>
          <cell r="N8" t="str">
            <v>note / 20 intégrée à la moyenne</v>
          </cell>
          <cell r="O8" t="str">
            <v>note /4</v>
          </cell>
          <cell r="P8" t="str">
            <v>ECTS obtenus</v>
          </cell>
          <cell r="Q8" t="str">
            <v>moy générale</v>
          </cell>
          <cell r="R8" t="str">
            <v>Validation module (à titre indicatif)</v>
          </cell>
        </row>
        <row r="9">
          <cell r="A9" t="str">
            <v>AKNAN Myriam</v>
          </cell>
          <cell r="B9" t="str">
            <v>Contrat Pro</v>
          </cell>
          <cell r="C9">
            <v>12</v>
          </cell>
          <cell r="D9">
            <v>12</v>
          </cell>
          <cell r="E9">
            <v>12</v>
          </cell>
          <cell r="F9">
            <v>2.4</v>
          </cell>
          <cell r="H9">
            <v>3</v>
          </cell>
          <cell r="I9">
            <v>2.6982575757575757</v>
          </cell>
          <cell r="J9" t="str">
            <v>module validé</v>
          </cell>
          <cell r="L9" t="str">
            <v>AKNAN Myriam</v>
          </cell>
          <cell r="N9" t="str">
            <v/>
          </cell>
          <cell r="O9">
            <v>0</v>
          </cell>
          <cell r="P9">
            <v>0</v>
          </cell>
          <cell r="Q9">
            <v>2.6828472222222222</v>
          </cell>
          <cell r="R9" t="str">
            <v>-</v>
          </cell>
        </row>
        <row r="10">
          <cell r="A10" t="str">
            <v>BURGIO Charlène</v>
          </cell>
          <cell r="B10" t="str">
            <v>Contrat Pro</v>
          </cell>
          <cell r="C10">
            <v>12</v>
          </cell>
          <cell r="D10">
            <v>12</v>
          </cell>
          <cell r="E10">
            <v>12</v>
          </cell>
          <cell r="F10">
            <v>2.4</v>
          </cell>
          <cell r="H10">
            <v>3</v>
          </cell>
          <cell r="I10">
            <v>2.6403787878787881</v>
          </cell>
          <cell r="J10" t="str">
            <v>module validé</v>
          </cell>
          <cell r="L10" t="str">
            <v>BURGIO Charlène</v>
          </cell>
          <cell r="N10" t="str">
            <v/>
          </cell>
          <cell r="O10">
            <v>0</v>
          </cell>
          <cell r="P10">
            <v>0</v>
          </cell>
          <cell r="Q10">
            <v>2.6353472222222223</v>
          </cell>
          <cell r="R10" t="str">
            <v>-</v>
          </cell>
        </row>
        <row r="11">
          <cell r="A11" t="str">
            <v>CEREZUELA Manon</v>
          </cell>
          <cell r="B11" t="str">
            <v>Contrat Pro</v>
          </cell>
          <cell r="C11">
            <v>12</v>
          </cell>
          <cell r="D11">
            <v>12</v>
          </cell>
          <cell r="E11">
            <v>12</v>
          </cell>
          <cell r="F11">
            <v>2.4</v>
          </cell>
          <cell r="H11">
            <v>3</v>
          </cell>
          <cell r="I11">
            <v>2.9626212121212121</v>
          </cell>
          <cell r="J11" t="str">
            <v>module validé</v>
          </cell>
          <cell r="L11" t="str">
            <v>CEREZUELA Manon</v>
          </cell>
          <cell r="N11" t="str">
            <v/>
          </cell>
          <cell r="O11">
            <v>0</v>
          </cell>
          <cell r="P11">
            <v>0</v>
          </cell>
          <cell r="Q11">
            <v>2.9276250000000008</v>
          </cell>
          <cell r="R11" t="str">
            <v>-</v>
          </cell>
        </row>
        <row r="12">
          <cell r="A12" t="str">
            <v>DIAB Myriam</v>
          </cell>
          <cell r="B12" t="str">
            <v>Contrat Pro</v>
          </cell>
          <cell r="C12">
            <v>12</v>
          </cell>
          <cell r="D12">
            <v>12</v>
          </cell>
          <cell r="E12">
            <v>12</v>
          </cell>
          <cell r="F12">
            <v>2.4</v>
          </cell>
          <cell r="H12">
            <v>3</v>
          </cell>
          <cell r="I12">
            <v>2.9046969696969698</v>
          </cell>
          <cell r="J12" t="str">
            <v>module validé</v>
          </cell>
          <cell r="L12" t="str">
            <v>DIAB Myriam</v>
          </cell>
          <cell r="N12" t="str">
            <v/>
          </cell>
          <cell r="O12">
            <v>0</v>
          </cell>
          <cell r="P12">
            <v>0</v>
          </cell>
          <cell r="Q12">
            <v>2.8887499999999999</v>
          </cell>
          <cell r="R12" t="str">
            <v>-</v>
          </cell>
        </row>
        <row r="13">
          <cell r="A13" t="str">
            <v>KLEIN Mathilde</v>
          </cell>
          <cell r="B13" t="str">
            <v>Contrat Pro</v>
          </cell>
          <cell r="C13">
            <v>12</v>
          </cell>
          <cell r="D13">
            <v>12</v>
          </cell>
          <cell r="E13">
            <v>12</v>
          </cell>
          <cell r="F13">
            <v>2.4</v>
          </cell>
          <cell r="H13">
            <v>3</v>
          </cell>
          <cell r="I13">
            <v>2.8308030303030298</v>
          </cell>
          <cell r="J13" t="str">
            <v>module validé</v>
          </cell>
          <cell r="L13" t="str">
            <v>KLEIN Mathilde</v>
          </cell>
          <cell r="N13" t="str">
            <v/>
          </cell>
          <cell r="O13">
            <v>0</v>
          </cell>
          <cell r="P13">
            <v>0</v>
          </cell>
          <cell r="Q13">
            <v>2.8210138888888885</v>
          </cell>
          <cell r="R13" t="str">
            <v>-</v>
          </cell>
        </row>
        <row r="14">
          <cell r="A14" t="str">
            <v>LANGLOIS Ophélie</v>
          </cell>
          <cell r="B14" t="str">
            <v>Contrat Pro</v>
          </cell>
          <cell r="C14">
            <v>12</v>
          </cell>
          <cell r="D14">
            <v>12</v>
          </cell>
          <cell r="E14">
            <v>12</v>
          </cell>
          <cell r="F14">
            <v>2.4</v>
          </cell>
          <cell r="H14">
            <v>3</v>
          </cell>
          <cell r="I14">
            <v>2.7793636363636369</v>
          </cell>
          <cell r="J14" t="str">
            <v>module validé</v>
          </cell>
          <cell r="L14" t="str">
            <v>LANGLOIS Ophélie</v>
          </cell>
          <cell r="N14" t="str">
            <v/>
          </cell>
          <cell r="O14">
            <v>0</v>
          </cell>
          <cell r="P14">
            <v>0</v>
          </cell>
          <cell r="Q14">
            <v>2.7513055555555557</v>
          </cell>
          <cell r="R14" t="str">
            <v>-</v>
          </cell>
        </row>
        <row r="15">
          <cell r="A15" t="str">
            <v>RAKOTOMANALINA Alno</v>
          </cell>
          <cell r="B15" t="str">
            <v>Contrat Pro</v>
          </cell>
          <cell r="C15">
            <v>12</v>
          </cell>
          <cell r="D15">
            <v>12</v>
          </cell>
          <cell r="E15">
            <v>12</v>
          </cell>
          <cell r="F15">
            <v>2.4</v>
          </cell>
          <cell r="H15">
            <v>3</v>
          </cell>
          <cell r="I15">
            <v>2.7331515151515151</v>
          </cell>
          <cell r="J15" t="str">
            <v>module validé</v>
          </cell>
          <cell r="L15" t="str">
            <v>RAKOTOMANALINA Alno</v>
          </cell>
          <cell r="N15" t="str">
            <v/>
          </cell>
          <cell r="O15">
            <v>0</v>
          </cell>
          <cell r="P15">
            <v>0</v>
          </cell>
          <cell r="Q15">
            <v>2.6783888888888883</v>
          </cell>
          <cell r="R15" t="str">
            <v>-</v>
          </cell>
        </row>
        <row r="16">
          <cell r="A16" t="str">
            <v>RANARISON Niritiana Gaëlle</v>
          </cell>
          <cell r="B16" t="str">
            <v>Formation Intitiale</v>
          </cell>
          <cell r="C16">
            <v>12</v>
          </cell>
          <cell r="D16">
            <v>12</v>
          </cell>
          <cell r="E16">
            <v>12</v>
          </cell>
          <cell r="F16">
            <v>2.4</v>
          </cell>
          <cell r="H16">
            <v>3</v>
          </cell>
          <cell r="I16">
            <v>2.4779242424242423</v>
          </cell>
          <cell r="J16" t="str">
            <v>module validé</v>
          </cell>
          <cell r="L16" t="str">
            <v>RANARISON Niritiana Gaëlle</v>
          </cell>
          <cell r="N16" t="str">
            <v/>
          </cell>
          <cell r="O16">
            <v>0</v>
          </cell>
          <cell r="P16">
            <v>0</v>
          </cell>
          <cell r="Q16">
            <v>2.4333194444444444</v>
          </cell>
          <cell r="R16" t="str">
            <v>-</v>
          </cell>
        </row>
        <row r="17">
          <cell r="A17" t="str">
            <v>RODRIGUEZ Vincent</v>
          </cell>
          <cell r="B17" t="str">
            <v>Contrat Pro</v>
          </cell>
          <cell r="C17">
            <v>12</v>
          </cell>
          <cell r="D17">
            <v>12</v>
          </cell>
          <cell r="E17">
            <v>12</v>
          </cell>
          <cell r="F17">
            <v>2.4</v>
          </cell>
          <cell r="H17">
            <v>3</v>
          </cell>
          <cell r="I17">
            <v>2.7709545454545452</v>
          </cell>
          <cell r="J17" t="str">
            <v>module validé</v>
          </cell>
          <cell r="L17" t="str">
            <v>RODRIGUEZ Vincent</v>
          </cell>
          <cell r="N17" t="str">
            <v/>
          </cell>
          <cell r="O17">
            <v>0</v>
          </cell>
          <cell r="P17">
            <v>0</v>
          </cell>
          <cell r="Q17">
            <v>2.7435972222222222</v>
          </cell>
          <cell r="R17" t="str">
            <v>-</v>
          </cell>
        </row>
        <row r="18">
          <cell r="A18" t="str">
            <v>SAIDI AMRAOUI Siham</v>
          </cell>
          <cell r="B18" t="str">
            <v>Contrat Pro</v>
          </cell>
          <cell r="C18">
            <v>12</v>
          </cell>
          <cell r="D18">
            <v>12</v>
          </cell>
          <cell r="E18">
            <v>12</v>
          </cell>
          <cell r="F18">
            <v>2.4</v>
          </cell>
          <cell r="H18">
            <v>3</v>
          </cell>
          <cell r="I18">
            <v>2.5998484848484846</v>
          </cell>
          <cell r="J18" t="str">
            <v>module validé</v>
          </cell>
          <cell r="L18" t="str">
            <v>SAIDI AMRAOUI Siham</v>
          </cell>
          <cell r="N18" t="str">
            <v/>
          </cell>
          <cell r="O18">
            <v>0</v>
          </cell>
          <cell r="P18">
            <v>0</v>
          </cell>
          <cell r="Q18">
            <v>2.5926388888888883</v>
          </cell>
          <cell r="R18" t="str">
            <v>-</v>
          </cell>
        </row>
        <row r="19">
          <cell r="A19" t="str">
            <v xml:space="preserve"> </v>
          </cell>
          <cell r="B19" t="str">
            <v/>
          </cell>
          <cell r="E19">
            <v>0</v>
          </cell>
          <cell r="F19">
            <v>0</v>
          </cell>
          <cell r="H19">
            <v>0</v>
          </cell>
          <cell r="I19" t="str">
            <v/>
          </cell>
          <cell r="J19" t="str">
            <v>-</v>
          </cell>
          <cell r="L19" t="str">
            <v xml:space="preserve"> </v>
          </cell>
          <cell r="N19" t="str">
            <v/>
          </cell>
          <cell r="O19">
            <v>0</v>
          </cell>
          <cell r="P19">
            <v>0</v>
          </cell>
          <cell r="Q19" t="str">
            <v/>
          </cell>
          <cell r="R19" t="str">
            <v>-</v>
          </cell>
        </row>
        <row r="20">
          <cell r="A20" t="str">
            <v xml:space="preserve"> </v>
          </cell>
          <cell r="B20" t="str">
            <v/>
          </cell>
          <cell r="E20">
            <v>0</v>
          </cell>
          <cell r="F20">
            <v>0</v>
          </cell>
          <cell r="H20">
            <v>0</v>
          </cell>
          <cell r="I20" t="str">
            <v/>
          </cell>
          <cell r="J20" t="str">
            <v>-</v>
          </cell>
          <cell r="L20" t="str">
            <v xml:space="preserve"> </v>
          </cell>
          <cell r="N20" t="str">
            <v/>
          </cell>
          <cell r="O20">
            <v>0</v>
          </cell>
          <cell r="P20">
            <v>0</v>
          </cell>
          <cell r="Q20" t="str">
            <v/>
          </cell>
          <cell r="R20" t="str">
            <v>-</v>
          </cell>
        </row>
        <row r="21">
          <cell r="A21" t="str">
            <v xml:space="preserve"> </v>
          </cell>
          <cell r="B21" t="str">
            <v/>
          </cell>
          <cell r="E21">
            <v>0</v>
          </cell>
          <cell r="F21">
            <v>0</v>
          </cell>
          <cell r="H21">
            <v>0</v>
          </cell>
          <cell r="I21" t="str">
            <v/>
          </cell>
          <cell r="J21" t="str">
            <v>-</v>
          </cell>
          <cell r="L21" t="str">
            <v xml:space="preserve"> </v>
          </cell>
          <cell r="N21" t="str">
            <v/>
          </cell>
          <cell r="O21">
            <v>0</v>
          </cell>
          <cell r="P21">
            <v>0</v>
          </cell>
          <cell r="Q21" t="str">
            <v/>
          </cell>
          <cell r="R21" t="str">
            <v>-</v>
          </cell>
        </row>
        <row r="22">
          <cell r="A22" t="str">
            <v xml:space="preserve"> </v>
          </cell>
          <cell r="B22" t="str">
            <v/>
          </cell>
          <cell r="E22">
            <v>0</v>
          </cell>
          <cell r="F22">
            <v>0</v>
          </cell>
          <cell r="H22">
            <v>0</v>
          </cell>
          <cell r="I22" t="str">
            <v/>
          </cell>
          <cell r="J22" t="str">
            <v>-</v>
          </cell>
          <cell r="L22" t="str">
            <v xml:space="preserve"> </v>
          </cell>
          <cell r="N22" t="str">
            <v/>
          </cell>
          <cell r="O22">
            <v>0</v>
          </cell>
          <cell r="P22">
            <v>0</v>
          </cell>
          <cell r="Q22" t="str">
            <v/>
          </cell>
          <cell r="R22" t="str">
            <v>-</v>
          </cell>
        </row>
        <row r="23">
          <cell r="A23" t="str">
            <v xml:space="preserve"> </v>
          </cell>
          <cell r="B23" t="str">
            <v/>
          </cell>
          <cell r="E23">
            <v>0</v>
          </cell>
          <cell r="F23">
            <v>0</v>
          </cell>
          <cell r="H23">
            <v>0</v>
          </cell>
          <cell r="I23" t="str">
            <v/>
          </cell>
          <cell r="J23" t="str">
            <v>-</v>
          </cell>
          <cell r="L23" t="str">
            <v xml:space="preserve"> </v>
          </cell>
          <cell r="N23" t="str">
            <v/>
          </cell>
          <cell r="O23">
            <v>0</v>
          </cell>
          <cell r="P23">
            <v>0</v>
          </cell>
          <cell r="Q23" t="str">
            <v/>
          </cell>
          <cell r="R23" t="str">
            <v>-</v>
          </cell>
        </row>
        <row r="24">
          <cell r="A24" t="str">
            <v xml:space="preserve"> </v>
          </cell>
          <cell r="B24" t="str">
            <v/>
          </cell>
          <cell r="E24">
            <v>0</v>
          </cell>
          <cell r="F24">
            <v>0</v>
          </cell>
          <cell r="H24">
            <v>0</v>
          </cell>
          <cell r="I24" t="str">
            <v/>
          </cell>
          <cell r="J24" t="str">
            <v>-</v>
          </cell>
          <cell r="L24" t="str">
            <v xml:space="preserve"> </v>
          </cell>
          <cell r="N24" t="str">
            <v/>
          </cell>
          <cell r="O24">
            <v>0</v>
          </cell>
          <cell r="P24">
            <v>0</v>
          </cell>
          <cell r="Q24" t="str">
            <v/>
          </cell>
          <cell r="R24" t="str">
            <v>-</v>
          </cell>
        </row>
        <row r="25">
          <cell r="A25" t="str">
            <v xml:space="preserve"> </v>
          </cell>
          <cell r="B25" t="str">
            <v/>
          </cell>
          <cell r="E25">
            <v>0</v>
          </cell>
          <cell r="F25">
            <v>0</v>
          </cell>
          <cell r="H25">
            <v>0</v>
          </cell>
          <cell r="I25" t="str">
            <v/>
          </cell>
          <cell r="J25" t="str">
            <v>-</v>
          </cell>
          <cell r="L25" t="str">
            <v xml:space="preserve"> </v>
          </cell>
          <cell r="N25" t="str">
            <v/>
          </cell>
          <cell r="O25">
            <v>0</v>
          </cell>
          <cell r="P25">
            <v>0</v>
          </cell>
          <cell r="Q25" t="str">
            <v/>
          </cell>
          <cell r="R25" t="str">
            <v>-</v>
          </cell>
        </row>
        <row r="26">
          <cell r="A26" t="str">
            <v xml:space="preserve"> </v>
          </cell>
          <cell r="B26" t="str">
            <v/>
          </cell>
          <cell r="E26">
            <v>0</v>
          </cell>
          <cell r="F26">
            <v>0</v>
          </cell>
          <cell r="H26">
            <v>0</v>
          </cell>
          <cell r="I26" t="str">
            <v/>
          </cell>
          <cell r="J26" t="str">
            <v>-</v>
          </cell>
          <cell r="L26" t="str">
            <v xml:space="preserve"> </v>
          </cell>
          <cell r="N26" t="str">
            <v/>
          </cell>
          <cell r="O26">
            <v>0</v>
          </cell>
          <cell r="P26">
            <v>0</v>
          </cell>
          <cell r="Q26" t="str">
            <v/>
          </cell>
          <cell r="R26" t="str">
            <v>-</v>
          </cell>
        </row>
        <row r="27">
          <cell r="A27" t="str">
            <v xml:space="preserve"> </v>
          </cell>
          <cell r="B27" t="str">
            <v/>
          </cell>
          <cell r="E27">
            <v>0</v>
          </cell>
          <cell r="F27">
            <v>0</v>
          </cell>
          <cell r="H27">
            <v>0</v>
          </cell>
          <cell r="I27" t="str">
            <v/>
          </cell>
          <cell r="J27" t="str">
            <v>-</v>
          </cell>
          <cell r="L27" t="str">
            <v xml:space="preserve"> </v>
          </cell>
          <cell r="N27" t="str">
            <v/>
          </cell>
          <cell r="O27">
            <v>0</v>
          </cell>
          <cell r="P27">
            <v>0</v>
          </cell>
          <cell r="Q27" t="str">
            <v/>
          </cell>
          <cell r="R27" t="str">
            <v>-</v>
          </cell>
        </row>
        <row r="28">
          <cell r="A28" t="str">
            <v xml:space="preserve"> </v>
          </cell>
          <cell r="B28" t="str">
            <v/>
          </cell>
          <cell r="E28">
            <v>0</v>
          </cell>
          <cell r="F28">
            <v>0</v>
          </cell>
          <cell r="H28">
            <v>0</v>
          </cell>
          <cell r="I28" t="str">
            <v/>
          </cell>
          <cell r="J28" t="str">
            <v>-</v>
          </cell>
          <cell r="L28" t="str">
            <v xml:space="preserve"> </v>
          </cell>
          <cell r="N28" t="str">
            <v/>
          </cell>
          <cell r="O28">
            <v>0</v>
          </cell>
          <cell r="P28">
            <v>0</v>
          </cell>
          <cell r="Q28" t="str">
            <v/>
          </cell>
          <cell r="R28" t="str">
            <v>-</v>
          </cell>
        </row>
        <row r="29">
          <cell r="A29" t="str">
            <v xml:space="preserve"> </v>
          </cell>
          <cell r="B29" t="str">
            <v/>
          </cell>
          <cell r="E29">
            <v>0</v>
          </cell>
          <cell r="F29">
            <v>0</v>
          </cell>
          <cell r="H29">
            <v>0</v>
          </cell>
          <cell r="I29" t="str">
            <v/>
          </cell>
          <cell r="J29" t="str">
            <v>-</v>
          </cell>
          <cell r="L29" t="str">
            <v xml:space="preserve"> </v>
          </cell>
          <cell r="N29" t="str">
            <v/>
          </cell>
          <cell r="O29">
            <v>0</v>
          </cell>
          <cell r="P29">
            <v>0</v>
          </cell>
          <cell r="Q29" t="str">
            <v/>
          </cell>
          <cell r="R29" t="str">
            <v>-</v>
          </cell>
        </row>
        <row r="30">
          <cell r="A30" t="str">
            <v xml:space="preserve"> </v>
          </cell>
          <cell r="B30" t="str">
            <v/>
          </cell>
          <cell r="E30">
            <v>0</v>
          </cell>
          <cell r="F30">
            <v>0</v>
          </cell>
          <cell r="H30">
            <v>0</v>
          </cell>
          <cell r="I30" t="str">
            <v/>
          </cell>
          <cell r="J30" t="str">
            <v>-</v>
          </cell>
          <cell r="L30" t="str">
            <v xml:space="preserve"> </v>
          </cell>
          <cell r="N30" t="str">
            <v/>
          </cell>
          <cell r="O30">
            <v>0</v>
          </cell>
          <cell r="P30">
            <v>0</v>
          </cell>
          <cell r="Q30" t="str">
            <v/>
          </cell>
          <cell r="R30" t="str">
            <v>-</v>
          </cell>
        </row>
        <row r="31">
          <cell r="A31" t="str">
            <v xml:space="preserve"> </v>
          </cell>
          <cell r="B31" t="str">
            <v/>
          </cell>
          <cell r="E31">
            <v>0</v>
          </cell>
          <cell r="F31">
            <v>0</v>
          </cell>
          <cell r="H31">
            <v>0</v>
          </cell>
          <cell r="I31" t="str">
            <v/>
          </cell>
          <cell r="J31" t="str">
            <v>-</v>
          </cell>
          <cell r="L31" t="str">
            <v xml:space="preserve"> </v>
          </cell>
          <cell r="N31" t="str">
            <v/>
          </cell>
          <cell r="O31">
            <v>0</v>
          </cell>
          <cell r="P31">
            <v>0</v>
          </cell>
          <cell r="Q31" t="str">
            <v/>
          </cell>
          <cell r="R31" t="str">
            <v>-</v>
          </cell>
        </row>
        <row r="32">
          <cell r="A32" t="str">
            <v xml:space="preserve"> </v>
          </cell>
          <cell r="B32" t="str">
            <v/>
          </cell>
          <cell r="E32">
            <v>0</v>
          </cell>
          <cell r="F32">
            <v>0</v>
          </cell>
          <cell r="H32">
            <v>0</v>
          </cell>
          <cell r="I32" t="str">
            <v/>
          </cell>
          <cell r="J32" t="str">
            <v>-</v>
          </cell>
          <cell r="L32" t="str">
            <v xml:space="preserve"> </v>
          </cell>
          <cell r="N32" t="str">
            <v/>
          </cell>
          <cell r="O32">
            <v>0</v>
          </cell>
          <cell r="P32">
            <v>0</v>
          </cell>
          <cell r="Q32" t="str">
            <v/>
          </cell>
          <cell r="R32" t="str">
            <v>-</v>
          </cell>
        </row>
        <row r="33">
          <cell r="A33" t="str">
            <v xml:space="preserve"> </v>
          </cell>
          <cell r="B33" t="str">
            <v/>
          </cell>
          <cell r="E33">
            <v>0</v>
          </cell>
          <cell r="F33">
            <v>0</v>
          </cell>
          <cell r="H33">
            <v>0</v>
          </cell>
          <cell r="I33" t="str">
            <v/>
          </cell>
          <cell r="J33" t="str">
            <v>-</v>
          </cell>
          <cell r="L33" t="str">
            <v xml:space="preserve"> </v>
          </cell>
          <cell r="N33" t="str">
            <v/>
          </cell>
          <cell r="O33">
            <v>0</v>
          </cell>
          <cell r="P33">
            <v>0</v>
          </cell>
          <cell r="Q33" t="str">
            <v/>
          </cell>
          <cell r="R33" t="str">
            <v>-</v>
          </cell>
        </row>
        <row r="34">
          <cell r="A34" t="str">
            <v xml:space="preserve"> </v>
          </cell>
          <cell r="B34" t="str">
            <v/>
          </cell>
          <cell r="E34">
            <v>0</v>
          </cell>
          <cell r="F34">
            <v>0</v>
          </cell>
          <cell r="H34">
            <v>0</v>
          </cell>
          <cell r="I34" t="str">
            <v/>
          </cell>
          <cell r="J34" t="str">
            <v>-</v>
          </cell>
          <cell r="L34" t="str">
            <v xml:space="preserve"> </v>
          </cell>
          <cell r="N34" t="str">
            <v/>
          </cell>
          <cell r="O34">
            <v>0</v>
          </cell>
          <cell r="P34">
            <v>0</v>
          </cell>
          <cell r="Q34" t="str">
            <v/>
          </cell>
          <cell r="R34" t="str">
            <v>-</v>
          </cell>
        </row>
        <row r="35">
          <cell r="A35" t="str">
            <v xml:space="preserve"> </v>
          </cell>
          <cell r="B35" t="str">
            <v/>
          </cell>
          <cell r="E35">
            <v>0</v>
          </cell>
          <cell r="F35">
            <v>0</v>
          </cell>
          <cell r="H35">
            <v>0</v>
          </cell>
          <cell r="I35" t="str">
            <v/>
          </cell>
          <cell r="J35" t="str">
            <v>-</v>
          </cell>
          <cell r="L35" t="str">
            <v xml:space="preserve"> </v>
          </cell>
          <cell r="N35" t="str">
            <v/>
          </cell>
          <cell r="O35">
            <v>0</v>
          </cell>
          <cell r="P35">
            <v>0</v>
          </cell>
          <cell r="Q35" t="str">
            <v/>
          </cell>
          <cell r="R35" t="str">
            <v>-</v>
          </cell>
        </row>
        <row r="36">
          <cell r="A36" t="str">
            <v xml:space="preserve"> </v>
          </cell>
          <cell r="B36" t="str">
            <v/>
          </cell>
          <cell r="E36">
            <v>0</v>
          </cell>
          <cell r="F36">
            <v>0</v>
          </cell>
          <cell r="H36">
            <v>0</v>
          </cell>
          <cell r="I36" t="str">
            <v/>
          </cell>
          <cell r="J36" t="str">
            <v>-</v>
          </cell>
          <cell r="L36" t="str">
            <v xml:space="preserve"> </v>
          </cell>
          <cell r="N36" t="str">
            <v/>
          </cell>
          <cell r="O36">
            <v>0</v>
          </cell>
          <cell r="P36">
            <v>0</v>
          </cell>
          <cell r="Q36" t="str">
            <v/>
          </cell>
          <cell r="R36" t="str">
            <v>-</v>
          </cell>
        </row>
        <row r="37">
          <cell r="A37" t="str">
            <v xml:space="preserve"> </v>
          </cell>
          <cell r="B37" t="str">
            <v/>
          </cell>
          <cell r="E37">
            <v>0</v>
          </cell>
          <cell r="F37">
            <v>0</v>
          </cell>
          <cell r="H37">
            <v>0</v>
          </cell>
          <cell r="I37" t="str">
            <v/>
          </cell>
          <cell r="J37" t="str">
            <v>-</v>
          </cell>
          <cell r="L37" t="str">
            <v xml:space="preserve"> </v>
          </cell>
          <cell r="N37" t="str">
            <v/>
          </cell>
          <cell r="O37">
            <v>0</v>
          </cell>
          <cell r="P37">
            <v>0</v>
          </cell>
          <cell r="Q37" t="str">
            <v/>
          </cell>
          <cell r="R37" t="str">
            <v>-</v>
          </cell>
        </row>
        <row r="38">
          <cell r="A38" t="str">
            <v xml:space="preserve"> </v>
          </cell>
          <cell r="B38" t="str">
            <v/>
          </cell>
          <cell r="E38">
            <v>0</v>
          </cell>
          <cell r="F38">
            <v>0</v>
          </cell>
          <cell r="H38">
            <v>0</v>
          </cell>
          <cell r="I38" t="str">
            <v/>
          </cell>
          <cell r="J38" t="str">
            <v>-</v>
          </cell>
          <cell r="L38" t="str">
            <v xml:space="preserve"> </v>
          </cell>
          <cell r="N38" t="str">
            <v/>
          </cell>
          <cell r="O38">
            <v>0</v>
          </cell>
          <cell r="P38">
            <v>0</v>
          </cell>
          <cell r="Q38" t="str">
            <v/>
          </cell>
          <cell r="R38" t="str">
            <v>-</v>
          </cell>
        </row>
        <row r="39">
          <cell r="A39" t="str">
            <v xml:space="preserve"> </v>
          </cell>
          <cell r="B39" t="str">
            <v/>
          </cell>
          <cell r="E39">
            <v>0</v>
          </cell>
          <cell r="F39">
            <v>0</v>
          </cell>
          <cell r="H39">
            <v>0</v>
          </cell>
          <cell r="I39" t="str">
            <v/>
          </cell>
          <cell r="J39" t="str">
            <v>-</v>
          </cell>
          <cell r="L39" t="str">
            <v xml:space="preserve"> </v>
          </cell>
          <cell r="N39" t="str">
            <v/>
          </cell>
          <cell r="O39">
            <v>0</v>
          </cell>
          <cell r="P39">
            <v>0</v>
          </cell>
          <cell r="Q39" t="str">
            <v/>
          </cell>
          <cell r="R39" t="str">
            <v>-</v>
          </cell>
        </row>
        <row r="40">
          <cell r="A40" t="str">
            <v xml:space="preserve"> </v>
          </cell>
          <cell r="B40" t="str">
            <v/>
          </cell>
          <cell r="E40">
            <v>0</v>
          </cell>
          <cell r="F40">
            <v>0</v>
          </cell>
          <cell r="H40">
            <v>0</v>
          </cell>
          <cell r="I40" t="str">
            <v/>
          </cell>
          <cell r="J40" t="str">
            <v>-</v>
          </cell>
          <cell r="L40" t="str">
            <v xml:space="preserve"> </v>
          </cell>
          <cell r="N40" t="str">
            <v/>
          </cell>
          <cell r="O40">
            <v>0</v>
          </cell>
          <cell r="P40">
            <v>0</v>
          </cell>
          <cell r="Q40" t="str">
            <v/>
          </cell>
          <cell r="R40" t="str">
            <v>-</v>
          </cell>
        </row>
        <row r="41">
          <cell r="A41" t="str">
            <v xml:space="preserve"> </v>
          </cell>
          <cell r="B41" t="str">
            <v/>
          </cell>
          <cell r="E41">
            <v>0</v>
          </cell>
          <cell r="F41">
            <v>0</v>
          </cell>
          <cell r="H41">
            <v>0</v>
          </cell>
          <cell r="I41" t="str">
            <v/>
          </cell>
          <cell r="J41" t="str">
            <v>-</v>
          </cell>
          <cell r="L41" t="str">
            <v xml:space="preserve"> </v>
          </cell>
          <cell r="N41" t="str">
            <v/>
          </cell>
          <cell r="O41">
            <v>0</v>
          </cell>
          <cell r="P41">
            <v>0</v>
          </cell>
          <cell r="Q41" t="str">
            <v/>
          </cell>
          <cell r="R41" t="str">
            <v>-</v>
          </cell>
        </row>
        <row r="42">
          <cell r="A42" t="str">
            <v xml:space="preserve"> </v>
          </cell>
          <cell r="B42" t="str">
            <v/>
          </cell>
          <cell r="E42">
            <v>0</v>
          </cell>
          <cell r="F42">
            <v>0</v>
          </cell>
          <cell r="H42">
            <v>0</v>
          </cell>
          <cell r="I42" t="str">
            <v/>
          </cell>
          <cell r="J42" t="str">
            <v>-</v>
          </cell>
          <cell r="L42" t="str">
            <v xml:space="preserve"> </v>
          </cell>
          <cell r="N42" t="str">
            <v/>
          </cell>
          <cell r="O42">
            <v>0</v>
          </cell>
          <cell r="P42">
            <v>0</v>
          </cell>
          <cell r="Q42" t="str">
            <v/>
          </cell>
          <cell r="R42" t="str">
            <v>-</v>
          </cell>
        </row>
        <row r="43">
          <cell r="A43" t="str">
            <v xml:space="preserve"> </v>
          </cell>
          <cell r="B43" t="str">
            <v/>
          </cell>
          <cell r="E43">
            <v>0</v>
          </cell>
          <cell r="F43">
            <v>0</v>
          </cell>
          <cell r="H43">
            <v>0</v>
          </cell>
          <cell r="I43" t="str">
            <v/>
          </cell>
          <cell r="J43" t="str">
            <v>-</v>
          </cell>
          <cell r="L43" t="str">
            <v xml:space="preserve"> </v>
          </cell>
          <cell r="N43" t="str">
            <v/>
          </cell>
          <cell r="O43">
            <v>0</v>
          </cell>
          <cell r="P43">
            <v>0</v>
          </cell>
          <cell r="Q43" t="str">
            <v/>
          </cell>
          <cell r="R43" t="str">
            <v>-</v>
          </cell>
        </row>
      </sheetData>
      <sheetData sheetId="9">
        <row r="9">
          <cell r="A9" t="str">
            <v>NOM COMPLET</v>
          </cell>
          <cell r="B9" t="str">
            <v>Ecrit / 20</v>
          </cell>
          <cell r="C9" t="str">
            <v>Note/4</v>
          </cell>
          <cell r="D9" t="str">
            <v>ECTS
obtenus</v>
          </cell>
          <cell r="E9" t="str">
            <v>moy générale</v>
          </cell>
          <cell r="F9" t="str">
            <v>Validation module (à titre indicatif)</v>
          </cell>
          <cell r="H9" t="str">
            <v>NOM COMPLET</v>
          </cell>
          <cell r="I9" t="str">
            <v>note /20</v>
          </cell>
          <cell r="J9" t="str">
            <v>note / 20 intégrée à la moyenne</v>
          </cell>
          <cell r="K9" t="str">
            <v>note/4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</row>
        <row r="10">
          <cell r="A10" t="str">
            <v>AKNAN Myriam</v>
          </cell>
          <cell r="B10">
            <v>16</v>
          </cell>
          <cell r="C10">
            <v>3.2</v>
          </cell>
          <cell r="D10">
            <v>1</v>
          </cell>
          <cell r="E10">
            <v>2.6982575757575757</v>
          </cell>
          <cell r="F10" t="str">
            <v>module validé</v>
          </cell>
          <cell r="H10" t="str">
            <v>AKNAN Myriam</v>
          </cell>
          <cell r="J10" t="str">
            <v/>
          </cell>
          <cell r="K10">
            <v>0</v>
          </cell>
          <cell r="L10">
            <v>0</v>
          </cell>
          <cell r="M10" t="str">
            <v>-</v>
          </cell>
          <cell r="N10" t="str">
            <v>-</v>
          </cell>
        </row>
        <row r="11">
          <cell r="A11" t="str">
            <v>BURGIO Charlène</v>
          </cell>
          <cell r="B11">
            <v>17</v>
          </cell>
          <cell r="C11">
            <v>3.4</v>
          </cell>
          <cell r="D11">
            <v>1</v>
          </cell>
          <cell r="E11">
            <v>2.6403787878787881</v>
          </cell>
          <cell r="F11" t="str">
            <v>module validé</v>
          </cell>
          <cell r="H11" t="str">
            <v>BURGIO Charlène</v>
          </cell>
          <cell r="J11" t="str">
            <v/>
          </cell>
          <cell r="K11">
            <v>0</v>
          </cell>
          <cell r="L11">
            <v>0</v>
          </cell>
          <cell r="M11" t="str">
            <v>-</v>
          </cell>
          <cell r="N11" t="str">
            <v>-</v>
          </cell>
        </row>
        <row r="12">
          <cell r="A12" t="str">
            <v>CEREZUELA Manon</v>
          </cell>
          <cell r="B12">
            <v>18</v>
          </cell>
          <cell r="C12">
            <v>3.6</v>
          </cell>
          <cell r="D12">
            <v>1</v>
          </cell>
          <cell r="E12">
            <v>2.9626212121212121</v>
          </cell>
          <cell r="F12" t="str">
            <v>module validé</v>
          </cell>
          <cell r="H12" t="str">
            <v>CEREZUELA Manon</v>
          </cell>
          <cell r="J12" t="str">
            <v/>
          </cell>
          <cell r="K12">
            <v>0</v>
          </cell>
          <cell r="L12">
            <v>0</v>
          </cell>
          <cell r="M12" t="str">
            <v>-</v>
          </cell>
          <cell r="N12" t="str">
            <v>-</v>
          </cell>
        </row>
        <row r="13">
          <cell r="A13" t="str">
            <v>DIAB Myriam</v>
          </cell>
          <cell r="B13">
            <v>18</v>
          </cell>
          <cell r="C13">
            <v>3.6</v>
          </cell>
          <cell r="D13">
            <v>1</v>
          </cell>
          <cell r="E13">
            <v>2.9046969696969698</v>
          </cell>
          <cell r="F13" t="str">
            <v>module validé</v>
          </cell>
          <cell r="H13" t="str">
            <v>DIAB Myriam</v>
          </cell>
          <cell r="J13" t="str">
            <v/>
          </cell>
          <cell r="K13">
            <v>0</v>
          </cell>
          <cell r="L13">
            <v>0</v>
          </cell>
          <cell r="M13" t="str">
            <v>-</v>
          </cell>
          <cell r="N13" t="str">
            <v>-</v>
          </cell>
        </row>
        <row r="14">
          <cell r="A14" t="str">
            <v>KLEIN Mathilde</v>
          </cell>
          <cell r="B14">
            <v>16</v>
          </cell>
          <cell r="C14">
            <v>3.2</v>
          </cell>
          <cell r="D14">
            <v>1</v>
          </cell>
          <cell r="E14">
            <v>2.8308030303030298</v>
          </cell>
          <cell r="F14" t="str">
            <v>module validé</v>
          </cell>
          <cell r="H14" t="str">
            <v>KLEIN Mathilde</v>
          </cell>
          <cell r="J14" t="str">
            <v/>
          </cell>
          <cell r="K14">
            <v>0</v>
          </cell>
          <cell r="L14">
            <v>0</v>
          </cell>
          <cell r="M14" t="str">
            <v>-</v>
          </cell>
          <cell r="N14" t="str">
            <v>-</v>
          </cell>
        </row>
        <row r="15">
          <cell r="A15" t="str">
            <v>LANGLOIS Ophélie</v>
          </cell>
          <cell r="B15">
            <v>18</v>
          </cell>
          <cell r="C15">
            <v>3.6</v>
          </cell>
          <cell r="D15">
            <v>1</v>
          </cell>
          <cell r="E15">
            <v>2.7793636363636369</v>
          </cell>
          <cell r="F15" t="str">
            <v>module validé</v>
          </cell>
          <cell r="H15" t="str">
            <v>LANGLOIS Ophélie</v>
          </cell>
          <cell r="J15" t="str">
            <v/>
          </cell>
          <cell r="K15">
            <v>0</v>
          </cell>
          <cell r="L15">
            <v>0</v>
          </cell>
          <cell r="M15" t="str">
            <v>-</v>
          </cell>
          <cell r="N15" t="str">
            <v>-</v>
          </cell>
        </row>
        <row r="16">
          <cell r="A16" t="str">
            <v>RAKOTOMANALINA Alno</v>
          </cell>
          <cell r="B16">
            <v>16</v>
          </cell>
          <cell r="C16">
            <v>3.2</v>
          </cell>
          <cell r="D16">
            <v>1</v>
          </cell>
          <cell r="E16">
            <v>2.7331515151515151</v>
          </cell>
          <cell r="F16" t="str">
            <v>module validé</v>
          </cell>
          <cell r="H16" t="str">
            <v>RAKOTOMANALINA Alno</v>
          </cell>
          <cell r="J16" t="str">
            <v/>
          </cell>
          <cell r="K16">
            <v>0</v>
          </cell>
          <cell r="L16">
            <v>0</v>
          </cell>
          <cell r="M16" t="str">
            <v>-</v>
          </cell>
          <cell r="N16" t="str">
            <v>-</v>
          </cell>
        </row>
        <row r="17">
          <cell r="A17" t="str">
            <v>RANARISON Niritiana Gaëlle</v>
          </cell>
          <cell r="B17">
            <v>16</v>
          </cell>
          <cell r="C17">
            <v>3.2</v>
          </cell>
          <cell r="D17">
            <v>1</v>
          </cell>
          <cell r="E17">
            <v>2.4779242424242423</v>
          </cell>
          <cell r="F17" t="str">
            <v>module validé</v>
          </cell>
          <cell r="H17" t="str">
            <v>RANARISON Niritiana Gaëlle</v>
          </cell>
          <cell r="J17" t="str">
            <v/>
          </cell>
          <cell r="K17">
            <v>0</v>
          </cell>
          <cell r="L17">
            <v>0</v>
          </cell>
          <cell r="M17" t="str">
            <v>-</v>
          </cell>
          <cell r="N17" t="str">
            <v>-</v>
          </cell>
        </row>
        <row r="18">
          <cell r="A18" t="str">
            <v>RODRIGUEZ Vincent</v>
          </cell>
          <cell r="B18">
            <v>15</v>
          </cell>
          <cell r="C18">
            <v>3</v>
          </cell>
          <cell r="D18">
            <v>1</v>
          </cell>
          <cell r="E18">
            <v>2.7709545454545452</v>
          </cell>
          <cell r="F18" t="str">
            <v>module validé</v>
          </cell>
          <cell r="H18" t="str">
            <v>RODRIGUEZ Vincent</v>
          </cell>
          <cell r="J18" t="str">
            <v/>
          </cell>
          <cell r="K18">
            <v>0</v>
          </cell>
          <cell r="L18">
            <v>0</v>
          </cell>
          <cell r="M18" t="str">
            <v>-</v>
          </cell>
          <cell r="N18" t="str">
            <v>-</v>
          </cell>
        </row>
        <row r="19">
          <cell r="A19" t="str">
            <v>SAIDI AMRAOUI Siham</v>
          </cell>
          <cell r="B19">
            <v>12</v>
          </cell>
          <cell r="C19">
            <v>2.4</v>
          </cell>
          <cell r="D19">
            <v>1</v>
          </cell>
          <cell r="E19">
            <v>2.5998484848484846</v>
          </cell>
          <cell r="F19" t="str">
            <v>module validé</v>
          </cell>
          <cell r="H19" t="str">
            <v>SAIDI AMRAOUI Siham</v>
          </cell>
          <cell r="J19" t="str">
            <v/>
          </cell>
          <cell r="K19">
            <v>0</v>
          </cell>
          <cell r="L19">
            <v>0</v>
          </cell>
          <cell r="M19" t="str">
            <v>-</v>
          </cell>
          <cell r="N19" t="str">
            <v>-</v>
          </cell>
        </row>
        <row r="20">
          <cell r="A20" t="str">
            <v xml:space="preserve"> </v>
          </cell>
          <cell r="C20">
            <v>0</v>
          </cell>
          <cell r="D20">
            <v>0</v>
          </cell>
          <cell r="E20" t="str">
            <v/>
          </cell>
          <cell r="F20" t="str">
            <v>-</v>
          </cell>
          <cell r="H20" t="str">
            <v xml:space="preserve"> </v>
          </cell>
          <cell r="J20" t="str">
            <v/>
          </cell>
          <cell r="K20">
            <v>0</v>
          </cell>
          <cell r="L20">
            <v>0</v>
          </cell>
          <cell r="M20" t="str">
            <v>-</v>
          </cell>
          <cell r="N20" t="str">
            <v>-</v>
          </cell>
        </row>
        <row r="21">
          <cell r="A21" t="str">
            <v xml:space="preserve"> </v>
          </cell>
          <cell r="C21">
            <v>0</v>
          </cell>
          <cell r="D21">
            <v>0</v>
          </cell>
          <cell r="E21" t="str">
            <v/>
          </cell>
          <cell r="F21" t="str">
            <v>-</v>
          </cell>
          <cell r="H21" t="str">
            <v xml:space="preserve"> </v>
          </cell>
          <cell r="J21" t="str">
            <v/>
          </cell>
          <cell r="K21">
            <v>0</v>
          </cell>
          <cell r="L21">
            <v>0</v>
          </cell>
          <cell r="M21" t="str">
            <v>-</v>
          </cell>
          <cell r="N21" t="str">
            <v>-</v>
          </cell>
        </row>
        <row r="22">
          <cell r="A22" t="str">
            <v xml:space="preserve"> </v>
          </cell>
          <cell r="C22">
            <v>0</v>
          </cell>
          <cell r="D22">
            <v>0</v>
          </cell>
          <cell r="E22" t="str">
            <v/>
          </cell>
          <cell r="F22" t="str">
            <v>-</v>
          </cell>
          <cell r="H22" t="str">
            <v xml:space="preserve"> </v>
          </cell>
          <cell r="J22" t="str">
            <v/>
          </cell>
          <cell r="K22">
            <v>0</v>
          </cell>
          <cell r="L22">
            <v>0</v>
          </cell>
          <cell r="M22" t="str">
            <v>-</v>
          </cell>
          <cell r="N22" t="str">
            <v>-</v>
          </cell>
        </row>
        <row r="23">
          <cell r="A23" t="str">
            <v xml:space="preserve"> </v>
          </cell>
          <cell r="C23">
            <v>0</v>
          </cell>
          <cell r="D23">
            <v>0</v>
          </cell>
          <cell r="E23" t="str">
            <v/>
          </cell>
          <cell r="F23" t="str">
            <v>-</v>
          </cell>
          <cell r="H23" t="str">
            <v xml:space="preserve"> </v>
          </cell>
          <cell r="J23" t="str">
            <v/>
          </cell>
          <cell r="K23">
            <v>0</v>
          </cell>
          <cell r="L23">
            <v>0</v>
          </cell>
          <cell r="M23" t="str">
            <v>-</v>
          </cell>
          <cell r="N23" t="str">
            <v>-</v>
          </cell>
        </row>
        <row r="24">
          <cell r="A24" t="str">
            <v xml:space="preserve"> </v>
          </cell>
          <cell r="C24">
            <v>0</v>
          </cell>
          <cell r="D24">
            <v>0</v>
          </cell>
          <cell r="E24" t="str">
            <v/>
          </cell>
          <cell r="F24" t="str">
            <v>-</v>
          </cell>
          <cell r="H24" t="str">
            <v xml:space="preserve"> </v>
          </cell>
          <cell r="J24" t="str">
            <v/>
          </cell>
          <cell r="K24">
            <v>0</v>
          </cell>
          <cell r="L24">
            <v>0</v>
          </cell>
          <cell r="M24" t="str">
            <v>-</v>
          </cell>
          <cell r="N24" t="str">
            <v>-</v>
          </cell>
        </row>
        <row r="25">
          <cell r="A25" t="str">
            <v xml:space="preserve"> </v>
          </cell>
          <cell r="C25">
            <v>0</v>
          </cell>
          <cell r="D25">
            <v>0</v>
          </cell>
          <cell r="E25" t="str">
            <v/>
          </cell>
          <cell r="F25" t="str">
            <v>-</v>
          </cell>
          <cell r="H25" t="str">
            <v xml:space="preserve"> </v>
          </cell>
          <cell r="J25" t="str">
            <v/>
          </cell>
          <cell r="K25">
            <v>0</v>
          </cell>
          <cell r="L25">
            <v>0</v>
          </cell>
          <cell r="M25" t="str">
            <v>-</v>
          </cell>
          <cell r="N25" t="str">
            <v>-</v>
          </cell>
        </row>
        <row r="26">
          <cell r="A26" t="str">
            <v xml:space="preserve"> </v>
          </cell>
          <cell r="C26">
            <v>0</v>
          </cell>
          <cell r="D26">
            <v>0</v>
          </cell>
          <cell r="E26" t="str">
            <v/>
          </cell>
          <cell r="F26" t="str">
            <v>-</v>
          </cell>
          <cell r="H26" t="str">
            <v xml:space="preserve"> </v>
          </cell>
          <cell r="J26" t="str">
            <v/>
          </cell>
          <cell r="K26">
            <v>0</v>
          </cell>
          <cell r="L26">
            <v>0</v>
          </cell>
          <cell r="M26" t="str">
            <v>-</v>
          </cell>
          <cell r="N26" t="str">
            <v>-</v>
          </cell>
        </row>
        <row r="27">
          <cell r="A27" t="str">
            <v xml:space="preserve"> </v>
          </cell>
          <cell r="C27">
            <v>0</v>
          </cell>
          <cell r="D27">
            <v>0</v>
          </cell>
          <cell r="E27" t="str">
            <v/>
          </cell>
          <cell r="F27" t="str">
            <v>-</v>
          </cell>
          <cell r="H27" t="str">
            <v xml:space="preserve"> </v>
          </cell>
          <cell r="J27" t="str">
            <v/>
          </cell>
          <cell r="K27">
            <v>0</v>
          </cell>
          <cell r="L27">
            <v>0</v>
          </cell>
          <cell r="M27" t="str">
            <v>-</v>
          </cell>
          <cell r="N27" t="str">
            <v>-</v>
          </cell>
        </row>
        <row r="28">
          <cell r="A28" t="str">
            <v xml:space="preserve"> </v>
          </cell>
          <cell r="C28">
            <v>0</v>
          </cell>
          <cell r="D28">
            <v>0</v>
          </cell>
          <cell r="E28" t="str">
            <v/>
          </cell>
          <cell r="F28" t="str">
            <v>-</v>
          </cell>
          <cell r="H28" t="str">
            <v xml:space="preserve"> </v>
          </cell>
          <cell r="J28" t="str">
            <v/>
          </cell>
          <cell r="K28">
            <v>0</v>
          </cell>
          <cell r="L28">
            <v>0</v>
          </cell>
          <cell r="M28" t="str">
            <v>-</v>
          </cell>
          <cell r="N28" t="str">
            <v>-</v>
          </cell>
        </row>
        <row r="29">
          <cell r="A29" t="str">
            <v xml:space="preserve"> </v>
          </cell>
          <cell r="C29">
            <v>0</v>
          </cell>
          <cell r="D29">
            <v>0</v>
          </cell>
          <cell r="E29" t="str">
            <v/>
          </cell>
          <cell r="F29" t="str">
            <v>-</v>
          </cell>
          <cell r="H29" t="str">
            <v xml:space="preserve"> </v>
          </cell>
          <cell r="J29" t="str">
            <v/>
          </cell>
          <cell r="K29">
            <v>0</v>
          </cell>
          <cell r="L29">
            <v>0</v>
          </cell>
          <cell r="M29" t="str">
            <v>-</v>
          </cell>
          <cell r="N29" t="str">
            <v>-</v>
          </cell>
        </row>
        <row r="30">
          <cell r="A30" t="str">
            <v xml:space="preserve"> </v>
          </cell>
          <cell r="C30">
            <v>0</v>
          </cell>
          <cell r="D30">
            <v>0</v>
          </cell>
          <cell r="E30" t="str">
            <v/>
          </cell>
          <cell r="F30" t="str">
            <v>-</v>
          </cell>
          <cell r="H30" t="str">
            <v xml:space="preserve"> </v>
          </cell>
          <cell r="J30" t="str">
            <v/>
          </cell>
          <cell r="K30">
            <v>0</v>
          </cell>
          <cell r="L30">
            <v>0</v>
          </cell>
          <cell r="M30" t="str">
            <v>-</v>
          </cell>
          <cell r="N30" t="str">
            <v>-</v>
          </cell>
        </row>
        <row r="31">
          <cell r="A31" t="str">
            <v xml:space="preserve"> </v>
          </cell>
          <cell r="C31">
            <v>0</v>
          </cell>
          <cell r="D31">
            <v>0</v>
          </cell>
          <cell r="E31" t="str">
            <v/>
          </cell>
          <cell r="F31" t="str">
            <v>-</v>
          </cell>
          <cell r="H31" t="str">
            <v xml:space="preserve"> </v>
          </cell>
          <cell r="J31" t="str">
            <v/>
          </cell>
          <cell r="K31">
            <v>0</v>
          </cell>
          <cell r="L31">
            <v>0</v>
          </cell>
          <cell r="M31" t="str">
            <v>-</v>
          </cell>
          <cell r="N31" t="str">
            <v>-</v>
          </cell>
        </row>
        <row r="32">
          <cell r="A32" t="str">
            <v xml:space="preserve"> </v>
          </cell>
          <cell r="C32">
            <v>0</v>
          </cell>
          <cell r="D32">
            <v>0</v>
          </cell>
          <cell r="E32" t="str">
            <v/>
          </cell>
          <cell r="F32" t="str">
            <v>-</v>
          </cell>
          <cell r="H32" t="str">
            <v xml:space="preserve"> </v>
          </cell>
          <cell r="J32" t="str">
            <v/>
          </cell>
          <cell r="K32">
            <v>0</v>
          </cell>
          <cell r="L32">
            <v>0</v>
          </cell>
          <cell r="M32" t="str">
            <v>-</v>
          </cell>
          <cell r="N32" t="str">
            <v>-</v>
          </cell>
        </row>
        <row r="33">
          <cell r="A33" t="str">
            <v xml:space="preserve"> </v>
          </cell>
          <cell r="C33">
            <v>0</v>
          </cell>
          <cell r="D33">
            <v>0</v>
          </cell>
          <cell r="E33" t="str">
            <v/>
          </cell>
          <cell r="F33" t="str">
            <v>-</v>
          </cell>
          <cell r="H33" t="str">
            <v xml:space="preserve"> </v>
          </cell>
          <cell r="J33" t="str">
            <v/>
          </cell>
          <cell r="K33">
            <v>0</v>
          </cell>
          <cell r="L33">
            <v>0</v>
          </cell>
          <cell r="M33" t="str">
            <v>-</v>
          </cell>
          <cell r="N33" t="str">
            <v>-</v>
          </cell>
        </row>
        <row r="34">
          <cell r="A34" t="str">
            <v xml:space="preserve"> </v>
          </cell>
          <cell r="C34">
            <v>0</v>
          </cell>
          <cell r="D34">
            <v>0</v>
          </cell>
          <cell r="E34" t="str">
            <v/>
          </cell>
          <cell r="F34" t="str">
            <v>-</v>
          </cell>
          <cell r="H34" t="str">
            <v xml:space="preserve"> </v>
          </cell>
          <cell r="J34" t="str">
            <v/>
          </cell>
          <cell r="K34">
            <v>0</v>
          </cell>
          <cell r="L34">
            <v>0</v>
          </cell>
          <cell r="M34" t="str">
            <v>-</v>
          </cell>
          <cell r="N34" t="str">
            <v>-</v>
          </cell>
        </row>
        <row r="35">
          <cell r="A35" t="str">
            <v xml:space="preserve"> </v>
          </cell>
          <cell r="C35">
            <v>0</v>
          </cell>
          <cell r="D35">
            <v>0</v>
          </cell>
          <cell r="E35" t="str">
            <v/>
          </cell>
          <cell r="F35" t="str">
            <v>-</v>
          </cell>
          <cell r="H35" t="str">
            <v xml:space="preserve"> </v>
          </cell>
          <cell r="J35" t="str">
            <v/>
          </cell>
          <cell r="K35">
            <v>0</v>
          </cell>
          <cell r="L35">
            <v>0</v>
          </cell>
          <cell r="M35" t="str">
            <v>-</v>
          </cell>
          <cell r="N35" t="str">
            <v>-</v>
          </cell>
        </row>
        <row r="36">
          <cell r="A36" t="str">
            <v xml:space="preserve"> </v>
          </cell>
          <cell r="C36">
            <v>0</v>
          </cell>
          <cell r="D36">
            <v>0</v>
          </cell>
          <cell r="E36" t="str">
            <v/>
          </cell>
          <cell r="F36" t="str">
            <v>-</v>
          </cell>
          <cell r="H36" t="str">
            <v xml:space="preserve"> </v>
          </cell>
          <cell r="J36" t="str">
            <v/>
          </cell>
          <cell r="K36">
            <v>0</v>
          </cell>
          <cell r="L36">
            <v>0</v>
          </cell>
          <cell r="M36" t="str">
            <v>-</v>
          </cell>
          <cell r="N36" t="str">
            <v>-</v>
          </cell>
        </row>
        <row r="37">
          <cell r="A37" t="str">
            <v xml:space="preserve"> </v>
          </cell>
          <cell r="C37">
            <v>0</v>
          </cell>
          <cell r="D37">
            <v>0</v>
          </cell>
          <cell r="E37" t="str">
            <v/>
          </cell>
          <cell r="F37" t="str">
            <v>-</v>
          </cell>
          <cell r="H37" t="str">
            <v xml:space="preserve"> </v>
          </cell>
          <cell r="J37" t="str">
            <v/>
          </cell>
          <cell r="K37">
            <v>0</v>
          </cell>
          <cell r="L37">
            <v>0</v>
          </cell>
          <cell r="M37" t="str">
            <v>-</v>
          </cell>
          <cell r="N37" t="str">
            <v>-</v>
          </cell>
        </row>
        <row r="38">
          <cell r="A38" t="str">
            <v xml:space="preserve"> </v>
          </cell>
          <cell r="C38">
            <v>0</v>
          </cell>
          <cell r="D38">
            <v>0</v>
          </cell>
          <cell r="E38" t="str">
            <v/>
          </cell>
          <cell r="F38" t="str">
            <v>-</v>
          </cell>
          <cell r="H38" t="str">
            <v xml:space="preserve"> </v>
          </cell>
          <cell r="J38" t="str">
            <v/>
          </cell>
          <cell r="K38">
            <v>0</v>
          </cell>
          <cell r="L38">
            <v>0</v>
          </cell>
          <cell r="M38" t="str">
            <v>-</v>
          </cell>
          <cell r="N38" t="str">
            <v>-</v>
          </cell>
        </row>
        <row r="39">
          <cell r="A39" t="str">
            <v xml:space="preserve"> </v>
          </cell>
          <cell r="C39">
            <v>0</v>
          </cell>
          <cell r="D39">
            <v>0</v>
          </cell>
          <cell r="E39" t="str">
            <v/>
          </cell>
          <cell r="F39" t="str">
            <v>-</v>
          </cell>
          <cell r="H39" t="str">
            <v xml:space="preserve"> </v>
          </cell>
          <cell r="J39" t="str">
            <v/>
          </cell>
          <cell r="K39">
            <v>0</v>
          </cell>
          <cell r="L39">
            <v>0</v>
          </cell>
          <cell r="M39" t="str">
            <v>-</v>
          </cell>
          <cell r="N39" t="str">
            <v>-</v>
          </cell>
        </row>
        <row r="40">
          <cell r="A40" t="str">
            <v xml:space="preserve"> </v>
          </cell>
          <cell r="C40">
            <v>0</v>
          </cell>
          <cell r="D40">
            <v>0</v>
          </cell>
          <cell r="E40" t="str">
            <v/>
          </cell>
          <cell r="F40" t="str">
            <v>-</v>
          </cell>
          <cell r="H40" t="str">
            <v xml:space="preserve"> </v>
          </cell>
          <cell r="J40" t="str">
            <v/>
          </cell>
          <cell r="K40">
            <v>0</v>
          </cell>
          <cell r="L40">
            <v>0</v>
          </cell>
          <cell r="M40" t="str">
            <v>-</v>
          </cell>
          <cell r="N40" t="str">
            <v>-</v>
          </cell>
        </row>
        <row r="41">
          <cell r="A41" t="str">
            <v xml:space="preserve"> </v>
          </cell>
          <cell r="C41">
            <v>0</v>
          </cell>
          <cell r="D41">
            <v>0</v>
          </cell>
          <cell r="E41" t="str">
            <v/>
          </cell>
          <cell r="F41" t="str">
            <v>-</v>
          </cell>
          <cell r="H41" t="str">
            <v xml:space="preserve"> </v>
          </cell>
          <cell r="J41" t="str">
            <v/>
          </cell>
          <cell r="K41">
            <v>0</v>
          </cell>
          <cell r="L41">
            <v>0</v>
          </cell>
          <cell r="M41" t="str">
            <v>-</v>
          </cell>
          <cell r="N41" t="str">
            <v>-</v>
          </cell>
        </row>
        <row r="42">
          <cell r="A42" t="str">
            <v xml:space="preserve"> </v>
          </cell>
          <cell r="C42">
            <v>0</v>
          </cell>
          <cell r="D42">
            <v>0</v>
          </cell>
          <cell r="E42" t="str">
            <v/>
          </cell>
          <cell r="F42" t="str">
            <v>-</v>
          </cell>
          <cell r="H42" t="str">
            <v xml:space="preserve"> </v>
          </cell>
          <cell r="J42" t="str">
            <v/>
          </cell>
          <cell r="K42">
            <v>0</v>
          </cell>
          <cell r="L42">
            <v>0</v>
          </cell>
          <cell r="M42" t="str">
            <v>-</v>
          </cell>
          <cell r="N42" t="str">
            <v>-</v>
          </cell>
        </row>
        <row r="43">
          <cell r="A43" t="str">
            <v xml:space="preserve"> </v>
          </cell>
          <cell r="C43">
            <v>0</v>
          </cell>
          <cell r="D43">
            <v>0</v>
          </cell>
          <cell r="E43" t="str">
            <v/>
          </cell>
          <cell r="F43" t="str">
            <v>-</v>
          </cell>
          <cell r="H43" t="str">
            <v xml:space="preserve"> </v>
          </cell>
          <cell r="J43" t="str">
            <v/>
          </cell>
          <cell r="K43">
            <v>0</v>
          </cell>
          <cell r="L43">
            <v>0</v>
          </cell>
          <cell r="M43" t="str">
            <v>-</v>
          </cell>
          <cell r="N43" t="str">
            <v>-</v>
          </cell>
        </row>
        <row r="44">
          <cell r="A44" t="str">
            <v xml:space="preserve"> </v>
          </cell>
          <cell r="C44">
            <v>0</v>
          </cell>
          <cell r="D44">
            <v>0</v>
          </cell>
          <cell r="E44" t="str">
            <v/>
          </cell>
          <cell r="F44" t="str">
            <v>-</v>
          </cell>
          <cell r="H44" t="str">
            <v xml:space="preserve"> </v>
          </cell>
          <cell r="J44" t="str">
            <v/>
          </cell>
          <cell r="K44">
            <v>0</v>
          </cell>
          <cell r="L44">
            <v>0</v>
          </cell>
          <cell r="M44" t="str">
            <v>-</v>
          </cell>
          <cell r="N44" t="str">
            <v>-</v>
          </cell>
        </row>
      </sheetData>
      <sheetData sheetId="10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13</v>
          </cell>
          <cell r="D10">
            <v>15</v>
          </cell>
          <cell r="F10">
            <v>14</v>
          </cell>
          <cell r="G10">
            <v>7</v>
          </cell>
          <cell r="H10">
            <v>14</v>
          </cell>
          <cell r="I10">
            <v>7</v>
          </cell>
          <cell r="J10">
            <v>14</v>
          </cell>
          <cell r="K10">
            <v>2.8</v>
          </cell>
          <cell r="L10">
            <v>1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0</v>
          </cell>
          <cell r="D11">
            <v>0</v>
          </cell>
          <cell r="F11">
            <v>0</v>
          </cell>
          <cell r="G11">
            <v>0</v>
          </cell>
          <cell r="H11">
            <v>16</v>
          </cell>
          <cell r="I11">
            <v>8</v>
          </cell>
          <cell r="J11">
            <v>8</v>
          </cell>
          <cell r="K11">
            <v>1.6</v>
          </cell>
          <cell r="L11">
            <v>1</v>
          </cell>
          <cell r="M11">
            <v>2.6403787878787881</v>
          </cell>
          <cell r="N11" t="str">
            <v>module validé par compensation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14</v>
          </cell>
          <cell r="D12">
            <v>14</v>
          </cell>
          <cell r="F12">
            <v>14</v>
          </cell>
          <cell r="G12">
            <v>7</v>
          </cell>
          <cell r="H12">
            <v>14</v>
          </cell>
          <cell r="I12">
            <v>7</v>
          </cell>
          <cell r="J12">
            <v>14</v>
          </cell>
          <cell r="K12">
            <v>2.8</v>
          </cell>
          <cell r="L12">
            <v>1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14.5</v>
          </cell>
          <cell r="D13">
            <v>15</v>
          </cell>
          <cell r="F13">
            <v>14.75</v>
          </cell>
          <cell r="G13">
            <v>7.375</v>
          </cell>
          <cell r="H13">
            <v>12</v>
          </cell>
          <cell r="I13">
            <v>6</v>
          </cell>
          <cell r="J13">
            <v>13.375</v>
          </cell>
          <cell r="K13">
            <v>2.6749999999999998</v>
          </cell>
          <cell r="L13">
            <v>1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15</v>
          </cell>
          <cell r="D14">
            <v>15</v>
          </cell>
          <cell r="F14">
            <v>15</v>
          </cell>
          <cell r="G14">
            <v>7.5</v>
          </cell>
          <cell r="H14">
            <v>15.5</v>
          </cell>
          <cell r="I14">
            <v>7.75</v>
          </cell>
          <cell r="J14">
            <v>15.25</v>
          </cell>
          <cell r="K14">
            <v>3.05</v>
          </cell>
          <cell r="L14">
            <v>1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14</v>
          </cell>
          <cell r="D15">
            <v>14</v>
          </cell>
          <cell r="F15">
            <v>14</v>
          </cell>
          <cell r="G15">
            <v>7</v>
          </cell>
          <cell r="H15">
            <v>12</v>
          </cell>
          <cell r="I15">
            <v>6</v>
          </cell>
          <cell r="J15">
            <v>13</v>
          </cell>
          <cell r="K15">
            <v>2.6</v>
          </cell>
          <cell r="L15">
            <v>1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10</v>
          </cell>
          <cell r="D16">
            <v>13</v>
          </cell>
          <cell r="F16">
            <v>11.5</v>
          </cell>
          <cell r="G16">
            <v>5.75</v>
          </cell>
          <cell r="H16">
            <v>12</v>
          </cell>
          <cell r="I16">
            <v>6</v>
          </cell>
          <cell r="J16">
            <v>11.75</v>
          </cell>
          <cell r="K16">
            <v>2.35</v>
          </cell>
          <cell r="L16">
            <v>1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12</v>
          </cell>
          <cell r="D17">
            <v>13</v>
          </cell>
          <cell r="F17">
            <v>12.5</v>
          </cell>
          <cell r="G17">
            <v>6.25</v>
          </cell>
          <cell r="H17">
            <v>8</v>
          </cell>
          <cell r="I17">
            <v>4</v>
          </cell>
          <cell r="J17">
            <v>10.25</v>
          </cell>
          <cell r="K17">
            <v>2.0499999999999998</v>
          </cell>
          <cell r="L17">
            <v>1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12</v>
          </cell>
          <cell r="D18">
            <v>14</v>
          </cell>
          <cell r="F18">
            <v>13</v>
          </cell>
          <cell r="G18">
            <v>6.5</v>
          </cell>
          <cell r="H18">
            <v>14</v>
          </cell>
          <cell r="I18">
            <v>7</v>
          </cell>
          <cell r="J18">
            <v>13.5</v>
          </cell>
          <cell r="K18">
            <v>2.7</v>
          </cell>
          <cell r="L18">
            <v>1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12</v>
          </cell>
          <cell r="D19">
            <v>13</v>
          </cell>
          <cell r="F19">
            <v>12.5</v>
          </cell>
          <cell r="G19">
            <v>6.25</v>
          </cell>
          <cell r="H19">
            <v>10</v>
          </cell>
          <cell r="I19">
            <v>5</v>
          </cell>
          <cell r="J19">
            <v>11.25</v>
          </cell>
          <cell r="K19">
            <v>2.25</v>
          </cell>
          <cell r="L19">
            <v>1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1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14</v>
          </cell>
          <cell r="D10">
            <v>16</v>
          </cell>
          <cell r="F10">
            <v>15</v>
          </cell>
          <cell r="G10">
            <v>7.5</v>
          </cell>
          <cell r="H10">
            <v>14.5</v>
          </cell>
          <cell r="I10">
            <v>7.25</v>
          </cell>
          <cell r="J10">
            <v>14.75</v>
          </cell>
          <cell r="K10">
            <v>2.95</v>
          </cell>
          <cell r="L10">
            <v>1.5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15</v>
          </cell>
          <cell r="D11">
            <v>16</v>
          </cell>
          <cell r="F11">
            <v>15.5</v>
          </cell>
          <cell r="G11">
            <v>7.75</v>
          </cell>
          <cell r="H11">
            <v>15</v>
          </cell>
          <cell r="I11">
            <v>7.5</v>
          </cell>
          <cell r="J11">
            <v>15.25</v>
          </cell>
          <cell r="K11">
            <v>3.05</v>
          </cell>
          <cell r="L11">
            <v>1.5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15</v>
          </cell>
          <cell r="D12">
            <v>14</v>
          </cell>
          <cell r="F12">
            <v>14.5</v>
          </cell>
          <cell r="G12">
            <v>7.25</v>
          </cell>
          <cell r="H12">
            <v>16</v>
          </cell>
          <cell r="I12">
            <v>8</v>
          </cell>
          <cell r="J12">
            <v>15.25</v>
          </cell>
          <cell r="K12">
            <v>3.05</v>
          </cell>
          <cell r="L12">
            <v>1.5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16</v>
          </cell>
          <cell r="D13">
            <v>16</v>
          </cell>
          <cell r="F13">
            <v>16</v>
          </cell>
          <cell r="G13">
            <v>8</v>
          </cell>
          <cell r="H13">
            <v>15</v>
          </cell>
          <cell r="I13">
            <v>7.5</v>
          </cell>
          <cell r="J13">
            <v>15.5</v>
          </cell>
          <cell r="K13">
            <v>3.1</v>
          </cell>
          <cell r="L13">
            <v>1.5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14</v>
          </cell>
          <cell r="D14">
            <v>16</v>
          </cell>
          <cell r="F14">
            <v>15</v>
          </cell>
          <cell r="G14">
            <v>7.5</v>
          </cell>
          <cell r="H14">
            <v>13.5</v>
          </cell>
          <cell r="I14">
            <v>6.75</v>
          </cell>
          <cell r="J14">
            <v>14.25</v>
          </cell>
          <cell r="K14">
            <v>2.85</v>
          </cell>
          <cell r="L14">
            <v>1.5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15</v>
          </cell>
          <cell r="D15">
            <v>14</v>
          </cell>
          <cell r="F15">
            <v>14.5</v>
          </cell>
          <cell r="G15">
            <v>7.25</v>
          </cell>
          <cell r="H15">
            <v>13</v>
          </cell>
          <cell r="I15">
            <v>6.5</v>
          </cell>
          <cell r="J15">
            <v>13.75</v>
          </cell>
          <cell r="K15">
            <v>2.75</v>
          </cell>
          <cell r="L15">
            <v>1.5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15</v>
          </cell>
          <cell r="D16">
            <v>15</v>
          </cell>
          <cell r="F16">
            <v>15</v>
          </cell>
          <cell r="G16">
            <v>7.5</v>
          </cell>
          <cell r="H16">
            <v>11.5</v>
          </cell>
          <cell r="I16">
            <v>5.75</v>
          </cell>
          <cell r="J16">
            <v>13.25</v>
          </cell>
          <cell r="K16">
            <v>2.65</v>
          </cell>
          <cell r="L16">
            <v>1.5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13</v>
          </cell>
          <cell r="D17">
            <v>15</v>
          </cell>
          <cell r="F17">
            <v>14</v>
          </cell>
          <cell r="G17">
            <v>7</v>
          </cell>
          <cell r="H17">
            <v>14</v>
          </cell>
          <cell r="I17">
            <v>7</v>
          </cell>
          <cell r="J17">
            <v>14</v>
          </cell>
          <cell r="K17">
            <v>2.8</v>
          </cell>
          <cell r="L17">
            <v>1.5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13</v>
          </cell>
          <cell r="D18">
            <v>14</v>
          </cell>
          <cell r="F18">
            <v>13.5</v>
          </cell>
          <cell r="G18">
            <v>6.75</v>
          </cell>
          <cell r="H18">
            <v>15</v>
          </cell>
          <cell r="I18">
            <v>7.5</v>
          </cell>
          <cell r="J18">
            <v>14.25</v>
          </cell>
          <cell r="K18">
            <v>2.85</v>
          </cell>
          <cell r="L18">
            <v>1.5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15</v>
          </cell>
          <cell r="D19">
            <v>15</v>
          </cell>
          <cell r="F19">
            <v>15</v>
          </cell>
          <cell r="G19">
            <v>7.5</v>
          </cell>
          <cell r="H19">
            <v>14</v>
          </cell>
          <cell r="I19">
            <v>7</v>
          </cell>
          <cell r="J19">
            <v>14.5</v>
          </cell>
          <cell r="K19">
            <v>2.9</v>
          </cell>
          <cell r="L19">
            <v>1.5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2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13</v>
          </cell>
          <cell r="F10">
            <v>13</v>
          </cell>
          <cell r="G10">
            <v>6.5</v>
          </cell>
          <cell r="H10">
            <v>15</v>
          </cell>
          <cell r="I10">
            <v>7.5</v>
          </cell>
          <cell r="J10">
            <v>14</v>
          </cell>
          <cell r="K10">
            <v>2.8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17</v>
          </cell>
          <cell r="F11">
            <v>17</v>
          </cell>
          <cell r="G11">
            <v>8.5</v>
          </cell>
          <cell r="H11">
            <v>14</v>
          </cell>
          <cell r="I11">
            <v>7</v>
          </cell>
          <cell r="J11">
            <v>15.5</v>
          </cell>
          <cell r="K11">
            <v>3.1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16</v>
          </cell>
          <cell r="F12">
            <v>16</v>
          </cell>
          <cell r="G12">
            <v>8</v>
          </cell>
          <cell r="H12">
            <v>15.5</v>
          </cell>
          <cell r="I12">
            <v>7.75</v>
          </cell>
          <cell r="J12">
            <v>15.75</v>
          </cell>
          <cell r="K12">
            <v>3.15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16</v>
          </cell>
          <cell r="F13">
            <v>16</v>
          </cell>
          <cell r="G13">
            <v>8</v>
          </cell>
          <cell r="H13">
            <v>16</v>
          </cell>
          <cell r="I13">
            <v>8</v>
          </cell>
          <cell r="J13">
            <v>16</v>
          </cell>
          <cell r="K13">
            <v>3.2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16</v>
          </cell>
          <cell r="F14">
            <v>16</v>
          </cell>
          <cell r="G14">
            <v>8</v>
          </cell>
          <cell r="H14">
            <v>15</v>
          </cell>
          <cell r="I14">
            <v>7.5</v>
          </cell>
          <cell r="J14">
            <v>15.5</v>
          </cell>
          <cell r="K14">
            <v>3.1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17</v>
          </cell>
          <cell r="F15">
            <v>17</v>
          </cell>
          <cell r="G15">
            <v>8.5</v>
          </cell>
          <cell r="H15">
            <v>12</v>
          </cell>
          <cell r="I15">
            <v>6</v>
          </cell>
          <cell r="J15">
            <v>14.5</v>
          </cell>
          <cell r="K15">
            <v>2.9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15</v>
          </cell>
          <cell r="F16">
            <v>15</v>
          </cell>
          <cell r="G16">
            <v>7.5</v>
          </cell>
          <cell r="H16">
            <v>15.5</v>
          </cell>
          <cell r="I16">
            <v>7.75</v>
          </cell>
          <cell r="J16">
            <v>15.25</v>
          </cell>
          <cell r="K16">
            <v>3.05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15</v>
          </cell>
          <cell r="F17">
            <v>15</v>
          </cell>
          <cell r="G17">
            <v>7.5</v>
          </cell>
          <cell r="H17">
            <v>11</v>
          </cell>
          <cell r="I17">
            <v>5.5</v>
          </cell>
          <cell r="J17">
            <v>13</v>
          </cell>
          <cell r="K17">
            <v>2.6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13</v>
          </cell>
          <cell r="F18">
            <v>13</v>
          </cell>
          <cell r="G18">
            <v>6.5</v>
          </cell>
          <cell r="H18">
            <v>11</v>
          </cell>
          <cell r="I18">
            <v>5.5</v>
          </cell>
          <cell r="J18">
            <v>12</v>
          </cell>
          <cell r="K18">
            <v>2.4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15</v>
          </cell>
          <cell r="F19">
            <v>15</v>
          </cell>
          <cell r="G19">
            <v>7.5</v>
          </cell>
          <cell r="H19">
            <v>11.5</v>
          </cell>
          <cell r="I19">
            <v>5.75</v>
          </cell>
          <cell r="J19">
            <v>13.25</v>
          </cell>
          <cell r="K19">
            <v>2.65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3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13</v>
          </cell>
          <cell r="F10">
            <v>13</v>
          </cell>
          <cell r="G10">
            <v>6.5</v>
          </cell>
          <cell r="H10">
            <v>12</v>
          </cell>
          <cell r="I10">
            <v>6</v>
          </cell>
          <cell r="J10">
            <v>12.5</v>
          </cell>
          <cell r="K10">
            <v>2.5</v>
          </cell>
          <cell r="L10">
            <v>3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15</v>
          </cell>
          <cell r="F11">
            <v>15</v>
          </cell>
          <cell r="G11">
            <v>7.5</v>
          </cell>
          <cell r="H11">
            <v>14.5</v>
          </cell>
          <cell r="I11">
            <v>7.25</v>
          </cell>
          <cell r="J11">
            <v>14.75</v>
          </cell>
          <cell r="K11">
            <v>2.95</v>
          </cell>
          <cell r="L11">
            <v>3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12.5</v>
          </cell>
          <cell r="F12">
            <v>12.5</v>
          </cell>
          <cell r="G12">
            <v>6.25</v>
          </cell>
          <cell r="H12">
            <v>13</v>
          </cell>
          <cell r="I12">
            <v>6.5</v>
          </cell>
          <cell r="J12">
            <v>12.75</v>
          </cell>
          <cell r="K12">
            <v>2.5499999999999998</v>
          </cell>
          <cell r="L12">
            <v>3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14.5</v>
          </cell>
          <cell r="F13">
            <v>14.5</v>
          </cell>
          <cell r="G13">
            <v>7.25</v>
          </cell>
          <cell r="H13">
            <v>13.5</v>
          </cell>
          <cell r="I13">
            <v>6.75</v>
          </cell>
          <cell r="J13">
            <v>14</v>
          </cell>
          <cell r="K13">
            <v>2.8</v>
          </cell>
          <cell r="L13">
            <v>3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14</v>
          </cell>
          <cell r="F14">
            <v>14</v>
          </cell>
          <cell r="G14">
            <v>7</v>
          </cell>
          <cell r="H14">
            <v>13</v>
          </cell>
          <cell r="I14">
            <v>6.5</v>
          </cell>
          <cell r="J14">
            <v>13.5</v>
          </cell>
          <cell r="K14">
            <v>2.7</v>
          </cell>
          <cell r="L14">
            <v>3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12.5</v>
          </cell>
          <cell r="F15">
            <v>12.5</v>
          </cell>
          <cell r="G15">
            <v>6.25</v>
          </cell>
          <cell r="H15">
            <v>11</v>
          </cell>
          <cell r="I15">
            <v>5.5</v>
          </cell>
          <cell r="J15">
            <v>11.75</v>
          </cell>
          <cell r="K15">
            <v>2.35</v>
          </cell>
          <cell r="L15">
            <v>3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13</v>
          </cell>
          <cell r="F16">
            <v>13</v>
          </cell>
          <cell r="G16">
            <v>6.5</v>
          </cell>
          <cell r="H16">
            <v>13</v>
          </cell>
          <cell r="I16">
            <v>6.5</v>
          </cell>
          <cell r="J16">
            <v>13</v>
          </cell>
          <cell r="K16">
            <v>2.6</v>
          </cell>
          <cell r="L16">
            <v>3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12.5</v>
          </cell>
          <cell r="F17">
            <v>12.5</v>
          </cell>
          <cell r="G17">
            <v>6.25</v>
          </cell>
          <cell r="H17">
            <v>11</v>
          </cell>
          <cell r="I17">
            <v>5.5</v>
          </cell>
          <cell r="J17">
            <v>11.75</v>
          </cell>
          <cell r="K17">
            <v>2.35</v>
          </cell>
          <cell r="L17">
            <v>3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13.5</v>
          </cell>
          <cell r="F18">
            <v>13.5</v>
          </cell>
          <cell r="G18">
            <v>6.75</v>
          </cell>
          <cell r="H18">
            <v>12.5</v>
          </cell>
          <cell r="I18">
            <v>6.25</v>
          </cell>
          <cell r="J18">
            <v>13</v>
          </cell>
          <cell r="K18">
            <v>2.6</v>
          </cell>
          <cell r="L18">
            <v>3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13.5</v>
          </cell>
          <cell r="F19">
            <v>13.5</v>
          </cell>
          <cell r="G19">
            <v>6.75</v>
          </cell>
          <cell r="H19">
            <v>13</v>
          </cell>
          <cell r="I19">
            <v>6.5</v>
          </cell>
          <cell r="J19">
            <v>13.25</v>
          </cell>
          <cell r="K19">
            <v>2.65</v>
          </cell>
          <cell r="L19">
            <v>3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4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14.3</v>
          </cell>
          <cell r="F10">
            <v>14.3</v>
          </cell>
          <cell r="G10">
            <v>7.15</v>
          </cell>
          <cell r="H10">
            <v>10</v>
          </cell>
          <cell r="I10">
            <v>5</v>
          </cell>
          <cell r="J10">
            <v>12.15</v>
          </cell>
          <cell r="K10">
            <v>2.4300000000000002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14.3</v>
          </cell>
          <cell r="F11">
            <v>14.3</v>
          </cell>
          <cell r="G11">
            <v>7.15</v>
          </cell>
          <cell r="H11">
            <v>15</v>
          </cell>
          <cell r="I11">
            <v>7.5</v>
          </cell>
          <cell r="J11">
            <v>14.65</v>
          </cell>
          <cell r="K11">
            <v>2.93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16.5</v>
          </cell>
          <cell r="F12">
            <v>16.5</v>
          </cell>
          <cell r="G12">
            <v>8.25</v>
          </cell>
          <cell r="H12">
            <v>11</v>
          </cell>
          <cell r="I12">
            <v>5.5</v>
          </cell>
          <cell r="J12">
            <v>13.75</v>
          </cell>
          <cell r="K12">
            <v>2.75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14.3</v>
          </cell>
          <cell r="F13">
            <v>14.3</v>
          </cell>
          <cell r="G13">
            <v>7.15</v>
          </cell>
          <cell r="H13">
            <v>15.5</v>
          </cell>
          <cell r="I13">
            <v>7.75</v>
          </cell>
          <cell r="J13">
            <v>14.9</v>
          </cell>
          <cell r="K13">
            <v>2.98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13.2</v>
          </cell>
          <cell r="F14">
            <v>13.2</v>
          </cell>
          <cell r="G14">
            <v>6.6</v>
          </cell>
          <cell r="H14">
            <v>11.5</v>
          </cell>
          <cell r="I14">
            <v>5.75</v>
          </cell>
          <cell r="J14">
            <v>12.35</v>
          </cell>
          <cell r="K14">
            <v>2.4699999999999998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16.7</v>
          </cell>
          <cell r="F15">
            <v>16.7</v>
          </cell>
          <cell r="G15">
            <v>8.35</v>
          </cell>
          <cell r="H15">
            <v>11</v>
          </cell>
          <cell r="I15">
            <v>5.5</v>
          </cell>
          <cell r="J15">
            <v>13.85</v>
          </cell>
          <cell r="K15">
            <v>2.77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11</v>
          </cell>
          <cell r="F16">
            <v>11</v>
          </cell>
          <cell r="G16">
            <v>5.5</v>
          </cell>
          <cell r="H16">
            <v>8.5</v>
          </cell>
          <cell r="I16">
            <v>4.25</v>
          </cell>
          <cell r="J16">
            <v>9.75</v>
          </cell>
          <cell r="K16">
            <v>1.95</v>
          </cell>
          <cell r="L16">
            <v>2</v>
          </cell>
          <cell r="M16">
            <v>2.7331515151515151</v>
          </cell>
          <cell r="N16" t="str">
            <v>module validé par compensation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11.3</v>
          </cell>
          <cell r="F17">
            <v>11.3</v>
          </cell>
          <cell r="G17">
            <v>5.65</v>
          </cell>
          <cell r="H17">
            <v>7.5</v>
          </cell>
          <cell r="I17">
            <v>3.75</v>
          </cell>
          <cell r="J17">
            <v>9.4</v>
          </cell>
          <cell r="K17">
            <v>1.8800000000000001</v>
          </cell>
          <cell r="L17">
            <v>2</v>
          </cell>
          <cell r="M17">
            <v>2.4779242424242423</v>
          </cell>
          <cell r="N17" t="str">
            <v>module validé par compensation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14.5</v>
          </cell>
          <cell r="F18">
            <v>14.5</v>
          </cell>
          <cell r="G18">
            <v>7.25</v>
          </cell>
          <cell r="H18">
            <v>14</v>
          </cell>
          <cell r="I18">
            <v>7</v>
          </cell>
          <cell r="J18">
            <v>14.25</v>
          </cell>
          <cell r="K18">
            <v>2.85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11.3</v>
          </cell>
          <cell r="F19">
            <v>11.3</v>
          </cell>
          <cell r="G19">
            <v>5.65</v>
          </cell>
          <cell r="H19">
            <v>8</v>
          </cell>
          <cell r="I19">
            <v>4</v>
          </cell>
          <cell r="J19">
            <v>9.65</v>
          </cell>
          <cell r="K19">
            <v>1.9300000000000002</v>
          </cell>
          <cell r="L19">
            <v>2</v>
          </cell>
          <cell r="M19">
            <v>2.5998484848484846</v>
          </cell>
          <cell r="N19" t="str">
            <v>module validé par compensation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5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14.5</v>
          </cell>
          <cell r="F10">
            <v>14.5</v>
          </cell>
          <cell r="G10">
            <v>7.25</v>
          </cell>
          <cell r="H10">
            <v>11.5</v>
          </cell>
          <cell r="I10">
            <v>5.75</v>
          </cell>
          <cell r="J10">
            <v>13</v>
          </cell>
          <cell r="K10">
            <v>2.6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14.5</v>
          </cell>
          <cell r="F11">
            <v>14.5</v>
          </cell>
          <cell r="G11">
            <v>7.25</v>
          </cell>
          <cell r="H11">
            <v>6.8</v>
          </cell>
          <cell r="I11">
            <v>3.4</v>
          </cell>
          <cell r="J11">
            <v>10.65</v>
          </cell>
          <cell r="K11">
            <v>2.13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15</v>
          </cell>
          <cell r="F12">
            <v>15</v>
          </cell>
          <cell r="G12">
            <v>7.5</v>
          </cell>
          <cell r="H12">
            <v>13.8</v>
          </cell>
          <cell r="I12">
            <v>6.9</v>
          </cell>
          <cell r="J12">
            <v>14.4</v>
          </cell>
          <cell r="K12">
            <v>2.88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14.5</v>
          </cell>
          <cell r="F13">
            <v>14.5</v>
          </cell>
          <cell r="G13">
            <v>7.25</v>
          </cell>
          <cell r="H13">
            <v>15.2</v>
          </cell>
          <cell r="I13">
            <v>7.6</v>
          </cell>
          <cell r="J13">
            <v>14.85</v>
          </cell>
          <cell r="K13">
            <v>2.9699999999999998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13</v>
          </cell>
          <cell r="F14">
            <v>13</v>
          </cell>
          <cell r="G14">
            <v>6.5</v>
          </cell>
          <cell r="H14">
            <v>15.8</v>
          </cell>
          <cell r="I14">
            <v>7.9</v>
          </cell>
          <cell r="J14">
            <v>14.4</v>
          </cell>
          <cell r="K14">
            <v>2.88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15</v>
          </cell>
          <cell r="F15">
            <v>15</v>
          </cell>
          <cell r="G15">
            <v>7.5</v>
          </cell>
          <cell r="H15">
            <v>6.5</v>
          </cell>
          <cell r="I15">
            <v>3.25</v>
          </cell>
          <cell r="J15">
            <v>10.75</v>
          </cell>
          <cell r="K15">
            <v>2.15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15.5</v>
          </cell>
          <cell r="F16">
            <v>15.5</v>
          </cell>
          <cell r="G16">
            <v>7.75</v>
          </cell>
          <cell r="H16">
            <v>14.8</v>
          </cell>
          <cell r="I16">
            <v>7.4</v>
          </cell>
          <cell r="J16">
            <v>15.15</v>
          </cell>
          <cell r="K16">
            <v>3.0300000000000002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15.5</v>
          </cell>
          <cell r="F17">
            <v>15.5</v>
          </cell>
          <cell r="G17">
            <v>7.75</v>
          </cell>
          <cell r="H17">
            <v>10.5</v>
          </cell>
          <cell r="I17">
            <v>5.25</v>
          </cell>
          <cell r="J17">
            <v>13</v>
          </cell>
          <cell r="K17">
            <v>2.6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15</v>
          </cell>
          <cell r="F18">
            <v>15</v>
          </cell>
          <cell r="G18">
            <v>7.5</v>
          </cell>
          <cell r="H18">
            <v>6.5</v>
          </cell>
          <cell r="I18">
            <v>3.25</v>
          </cell>
          <cell r="J18">
            <v>10.75</v>
          </cell>
          <cell r="K18">
            <v>2.15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15.5</v>
          </cell>
          <cell r="F19">
            <v>15.5</v>
          </cell>
          <cell r="G19">
            <v>7.75</v>
          </cell>
          <cell r="H19">
            <v>12</v>
          </cell>
          <cell r="I19">
            <v>6</v>
          </cell>
          <cell r="J19">
            <v>13.75</v>
          </cell>
          <cell r="K19">
            <v>2.75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6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9</v>
          </cell>
          <cell r="F10">
            <v>9</v>
          </cell>
          <cell r="G10">
            <v>4.5</v>
          </cell>
          <cell r="H10">
            <v>6</v>
          </cell>
          <cell r="I10">
            <v>3</v>
          </cell>
          <cell r="J10">
            <v>7.5</v>
          </cell>
          <cell r="K10">
            <v>1.5</v>
          </cell>
          <cell r="L10">
            <v>2</v>
          </cell>
          <cell r="M10">
            <v>2.6982575757575757</v>
          </cell>
          <cell r="N10" t="str">
            <v>module validé par compensation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12</v>
          </cell>
          <cell r="F11">
            <v>12</v>
          </cell>
          <cell r="G11">
            <v>6</v>
          </cell>
          <cell r="H11">
            <v>6</v>
          </cell>
          <cell r="I11">
            <v>3</v>
          </cell>
          <cell r="J11">
            <v>9</v>
          </cell>
          <cell r="K11">
            <v>1.8</v>
          </cell>
          <cell r="L11">
            <v>2</v>
          </cell>
          <cell r="M11">
            <v>2.6403787878787881</v>
          </cell>
          <cell r="N11" t="str">
            <v>module validé par compensation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16.5</v>
          </cell>
          <cell r="F12">
            <v>16.5</v>
          </cell>
          <cell r="G12">
            <v>8.25</v>
          </cell>
          <cell r="H12">
            <v>16</v>
          </cell>
          <cell r="I12">
            <v>8</v>
          </cell>
          <cell r="J12">
            <v>16.25</v>
          </cell>
          <cell r="K12">
            <v>3.25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12</v>
          </cell>
          <cell r="F13">
            <v>12</v>
          </cell>
          <cell r="G13">
            <v>6</v>
          </cell>
          <cell r="H13">
            <v>10.5</v>
          </cell>
          <cell r="I13">
            <v>5.25</v>
          </cell>
          <cell r="J13">
            <v>11.25</v>
          </cell>
          <cell r="K13">
            <v>2.25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11</v>
          </cell>
          <cell r="F14">
            <v>11</v>
          </cell>
          <cell r="G14">
            <v>5.5</v>
          </cell>
          <cell r="H14">
            <v>10</v>
          </cell>
          <cell r="I14">
            <v>5</v>
          </cell>
          <cell r="J14">
            <v>10.5</v>
          </cell>
          <cell r="K14">
            <v>2.1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16.5</v>
          </cell>
          <cell r="F15">
            <v>16.5</v>
          </cell>
          <cell r="G15">
            <v>8.25</v>
          </cell>
          <cell r="H15">
            <v>13</v>
          </cell>
          <cell r="I15">
            <v>6.5</v>
          </cell>
          <cell r="J15">
            <v>14.75</v>
          </cell>
          <cell r="K15">
            <v>2.95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16</v>
          </cell>
          <cell r="F16">
            <v>16</v>
          </cell>
          <cell r="G16">
            <v>8</v>
          </cell>
          <cell r="H16">
            <v>15.2</v>
          </cell>
          <cell r="I16">
            <v>7.6</v>
          </cell>
          <cell r="J16">
            <v>15.6</v>
          </cell>
          <cell r="K16">
            <v>3.12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17.5</v>
          </cell>
          <cell r="F17">
            <v>17.5</v>
          </cell>
          <cell r="G17">
            <v>8.75</v>
          </cell>
          <cell r="H17">
            <v>14.2</v>
          </cell>
          <cell r="I17">
            <v>7.1</v>
          </cell>
          <cell r="J17">
            <v>15.85</v>
          </cell>
          <cell r="K17">
            <v>3.17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18.5</v>
          </cell>
          <cell r="F18">
            <v>18.5</v>
          </cell>
          <cell r="G18">
            <v>9.25</v>
          </cell>
          <cell r="H18">
            <v>15</v>
          </cell>
          <cell r="I18">
            <v>7.5</v>
          </cell>
          <cell r="J18">
            <v>16.75</v>
          </cell>
          <cell r="K18">
            <v>3.35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16</v>
          </cell>
          <cell r="F19">
            <v>16</v>
          </cell>
          <cell r="G19">
            <v>8</v>
          </cell>
          <cell r="H19">
            <v>12.2</v>
          </cell>
          <cell r="I19">
            <v>6.1</v>
          </cell>
          <cell r="J19">
            <v>14.1</v>
          </cell>
          <cell r="K19">
            <v>2.82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7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
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17.7</v>
          </cell>
          <cell r="F10">
            <v>17.7</v>
          </cell>
          <cell r="G10">
            <v>8.85</v>
          </cell>
          <cell r="H10">
            <v>15</v>
          </cell>
          <cell r="I10">
            <v>7.5</v>
          </cell>
          <cell r="J10">
            <v>16.350000000000001</v>
          </cell>
          <cell r="K10">
            <v>3.2700000000000005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17.7</v>
          </cell>
          <cell r="F11">
            <v>17.7</v>
          </cell>
          <cell r="G11">
            <v>8.85</v>
          </cell>
          <cell r="H11">
            <v>12.7</v>
          </cell>
          <cell r="I11">
            <v>6.35</v>
          </cell>
          <cell r="J11">
            <v>15.2</v>
          </cell>
          <cell r="K11">
            <v>3.04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18.399999999999999</v>
          </cell>
          <cell r="F12">
            <v>18.399999999999999</v>
          </cell>
          <cell r="G12">
            <v>9.1999999999999993</v>
          </cell>
          <cell r="H12">
            <v>16.5</v>
          </cell>
          <cell r="I12">
            <v>8.25</v>
          </cell>
          <cell r="J12">
            <v>17.45</v>
          </cell>
          <cell r="K12">
            <v>3.4899999999999998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18.100000000000001</v>
          </cell>
          <cell r="F13">
            <v>18.100000000000001</v>
          </cell>
          <cell r="G13">
            <v>9.0500000000000007</v>
          </cell>
          <cell r="H13">
            <v>15.5</v>
          </cell>
          <cell r="I13">
            <v>7.75</v>
          </cell>
          <cell r="J13">
            <v>16.8</v>
          </cell>
          <cell r="K13">
            <v>3.3600000000000003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17.7</v>
          </cell>
          <cell r="F14">
            <v>17.7</v>
          </cell>
          <cell r="G14">
            <v>8.85</v>
          </cell>
          <cell r="H14">
            <v>14</v>
          </cell>
          <cell r="I14">
            <v>7</v>
          </cell>
          <cell r="J14">
            <v>15.85</v>
          </cell>
          <cell r="K14">
            <v>3.17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15.5</v>
          </cell>
          <cell r="F15">
            <v>15.5</v>
          </cell>
          <cell r="G15">
            <v>7.75</v>
          </cell>
          <cell r="H15">
            <v>16.7</v>
          </cell>
          <cell r="I15">
            <v>8.35</v>
          </cell>
          <cell r="J15">
            <v>16.100000000000001</v>
          </cell>
          <cell r="K15">
            <v>3.22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15.5</v>
          </cell>
          <cell r="F16">
            <v>15.5</v>
          </cell>
          <cell r="G16">
            <v>7.75</v>
          </cell>
          <cell r="H16">
            <v>15.7</v>
          </cell>
          <cell r="I16">
            <v>7.85</v>
          </cell>
          <cell r="J16">
            <v>15.6</v>
          </cell>
          <cell r="K16">
            <v>3.12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18.8</v>
          </cell>
          <cell r="F17">
            <v>18.8</v>
          </cell>
          <cell r="G17">
            <v>9.4</v>
          </cell>
          <cell r="H17">
            <v>12</v>
          </cell>
          <cell r="I17">
            <v>6</v>
          </cell>
          <cell r="J17">
            <v>15.4</v>
          </cell>
          <cell r="K17">
            <v>3.08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17.5</v>
          </cell>
          <cell r="F18">
            <v>17.5</v>
          </cell>
          <cell r="G18">
            <v>8.75</v>
          </cell>
          <cell r="H18">
            <v>14.7</v>
          </cell>
          <cell r="I18">
            <v>7.35</v>
          </cell>
          <cell r="J18">
            <v>16.100000000000001</v>
          </cell>
          <cell r="K18">
            <v>3.22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17.2</v>
          </cell>
          <cell r="F19">
            <v>17.2</v>
          </cell>
          <cell r="G19">
            <v>8.6</v>
          </cell>
          <cell r="H19">
            <v>14.7</v>
          </cell>
          <cell r="I19">
            <v>7.35</v>
          </cell>
          <cell r="J19">
            <v>15.95</v>
          </cell>
          <cell r="K19">
            <v>3.19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8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
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10.5</v>
          </cell>
          <cell r="F10">
            <v>10.5</v>
          </cell>
          <cell r="G10">
            <v>5.25</v>
          </cell>
          <cell r="H10">
            <v>13.5</v>
          </cell>
          <cell r="I10">
            <v>6.75</v>
          </cell>
          <cell r="J10">
            <v>12</v>
          </cell>
          <cell r="K10">
            <v>2.4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10.5</v>
          </cell>
          <cell r="F11">
            <v>10.5</v>
          </cell>
          <cell r="G11">
            <v>5.25</v>
          </cell>
          <cell r="H11">
            <v>13.5</v>
          </cell>
          <cell r="I11">
            <v>6.75</v>
          </cell>
          <cell r="J11">
            <v>12</v>
          </cell>
          <cell r="K11">
            <v>2.4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17</v>
          </cell>
          <cell r="F12">
            <v>17</v>
          </cell>
          <cell r="G12">
            <v>8.5</v>
          </cell>
          <cell r="H12">
            <v>19</v>
          </cell>
          <cell r="I12">
            <v>9.5</v>
          </cell>
          <cell r="J12">
            <v>18</v>
          </cell>
          <cell r="K12">
            <v>3.6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10.5</v>
          </cell>
          <cell r="F13">
            <v>10.5</v>
          </cell>
          <cell r="G13">
            <v>5.25</v>
          </cell>
          <cell r="H13">
            <v>13.5</v>
          </cell>
          <cell r="I13">
            <v>6.75</v>
          </cell>
          <cell r="J13">
            <v>12</v>
          </cell>
          <cell r="K13">
            <v>2.4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10</v>
          </cell>
          <cell r="F14">
            <v>10</v>
          </cell>
          <cell r="G14">
            <v>5</v>
          </cell>
          <cell r="H14">
            <v>13</v>
          </cell>
          <cell r="I14">
            <v>6.5</v>
          </cell>
          <cell r="J14">
            <v>11.5</v>
          </cell>
          <cell r="K14">
            <v>2.2999999999999998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17</v>
          </cell>
          <cell r="F15">
            <v>17</v>
          </cell>
          <cell r="G15">
            <v>8.5</v>
          </cell>
          <cell r="H15">
            <v>19</v>
          </cell>
          <cell r="I15">
            <v>9.5</v>
          </cell>
          <cell r="J15">
            <v>18</v>
          </cell>
          <cell r="K15">
            <v>3.6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12.5</v>
          </cell>
          <cell r="F16">
            <v>12.5</v>
          </cell>
          <cell r="G16">
            <v>6.25</v>
          </cell>
          <cell r="H16">
            <v>15.5</v>
          </cell>
          <cell r="I16">
            <v>7.75</v>
          </cell>
          <cell r="J16">
            <v>14</v>
          </cell>
          <cell r="K16">
            <v>2.8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10</v>
          </cell>
          <cell r="F17">
            <v>10</v>
          </cell>
          <cell r="G17">
            <v>5</v>
          </cell>
          <cell r="H17">
            <v>12</v>
          </cell>
          <cell r="I17">
            <v>6</v>
          </cell>
          <cell r="J17">
            <v>11</v>
          </cell>
          <cell r="K17">
            <v>2.2000000000000002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17</v>
          </cell>
          <cell r="F18">
            <v>17</v>
          </cell>
          <cell r="G18">
            <v>8.5</v>
          </cell>
          <cell r="H18">
            <v>19</v>
          </cell>
          <cell r="I18">
            <v>9.5</v>
          </cell>
          <cell r="J18">
            <v>18</v>
          </cell>
          <cell r="K18">
            <v>3.6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10</v>
          </cell>
          <cell r="F19">
            <v>10</v>
          </cell>
          <cell r="G19">
            <v>5</v>
          </cell>
          <cell r="H19">
            <v>12</v>
          </cell>
          <cell r="I19">
            <v>6</v>
          </cell>
          <cell r="J19">
            <v>11</v>
          </cell>
          <cell r="K19">
            <v>2.2000000000000002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19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15</v>
          </cell>
          <cell r="F10">
            <v>15</v>
          </cell>
          <cell r="G10">
            <v>7.5</v>
          </cell>
          <cell r="H10">
            <v>18</v>
          </cell>
          <cell r="I10">
            <v>9</v>
          </cell>
          <cell r="J10">
            <v>16.5</v>
          </cell>
          <cell r="K10">
            <v>3.3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15</v>
          </cell>
          <cell r="F11">
            <v>15</v>
          </cell>
          <cell r="G11">
            <v>7.5</v>
          </cell>
          <cell r="H11">
            <v>18</v>
          </cell>
          <cell r="I11">
            <v>9</v>
          </cell>
          <cell r="J11">
            <v>16.5</v>
          </cell>
          <cell r="K11">
            <v>3.3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17</v>
          </cell>
          <cell r="F12">
            <v>17</v>
          </cell>
          <cell r="G12">
            <v>8.5</v>
          </cell>
          <cell r="H12">
            <v>19</v>
          </cell>
          <cell r="I12">
            <v>9.5</v>
          </cell>
          <cell r="J12">
            <v>18</v>
          </cell>
          <cell r="K12">
            <v>3.6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15</v>
          </cell>
          <cell r="F13">
            <v>15</v>
          </cell>
          <cell r="G13">
            <v>7.5</v>
          </cell>
          <cell r="H13">
            <v>18</v>
          </cell>
          <cell r="I13">
            <v>9</v>
          </cell>
          <cell r="J13">
            <v>16.5</v>
          </cell>
          <cell r="K13">
            <v>3.3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15</v>
          </cell>
          <cell r="F14">
            <v>15</v>
          </cell>
          <cell r="G14">
            <v>7.5</v>
          </cell>
          <cell r="H14">
            <v>18</v>
          </cell>
          <cell r="I14">
            <v>9</v>
          </cell>
          <cell r="J14">
            <v>16.5</v>
          </cell>
          <cell r="K14">
            <v>3.3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17</v>
          </cell>
          <cell r="F15">
            <v>17</v>
          </cell>
          <cell r="G15">
            <v>8.5</v>
          </cell>
          <cell r="H15">
            <v>19</v>
          </cell>
          <cell r="I15">
            <v>9.5</v>
          </cell>
          <cell r="J15">
            <v>18</v>
          </cell>
          <cell r="K15">
            <v>3.6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16</v>
          </cell>
          <cell r="F16">
            <v>16</v>
          </cell>
          <cell r="G16">
            <v>8</v>
          </cell>
          <cell r="H16">
            <v>18</v>
          </cell>
          <cell r="I16">
            <v>9</v>
          </cell>
          <cell r="J16">
            <v>17</v>
          </cell>
          <cell r="K16">
            <v>3.4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16</v>
          </cell>
          <cell r="F17">
            <v>16</v>
          </cell>
          <cell r="G17">
            <v>8</v>
          </cell>
          <cell r="H17">
            <v>18</v>
          </cell>
          <cell r="I17">
            <v>9</v>
          </cell>
          <cell r="J17">
            <v>17</v>
          </cell>
          <cell r="K17">
            <v>3.4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17</v>
          </cell>
          <cell r="F18">
            <v>17</v>
          </cell>
          <cell r="G18">
            <v>8.5</v>
          </cell>
          <cell r="H18">
            <v>19</v>
          </cell>
          <cell r="I18">
            <v>9.5</v>
          </cell>
          <cell r="J18">
            <v>18</v>
          </cell>
          <cell r="K18">
            <v>3.6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16</v>
          </cell>
          <cell r="F19">
            <v>16</v>
          </cell>
          <cell r="G19">
            <v>8</v>
          </cell>
          <cell r="H19">
            <v>18</v>
          </cell>
          <cell r="I19">
            <v>9</v>
          </cell>
          <cell r="J19">
            <v>17</v>
          </cell>
          <cell r="K19">
            <v>3.4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20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15.5</v>
          </cell>
          <cell r="F10">
            <v>15.5</v>
          </cell>
          <cell r="G10">
            <v>7.75</v>
          </cell>
          <cell r="H10">
            <v>14.8</v>
          </cell>
          <cell r="I10">
            <v>7.4</v>
          </cell>
          <cell r="J10">
            <v>15.15</v>
          </cell>
          <cell r="K10">
            <v>3.0300000000000002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18.5</v>
          </cell>
          <cell r="F11">
            <v>18.5</v>
          </cell>
          <cell r="G11">
            <v>9.25</v>
          </cell>
          <cell r="H11">
            <v>13</v>
          </cell>
          <cell r="I11">
            <v>6.5</v>
          </cell>
          <cell r="J11">
            <v>15.75</v>
          </cell>
          <cell r="K11">
            <v>3.15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16</v>
          </cell>
          <cell r="F12">
            <v>16</v>
          </cell>
          <cell r="G12">
            <v>8</v>
          </cell>
          <cell r="H12">
            <v>14</v>
          </cell>
          <cell r="I12">
            <v>7</v>
          </cell>
          <cell r="J12">
            <v>15</v>
          </cell>
          <cell r="K12">
            <v>3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17</v>
          </cell>
          <cell r="F13">
            <v>17</v>
          </cell>
          <cell r="G13">
            <v>8.5</v>
          </cell>
          <cell r="H13">
            <v>15</v>
          </cell>
          <cell r="I13">
            <v>7.5</v>
          </cell>
          <cell r="J13">
            <v>16</v>
          </cell>
          <cell r="K13">
            <v>3.2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17.5</v>
          </cell>
          <cell r="F14">
            <v>17.5</v>
          </cell>
          <cell r="G14">
            <v>8.75</v>
          </cell>
          <cell r="H14">
            <v>16.399999999999999</v>
          </cell>
          <cell r="I14">
            <v>8.1999999999999993</v>
          </cell>
          <cell r="J14">
            <v>16.95</v>
          </cell>
          <cell r="K14">
            <v>3.3899999999999997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17</v>
          </cell>
          <cell r="F15">
            <v>17</v>
          </cell>
          <cell r="G15">
            <v>8.5</v>
          </cell>
          <cell r="H15">
            <v>12.9</v>
          </cell>
          <cell r="I15">
            <v>6.45</v>
          </cell>
          <cell r="J15">
            <v>14.95</v>
          </cell>
          <cell r="K15">
            <v>2.9899999999999998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16</v>
          </cell>
          <cell r="F16">
            <v>16</v>
          </cell>
          <cell r="G16">
            <v>8</v>
          </cell>
          <cell r="H16">
            <v>15.1</v>
          </cell>
          <cell r="I16">
            <v>7.55</v>
          </cell>
          <cell r="J16">
            <v>15.55</v>
          </cell>
          <cell r="K16">
            <v>3.1100000000000003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12</v>
          </cell>
          <cell r="F17">
            <v>12</v>
          </cell>
          <cell r="G17">
            <v>6</v>
          </cell>
          <cell r="H17">
            <v>14.5</v>
          </cell>
          <cell r="I17">
            <v>7.25</v>
          </cell>
          <cell r="J17">
            <v>13.25</v>
          </cell>
          <cell r="K17">
            <v>2.65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16</v>
          </cell>
          <cell r="F18">
            <v>16</v>
          </cell>
          <cell r="G18">
            <v>8</v>
          </cell>
          <cell r="H18">
            <v>15.3</v>
          </cell>
          <cell r="I18">
            <v>7.65</v>
          </cell>
          <cell r="J18">
            <v>15.65</v>
          </cell>
          <cell r="K18">
            <v>3.13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15.5</v>
          </cell>
          <cell r="F19">
            <v>15.5</v>
          </cell>
          <cell r="G19">
            <v>7.75</v>
          </cell>
          <cell r="H19">
            <v>17.100000000000001</v>
          </cell>
          <cell r="I19">
            <v>8.5500000000000007</v>
          </cell>
          <cell r="J19">
            <v>16.3</v>
          </cell>
          <cell r="K19">
            <v>3.2600000000000002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21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14.5</v>
          </cell>
          <cell r="D10">
            <v>14</v>
          </cell>
          <cell r="F10">
            <v>14.25</v>
          </cell>
          <cell r="G10">
            <v>7.125</v>
          </cell>
          <cell r="H10">
            <v>13</v>
          </cell>
          <cell r="I10">
            <v>6.5</v>
          </cell>
          <cell r="J10">
            <v>13.625</v>
          </cell>
          <cell r="K10">
            <v>2.7250000000000001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14.5</v>
          </cell>
          <cell r="D11">
            <v>15</v>
          </cell>
          <cell r="F11">
            <v>14.75</v>
          </cell>
          <cell r="G11">
            <v>7.375</v>
          </cell>
          <cell r="H11">
            <v>14</v>
          </cell>
          <cell r="I11">
            <v>7</v>
          </cell>
          <cell r="J11">
            <v>14.375</v>
          </cell>
          <cell r="K11">
            <v>2.875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13.5</v>
          </cell>
          <cell r="D12">
            <v>14</v>
          </cell>
          <cell r="F12">
            <v>13.75</v>
          </cell>
          <cell r="G12">
            <v>6.875</v>
          </cell>
          <cell r="H12">
            <v>14.5</v>
          </cell>
          <cell r="I12">
            <v>7.25</v>
          </cell>
          <cell r="J12">
            <v>14.125</v>
          </cell>
          <cell r="K12">
            <v>2.8250000000000002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14.5</v>
          </cell>
          <cell r="D13">
            <v>15</v>
          </cell>
          <cell r="F13">
            <v>14.75</v>
          </cell>
          <cell r="G13">
            <v>7.375</v>
          </cell>
          <cell r="H13">
            <v>13.5</v>
          </cell>
          <cell r="I13">
            <v>6.75</v>
          </cell>
          <cell r="J13">
            <v>14.125</v>
          </cell>
          <cell r="K13">
            <v>2.8250000000000002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13.5</v>
          </cell>
          <cell r="D14">
            <v>14</v>
          </cell>
          <cell r="F14">
            <v>13.75</v>
          </cell>
          <cell r="G14">
            <v>6.875</v>
          </cell>
          <cell r="H14">
            <v>14</v>
          </cell>
          <cell r="I14">
            <v>7</v>
          </cell>
          <cell r="J14">
            <v>13.875</v>
          </cell>
          <cell r="K14">
            <v>2.7749999999999999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13.5</v>
          </cell>
          <cell r="D15">
            <v>13.5</v>
          </cell>
          <cell r="F15">
            <v>13.5</v>
          </cell>
          <cell r="G15">
            <v>6.75</v>
          </cell>
          <cell r="H15">
            <v>13</v>
          </cell>
          <cell r="I15">
            <v>6.5</v>
          </cell>
          <cell r="J15">
            <v>13.25</v>
          </cell>
          <cell r="K15">
            <v>2.65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14.5</v>
          </cell>
          <cell r="D16">
            <v>13.5</v>
          </cell>
          <cell r="F16">
            <v>14</v>
          </cell>
          <cell r="G16">
            <v>7</v>
          </cell>
          <cell r="H16">
            <v>14</v>
          </cell>
          <cell r="I16">
            <v>7</v>
          </cell>
          <cell r="J16">
            <v>14</v>
          </cell>
          <cell r="K16">
            <v>2.8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13.5</v>
          </cell>
          <cell r="D17">
            <v>13</v>
          </cell>
          <cell r="F17">
            <v>13.25</v>
          </cell>
          <cell r="G17">
            <v>6.625</v>
          </cell>
          <cell r="H17">
            <v>12.5</v>
          </cell>
          <cell r="I17">
            <v>6.25</v>
          </cell>
          <cell r="J17">
            <v>12.875</v>
          </cell>
          <cell r="K17">
            <v>2.5750000000000002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13.5</v>
          </cell>
          <cell r="D18">
            <v>13</v>
          </cell>
          <cell r="F18">
            <v>13.25</v>
          </cell>
          <cell r="G18">
            <v>6.625</v>
          </cell>
          <cell r="H18">
            <v>13</v>
          </cell>
          <cell r="I18">
            <v>6.5</v>
          </cell>
          <cell r="J18">
            <v>13.125</v>
          </cell>
          <cell r="K18">
            <v>2.625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14.5</v>
          </cell>
          <cell r="D19">
            <v>13.5</v>
          </cell>
          <cell r="F19">
            <v>14</v>
          </cell>
          <cell r="G19">
            <v>7</v>
          </cell>
          <cell r="H19">
            <v>11</v>
          </cell>
          <cell r="I19">
            <v>5.5</v>
          </cell>
          <cell r="J19">
            <v>12.5</v>
          </cell>
          <cell r="K19">
            <v>2.5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22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12</v>
          </cell>
          <cell r="F10">
            <v>12</v>
          </cell>
          <cell r="G10">
            <v>6</v>
          </cell>
          <cell r="H10">
            <v>11.5</v>
          </cell>
          <cell r="I10">
            <v>5.75</v>
          </cell>
          <cell r="J10">
            <v>11.75</v>
          </cell>
          <cell r="K10">
            <v>2.35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14</v>
          </cell>
          <cell r="F11">
            <v>14</v>
          </cell>
          <cell r="G11">
            <v>7</v>
          </cell>
          <cell r="H11">
            <v>12.5</v>
          </cell>
          <cell r="I11">
            <v>6.25</v>
          </cell>
          <cell r="J11">
            <v>13.25</v>
          </cell>
          <cell r="K11">
            <v>2.65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14</v>
          </cell>
          <cell r="F12">
            <v>14</v>
          </cell>
          <cell r="G12">
            <v>7</v>
          </cell>
          <cell r="H12">
            <v>15.5</v>
          </cell>
          <cell r="I12">
            <v>7.75</v>
          </cell>
          <cell r="J12">
            <v>14.75</v>
          </cell>
          <cell r="K12">
            <v>2.95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13</v>
          </cell>
          <cell r="F13">
            <v>13</v>
          </cell>
          <cell r="G13">
            <v>6.5</v>
          </cell>
          <cell r="H13">
            <v>13</v>
          </cell>
          <cell r="I13">
            <v>6.5</v>
          </cell>
          <cell r="J13">
            <v>13</v>
          </cell>
          <cell r="K13">
            <v>2.6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13</v>
          </cell>
          <cell r="F14">
            <v>13</v>
          </cell>
          <cell r="G14">
            <v>6.5</v>
          </cell>
          <cell r="H14">
            <v>12.5</v>
          </cell>
          <cell r="I14">
            <v>6.25</v>
          </cell>
          <cell r="J14">
            <v>12.75</v>
          </cell>
          <cell r="K14">
            <v>2.5499999999999998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12</v>
          </cell>
          <cell r="F15">
            <v>12</v>
          </cell>
          <cell r="G15">
            <v>6</v>
          </cell>
          <cell r="H15">
            <v>12.5</v>
          </cell>
          <cell r="I15">
            <v>6.25</v>
          </cell>
          <cell r="J15">
            <v>12.25</v>
          </cell>
          <cell r="K15">
            <v>2.4500000000000002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12</v>
          </cell>
          <cell r="F16">
            <v>12</v>
          </cell>
          <cell r="G16">
            <v>6</v>
          </cell>
          <cell r="H16">
            <v>9.5</v>
          </cell>
          <cell r="I16">
            <v>4.75</v>
          </cell>
          <cell r="J16">
            <v>10.75</v>
          </cell>
          <cell r="K16">
            <v>2.15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12</v>
          </cell>
          <cell r="F17">
            <v>12</v>
          </cell>
          <cell r="G17">
            <v>6</v>
          </cell>
          <cell r="H17">
            <v>11</v>
          </cell>
          <cell r="I17">
            <v>5.5</v>
          </cell>
          <cell r="J17">
            <v>11.5</v>
          </cell>
          <cell r="K17">
            <v>2.2999999999999998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13</v>
          </cell>
          <cell r="F18">
            <v>13</v>
          </cell>
          <cell r="G18">
            <v>6.5</v>
          </cell>
          <cell r="H18">
            <v>12.5</v>
          </cell>
          <cell r="I18">
            <v>6.25</v>
          </cell>
          <cell r="J18">
            <v>12.75</v>
          </cell>
          <cell r="K18">
            <v>2.5499999999999998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12</v>
          </cell>
          <cell r="F19">
            <v>12</v>
          </cell>
          <cell r="G19">
            <v>6</v>
          </cell>
          <cell r="H19">
            <v>11</v>
          </cell>
          <cell r="I19">
            <v>5.5</v>
          </cell>
          <cell r="J19">
            <v>11.5</v>
          </cell>
          <cell r="K19">
            <v>2.2999999999999998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23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15</v>
          </cell>
          <cell r="D10">
            <v>10</v>
          </cell>
          <cell r="F10">
            <v>12.5</v>
          </cell>
          <cell r="G10">
            <v>6.25</v>
          </cell>
          <cell r="H10">
            <v>10.5</v>
          </cell>
          <cell r="I10">
            <v>5.25</v>
          </cell>
          <cell r="J10">
            <v>11.5</v>
          </cell>
          <cell r="K10">
            <v>2.2999999999999998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15</v>
          </cell>
          <cell r="D11">
            <v>14</v>
          </cell>
          <cell r="F11">
            <v>14.5</v>
          </cell>
          <cell r="G11">
            <v>7.25</v>
          </cell>
          <cell r="H11">
            <v>11.5</v>
          </cell>
          <cell r="I11">
            <v>5.75</v>
          </cell>
          <cell r="J11">
            <v>13</v>
          </cell>
          <cell r="K11">
            <v>2.6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14</v>
          </cell>
          <cell r="D12">
            <v>14</v>
          </cell>
          <cell r="F12">
            <v>14</v>
          </cell>
          <cell r="G12">
            <v>7</v>
          </cell>
          <cell r="H12">
            <v>13</v>
          </cell>
          <cell r="I12">
            <v>6.5</v>
          </cell>
          <cell r="J12">
            <v>13.5</v>
          </cell>
          <cell r="K12">
            <v>2.7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15</v>
          </cell>
          <cell r="D13">
            <v>14</v>
          </cell>
          <cell r="F13">
            <v>14.5</v>
          </cell>
          <cell r="G13">
            <v>7.25</v>
          </cell>
          <cell r="H13">
            <v>14.5</v>
          </cell>
          <cell r="I13">
            <v>7.25</v>
          </cell>
          <cell r="J13">
            <v>14.5</v>
          </cell>
          <cell r="K13">
            <v>2.9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14</v>
          </cell>
          <cell r="D14">
            <v>14</v>
          </cell>
          <cell r="F14">
            <v>14</v>
          </cell>
          <cell r="G14">
            <v>7</v>
          </cell>
          <cell r="H14">
            <v>10</v>
          </cell>
          <cell r="I14">
            <v>5</v>
          </cell>
          <cell r="J14">
            <v>12</v>
          </cell>
          <cell r="K14">
            <v>2.4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14</v>
          </cell>
          <cell r="D15">
            <v>14</v>
          </cell>
          <cell r="F15">
            <v>14</v>
          </cell>
          <cell r="G15">
            <v>7</v>
          </cell>
          <cell r="H15">
            <v>10</v>
          </cell>
          <cell r="I15">
            <v>5</v>
          </cell>
          <cell r="J15">
            <v>12</v>
          </cell>
          <cell r="K15">
            <v>2.4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14</v>
          </cell>
          <cell r="D16">
            <v>13</v>
          </cell>
          <cell r="F16">
            <v>13.5</v>
          </cell>
          <cell r="G16">
            <v>6.75</v>
          </cell>
          <cell r="H16">
            <v>14.5</v>
          </cell>
          <cell r="I16">
            <v>7.25</v>
          </cell>
          <cell r="J16">
            <v>14</v>
          </cell>
          <cell r="K16">
            <v>2.8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14</v>
          </cell>
          <cell r="D17">
            <v>13</v>
          </cell>
          <cell r="F17">
            <v>13.5</v>
          </cell>
          <cell r="G17">
            <v>6.75</v>
          </cell>
          <cell r="H17">
            <v>9.5</v>
          </cell>
          <cell r="I17">
            <v>4.75</v>
          </cell>
          <cell r="J17">
            <v>11.5</v>
          </cell>
          <cell r="K17">
            <v>2.2999999999999998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14</v>
          </cell>
          <cell r="D18">
            <v>14</v>
          </cell>
          <cell r="F18">
            <v>14</v>
          </cell>
          <cell r="G18">
            <v>7</v>
          </cell>
          <cell r="H18">
            <v>8</v>
          </cell>
          <cell r="I18">
            <v>4</v>
          </cell>
          <cell r="J18">
            <v>11</v>
          </cell>
          <cell r="K18">
            <v>2.2000000000000002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14</v>
          </cell>
          <cell r="D19">
            <v>13</v>
          </cell>
          <cell r="F19">
            <v>13.5</v>
          </cell>
          <cell r="G19">
            <v>6.75</v>
          </cell>
          <cell r="H19">
            <v>10</v>
          </cell>
          <cell r="I19">
            <v>5</v>
          </cell>
          <cell r="J19">
            <v>11.75</v>
          </cell>
          <cell r="K19">
            <v>2.35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24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 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15</v>
          </cell>
          <cell r="F10">
            <v>15</v>
          </cell>
          <cell r="G10">
            <v>7.5</v>
          </cell>
          <cell r="H10">
            <v>7</v>
          </cell>
          <cell r="I10">
            <v>3.5</v>
          </cell>
          <cell r="J10">
            <v>11</v>
          </cell>
          <cell r="K10">
            <v>2.2000000000000002</v>
          </cell>
          <cell r="L10">
            <v>1.5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15</v>
          </cell>
          <cell r="F11">
            <v>15</v>
          </cell>
          <cell r="G11">
            <v>7.5</v>
          </cell>
          <cell r="H11">
            <v>7</v>
          </cell>
          <cell r="I11">
            <v>3.5</v>
          </cell>
          <cell r="J11">
            <v>11</v>
          </cell>
          <cell r="K11">
            <v>2.2000000000000002</v>
          </cell>
          <cell r="L11">
            <v>1.5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15</v>
          </cell>
          <cell r="F12">
            <v>15</v>
          </cell>
          <cell r="G12">
            <v>7.5</v>
          </cell>
          <cell r="H12">
            <v>9</v>
          </cell>
          <cell r="I12">
            <v>4.5</v>
          </cell>
          <cell r="J12">
            <v>12</v>
          </cell>
          <cell r="K12">
            <v>2.4</v>
          </cell>
          <cell r="L12">
            <v>1.5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15</v>
          </cell>
          <cell r="F13">
            <v>15</v>
          </cell>
          <cell r="G13">
            <v>7.5</v>
          </cell>
          <cell r="H13">
            <v>11</v>
          </cell>
          <cell r="I13">
            <v>5.5</v>
          </cell>
          <cell r="J13">
            <v>13</v>
          </cell>
          <cell r="K13">
            <v>2.6</v>
          </cell>
          <cell r="L13">
            <v>1.5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15</v>
          </cell>
          <cell r="F14">
            <v>15</v>
          </cell>
          <cell r="G14">
            <v>7.5</v>
          </cell>
          <cell r="H14">
            <v>15</v>
          </cell>
          <cell r="I14">
            <v>7.5</v>
          </cell>
          <cell r="J14">
            <v>15</v>
          </cell>
          <cell r="K14">
            <v>3</v>
          </cell>
          <cell r="L14">
            <v>1.5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13</v>
          </cell>
          <cell r="F15">
            <v>13</v>
          </cell>
          <cell r="G15">
            <v>6.5</v>
          </cell>
          <cell r="H15">
            <v>7</v>
          </cell>
          <cell r="I15">
            <v>3.5</v>
          </cell>
          <cell r="J15">
            <v>10</v>
          </cell>
          <cell r="K15">
            <v>2</v>
          </cell>
          <cell r="L15">
            <v>1.5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15</v>
          </cell>
          <cell r="F16">
            <v>15</v>
          </cell>
          <cell r="G16">
            <v>7.5</v>
          </cell>
          <cell r="H16">
            <v>11</v>
          </cell>
          <cell r="I16">
            <v>5.5</v>
          </cell>
          <cell r="J16">
            <v>13</v>
          </cell>
          <cell r="K16">
            <v>2.6</v>
          </cell>
          <cell r="L16">
            <v>1.5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15</v>
          </cell>
          <cell r="F17">
            <v>15</v>
          </cell>
          <cell r="G17">
            <v>7.5</v>
          </cell>
          <cell r="H17">
            <v>9</v>
          </cell>
          <cell r="I17">
            <v>4.5</v>
          </cell>
          <cell r="J17">
            <v>12</v>
          </cell>
          <cell r="K17">
            <v>2.4</v>
          </cell>
          <cell r="L17">
            <v>1.5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15</v>
          </cell>
          <cell r="F18">
            <v>15</v>
          </cell>
          <cell r="G18">
            <v>7.5</v>
          </cell>
          <cell r="H18">
            <v>10</v>
          </cell>
          <cell r="I18">
            <v>5</v>
          </cell>
          <cell r="J18">
            <v>12.5</v>
          </cell>
          <cell r="K18">
            <v>2.5</v>
          </cell>
          <cell r="L18">
            <v>1.5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15</v>
          </cell>
          <cell r="F19">
            <v>15</v>
          </cell>
          <cell r="G19">
            <v>7.5</v>
          </cell>
          <cell r="H19">
            <v>10</v>
          </cell>
          <cell r="I19">
            <v>5</v>
          </cell>
          <cell r="J19">
            <v>12.5</v>
          </cell>
          <cell r="K19">
            <v>2.5</v>
          </cell>
          <cell r="L19">
            <v>1.5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25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
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15.5</v>
          </cell>
          <cell r="F10">
            <v>15.5</v>
          </cell>
          <cell r="G10">
            <v>7.75</v>
          </cell>
          <cell r="H10">
            <v>17</v>
          </cell>
          <cell r="I10">
            <v>8.5</v>
          </cell>
          <cell r="J10">
            <v>16.25</v>
          </cell>
          <cell r="K10">
            <v>3.25</v>
          </cell>
          <cell r="L10">
            <v>1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14</v>
          </cell>
          <cell r="F11">
            <v>14</v>
          </cell>
          <cell r="G11">
            <v>7</v>
          </cell>
          <cell r="H11">
            <v>17</v>
          </cell>
          <cell r="I11">
            <v>8.5</v>
          </cell>
          <cell r="J11">
            <v>15.5</v>
          </cell>
          <cell r="K11">
            <v>3.1</v>
          </cell>
          <cell r="L11">
            <v>1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15.5</v>
          </cell>
          <cell r="F12">
            <v>15.5</v>
          </cell>
          <cell r="G12">
            <v>7.75</v>
          </cell>
          <cell r="H12">
            <v>16</v>
          </cell>
          <cell r="I12">
            <v>8</v>
          </cell>
          <cell r="J12">
            <v>15.75</v>
          </cell>
          <cell r="K12">
            <v>3.15</v>
          </cell>
          <cell r="L12">
            <v>1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14.5</v>
          </cell>
          <cell r="F13">
            <v>14.5</v>
          </cell>
          <cell r="G13">
            <v>7.25</v>
          </cell>
          <cell r="H13">
            <v>17</v>
          </cell>
          <cell r="I13">
            <v>8.5</v>
          </cell>
          <cell r="J13">
            <v>15.75</v>
          </cell>
          <cell r="K13">
            <v>3.15</v>
          </cell>
          <cell r="L13">
            <v>1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14</v>
          </cell>
          <cell r="F14">
            <v>14</v>
          </cell>
          <cell r="G14">
            <v>7</v>
          </cell>
          <cell r="H14">
            <v>16</v>
          </cell>
          <cell r="I14">
            <v>8</v>
          </cell>
          <cell r="J14">
            <v>15</v>
          </cell>
          <cell r="K14">
            <v>3</v>
          </cell>
          <cell r="L14">
            <v>1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12.5</v>
          </cell>
          <cell r="F15">
            <v>12.5</v>
          </cell>
          <cell r="G15">
            <v>6.25</v>
          </cell>
          <cell r="H15">
            <v>16</v>
          </cell>
          <cell r="I15">
            <v>8</v>
          </cell>
          <cell r="J15">
            <v>14.25</v>
          </cell>
          <cell r="K15">
            <v>2.85</v>
          </cell>
          <cell r="L15">
            <v>1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14.5</v>
          </cell>
          <cell r="F16">
            <v>14.5</v>
          </cell>
          <cell r="G16">
            <v>7.25</v>
          </cell>
          <cell r="H16">
            <v>15</v>
          </cell>
          <cell r="I16">
            <v>7.5</v>
          </cell>
          <cell r="J16">
            <v>14.75</v>
          </cell>
          <cell r="K16">
            <v>2.95</v>
          </cell>
          <cell r="L16">
            <v>1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14.5</v>
          </cell>
          <cell r="F17">
            <v>14.5</v>
          </cell>
          <cell r="G17">
            <v>7.25</v>
          </cell>
          <cell r="H17">
            <v>15</v>
          </cell>
          <cell r="I17">
            <v>7.5</v>
          </cell>
          <cell r="J17">
            <v>14.75</v>
          </cell>
          <cell r="K17">
            <v>2.95</v>
          </cell>
          <cell r="L17">
            <v>1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11.5</v>
          </cell>
          <cell r="F18">
            <v>11.5</v>
          </cell>
          <cell r="G18">
            <v>5.75</v>
          </cell>
          <cell r="H18">
            <v>15</v>
          </cell>
          <cell r="I18">
            <v>7.5</v>
          </cell>
          <cell r="J18">
            <v>13.25</v>
          </cell>
          <cell r="K18">
            <v>2.65</v>
          </cell>
          <cell r="L18">
            <v>1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14</v>
          </cell>
          <cell r="F19">
            <v>14</v>
          </cell>
          <cell r="G19">
            <v>7</v>
          </cell>
          <cell r="H19">
            <v>15</v>
          </cell>
          <cell r="I19">
            <v>7.5</v>
          </cell>
          <cell r="J19">
            <v>14.5</v>
          </cell>
          <cell r="K19">
            <v>2.9</v>
          </cell>
          <cell r="L19">
            <v>1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26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
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13</v>
          </cell>
          <cell r="F10">
            <v>13</v>
          </cell>
          <cell r="G10">
            <v>6.5</v>
          </cell>
          <cell r="H10">
            <v>12</v>
          </cell>
          <cell r="I10">
            <v>6</v>
          </cell>
          <cell r="J10">
            <v>12.5</v>
          </cell>
          <cell r="K10">
            <v>2.5</v>
          </cell>
          <cell r="L10">
            <v>1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14.5</v>
          </cell>
          <cell r="F11">
            <v>14.5</v>
          </cell>
          <cell r="G11">
            <v>7.25</v>
          </cell>
          <cell r="H11">
            <v>14</v>
          </cell>
          <cell r="I11">
            <v>7</v>
          </cell>
          <cell r="J11">
            <v>14.25</v>
          </cell>
          <cell r="K11">
            <v>2.85</v>
          </cell>
          <cell r="L11">
            <v>1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14.5</v>
          </cell>
          <cell r="F12">
            <v>14.5</v>
          </cell>
          <cell r="G12">
            <v>7.25</v>
          </cell>
          <cell r="H12">
            <v>12</v>
          </cell>
          <cell r="I12">
            <v>6</v>
          </cell>
          <cell r="J12">
            <v>13.25</v>
          </cell>
          <cell r="K12">
            <v>2.65</v>
          </cell>
          <cell r="L12">
            <v>1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14.5</v>
          </cell>
          <cell r="F13">
            <v>14.5</v>
          </cell>
          <cell r="G13">
            <v>7.25</v>
          </cell>
          <cell r="H13">
            <v>13</v>
          </cell>
          <cell r="I13">
            <v>6.5</v>
          </cell>
          <cell r="J13">
            <v>13.75</v>
          </cell>
          <cell r="K13">
            <v>2.75</v>
          </cell>
          <cell r="L13">
            <v>1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17</v>
          </cell>
          <cell r="F14">
            <v>17</v>
          </cell>
          <cell r="G14">
            <v>8.5</v>
          </cell>
          <cell r="H14">
            <v>16</v>
          </cell>
          <cell r="I14">
            <v>8</v>
          </cell>
          <cell r="J14">
            <v>16.5</v>
          </cell>
          <cell r="K14">
            <v>3.3</v>
          </cell>
          <cell r="L14">
            <v>1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11.5</v>
          </cell>
          <cell r="F15">
            <v>11.5</v>
          </cell>
          <cell r="G15">
            <v>5.75</v>
          </cell>
          <cell r="H15">
            <v>11</v>
          </cell>
          <cell r="I15">
            <v>5.5</v>
          </cell>
          <cell r="J15">
            <v>11.25</v>
          </cell>
          <cell r="K15">
            <v>2.25</v>
          </cell>
          <cell r="L15">
            <v>1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16</v>
          </cell>
          <cell r="F16">
            <v>16</v>
          </cell>
          <cell r="G16">
            <v>8</v>
          </cell>
          <cell r="H16">
            <v>15</v>
          </cell>
          <cell r="I16">
            <v>7.5</v>
          </cell>
          <cell r="J16">
            <v>15.5</v>
          </cell>
          <cell r="K16">
            <v>3.1</v>
          </cell>
          <cell r="L16">
            <v>1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15.5</v>
          </cell>
          <cell r="F17">
            <v>15.5</v>
          </cell>
          <cell r="G17">
            <v>7.75</v>
          </cell>
          <cell r="H17">
            <v>14</v>
          </cell>
          <cell r="I17">
            <v>7</v>
          </cell>
          <cell r="J17">
            <v>14.75</v>
          </cell>
          <cell r="K17">
            <v>2.95</v>
          </cell>
          <cell r="L17">
            <v>1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13</v>
          </cell>
          <cell r="F18">
            <v>13</v>
          </cell>
          <cell r="G18">
            <v>6.5</v>
          </cell>
          <cell r="H18">
            <v>10</v>
          </cell>
          <cell r="I18">
            <v>5</v>
          </cell>
          <cell r="J18">
            <v>11.5</v>
          </cell>
          <cell r="K18">
            <v>2.2999999999999998</v>
          </cell>
          <cell r="L18">
            <v>1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11.5</v>
          </cell>
          <cell r="F19">
            <v>11.5</v>
          </cell>
          <cell r="G19">
            <v>5.75</v>
          </cell>
          <cell r="H19">
            <v>8</v>
          </cell>
          <cell r="I19">
            <v>4</v>
          </cell>
          <cell r="J19">
            <v>9.75</v>
          </cell>
          <cell r="K19">
            <v>1.95</v>
          </cell>
          <cell r="L19">
            <v>1</v>
          </cell>
          <cell r="M19">
            <v>2.5998484848484846</v>
          </cell>
          <cell r="N19" t="str">
            <v>module validé par compensation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  <sheetData sheetId="27">
        <row r="9">
          <cell r="A9" t="str">
            <v>NOM COMPLET</v>
          </cell>
          <cell r="B9" t="str">
            <v>Coef pondération</v>
          </cell>
          <cell r="C9" t="str">
            <v>Eval. 1</v>
          </cell>
          <cell r="D9" t="str">
            <v>Eval. 2</v>
          </cell>
          <cell r="E9" t="str">
            <v>Eval. 3</v>
          </cell>
          <cell r="F9" t="str">
            <v>Moyenne/ 20</v>
          </cell>
          <cell r="G9">
            <v>0.5</v>
          </cell>
          <cell r="H9" t="str">
            <v>Note/20</v>
          </cell>
          <cell r="I9">
            <v>0.5</v>
          </cell>
          <cell r="J9" t="str">
            <v>Moyenne/20</v>
          </cell>
          <cell r="K9" t="str">
            <v>Note/4 - coef pondér.</v>
          </cell>
          <cell r="L9" t="str">
            <v>ECTS
obtenus</v>
          </cell>
          <cell r="M9" t="str">
            <v>moy générale</v>
          </cell>
          <cell r="N9" t="str">
            <v>Validation module (à titre indicatif)</v>
          </cell>
          <cell r="P9" t="str">
            <v>NOM COMPLET</v>
          </cell>
          <cell r="Q9" t="str">
            <v>note /20</v>
          </cell>
          <cell r="R9" t="str">
            <v>note / 20 intégrée à la moyenne</v>
          </cell>
          <cell r="S9" t="str">
            <v>note/4</v>
          </cell>
          <cell r="T9" t="str">
            <v>ECTS obtenus</v>
          </cell>
          <cell r="U9" t="str">
            <v>moy générale</v>
          </cell>
          <cell r="V9" t="str">
            <v>Validation module (à titre indicatif)</v>
          </cell>
        </row>
        <row r="10">
          <cell r="A10" t="str">
            <v>AKNAN Myriam</v>
          </cell>
          <cell r="B10">
            <v>0</v>
          </cell>
          <cell r="C10">
            <v>12</v>
          </cell>
          <cell r="D10">
            <v>14</v>
          </cell>
          <cell r="F10">
            <v>13</v>
          </cell>
          <cell r="G10">
            <v>6.5</v>
          </cell>
          <cell r="H10">
            <v>13.5</v>
          </cell>
          <cell r="I10">
            <v>6.75</v>
          </cell>
          <cell r="J10">
            <v>13.25</v>
          </cell>
          <cell r="K10">
            <v>2.65</v>
          </cell>
          <cell r="L10">
            <v>2</v>
          </cell>
          <cell r="M10">
            <v>2.6982575757575757</v>
          </cell>
          <cell r="N10" t="str">
            <v>module validé</v>
          </cell>
          <cell r="P10" t="str">
            <v>AKNAN Myriam</v>
          </cell>
          <cell r="R10" t="str">
            <v/>
          </cell>
          <cell r="S10">
            <v>0</v>
          </cell>
          <cell r="T10">
            <v>0</v>
          </cell>
          <cell r="U10" t="str">
            <v>-</v>
          </cell>
          <cell r="V10" t="str">
            <v>-</v>
          </cell>
        </row>
        <row r="11">
          <cell r="A11" t="str">
            <v>BURGIO Charlène</v>
          </cell>
          <cell r="B11">
            <v>0</v>
          </cell>
          <cell r="C11">
            <v>13</v>
          </cell>
          <cell r="D11">
            <v>14</v>
          </cell>
          <cell r="F11">
            <v>13.5</v>
          </cell>
          <cell r="G11">
            <v>6.75</v>
          </cell>
          <cell r="H11">
            <v>15</v>
          </cell>
          <cell r="I11">
            <v>7.5</v>
          </cell>
          <cell r="J11">
            <v>14.25</v>
          </cell>
          <cell r="K11">
            <v>2.85</v>
          </cell>
          <cell r="L11">
            <v>2</v>
          </cell>
          <cell r="M11">
            <v>2.6403787878787881</v>
          </cell>
          <cell r="N11" t="str">
            <v>module validé</v>
          </cell>
          <cell r="P11" t="str">
            <v>BURGIO Charlène</v>
          </cell>
          <cell r="R11" t="str">
            <v/>
          </cell>
          <cell r="S11">
            <v>0</v>
          </cell>
          <cell r="T11">
            <v>0</v>
          </cell>
          <cell r="U11" t="str">
            <v>-</v>
          </cell>
          <cell r="V11" t="str">
            <v>-</v>
          </cell>
        </row>
        <row r="12">
          <cell r="A12" t="str">
            <v>CEREZUELA Manon</v>
          </cell>
          <cell r="B12">
            <v>0</v>
          </cell>
          <cell r="C12">
            <v>14</v>
          </cell>
          <cell r="D12">
            <v>14</v>
          </cell>
          <cell r="F12">
            <v>14</v>
          </cell>
          <cell r="G12">
            <v>7</v>
          </cell>
          <cell r="H12">
            <v>14</v>
          </cell>
          <cell r="I12">
            <v>7</v>
          </cell>
          <cell r="J12">
            <v>14</v>
          </cell>
          <cell r="K12">
            <v>2.8</v>
          </cell>
          <cell r="L12">
            <v>2</v>
          </cell>
          <cell r="M12">
            <v>2.9626212121212121</v>
          </cell>
          <cell r="N12" t="str">
            <v>module validé</v>
          </cell>
          <cell r="P12" t="str">
            <v>CEREZUELA Manon</v>
          </cell>
          <cell r="R12" t="str">
            <v/>
          </cell>
          <cell r="S12">
            <v>0</v>
          </cell>
          <cell r="T12">
            <v>0</v>
          </cell>
          <cell r="U12" t="str">
            <v>-</v>
          </cell>
          <cell r="V12" t="str">
            <v>-</v>
          </cell>
        </row>
        <row r="13">
          <cell r="A13" t="str">
            <v>DIAB Myriam</v>
          </cell>
          <cell r="B13">
            <v>0</v>
          </cell>
          <cell r="C13">
            <v>13</v>
          </cell>
          <cell r="D13">
            <v>14</v>
          </cell>
          <cell r="F13">
            <v>13.5</v>
          </cell>
          <cell r="G13">
            <v>6.75</v>
          </cell>
          <cell r="H13">
            <v>14</v>
          </cell>
          <cell r="I13">
            <v>7</v>
          </cell>
          <cell r="J13">
            <v>13.75</v>
          </cell>
          <cell r="K13">
            <v>2.75</v>
          </cell>
          <cell r="L13">
            <v>2</v>
          </cell>
          <cell r="M13">
            <v>2.9046969696969698</v>
          </cell>
          <cell r="N13" t="str">
            <v>module validé</v>
          </cell>
          <cell r="P13" t="str">
            <v>DIAB Myriam</v>
          </cell>
          <cell r="R13" t="str">
            <v/>
          </cell>
          <cell r="S13">
            <v>0</v>
          </cell>
          <cell r="T13">
            <v>0</v>
          </cell>
          <cell r="U13" t="str">
            <v>-</v>
          </cell>
          <cell r="V13" t="str">
            <v>-</v>
          </cell>
        </row>
        <row r="14">
          <cell r="A14" t="str">
            <v>KLEIN Mathilde</v>
          </cell>
          <cell r="B14">
            <v>0</v>
          </cell>
          <cell r="C14">
            <v>14</v>
          </cell>
          <cell r="D14">
            <v>14</v>
          </cell>
          <cell r="F14">
            <v>14</v>
          </cell>
          <cell r="G14">
            <v>7</v>
          </cell>
          <cell r="H14">
            <v>16</v>
          </cell>
          <cell r="I14">
            <v>8</v>
          </cell>
          <cell r="J14">
            <v>15</v>
          </cell>
          <cell r="K14">
            <v>3</v>
          </cell>
          <cell r="L14">
            <v>2</v>
          </cell>
          <cell r="M14">
            <v>2.8308030303030298</v>
          </cell>
          <cell r="N14" t="str">
            <v>module validé</v>
          </cell>
          <cell r="P14" t="str">
            <v>KLEIN Mathilde</v>
          </cell>
          <cell r="R14" t="str">
            <v/>
          </cell>
          <cell r="S14">
            <v>0</v>
          </cell>
          <cell r="T14">
            <v>0</v>
          </cell>
          <cell r="U14" t="str">
            <v>-</v>
          </cell>
          <cell r="V14" t="str">
            <v>-</v>
          </cell>
        </row>
        <row r="15">
          <cell r="A15" t="str">
            <v>LANGLOIS Ophélie</v>
          </cell>
          <cell r="B15">
            <v>0</v>
          </cell>
          <cell r="C15">
            <v>14</v>
          </cell>
          <cell r="D15">
            <v>15</v>
          </cell>
          <cell r="F15">
            <v>14.5</v>
          </cell>
          <cell r="G15">
            <v>7.25</v>
          </cell>
          <cell r="H15">
            <v>15</v>
          </cell>
          <cell r="I15">
            <v>7.5</v>
          </cell>
          <cell r="J15">
            <v>14.75</v>
          </cell>
          <cell r="K15">
            <v>2.95</v>
          </cell>
          <cell r="L15">
            <v>2</v>
          </cell>
          <cell r="M15">
            <v>2.7793636363636369</v>
          </cell>
          <cell r="N15" t="str">
            <v>module validé</v>
          </cell>
          <cell r="P15" t="str">
            <v>LANGLOIS Ophélie</v>
          </cell>
          <cell r="R15" t="str">
            <v/>
          </cell>
          <cell r="S15">
            <v>0</v>
          </cell>
          <cell r="T15">
            <v>0</v>
          </cell>
          <cell r="U15" t="str">
            <v>-</v>
          </cell>
          <cell r="V15" t="str">
            <v>-</v>
          </cell>
        </row>
        <row r="16">
          <cell r="A16" t="str">
            <v>RAKOTOMANALINA Alno</v>
          </cell>
          <cell r="B16">
            <v>0</v>
          </cell>
          <cell r="C16">
            <v>11</v>
          </cell>
          <cell r="D16">
            <v>13</v>
          </cell>
          <cell r="F16">
            <v>12</v>
          </cell>
          <cell r="G16">
            <v>6</v>
          </cell>
          <cell r="H16">
            <v>13</v>
          </cell>
          <cell r="I16">
            <v>6.5</v>
          </cell>
          <cell r="J16">
            <v>12.5</v>
          </cell>
          <cell r="K16">
            <v>2.5</v>
          </cell>
          <cell r="L16">
            <v>2</v>
          </cell>
          <cell r="M16">
            <v>2.7331515151515151</v>
          </cell>
          <cell r="N16" t="str">
            <v>module validé</v>
          </cell>
          <cell r="P16" t="str">
            <v>RAKOTOMANALINA Alno</v>
          </cell>
          <cell r="R16" t="str">
            <v/>
          </cell>
          <cell r="S16">
            <v>0</v>
          </cell>
          <cell r="T16">
            <v>0</v>
          </cell>
          <cell r="U16" t="str">
            <v>-</v>
          </cell>
          <cell r="V16" t="str">
            <v>-</v>
          </cell>
        </row>
        <row r="17">
          <cell r="A17" t="str">
            <v>RANARISON Niritiana Gaëlle</v>
          </cell>
          <cell r="B17">
            <v>0</v>
          </cell>
          <cell r="C17">
            <v>11</v>
          </cell>
          <cell r="D17">
            <v>10</v>
          </cell>
          <cell r="F17">
            <v>10.5</v>
          </cell>
          <cell r="G17">
            <v>5.25</v>
          </cell>
          <cell r="H17">
            <v>10</v>
          </cell>
          <cell r="I17">
            <v>5</v>
          </cell>
          <cell r="J17">
            <v>10.25</v>
          </cell>
          <cell r="K17">
            <v>2.0499999999999998</v>
          </cell>
          <cell r="L17">
            <v>2</v>
          </cell>
          <cell r="M17">
            <v>2.4779242424242423</v>
          </cell>
          <cell r="N17" t="str">
            <v>module validé</v>
          </cell>
          <cell r="P17" t="str">
            <v>RANARISON Niritiana Gaëlle</v>
          </cell>
          <cell r="R17" t="str">
            <v/>
          </cell>
          <cell r="S17">
            <v>0</v>
          </cell>
          <cell r="T17">
            <v>0</v>
          </cell>
          <cell r="U17" t="str">
            <v>-</v>
          </cell>
          <cell r="V17" t="str">
            <v>-</v>
          </cell>
        </row>
        <row r="18">
          <cell r="A18" t="str">
            <v>RODRIGUEZ Vincent</v>
          </cell>
          <cell r="B18">
            <v>0</v>
          </cell>
          <cell r="C18">
            <v>14</v>
          </cell>
          <cell r="D18">
            <v>15</v>
          </cell>
          <cell r="F18">
            <v>14.5</v>
          </cell>
          <cell r="G18">
            <v>7.25</v>
          </cell>
          <cell r="H18">
            <v>16</v>
          </cell>
          <cell r="I18">
            <v>8</v>
          </cell>
          <cell r="J18">
            <v>15.25</v>
          </cell>
          <cell r="K18">
            <v>3.05</v>
          </cell>
          <cell r="L18">
            <v>2</v>
          </cell>
          <cell r="M18">
            <v>2.7709545454545452</v>
          </cell>
          <cell r="N18" t="str">
            <v>module validé</v>
          </cell>
          <cell r="P18" t="str">
            <v>RODRIGUEZ Vincent</v>
          </cell>
          <cell r="R18" t="str">
            <v/>
          </cell>
          <cell r="S18">
            <v>0</v>
          </cell>
          <cell r="T18">
            <v>0</v>
          </cell>
          <cell r="U18" t="str">
            <v>-</v>
          </cell>
          <cell r="V18" t="str">
            <v>-</v>
          </cell>
        </row>
        <row r="19">
          <cell r="A19" t="str">
            <v>SAIDI AMRAOUI Siham</v>
          </cell>
          <cell r="B19">
            <v>0</v>
          </cell>
          <cell r="C19">
            <v>14</v>
          </cell>
          <cell r="D19">
            <v>13</v>
          </cell>
          <cell r="F19">
            <v>13.5</v>
          </cell>
          <cell r="G19">
            <v>6.75</v>
          </cell>
          <cell r="H19">
            <v>17</v>
          </cell>
          <cell r="I19">
            <v>8.5</v>
          </cell>
          <cell r="J19">
            <v>15.25</v>
          </cell>
          <cell r="K19">
            <v>3.05</v>
          </cell>
          <cell r="L19">
            <v>2</v>
          </cell>
          <cell r="M19">
            <v>2.5998484848484846</v>
          </cell>
          <cell r="N19" t="str">
            <v>module validé</v>
          </cell>
          <cell r="P19" t="str">
            <v>SAIDI AMRAOUI Siham</v>
          </cell>
          <cell r="R19" t="str">
            <v/>
          </cell>
          <cell r="S19">
            <v>0</v>
          </cell>
          <cell r="T19">
            <v>0</v>
          </cell>
          <cell r="U19" t="str">
            <v>-</v>
          </cell>
          <cell r="V19" t="str">
            <v>-</v>
          </cell>
        </row>
        <row r="20">
          <cell r="A20" t="str">
            <v xml:space="preserve"> </v>
          </cell>
          <cell r="B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 t="str">
            <v>-</v>
          </cell>
          <cell r="P20" t="str">
            <v xml:space="preserve"> </v>
          </cell>
          <cell r="R20" t="str">
            <v/>
          </cell>
          <cell r="S20">
            <v>0</v>
          </cell>
          <cell r="T20">
            <v>0</v>
          </cell>
          <cell r="U20" t="str">
            <v>-</v>
          </cell>
          <cell r="V20" t="str">
            <v>-</v>
          </cell>
        </row>
        <row r="21">
          <cell r="A21" t="str">
            <v xml:space="preserve"> </v>
          </cell>
          <cell r="B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 t="str">
            <v>-</v>
          </cell>
          <cell r="P21" t="str">
            <v xml:space="preserve"> </v>
          </cell>
          <cell r="R21" t="str">
            <v/>
          </cell>
          <cell r="S21">
            <v>0</v>
          </cell>
          <cell r="T21">
            <v>0</v>
          </cell>
          <cell r="U21" t="str">
            <v>-</v>
          </cell>
          <cell r="V21" t="str">
            <v>-</v>
          </cell>
        </row>
        <row r="22">
          <cell r="A22" t="str">
            <v xml:space="preserve"> </v>
          </cell>
          <cell r="B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 t="str">
            <v>-</v>
          </cell>
          <cell r="P22" t="str">
            <v xml:space="preserve"> </v>
          </cell>
          <cell r="R22" t="str">
            <v/>
          </cell>
          <cell r="S22">
            <v>0</v>
          </cell>
          <cell r="T22">
            <v>0</v>
          </cell>
          <cell r="U22" t="str">
            <v>-</v>
          </cell>
          <cell r="V22" t="str">
            <v>-</v>
          </cell>
        </row>
        <row r="23">
          <cell r="A23" t="str">
            <v xml:space="preserve"> </v>
          </cell>
          <cell r="B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 t="str">
            <v/>
          </cell>
          <cell r="N23" t="str">
            <v>-</v>
          </cell>
          <cell r="P23" t="str">
            <v xml:space="preserve"> </v>
          </cell>
          <cell r="R23" t="str">
            <v/>
          </cell>
          <cell r="S23">
            <v>0</v>
          </cell>
          <cell r="T23">
            <v>0</v>
          </cell>
          <cell r="U23" t="str">
            <v>-</v>
          </cell>
          <cell r="V23" t="str">
            <v>-</v>
          </cell>
        </row>
        <row r="24">
          <cell r="A24" t="str">
            <v xml:space="preserve"> </v>
          </cell>
          <cell r="B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 t="str">
            <v/>
          </cell>
          <cell r="N24" t="str">
            <v>-</v>
          </cell>
          <cell r="P24" t="str">
            <v xml:space="preserve"> </v>
          </cell>
          <cell r="R24" t="str">
            <v/>
          </cell>
          <cell r="S24">
            <v>0</v>
          </cell>
          <cell r="T24">
            <v>0</v>
          </cell>
          <cell r="U24" t="str">
            <v>-</v>
          </cell>
          <cell r="V24" t="str">
            <v>-</v>
          </cell>
        </row>
        <row r="25">
          <cell r="A25" t="str">
            <v xml:space="preserve"> </v>
          </cell>
          <cell r="B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 t="str">
            <v/>
          </cell>
          <cell r="N25" t="str">
            <v>-</v>
          </cell>
          <cell r="P25" t="str">
            <v xml:space="preserve"> </v>
          </cell>
          <cell r="R25" t="str">
            <v/>
          </cell>
          <cell r="S25">
            <v>0</v>
          </cell>
          <cell r="T25">
            <v>0</v>
          </cell>
          <cell r="U25" t="str">
            <v>-</v>
          </cell>
          <cell r="V25" t="str">
            <v>-</v>
          </cell>
        </row>
        <row r="26">
          <cell r="A26" t="str">
            <v xml:space="preserve"> </v>
          </cell>
          <cell r="B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 t="str">
            <v>-</v>
          </cell>
          <cell r="P26" t="str">
            <v xml:space="preserve"> </v>
          </cell>
          <cell r="R26" t="str">
            <v/>
          </cell>
          <cell r="S26">
            <v>0</v>
          </cell>
          <cell r="T26">
            <v>0</v>
          </cell>
          <cell r="U26" t="str">
            <v>-</v>
          </cell>
          <cell r="V26" t="str">
            <v>-</v>
          </cell>
        </row>
        <row r="27">
          <cell r="A27" t="str">
            <v xml:space="preserve"> </v>
          </cell>
          <cell r="B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 t="str">
            <v>-</v>
          </cell>
          <cell r="P27" t="str">
            <v xml:space="preserve"> </v>
          </cell>
          <cell r="R27" t="str">
            <v/>
          </cell>
          <cell r="S27">
            <v>0</v>
          </cell>
          <cell r="T27">
            <v>0</v>
          </cell>
          <cell r="U27" t="str">
            <v>-</v>
          </cell>
          <cell r="V27" t="str">
            <v>-</v>
          </cell>
        </row>
        <row r="28">
          <cell r="A28" t="str">
            <v xml:space="preserve"> </v>
          </cell>
          <cell r="B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 t="str">
            <v>-</v>
          </cell>
          <cell r="P28" t="str">
            <v xml:space="preserve"> </v>
          </cell>
          <cell r="R28" t="str">
            <v/>
          </cell>
          <cell r="S28">
            <v>0</v>
          </cell>
          <cell r="T28">
            <v>0</v>
          </cell>
          <cell r="U28" t="str">
            <v>-</v>
          </cell>
          <cell r="V28" t="str">
            <v>-</v>
          </cell>
        </row>
        <row r="29">
          <cell r="A29" t="str">
            <v xml:space="preserve"> </v>
          </cell>
          <cell r="B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 t="str">
            <v>-</v>
          </cell>
          <cell r="P29" t="str">
            <v xml:space="preserve"> </v>
          </cell>
          <cell r="R29" t="str">
            <v/>
          </cell>
          <cell r="S29">
            <v>0</v>
          </cell>
          <cell r="T29">
            <v>0</v>
          </cell>
          <cell r="U29" t="str">
            <v>-</v>
          </cell>
          <cell r="V29" t="str">
            <v>-</v>
          </cell>
        </row>
        <row r="30">
          <cell r="A30" t="str">
            <v xml:space="preserve"> </v>
          </cell>
          <cell r="B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 t="str">
            <v>-</v>
          </cell>
          <cell r="P30" t="str">
            <v xml:space="preserve"> </v>
          </cell>
          <cell r="R30" t="str">
            <v/>
          </cell>
          <cell r="S30">
            <v>0</v>
          </cell>
          <cell r="T30">
            <v>0</v>
          </cell>
          <cell r="U30" t="str">
            <v>-</v>
          </cell>
          <cell r="V30" t="str">
            <v>-</v>
          </cell>
        </row>
        <row r="31">
          <cell r="A31" t="str">
            <v xml:space="preserve"> </v>
          </cell>
          <cell r="B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 t="str">
            <v>-</v>
          </cell>
          <cell r="P31" t="str">
            <v xml:space="preserve"> </v>
          </cell>
          <cell r="R31" t="str">
            <v/>
          </cell>
          <cell r="S31">
            <v>0</v>
          </cell>
          <cell r="T31">
            <v>0</v>
          </cell>
          <cell r="U31" t="str">
            <v>-</v>
          </cell>
          <cell r="V31" t="str">
            <v>-</v>
          </cell>
        </row>
        <row r="32">
          <cell r="A32" t="str">
            <v xml:space="preserve"> </v>
          </cell>
          <cell r="B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 t="str">
            <v>-</v>
          </cell>
          <cell r="P32" t="str">
            <v xml:space="preserve"> </v>
          </cell>
          <cell r="R32" t="str">
            <v/>
          </cell>
          <cell r="S32">
            <v>0</v>
          </cell>
          <cell r="T32">
            <v>0</v>
          </cell>
          <cell r="U32" t="str">
            <v>-</v>
          </cell>
          <cell r="V32" t="str">
            <v>-</v>
          </cell>
        </row>
        <row r="33">
          <cell r="A33" t="str">
            <v xml:space="preserve"> </v>
          </cell>
          <cell r="B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 t="str">
            <v>-</v>
          </cell>
          <cell r="P33" t="str">
            <v xml:space="preserve"> </v>
          </cell>
          <cell r="R33" t="str">
            <v/>
          </cell>
          <cell r="S33">
            <v>0</v>
          </cell>
          <cell r="T33">
            <v>0</v>
          </cell>
          <cell r="U33" t="str">
            <v>-</v>
          </cell>
          <cell r="V33" t="str">
            <v>-</v>
          </cell>
        </row>
        <row r="34">
          <cell r="A34" t="str">
            <v xml:space="preserve"> </v>
          </cell>
          <cell r="B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 t="str">
            <v/>
          </cell>
          <cell r="N34" t="str">
            <v>-</v>
          </cell>
          <cell r="P34" t="str">
            <v xml:space="preserve"> </v>
          </cell>
          <cell r="R34" t="str">
            <v/>
          </cell>
          <cell r="S34">
            <v>0</v>
          </cell>
          <cell r="T34">
            <v>0</v>
          </cell>
          <cell r="U34" t="str">
            <v>-</v>
          </cell>
          <cell r="V34" t="str">
            <v>-</v>
          </cell>
        </row>
        <row r="35">
          <cell r="A35" t="str">
            <v xml:space="preserve"> </v>
          </cell>
          <cell r="B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 t="str">
            <v/>
          </cell>
          <cell r="N35" t="str">
            <v>-</v>
          </cell>
          <cell r="P35" t="str">
            <v xml:space="preserve"> </v>
          </cell>
          <cell r="R35" t="str">
            <v/>
          </cell>
          <cell r="S35">
            <v>0</v>
          </cell>
          <cell r="T35">
            <v>0</v>
          </cell>
          <cell r="U35" t="str">
            <v>-</v>
          </cell>
          <cell r="V35" t="str">
            <v>-</v>
          </cell>
        </row>
        <row r="36">
          <cell r="A36" t="str">
            <v xml:space="preserve"> </v>
          </cell>
          <cell r="B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>-</v>
          </cell>
          <cell r="P36" t="str">
            <v xml:space="preserve"> </v>
          </cell>
          <cell r="R36" t="str">
            <v/>
          </cell>
          <cell r="S36">
            <v>0</v>
          </cell>
          <cell r="T36">
            <v>0</v>
          </cell>
          <cell r="U36" t="str">
            <v>-</v>
          </cell>
          <cell r="V36" t="str">
            <v>-</v>
          </cell>
        </row>
        <row r="37">
          <cell r="A37" t="str">
            <v xml:space="preserve"> </v>
          </cell>
          <cell r="B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 t="str">
            <v>-</v>
          </cell>
          <cell r="P37" t="str">
            <v xml:space="preserve"> </v>
          </cell>
          <cell r="R37" t="str">
            <v/>
          </cell>
          <cell r="S37">
            <v>0</v>
          </cell>
          <cell r="T37">
            <v>0</v>
          </cell>
          <cell r="U37" t="str">
            <v>-</v>
          </cell>
          <cell r="V37" t="str">
            <v>-</v>
          </cell>
        </row>
        <row r="38">
          <cell r="A38" t="str">
            <v xml:space="preserve"> </v>
          </cell>
          <cell r="B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 t="str">
            <v>-</v>
          </cell>
          <cell r="P38" t="str">
            <v xml:space="preserve"> </v>
          </cell>
          <cell r="R38" t="str">
            <v/>
          </cell>
          <cell r="S38">
            <v>0</v>
          </cell>
          <cell r="T38">
            <v>0</v>
          </cell>
          <cell r="U38" t="str">
            <v>-</v>
          </cell>
          <cell r="V38" t="str">
            <v>-</v>
          </cell>
        </row>
        <row r="39">
          <cell r="A39" t="str">
            <v xml:space="preserve"> </v>
          </cell>
          <cell r="B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 t="str">
            <v>-</v>
          </cell>
          <cell r="P39" t="str">
            <v xml:space="preserve"> </v>
          </cell>
          <cell r="R39" t="str">
            <v/>
          </cell>
          <cell r="S39">
            <v>0</v>
          </cell>
          <cell r="T39">
            <v>0</v>
          </cell>
          <cell r="U39" t="str">
            <v>-</v>
          </cell>
          <cell r="V39" t="str">
            <v>-</v>
          </cell>
        </row>
        <row r="40">
          <cell r="A40" t="str">
            <v xml:space="preserve"> </v>
          </cell>
          <cell r="B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 t="str">
            <v>-</v>
          </cell>
          <cell r="P40" t="str">
            <v xml:space="preserve"> </v>
          </cell>
          <cell r="R40" t="str">
            <v/>
          </cell>
          <cell r="S40">
            <v>0</v>
          </cell>
          <cell r="T40">
            <v>0</v>
          </cell>
          <cell r="U40" t="str">
            <v>-</v>
          </cell>
          <cell r="V40" t="str">
            <v>-</v>
          </cell>
        </row>
        <row r="41">
          <cell r="A41" t="str">
            <v xml:space="preserve"> </v>
          </cell>
          <cell r="B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 t="str">
            <v>-</v>
          </cell>
          <cell r="P41" t="str">
            <v xml:space="preserve"> </v>
          </cell>
          <cell r="R41" t="str">
            <v/>
          </cell>
          <cell r="S41">
            <v>0</v>
          </cell>
          <cell r="T41">
            <v>0</v>
          </cell>
          <cell r="U41" t="str">
            <v>-</v>
          </cell>
          <cell r="V41" t="str">
            <v>-</v>
          </cell>
        </row>
        <row r="42">
          <cell r="A42" t="str">
            <v xml:space="preserve"> </v>
          </cell>
          <cell r="B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 t="str">
            <v>-</v>
          </cell>
          <cell r="P42" t="str">
            <v xml:space="preserve"> </v>
          </cell>
          <cell r="R42" t="str">
            <v/>
          </cell>
          <cell r="S42">
            <v>0</v>
          </cell>
          <cell r="T42">
            <v>0</v>
          </cell>
          <cell r="U42" t="str">
            <v>-</v>
          </cell>
          <cell r="V42" t="str">
            <v>-</v>
          </cell>
        </row>
        <row r="43">
          <cell r="A43" t="str">
            <v xml:space="preserve"> </v>
          </cell>
          <cell r="B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 t="str">
            <v>-</v>
          </cell>
          <cell r="P43" t="str">
            <v xml:space="preserve"> </v>
          </cell>
          <cell r="R43" t="str">
            <v/>
          </cell>
          <cell r="S43">
            <v>0</v>
          </cell>
          <cell r="T43">
            <v>0</v>
          </cell>
          <cell r="U43" t="str">
            <v>-</v>
          </cell>
          <cell r="V43" t="str">
            <v>-</v>
          </cell>
        </row>
        <row r="44">
          <cell r="A44" t="str">
            <v xml:space="preserve"> </v>
          </cell>
          <cell r="B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 t="str">
            <v>-</v>
          </cell>
          <cell r="P44" t="str">
            <v xml:space="preserve"> </v>
          </cell>
          <cell r="R44" t="str">
            <v/>
          </cell>
          <cell r="S44">
            <v>0</v>
          </cell>
          <cell r="T44">
            <v>0</v>
          </cell>
          <cell r="U44" t="str">
            <v>-</v>
          </cell>
          <cell r="V44" t="str">
            <v>-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zoomScale="70" zoomScaleNormal="70" workbookViewId="0">
      <selection activeCell="K27" sqref="K27"/>
    </sheetView>
  </sheetViews>
  <sheetFormatPr baseColWidth="10" defaultRowHeight="15" x14ac:dyDescent="0.25"/>
  <cols>
    <col min="5" max="5" width="41.42578125" customWidth="1"/>
  </cols>
  <sheetData>
    <row r="1" spans="1:19" ht="33.75" x14ac:dyDescent="0.25">
      <c r="A1" s="7" t="s">
        <v>36</v>
      </c>
      <c r="B1" s="7" t="s">
        <v>37</v>
      </c>
      <c r="C1" s="8" t="s">
        <v>38</v>
      </c>
      <c r="D1" s="9" t="s">
        <v>39</v>
      </c>
      <c r="E1" s="9"/>
      <c r="F1" s="10" t="s">
        <v>40</v>
      </c>
      <c r="G1" s="10" t="s">
        <v>41</v>
      </c>
      <c r="H1" s="10" t="s">
        <v>42</v>
      </c>
      <c r="I1" s="10" t="s">
        <v>43</v>
      </c>
    </row>
    <row r="2" spans="1:19" x14ac:dyDescent="0.25">
      <c r="A2" s="11" t="s">
        <v>44</v>
      </c>
      <c r="B2" s="11" t="s">
        <v>45</v>
      </c>
      <c r="C2" s="12" t="s">
        <v>46</v>
      </c>
      <c r="D2" s="11" t="s">
        <v>47</v>
      </c>
      <c r="E2" s="11"/>
      <c r="F2" s="11" t="s">
        <v>48</v>
      </c>
      <c r="G2" s="11" t="s">
        <v>49</v>
      </c>
      <c r="H2" s="11" t="s">
        <v>50</v>
      </c>
      <c r="I2" s="11" t="s">
        <v>51</v>
      </c>
    </row>
    <row r="3" spans="1:19" x14ac:dyDescent="0.25">
      <c r="A3" s="11"/>
      <c r="B3" s="11"/>
      <c r="C3" s="12" t="s">
        <v>52</v>
      </c>
      <c r="D3" s="11"/>
      <c r="E3" s="11"/>
      <c r="F3" s="11"/>
      <c r="G3" s="11"/>
      <c r="H3" s="11"/>
      <c r="I3" s="11"/>
    </row>
    <row r="4" spans="1:19" x14ac:dyDescent="0.25">
      <c r="A4" s="13"/>
      <c r="B4" s="13"/>
      <c r="C4" s="13"/>
      <c r="D4" s="14" t="s">
        <v>53</v>
      </c>
      <c r="E4" s="15"/>
      <c r="F4" s="13"/>
      <c r="G4" s="16"/>
      <c r="H4" s="13"/>
      <c r="I4" s="13"/>
    </row>
    <row r="5" spans="1:19" x14ac:dyDescent="0.25">
      <c r="B5" s="13"/>
      <c r="C5" s="13"/>
      <c r="D5" s="17" t="s">
        <v>54</v>
      </c>
      <c r="E5" s="18"/>
      <c r="F5" s="13"/>
      <c r="G5" s="19"/>
      <c r="H5" s="13"/>
      <c r="I5" s="13"/>
    </row>
    <row r="6" spans="1:19" ht="30" x14ac:dyDescent="0.25">
      <c r="A6" s="13" t="s">
        <v>55</v>
      </c>
      <c r="B6" s="13" t="s">
        <v>56</v>
      </c>
      <c r="C6" s="13">
        <v>1</v>
      </c>
      <c r="D6" s="20" t="s">
        <v>7</v>
      </c>
      <c r="E6" s="21"/>
      <c r="F6" s="43" t="s">
        <v>40</v>
      </c>
      <c r="G6" s="22">
        <v>2.8</v>
      </c>
      <c r="H6" s="19" t="s">
        <v>57</v>
      </c>
      <c r="I6" s="13">
        <v>1</v>
      </c>
      <c r="K6" s="45" t="s">
        <v>100</v>
      </c>
      <c r="L6" s="45"/>
      <c r="M6" s="45"/>
      <c r="N6" s="45"/>
      <c r="O6" s="45"/>
      <c r="P6" s="45"/>
      <c r="Q6" s="45"/>
    </row>
    <row r="7" spans="1:19" x14ac:dyDescent="0.25">
      <c r="A7" s="13" t="s">
        <v>58</v>
      </c>
      <c r="B7" s="13" t="s">
        <v>59</v>
      </c>
      <c r="C7" s="13">
        <v>1.5</v>
      </c>
      <c r="D7" s="20" t="s">
        <v>8</v>
      </c>
      <c r="E7" s="21"/>
      <c r="F7" s="13"/>
      <c r="G7" s="19">
        <v>2.95</v>
      </c>
      <c r="H7" s="19" t="s">
        <v>57</v>
      </c>
      <c r="I7" s="13">
        <v>1.5</v>
      </c>
      <c r="K7" s="45"/>
      <c r="L7" s="45"/>
      <c r="M7" s="45"/>
      <c r="N7" s="45"/>
      <c r="O7" s="45"/>
      <c r="P7" s="45"/>
      <c r="Q7" s="45"/>
    </row>
    <row r="8" spans="1:19" x14ac:dyDescent="0.25">
      <c r="A8" s="13" t="s">
        <v>60</v>
      </c>
      <c r="B8" s="13" t="s">
        <v>56</v>
      </c>
      <c r="C8" s="13">
        <v>2</v>
      </c>
      <c r="D8" s="20" t="s">
        <v>9</v>
      </c>
      <c r="E8" s="21"/>
      <c r="F8" s="13"/>
      <c r="G8" s="19">
        <v>2.8</v>
      </c>
      <c r="H8" s="19" t="s">
        <v>57</v>
      </c>
      <c r="I8" s="13">
        <v>2</v>
      </c>
      <c r="K8" s="45"/>
      <c r="L8" s="45"/>
      <c r="M8" s="45"/>
      <c r="N8" s="45"/>
      <c r="O8" s="45"/>
      <c r="P8" s="45"/>
      <c r="Q8" s="45"/>
    </row>
    <row r="9" spans="1:19" x14ac:dyDescent="0.25">
      <c r="A9" s="13"/>
      <c r="B9" s="13"/>
      <c r="C9" s="13"/>
      <c r="D9" s="23" t="s">
        <v>61</v>
      </c>
      <c r="E9" s="24"/>
      <c r="F9" s="13"/>
      <c r="G9" s="19"/>
      <c r="H9" s="19"/>
      <c r="I9" s="13"/>
      <c r="K9" s="45"/>
      <c r="L9" s="45"/>
      <c r="M9" s="45"/>
      <c r="N9" s="45"/>
      <c r="O9" s="45"/>
      <c r="P9" s="45"/>
      <c r="Q9" s="45"/>
    </row>
    <row r="10" spans="1:19" x14ac:dyDescent="0.25">
      <c r="A10" s="13"/>
      <c r="B10" s="13"/>
      <c r="C10" s="13"/>
      <c r="D10" s="17" t="s">
        <v>62</v>
      </c>
      <c r="E10" s="18"/>
      <c r="F10" s="13"/>
      <c r="G10" s="19"/>
      <c r="H10" s="19"/>
      <c r="I10" s="13"/>
      <c r="K10" s="45"/>
      <c r="L10" s="45"/>
      <c r="M10" s="45"/>
      <c r="N10" s="45"/>
      <c r="O10" s="45"/>
      <c r="P10" s="45"/>
      <c r="Q10" s="45"/>
    </row>
    <row r="11" spans="1:19" x14ac:dyDescent="0.25">
      <c r="A11" s="13" t="s">
        <v>63</v>
      </c>
      <c r="B11" s="13" t="s">
        <v>56</v>
      </c>
      <c r="C11" s="13">
        <v>3</v>
      </c>
      <c r="D11" s="20" t="s">
        <v>10</v>
      </c>
      <c r="E11" s="21"/>
      <c r="F11" s="13"/>
      <c r="G11" s="19">
        <v>2.5</v>
      </c>
      <c r="H11" s="19" t="s">
        <v>64</v>
      </c>
      <c r="I11" s="13">
        <v>3</v>
      </c>
      <c r="K11" s="44" t="s">
        <v>101</v>
      </c>
      <c r="L11" s="44"/>
      <c r="M11" s="44"/>
      <c r="N11" s="44"/>
      <c r="O11" s="44"/>
      <c r="P11" s="44"/>
      <c r="Q11" s="44"/>
      <c r="R11" s="44"/>
      <c r="S11" s="44"/>
    </row>
    <row r="12" spans="1:19" x14ac:dyDescent="0.25">
      <c r="A12" s="13" t="s">
        <v>65</v>
      </c>
      <c r="B12" s="13" t="s">
        <v>56</v>
      </c>
      <c r="C12" s="13">
        <v>2</v>
      </c>
      <c r="D12" s="20" t="s">
        <v>11</v>
      </c>
      <c r="E12" s="21"/>
      <c r="F12" s="13"/>
      <c r="G12" s="19">
        <v>2.4300000000000002</v>
      </c>
      <c r="H12" s="19" t="s">
        <v>64</v>
      </c>
      <c r="I12" s="13">
        <v>2</v>
      </c>
      <c r="K12" s="44"/>
      <c r="L12" s="44"/>
      <c r="M12" s="44"/>
      <c r="N12" s="44"/>
      <c r="O12" s="44"/>
      <c r="P12" s="44"/>
      <c r="Q12" s="44"/>
      <c r="R12" s="44"/>
      <c r="S12" s="44"/>
    </row>
    <row r="13" spans="1:19" x14ac:dyDescent="0.25">
      <c r="A13" s="13" t="s">
        <v>66</v>
      </c>
      <c r="B13" s="13" t="s">
        <v>59</v>
      </c>
      <c r="C13" s="13">
        <v>2</v>
      </c>
      <c r="D13" s="20" t="s">
        <v>12</v>
      </c>
      <c r="E13" s="21"/>
      <c r="F13" s="13"/>
      <c r="G13" s="19">
        <v>2.6</v>
      </c>
      <c r="H13" s="19" t="s">
        <v>64</v>
      </c>
      <c r="I13" s="13">
        <v>2</v>
      </c>
    </row>
    <row r="14" spans="1:19" x14ac:dyDescent="0.25">
      <c r="A14" s="13" t="s">
        <v>67</v>
      </c>
      <c r="B14" s="13" t="s">
        <v>59</v>
      </c>
      <c r="C14" s="13">
        <v>2</v>
      </c>
      <c r="D14" s="20" t="s">
        <v>13</v>
      </c>
      <c r="E14" s="21"/>
      <c r="F14" s="13"/>
      <c r="G14" s="19">
        <v>1.5</v>
      </c>
      <c r="H14" s="19" t="s">
        <v>68</v>
      </c>
      <c r="I14" s="13">
        <v>2</v>
      </c>
    </row>
    <row r="15" spans="1:19" x14ac:dyDescent="0.25">
      <c r="A15" s="13" t="s">
        <v>69</v>
      </c>
      <c r="B15" s="13" t="s">
        <v>59</v>
      </c>
      <c r="C15" s="13">
        <v>2</v>
      </c>
      <c r="D15" s="20" t="s">
        <v>14</v>
      </c>
      <c r="E15" s="21"/>
      <c r="F15" s="25"/>
      <c r="G15" s="19">
        <v>3.2700000000000005</v>
      </c>
      <c r="H15" s="19" t="s">
        <v>57</v>
      </c>
      <c r="I15" s="13">
        <v>2</v>
      </c>
    </row>
    <row r="16" spans="1:19" x14ac:dyDescent="0.25">
      <c r="A16" s="13" t="s">
        <v>70</v>
      </c>
      <c r="B16" s="13" t="s">
        <v>56</v>
      </c>
      <c r="C16" s="13">
        <v>2</v>
      </c>
      <c r="D16" s="20" t="s">
        <v>15</v>
      </c>
      <c r="E16" s="21"/>
      <c r="F16" s="25"/>
      <c r="G16" s="19">
        <v>2.4</v>
      </c>
      <c r="H16" s="19" t="s">
        <v>64</v>
      </c>
      <c r="I16" s="13">
        <v>2</v>
      </c>
    </row>
    <row r="17" spans="1:9" x14ac:dyDescent="0.25">
      <c r="A17" s="13"/>
      <c r="B17" s="13"/>
      <c r="C17" s="13"/>
      <c r="D17" s="23" t="s">
        <v>71</v>
      </c>
      <c r="E17" s="24"/>
      <c r="F17" s="13"/>
      <c r="G17" s="19"/>
      <c r="H17" s="19"/>
      <c r="I17" s="13"/>
    </row>
    <row r="18" spans="1:9" x14ac:dyDescent="0.25">
      <c r="A18" s="13"/>
      <c r="B18" s="13"/>
      <c r="C18" s="13"/>
      <c r="D18" s="26" t="s">
        <v>72</v>
      </c>
      <c r="E18" s="27"/>
      <c r="F18" s="13"/>
      <c r="G18" s="19"/>
      <c r="H18" s="19"/>
      <c r="I18" s="13"/>
    </row>
    <row r="19" spans="1:9" x14ac:dyDescent="0.25">
      <c r="A19" s="13" t="s">
        <v>73</v>
      </c>
      <c r="B19" s="13" t="s">
        <v>56</v>
      </c>
      <c r="C19" s="13">
        <v>2</v>
      </c>
      <c r="D19" s="20" t="s">
        <v>16</v>
      </c>
      <c r="E19" s="21"/>
      <c r="F19" s="13"/>
      <c r="G19" s="19">
        <v>3.3</v>
      </c>
      <c r="H19" s="19" t="s">
        <v>57</v>
      </c>
      <c r="I19" s="13">
        <v>2</v>
      </c>
    </row>
    <row r="20" spans="1:9" x14ac:dyDescent="0.25">
      <c r="A20" s="13" t="s">
        <v>74</v>
      </c>
      <c r="B20" s="13" t="s">
        <v>59</v>
      </c>
      <c r="C20" s="13">
        <v>2</v>
      </c>
      <c r="D20" s="20" t="s">
        <v>17</v>
      </c>
      <c r="E20" s="21"/>
      <c r="F20" s="13"/>
      <c r="G20" s="19">
        <v>3.0300000000000002</v>
      </c>
      <c r="H20" s="19" t="s">
        <v>57</v>
      </c>
      <c r="I20" s="13">
        <v>2</v>
      </c>
    </row>
    <row r="21" spans="1:9" x14ac:dyDescent="0.25">
      <c r="A21" s="13" t="s">
        <v>75</v>
      </c>
      <c r="B21" s="13" t="s">
        <v>56</v>
      </c>
      <c r="C21" s="13">
        <v>2</v>
      </c>
      <c r="D21" s="20" t="s">
        <v>18</v>
      </c>
      <c r="E21" s="21"/>
      <c r="F21" s="13"/>
      <c r="G21" s="19">
        <v>2.7250000000000001</v>
      </c>
      <c r="H21" s="19" t="s">
        <v>64</v>
      </c>
      <c r="I21" s="13">
        <v>2</v>
      </c>
    </row>
    <row r="22" spans="1:9" x14ac:dyDescent="0.25">
      <c r="A22" s="13" t="s">
        <v>76</v>
      </c>
      <c r="B22" s="13" t="s">
        <v>59</v>
      </c>
      <c r="C22" s="13">
        <v>2</v>
      </c>
      <c r="D22" s="20" t="s">
        <v>19</v>
      </c>
      <c r="E22" s="21"/>
      <c r="F22" s="13"/>
      <c r="G22" s="19">
        <v>2.35</v>
      </c>
      <c r="H22" s="19" t="s">
        <v>77</v>
      </c>
      <c r="I22" s="13">
        <v>2</v>
      </c>
    </row>
    <row r="23" spans="1:9" x14ac:dyDescent="0.25">
      <c r="A23" s="13" t="s">
        <v>78</v>
      </c>
      <c r="B23" s="13" t="s">
        <v>59</v>
      </c>
      <c r="C23" s="13">
        <v>2</v>
      </c>
      <c r="D23" s="20" t="s">
        <v>20</v>
      </c>
      <c r="E23" s="21"/>
      <c r="F23" s="13"/>
      <c r="G23" s="19">
        <v>2.2999999999999998</v>
      </c>
      <c r="H23" s="19" t="s">
        <v>77</v>
      </c>
      <c r="I23" s="13">
        <v>2</v>
      </c>
    </row>
    <row r="24" spans="1:9" x14ac:dyDescent="0.25">
      <c r="A24" s="13" t="s">
        <v>79</v>
      </c>
      <c r="B24" s="13" t="s">
        <v>59</v>
      </c>
      <c r="C24" s="13">
        <v>1.5</v>
      </c>
      <c r="D24" s="20" t="s">
        <v>21</v>
      </c>
      <c r="E24" s="21"/>
      <c r="F24" s="13"/>
      <c r="G24" s="19">
        <v>2.2000000000000002</v>
      </c>
      <c r="H24" s="19" t="s">
        <v>77</v>
      </c>
      <c r="I24" s="13">
        <v>1.5</v>
      </c>
    </row>
    <row r="25" spans="1:9" x14ac:dyDescent="0.25">
      <c r="A25" s="13"/>
      <c r="B25" s="13"/>
      <c r="C25" s="13"/>
      <c r="D25" s="23" t="s">
        <v>80</v>
      </c>
      <c r="E25" s="24"/>
      <c r="F25" s="13"/>
      <c r="G25" s="19"/>
      <c r="H25" s="19"/>
      <c r="I25" s="13"/>
    </row>
    <row r="26" spans="1:9" x14ac:dyDescent="0.25">
      <c r="A26" s="13"/>
      <c r="B26" s="13"/>
      <c r="C26" s="13"/>
      <c r="D26" s="17" t="s">
        <v>81</v>
      </c>
      <c r="E26" s="18"/>
      <c r="F26" s="13"/>
      <c r="G26" s="19"/>
      <c r="H26" s="19"/>
      <c r="I26" s="13"/>
    </row>
    <row r="27" spans="1:9" x14ac:dyDescent="0.25">
      <c r="A27" s="13" t="s">
        <v>82</v>
      </c>
      <c r="B27" s="13" t="s">
        <v>59</v>
      </c>
      <c r="C27" s="13">
        <v>0</v>
      </c>
      <c r="D27" s="20" t="s">
        <v>83</v>
      </c>
      <c r="E27" s="21"/>
      <c r="F27" s="13"/>
      <c r="G27" s="19">
        <v>2.4</v>
      </c>
      <c r="H27" s="19" t="s">
        <v>64</v>
      </c>
      <c r="I27" s="13">
        <v>0</v>
      </c>
    </row>
    <row r="28" spans="1:9" x14ac:dyDescent="0.25">
      <c r="A28" s="13"/>
      <c r="B28" s="13"/>
      <c r="C28" s="13"/>
      <c r="D28" s="14" t="s">
        <v>84</v>
      </c>
      <c r="E28" s="15"/>
      <c r="F28" s="28"/>
      <c r="G28" s="19"/>
      <c r="H28" s="19"/>
      <c r="I28" s="13"/>
    </row>
    <row r="29" spans="1:9" x14ac:dyDescent="0.25">
      <c r="A29" s="13"/>
      <c r="B29" s="13"/>
      <c r="C29" s="13"/>
      <c r="D29" s="17" t="s">
        <v>85</v>
      </c>
      <c r="E29" s="18"/>
      <c r="F29" s="28"/>
      <c r="G29" s="19"/>
      <c r="H29" s="19"/>
      <c r="I29" s="13"/>
    </row>
    <row r="30" spans="1:9" x14ac:dyDescent="0.25">
      <c r="A30" s="13" t="s">
        <v>86</v>
      </c>
      <c r="B30" s="13" t="s">
        <v>56</v>
      </c>
      <c r="C30" s="13">
        <v>1</v>
      </c>
      <c r="D30" s="20" t="s">
        <v>22</v>
      </c>
      <c r="E30" s="21"/>
      <c r="F30" s="28"/>
      <c r="G30" s="19">
        <v>3.25</v>
      </c>
      <c r="H30" s="19" t="s">
        <v>57</v>
      </c>
      <c r="I30" s="13">
        <v>1</v>
      </c>
    </row>
    <row r="31" spans="1:9" x14ac:dyDescent="0.25">
      <c r="A31" s="13" t="s">
        <v>87</v>
      </c>
      <c r="B31" s="13" t="s">
        <v>56</v>
      </c>
      <c r="C31" s="13">
        <v>1</v>
      </c>
      <c r="D31" s="20" t="s">
        <v>23</v>
      </c>
      <c r="E31" s="21"/>
      <c r="F31" s="28"/>
      <c r="G31" s="19">
        <v>2.5</v>
      </c>
      <c r="H31" s="19" t="s">
        <v>64</v>
      </c>
      <c r="I31" s="13">
        <v>1</v>
      </c>
    </row>
    <row r="32" spans="1:9" x14ac:dyDescent="0.25">
      <c r="A32" s="13" t="s">
        <v>88</v>
      </c>
      <c r="B32" s="13" t="s">
        <v>56</v>
      </c>
      <c r="C32" s="13">
        <v>2</v>
      </c>
      <c r="D32" s="20" t="s">
        <v>24</v>
      </c>
      <c r="E32" s="21"/>
      <c r="F32" s="28"/>
      <c r="G32" s="19">
        <v>2.65</v>
      </c>
      <c r="H32" s="19" t="s">
        <v>64</v>
      </c>
      <c r="I32" s="13">
        <v>2</v>
      </c>
    </row>
    <row r="33" spans="1:9" x14ac:dyDescent="0.25">
      <c r="A33" s="13"/>
      <c r="B33" s="13"/>
      <c r="C33" s="13"/>
      <c r="D33" s="14" t="s">
        <v>89</v>
      </c>
      <c r="E33" s="15"/>
      <c r="F33" s="28"/>
      <c r="G33" s="19"/>
      <c r="H33" s="19"/>
      <c r="I33" s="13"/>
    </row>
    <row r="34" spans="1:9" x14ac:dyDescent="0.25">
      <c r="A34" s="13"/>
      <c r="B34" s="13"/>
      <c r="C34" s="13"/>
      <c r="D34" s="26" t="s">
        <v>90</v>
      </c>
      <c r="E34" s="27"/>
      <c r="F34" s="28"/>
      <c r="G34" s="19"/>
      <c r="H34" s="19"/>
      <c r="I34" s="13"/>
    </row>
    <row r="35" spans="1:9" x14ac:dyDescent="0.25">
      <c r="A35" s="13" t="s">
        <v>91</v>
      </c>
      <c r="B35" s="13" t="s">
        <v>59</v>
      </c>
      <c r="C35" s="13">
        <v>1</v>
      </c>
      <c r="D35" s="20" t="s">
        <v>92</v>
      </c>
      <c r="E35" s="21"/>
      <c r="F35" s="28"/>
      <c r="G35" s="19">
        <v>2.5133333333333336</v>
      </c>
      <c r="H35" s="19" t="s">
        <v>64</v>
      </c>
      <c r="I35" s="13">
        <v>1</v>
      </c>
    </row>
    <row r="36" spans="1:9" x14ac:dyDescent="0.25">
      <c r="A36" s="13" t="s">
        <v>93</v>
      </c>
      <c r="B36" s="13" t="s">
        <v>59</v>
      </c>
      <c r="C36" s="13">
        <v>22</v>
      </c>
      <c r="D36" s="20" t="s">
        <v>3</v>
      </c>
      <c r="E36" s="21"/>
      <c r="F36" s="28"/>
      <c r="G36" s="19">
        <v>3.6933333333333329</v>
      </c>
      <c r="H36" s="19" t="s">
        <v>94</v>
      </c>
      <c r="I36" s="13">
        <v>22</v>
      </c>
    </row>
    <row r="37" spans="1:9" ht="30" x14ac:dyDescent="0.25">
      <c r="A37" s="13" t="s">
        <v>95</v>
      </c>
      <c r="B37" s="13" t="s">
        <v>96</v>
      </c>
      <c r="C37" s="13">
        <v>3</v>
      </c>
      <c r="D37" s="20" t="s">
        <v>2</v>
      </c>
      <c r="E37" s="21"/>
      <c r="F37" s="28"/>
      <c r="G37" s="19">
        <v>2.4</v>
      </c>
      <c r="H37" s="19" t="s">
        <v>64</v>
      </c>
      <c r="I37" s="13">
        <v>3</v>
      </c>
    </row>
    <row r="38" spans="1:9" x14ac:dyDescent="0.25">
      <c r="A38" s="13" t="s">
        <v>97</v>
      </c>
      <c r="B38" s="13" t="s">
        <v>59</v>
      </c>
      <c r="C38" s="13">
        <v>1</v>
      </c>
      <c r="D38" s="20" t="s">
        <v>1</v>
      </c>
      <c r="E38" s="21"/>
      <c r="F38" s="28"/>
      <c r="G38" s="19">
        <v>3.2</v>
      </c>
      <c r="H38" s="19" t="s">
        <v>57</v>
      </c>
      <c r="I38" s="13">
        <v>1</v>
      </c>
    </row>
    <row r="39" spans="1:9" x14ac:dyDescent="0.25">
      <c r="A39" s="13"/>
      <c r="B39" s="13"/>
      <c r="C39" s="13"/>
      <c r="D39" s="20"/>
      <c r="E39" s="29"/>
      <c r="F39" s="28"/>
      <c r="G39" s="19"/>
      <c r="H39" s="13"/>
      <c r="I39" s="13"/>
    </row>
    <row r="40" spans="1:9" x14ac:dyDescent="0.25">
      <c r="D40" s="30" t="s">
        <v>98</v>
      </c>
      <c r="E40" s="31"/>
      <c r="F40" s="31"/>
      <c r="G40" s="32">
        <v>2.6828472222222222</v>
      </c>
      <c r="H40" s="33" t="s">
        <v>99</v>
      </c>
      <c r="I40" s="34">
        <v>60</v>
      </c>
    </row>
    <row r="41" spans="1:9" x14ac:dyDescent="0.25">
      <c r="D41" s="35"/>
      <c r="E41" s="36"/>
      <c r="F41" s="36"/>
      <c r="G41" s="37"/>
      <c r="H41" s="38"/>
      <c r="I41" s="34"/>
    </row>
    <row r="42" spans="1:9" x14ac:dyDescent="0.25">
      <c r="D42" s="39"/>
      <c r="E42" s="40"/>
      <c r="F42" s="40"/>
      <c r="G42" s="41"/>
      <c r="H42" s="42"/>
      <c r="I42" s="34"/>
    </row>
  </sheetData>
  <mergeCells count="50">
    <mergeCell ref="K6:Q10"/>
    <mergeCell ref="K11:S12"/>
    <mergeCell ref="D38:E38"/>
    <mergeCell ref="D39:E39"/>
    <mergeCell ref="D40:F42"/>
    <mergeCell ref="G40:G42"/>
    <mergeCell ref="H40:H42"/>
    <mergeCell ref="I40:I42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20:E20"/>
    <mergeCell ref="D21:E21"/>
    <mergeCell ref="D22:E22"/>
    <mergeCell ref="D23:E23"/>
    <mergeCell ref="D24:E24"/>
    <mergeCell ref="D25:E25"/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H2:H3"/>
    <mergeCell ref="I2:I3"/>
    <mergeCell ref="D4:E4"/>
    <mergeCell ref="D5:E5"/>
    <mergeCell ref="D6:E6"/>
    <mergeCell ref="D7:E7"/>
    <mergeCell ref="D1:E1"/>
    <mergeCell ref="A2:A3"/>
    <mergeCell ref="B2:B3"/>
    <mergeCell ref="D2:E3"/>
    <mergeCell ref="F2:F3"/>
    <mergeCell ref="G2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workbookViewId="0">
      <selection activeCell="A2" sqref="A2:A11"/>
    </sheetView>
  </sheetViews>
  <sheetFormatPr baseColWidth="10" defaultColWidth="9.140625" defaultRowHeight="15" x14ac:dyDescent="0.25"/>
  <sheetData>
    <row r="1" spans="1:26" ht="157.5" x14ac:dyDescent="0.25">
      <c r="A1" s="6" t="s">
        <v>25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3" t="s">
        <v>8</v>
      </c>
      <c r="K1" s="3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3" t="s">
        <v>22</v>
      </c>
      <c r="Y1" s="3" t="s">
        <v>23</v>
      </c>
      <c r="Z1" s="3" t="s">
        <v>24</v>
      </c>
    </row>
    <row r="2" spans="1:26" ht="18.75" x14ac:dyDescent="0.25">
      <c r="A2" t="s">
        <v>26</v>
      </c>
      <c r="B2" s="4">
        <f t="shared" ref="B2:B36" ca="1" si="0">IF($C2="","",+AVERAGE(C2:Z2))</f>
        <v>2.6828472222222222</v>
      </c>
      <c r="C2" s="5">
        <f t="shared" ref="C2:C36" ca="1" si="1">IF($C2="","",IF(VLOOKUP($E2,ba_ppp,11,FALSE)&gt;VLOOKUP($E2,ba_ppp,3,FALSE),VLOOKUP($E2,ba_ppp,11,FALSE),VLOOKUP($E2,ba_ppp,3,FALSE)))</f>
        <v>3.2</v>
      </c>
      <c r="D2" s="5">
        <f t="shared" ref="D2:D36" ca="1" si="2">IF($C2="","",IF(VLOOKUP($E2,ter,15,FALSE)&gt;VLOOKUP($E2,ter,6,FALSE),VLOOKUP($E2,ter,15,FALSE),VLOOKUP($E2,ter,6,FALSE)))</f>
        <v>2.4</v>
      </c>
      <c r="E2" s="5">
        <f t="shared" ref="E2:E36" ca="1" si="3">IF($C2="","",VLOOKUP($E2,mission_entreprise,7,FALSE))</f>
        <v>3.6933333333333329</v>
      </c>
      <c r="F2" s="5">
        <f t="shared" ref="F2:F36" ca="1" si="4">IF($C2="","",VLOOKUP($E2,grand_cas_rh,11,FALSE))</f>
        <v>2.5133333333333336</v>
      </c>
      <c r="G2" s="5">
        <f t="shared" ref="G2:G36" ca="1" si="5">IF($C2="","",VLOOKUP($E2,grand_cas_rh,5,FALSE))</f>
        <v>2.7600000000000002</v>
      </c>
      <c r="H2" s="5">
        <f t="shared" ref="H2:H36" ca="1" si="6">IF($C2="","",VLOOKUP($E2,grand_cas_rh,10,FALSE))</f>
        <v>2.2666666666666666</v>
      </c>
      <c r="I2" s="5">
        <f t="shared" ref="I2:I36" ca="1" si="7">IF($C2="","",IF(VLOOKUP($E2,notesA1,19,FALSE)&gt;VLOOKUP($E2,notesA1,11,FALSE),VLOOKUP($E2,notesA1,19,FALSE),VLOOKUP($E2,notesA1,11,FALSE)))</f>
        <v>2.8</v>
      </c>
      <c r="J2" s="5">
        <f t="shared" ref="J2:J36" ca="1" si="8">IF($C2="","",IF(VLOOKUP($E2,notesA2,19,FALSE)&gt;VLOOKUP($E2,notesA2,11,FALSE),VLOOKUP($E2,notesA2,19,FALSE),VLOOKUP($E2,notesA2,11,FALSE)))</f>
        <v>2.95</v>
      </c>
      <c r="K2" s="5">
        <f t="shared" ref="K2:K36" ca="1" si="9">IF($C2="","",IF(VLOOKUP($E2,notesA3,19,FALSE)&gt;VLOOKUP($E2,notesA3,11,FALSE),VLOOKUP($E2,notesA3,19,FALSE),VLOOKUP($E2,notesA3,11,FALSE)))</f>
        <v>2.8</v>
      </c>
      <c r="L2" s="5">
        <f t="shared" ref="L2:L36" ca="1" si="10">IF($C2="","",IF(VLOOKUP($E2,notesB1,19,FALSE)&gt;VLOOKUP($E2,notesB1,11,FALSE),VLOOKUP($E2,notesB1,19,FALSE),VLOOKUP($E2,notesB1,11,FALSE)))</f>
        <v>2.5</v>
      </c>
      <c r="M2" s="5">
        <f t="shared" ref="M2:M36" ca="1" si="11">IF($C2="","",IF(VLOOKUP($E2,notesB2,19,FALSE)&gt;VLOOKUP($E2,notesB2,11,FALSE),VLOOKUP($E2,notesB2,19,FALSE),VLOOKUP($E2,notesB2,11,FALSE)))</f>
        <v>2.4300000000000002</v>
      </c>
      <c r="N2" s="5">
        <f t="shared" ref="N2:N36" ca="1" si="12">IF($C2="","",IF(VLOOKUP($E2,notesB3,19,FALSE)&gt;VLOOKUP($E2,notesB3,11,FALSE),VLOOKUP($E2,notesB3,19,FALSE),VLOOKUP($E2,notesB3,11,FALSE)))</f>
        <v>2.6</v>
      </c>
      <c r="O2" s="5">
        <f t="shared" ref="O2:O36" ca="1" si="13">IF($C2="","",IF(VLOOKUP($E2,notesB4,19,FALSE)&gt;VLOOKUP($E2,notesB4,11,FALSE),VLOOKUP($E2,notesB4,19,FALSE),VLOOKUP($E2,notesB4,11,FALSE)))</f>
        <v>1.5</v>
      </c>
      <c r="P2" s="5">
        <f t="shared" ref="P2:P36" ca="1" si="14">IF($C2="","",IF(VLOOKUP($E2,notesB5,19,FALSE)&gt;VLOOKUP($E2,notesB5,11,FALSE),VLOOKUP($E2,notesB5,19,FALSE),VLOOKUP($E2,notesB5,11,FALSE)))</f>
        <v>3.2700000000000005</v>
      </c>
      <c r="Q2" s="5">
        <f t="shared" ref="Q2:Q36" ca="1" si="15">IF($C2="","",IF(VLOOKUP($E2,notesB6,19,FALSE)&gt;VLOOKUP($E2,notesB6,11,FALSE),VLOOKUP($E2,notesB6,19,FALSE),VLOOKUP($E2,notesB6,11,FALSE)))</f>
        <v>2.4</v>
      </c>
      <c r="R2" s="5">
        <f t="shared" ref="R2:R36" ca="1" si="16">IF($C2="","",IF(VLOOKUP($E2,notesC1,19,FALSE)&gt;VLOOKUP($E2,notesC1,11,FALSE),VLOOKUP($E2,notesC1,19,FALSE),VLOOKUP($E2,notesC1,11,FALSE)))</f>
        <v>3.3</v>
      </c>
      <c r="S2" s="5">
        <f t="shared" ref="S2:S36" ca="1" si="17">IF($C2="","",IF(VLOOKUP($E2,notesC2,19,FALSE)&gt;VLOOKUP($E2,notesC2,11,FALSE),VLOOKUP($E2,notesC2,19,FALSE),VLOOKUP($E2,notesC2,11,FALSE)))</f>
        <v>3.0300000000000002</v>
      </c>
      <c r="T2" s="5">
        <f t="shared" ref="T2:T36" ca="1" si="18">IF($C2="","",IF(VLOOKUP($E2,notesC3,19,FALSE)&gt;VLOOKUP($E2,notesC3,11,FALSE),VLOOKUP($E2,notesC3,19,FALSE),VLOOKUP($E2,notesC3,11,FALSE)))</f>
        <v>2.7250000000000001</v>
      </c>
      <c r="U2" s="5">
        <f t="shared" ref="U2:U36" ca="1" si="19">IF($C2="","",IF(VLOOKUP($E2,notesC4,19,FALSE)&gt;VLOOKUP($E2,notesC4,11,FALSE),VLOOKUP($E2,notesC4,19,FALSE),VLOOKUP($E2,notesC4,11,FALSE)))</f>
        <v>2.35</v>
      </c>
      <c r="V2" s="5">
        <f t="shared" ref="V2:V36" ca="1" si="20">IF($C2="","",IF(VLOOKUP($E2,notesC5,19,FALSE)&gt;VLOOKUP($E2,notesC5,11,FALSE),VLOOKUP($E2,notesC5,19,FALSE),VLOOKUP($E2,notesC5,11,FALSE)))</f>
        <v>2.2999999999999998</v>
      </c>
      <c r="W2" s="5">
        <f t="shared" ref="W2:W36" ca="1" si="21">IF($C2="","",IF(VLOOKUP($E2,notesC6,19,FALSE)&gt;VLOOKUP($E2,notesC6,11,FALSE),VLOOKUP($E2,notesC6,19,FALSE),VLOOKUP($E2,notesC6,11,FALSE)))</f>
        <v>2.2000000000000002</v>
      </c>
      <c r="X2" s="5">
        <f t="shared" ref="X2:X36" ca="1" si="22">IF($C2="","",IF(VLOOKUP($E2,notesE1,19,FALSE)&gt;VLOOKUP($E2,notesE1,11,FALSE),VLOOKUP($E2,notesE1,19,FALSE),VLOOKUP($E2,notesE1,11,FALSE)))</f>
        <v>3.25</v>
      </c>
      <c r="Y2" s="5">
        <f t="shared" ref="Y2:Y36" ca="1" si="23">IF($C2="","",IF(VLOOKUP($E2,notesE2,19,FALSE)&gt;VLOOKUP($E2,notesE2,11,FALSE),VLOOKUP($E2,notesE2,19,FALSE),VLOOKUP($E2,notesE2,11,FALSE)))</f>
        <v>2.5</v>
      </c>
      <c r="Z2" s="5">
        <f t="shared" ref="Z2:Z36" ca="1" si="24">IF($C2="","",IF(VLOOKUP($E2,notesE3,19,FALSE)&gt;VLOOKUP($E2,notesE3,11,FALSE),VLOOKUP($E2,notesE3,19,FALSE),VLOOKUP($E2,notesE3,11,FALSE)))</f>
        <v>2.65</v>
      </c>
    </row>
    <row r="3" spans="1:26" ht="18.75" x14ac:dyDescent="0.25">
      <c r="A3" t="s">
        <v>28</v>
      </c>
      <c r="B3" s="4">
        <f t="shared" ca="1" si="0"/>
        <v>2.6353472222222223</v>
      </c>
      <c r="C3" s="5">
        <f t="shared" ca="1" si="1"/>
        <v>3.4</v>
      </c>
      <c r="D3" s="5">
        <f t="shared" ca="1" si="2"/>
        <v>2.4</v>
      </c>
      <c r="E3" s="5">
        <f t="shared" ca="1" si="3"/>
        <v>1.1333333333333333</v>
      </c>
      <c r="F3" s="5">
        <f t="shared" ca="1" si="4"/>
        <v>2.58</v>
      </c>
      <c r="G3" s="5">
        <f t="shared" ca="1" si="5"/>
        <v>2.7600000000000002</v>
      </c>
      <c r="H3" s="5">
        <f t="shared" ca="1" si="6"/>
        <v>2.4</v>
      </c>
      <c r="I3" s="5">
        <f t="shared" ca="1" si="7"/>
        <v>1.6</v>
      </c>
      <c r="J3" s="5">
        <f t="shared" ca="1" si="8"/>
        <v>3.05</v>
      </c>
      <c r="K3" s="5">
        <f t="shared" ca="1" si="9"/>
        <v>3.1</v>
      </c>
      <c r="L3" s="5">
        <f t="shared" ca="1" si="10"/>
        <v>2.95</v>
      </c>
      <c r="M3" s="5">
        <f t="shared" ca="1" si="11"/>
        <v>2.93</v>
      </c>
      <c r="N3" s="5">
        <f t="shared" ca="1" si="12"/>
        <v>2.13</v>
      </c>
      <c r="O3" s="5">
        <f t="shared" ca="1" si="13"/>
        <v>1.8</v>
      </c>
      <c r="P3" s="5">
        <f t="shared" ca="1" si="14"/>
        <v>3.04</v>
      </c>
      <c r="Q3" s="5">
        <f t="shared" ca="1" si="15"/>
        <v>2.4</v>
      </c>
      <c r="R3" s="5">
        <f t="shared" ca="1" si="16"/>
        <v>3.3</v>
      </c>
      <c r="S3" s="5">
        <f t="shared" ca="1" si="17"/>
        <v>3.15</v>
      </c>
      <c r="T3" s="5">
        <f t="shared" ca="1" si="18"/>
        <v>2.875</v>
      </c>
      <c r="U3" s="5">
        <f t="shared" ca="1" si="19"/>
        <v>2.65</v>
      </c>
      <c r="V3" s="5">
        <f t="shared" ca="1" si="20"/>
        <v>2.6</v>
      </c>
      <c r="W3" s="5">
        <f t="shared" ca="1" si="21"/>
        <v>2.2000000000000002</v>
      </c>
      <c r="X3" s="5">
        <f t="shared" ca="1" si="22"/>
        <v>3.1</v>
      </c>
      <c r="Y3" s="5">
        <f t="shared" ca="1" si="23"/>
        <v>2.85</v>
      </c>
      <c r="Z3" s="5">
        <f t="shared" ca="1" si="24"/>
        <v>2.85</v>
      </c>
    </row>
    <row r="4" spans="1:26" ht="18.75" x14ac:dyDescent="0.25">
      <c r="A4" t="s">
        <v>27</v>
      </c>
      <c r="B4" s="4">
        <f t="shared" ca="1" si="0"/>
        <v>2.9276250000000008</v>
      </c>
      <c r="C4" s="5">
        <f t="shared" ca="1" si="1"/>
        <v>3.6</v>
      </c>
      <c r="D4" s="5">
        <f t="shared" ca="1" si="2"/>
        <v>2.4</v>
      </c>
      <c r="E4" s="5">
        <f t="shared" ca="1" si="3"/>
        <v>3.04</v>
      </c>
      <c r="F4" s="5">
        <f t="shared" ca="1" si="4"/>
        <v>2.5426666666666669</v>
      </c>
      <c r="G4" s="5">
        <f t="shared" ca="1" si="5"/>
        <v>2.5520000000000005</v>
      </c>
      <c r="H4" s="5">
        <f t="shared" ca="1" si="6"/>
        <v>2.5333333333333332</v>
      </c>
      <c r="I4" s="5">
        <f t="shared" ca="1" si="7"/>
        <v>2.8</v>
      </c>
      <c r="J4" s="5">
        <f t="shared" ca="1" si="8"/>
        <v>3.05</v>
      </c>
      <c r="K4" s="5">
        <f t="shared" ca="1" si="9"/>
        <v>3.15</v>
      </c>
      <c r="L4" s="5">
        <f t="shared" ca="1" si="10"/>
        <v>2.5499999999999998</v>
      </c>
      <c r="M4" s="5">
        <f t="shared" ca="1" si="11"/>
        <v>2.75</v>
      </c>
      <c r="N4" s="5">
        <f t="shared" ca="1" si="12"/>
        <v>2.88</v>
      </c>
      <c r="O4" s="5">
        <f t="shared" ca="1" si="13"/>
        <v>3.25</v>
      </c>
      <c r="P4" s="5">
        <f t="shared" ca="1" si="14"/>
        <v>3.4899999999999998</v>
      </c>
      <c r="Q4" s="5">
        <f t="shared" ca="1" si="15"/>
        <v>3.6</v>
      </c>
      <c r="R4" s="5">
        <f t="shared" ca="1" si="16"/>
        <v>3.6</v>
      </c>
      <c r="S4" s="5">
        <f t="shared" ca="1" si="17"/>
        <v>3</v>
      </c>
      <c r="T4" s="5">
        <f t="shared" ca="1" si="18"/>
        <v>2.8250000000000002</v>
      </c>
      <c r="U4" s="5">
        <f t="shared" ca="1" si="19"/>
        <v>2.95</v>
      </c>
      <c r="V4" s="5">
        <f t="shared" ca="1" si="20"/>
        <v>2.7</v>
      </c>
      <c r="W4" s="5">
        <f t="shared" ca="1" si="21"/>
        <v>2.4</v>
      </c>
      <c r="X4" s="5">
        <f t="shared" ca="1" si="22"/>
        <v>3.15</v>
      </c>
      <c r="Y4" s="5">
        <f t="shared" ca="1" si="23"/>
        <v>2.65</v>
      </c>
      <c r="Z4" s="5">
        <f t="shared" ca="1" si="24"/>
        <v>2.8</v>
      </c>
    </row>
    <row r="5" spans="1:26" ht="18.75" x14ac:dyDescent="0.25">
      <c r="A5" t="s">
        <v>29</v>
      </c>
      <c r="B5" s="4">
        <f t="shared" ca="1" si="0"/>
        <v>2.8887499999999999</v>
      </c>
      <c r="C5" s="5">
        <f t="shared" ca="1" si="1"/>
        <v>3.6</v>
      </c>
      <c r="D5" s="5">
        <f t="shared" ca="1" si="2"/>
        <v>2.4</v>
      </c>
      <c r="E5" s="5">
        <f t="shared" ca="1" si="3"/>
        <v>3.3800000000000003</v>
      </c>
      <c r="F5" s="5">
        <f t="shared" ca="1" si="4"/>
        <v>2.7133333333333338</v>
      </c>
      <c r="G5" s="5">
        <f t="shared" ca="1" si="5"/>
        <v>2.7600000000000002</v>
      </c>
      <c r="H5" s="5">
        <f t="shared" ca="1" si="6"/>
        <v>2.666666666666667</v>
      </c>
      <c r="I5" s="5">
        <f t="shared" ca="1" si="7"/>
        <v>2.6749999999999998</v>
      </c>
      <c r="J5" s="5">
        <f t="shared" ca="1" si="8"/>
        <v>3.1</v>
      </c>
      <c r="K5" s="5">
        <f t="shared" ca="1" si="9"/>
        <v>3.2</v>
      </c>
      <c r="L5" s="5">
        <f t="shared" ca="1" si="10"/>
        <v>2.8</v>
      </c>
      <c r="M5" s="5">
        <f t="shared" ca="1" si="11"/>
        <v>2.98</v>
      </c>
      <c r="N5" s="5">
        <f t="shared" ca="1" si="12"/>
        <v>2.9699999999999998</v>
      </c>
      <c r="O5" s="5">
        <f t="shared" ca="1" si="13"/>
        <v>2.25</v>
      </c>
      <c r="P5" s="5">
        <f t="shared" ca="1" si="14"/>
        <v>3.3600000000000003</v>
      </c>
      <c r="Q5" s="5">
        <f t="shared" ca="1" si="15"/>
        <v>2.4</v>
      </c>
      <c r="R5" s="5">
        <f t="shared" ca="1" si="16"/>
        <v>3.3</v>
      </c>
      <c r="S5" s="5">
        <f t="shared" ca="1" si="17"/>
        <v>3.2</v>
      </c>
      <c r="T5" s="5">
        <f t="shared" ca="1" si="18"/>
        <v>2.8250000000000002</v>
      </c>
      <c r="U5" s="5">
        <f t="shared" ca="1" si="19"/>
        <v>2.6</v>
      </c>
      <c r="V5" s="5">
        <f t="shared" ca="1" si="20"/>
        <v>2.9</v>
      </c>
      <c r="W5" s="5">
        <f t="shared" ca="1" si="21"/>
        <v>2.6</v>
      </c>
      <c r="X5" s="5">
        <f t="shared" ca="1" si="22"/>
        <v>3.15</v>
      </c>
      <c r="Y5" s="5">
        <f t="shared" ca="1" si="23"/>
        <v>2.75</v>
      </c>
      <c r="Z5" s="5">
        <f t="shared" ca="1" si="24"/>
        <v>2.75</v>
      </c>
    </row>
    <row r="6" spans="1:26" ht="18.75" x14ac:dyDescent="0.25">
      <c r="A6" t="s">
        <v>30</v>
      </c>
      <c r="B6" s="4">
        <f t="shared" ca="1" si="0"/>
        <v>2.8210138888888885</v>
      </c>
      <c r="C6" s="5">
        <f t="shared" ca="1" si="1"/>
        <v>3.2</v>
      </c>
      <c r="D6" s="5">
        <f t="shared" ca="1" si="2"/>
        <v>2.4</v>
      </c>
      <c r="E6" s="5">
        <f t="shared" ca="1" si="3"/>
        <v>2.6293333333333333</v>
      </c>
      <c r="F6" s="5">
        <f t="shared" ca="1" si="4"/>
        <v>2.7133333333333338</v>
      </c>
      <c r="G6" s="5">
        <f t="shared" ca="1" si="5"/>
        <v>2.7600000000000002</v>
      </c>
      <c r="H6" s="5">
        <f t="shared" ca="1" si="6"/>
        <v>2.666666666666667</v>
      </c>
      <c r="I6" s="5">
        <f t="shared" ca="1" si="7"/>
        <v>3.05</v>
      </c>
      <c r="J6" s="5">
        <f t="shared" ca="1" si="8"/>
        <v>2.85</v>
      </c>
      <c r="K6" s="5">
        <f t="shared" ca="1" si="9"/>
        <v>3.1</v>
      </c>
      <c r="L6" s="5">
        <f t="shared" ca="1" si="10"/>
        <v>2.7</v>
      </c>
      <c r="M6" s="5">
        <f t="shared" ca="1" si="11"/>
        <v>2.4699999999999998</v>
      </c>
      <c r="N6" s="5">
        <f t="shared" ca="1" si="12"/>
        <v>2.88</v>
      </c>
      <c r="O6" s="5">
        <f t="shared" ca="1" si="13"/>
        <v>2.1</v>
      </c>
      <c r="P6" s="5">
        <f t="shared" ca="1" si="14"/>
        <v>3.17</v>
      </c>
      <c r="Q6" s="5">
        <f t="shared" ca="1" si="15"/>
        <v>2.2999999999999998</v>
      </c>
      <c r="R6" s="5">
        <f t="shared" ca="1" si="16"/>
        <v>3.3</v>
      </c>
      <c r="S6" s="5">
        <f t="shared" ca="1" si="17"/>
        <v>3.3899999999999997</v>
      </c>
      <c r="T6" s="5">
        <f t="shared" ca="1" si="18"/>
        <v>2.7749999999999999</v>
      </c>
      <c r="U6" s="5">
        <f t="shared" ca="1" si="19"/>
        <v>2.5499999999999998</v>
      </c>
      <c r="V6" s="5">
        <f t="shared" ca="1" si="20"/>
        <v>2.4</v>
      </c>
      <c r="W6" s="5">
        <f t="shared" ca="1" si="21"/>
        <v>3</v>
      </c>
      <c r="X6" s="5">
        <f t="shared" ca="1" si="22"/>
        <v>3</v>
      </c>
      <c r="Y6" s="5">
        <f t="shared" ca="1" si="23"/>
        <v>3.3</v>
      </c>
      <c r="Z6" s="5">
        <f t="shared" ca="1" si="24"/>
        <v>3</v>
      </c>
    </row>
    <row r="7" spans="1:26" ht="18.75" x14ac:dyDescent="0.25">
      <c r="A7" t="s">
        <v>31</v>
      </c>
      <c r="B7" s="4">
        <f t="shared" ca="1" si="0"/>
        <v>2.7513055555555557</v>
      </c>
      <c r="C7" s="5">
        <f t="shared" ca="1" si="1"/>
        <v>3.6</v>
      </c>
      <c r="D7" s="5">
        <f t="shared" ca="1" si="2"/>
        <v>2.4</v>
      </c>
      <c r="E7" s="5">
        <f t="shared" ca="1" si="3"/>
        <v>3.2733333333333334</v>
      </c>
      <c r="F7" s="5">
        <f t="shared" ca="1" si="4"/>
        <v>2.4426666666666668</v>
      </c>
      <c r="G7" s="5">
        <f t="shared" ca="1" si="5"/>
        <v>2.5520000000000005</v>
      </c>
      <c r="H7" s="5">
        <f t="shared" ca="1" si="6"/>
        <v>2.333333333333333</v>
      </c>
      <c r="I7" s="5">
        <f t="shared" ca="1" si="7"/>
        <v>2.6</v>
      </c>
      <c r="J7" s="5">
        <f t="shared" ca="1" si="8"/>
        <v>2.75</v>
      </c>
      <c r="K7" s="5">
        <f t="shared" ca="1" si="9"/>
        <v>2.9</v>
      </c>
      <c r="L7" s="5">
        <f t="shared" ca="1" si="10"/>
        <v>2.35</v>
      </c>
      <c r="M7" s="5">
        <f t="shared" ca="1" si="11"/>
        <v>2.77</v>
      </c>
      <c r="N7" s="5">
        <f t="shared" ca="1" si="12"/>
        <v>2.15</v>
      </c>
      <c r="O7" s="5">
        <f t="shared" ca="1" si="13"/>
        <v>2.95</v>
      </c>
      <c r="P7" s="5">
        <f t="shared" ca="1" si="14"/>
        <v>3.22</v>
      </c>
      <c r="Q7" s="5">
        <f t="shared" ca="1" si="15"/>
        <v>3.6</v>
      </c>
      <c r="R7" s="5">
        <f t="shared" ca="1" si="16"/>
        <v>3.6</v>
      </c>
      <c r="S7" s="5">
        <f t="shared" ca="1" si="17"/>
        <v>2.9899999999999998</v>
      </c>
      <c r="T7" s="5">
        <f t="shared" ca="1" si="18"/>
        <v>2.65</v>
      </c>
      <c r="U7" s="5">
        <f t="shared" ca="1" si="19"/>
        <v>2.4500000000000002</v>
      </c>
      <c r="V7" s="5">
        <f t="shared" ca="1" si="20"/>
        <v>2.4</v>
      </c>
      <c r="W7" s="5">
        <f t="shared" ca="1" si="21"/>
        <v>2</v>
      </c>
      <c r="X7" s="5">
        <f t="shared" ca="1" si="22"/>
        <v>2.85</v>
      </c>
      <c r="Y7" s="5">
        <f t="shared" ca="1" si="23"/>
        <v>2.25</v>
      </c>
      <c r="Z7" s="5">
        <f t="shared" ca="1" si="24"/>
        <v>2.95</v>
      </c>
    </row>
    <row r="8" spans="1:26" ht="18.75" x14ac:dyDescent="0.25">
      <c r="A8" t="s">
        <v>32</v>
      </c>
      <c r="B8" s="4">
        <f t="shared" ca="1" si="0"/>
        <v>2.6783888888888883</v>
      </c>
      <c r="C8" s="5">
        <f t="shared" ca="1" si="1"/>
        <v>3.2</v>
      </c>
      <c r="D8" s="5">
        <f t="shared" ca="1" si="2"/>
        <v>2.4</v>
      </c>
      <c r="E8" s="5">
        <f t="shared" ca="1" si="3"/>
        <v>2.3733333333333335</v>
      </c>
      <c r="F8" s="5">
        <f t="shared" ca="1" si="4"/>
        <v>2.0760000000000005</v>
      </c>
      <c r="G8" s="5">
        <f t="shared" ca="1" si="5"/>
        <v>2.5520000000000005</v>
      </c>
      <c r="H8" s="5">
        <f t="shared" ca="1" si="6"/>
        <v>1.6</v>
      </c>
      <c r="I8" s="5">
        <f t="shared" ca="1" si="7"/>
        <v>2.35</v>
      </c>
      <c r="J8" s="5">
        <f t="shared" ca="1" si="8"/>
        <v>2.65</v>
      </c>
      <c r="K8" s="5">
        <f t="shared" ca="1" si="9"/>
        <v>3.05</v>
      </c>
      <c r="L8" s="5">
        <f t="shared" ca="1" si="10"/>
        <v>2.6</v>
      </c>
      <c r="M8" s="5">
        <f t="shared" ca="1" si="11"/>
        <v>1.95</v>
      </c>
      <c r="N8" s="5">
        <f t="shared" ca="1" si="12"/>
        <v>3.0300000000000002</v>
      </c>
      <c r="O8" s="5">
        <f t="shared" ca="1" si="13"/>
        <v>3.12</v>
      </c>
      <c r="P8" s="5">
        <f t="shared" ca="1" si="14"/>
        <v>3.12</v>
      </c>
      <c r="Q8" s="5">
        <f t="shared" ca="1" si="15"/>
        <v>2.8</v>
      </c>
      <c r="R8" s="5">
        <f t="shared" ca="1" si="16"/>
        <v>3.4</v>
      </c>
      <c r="S8" s="5">
        <f t="shared" ca="1" si="17"/>
        <v>3.1100000000000003</v>
      </c>
      <c r="T8" s="5">
        <f t="shared" ca="1" si="18"/>
        <v>2.8</v>
      </c>
      <c r="U8" s="5">
        <f t="shared" ca="1" si="19"/>
        <v>2.15</v>
      </c>
      <c r="V8" s="5">
        <f t="shared" ca="1" si="20"/>
        <v>2.8</v>
      </c>
      <c r="W8" s="5">
        <f t="shared" ca="1" si="21"/>
        <v>2.6</v>
      </c>
      <c r="X8" s="5">
        <f t="shared" ca="1" si="22"/>
        <v>2.95</v>
      </c>
      <c r="Y8" s="5">
        <f t="shared" ca="1" si="23"/>
        <v>3.1</v>
      </c>
      <c r="Z8" s="5">
        <f t="shared" ca="1" si="24"/>
        <v>2.5</v>
      </c>
    </row>
    <row r="9" spans="1:26" ht="18.75" x14ac:dyDescent="0.25">
      <c r="A9" t="s">
        <v>33</v>
      </c>
      <c r="B9" s="4">
        <f t="shared" ca="1" si="0"/>
        <v>2.4333194444444444</v>
      </c>
      <c r="C9" s="5">
        <f t="shared" ca="1" si="1"/>
        <v>3.2</v>
      </c>
      <c r="D9" s="5">
        <f t="shared" ca="1" si="2"/>
        <v>2.4</v>
      </c>
      <c r="E9" s="5">
        <f t="shared" ca="1" si="3"/>
        <v>0.66666666666666674</v>
      </c>
      <c r="F9" s="5">
        <f t="shared" ca="1" si="4"/>
        <v>1.942666666666667</v>
      </c>
      <c r="G9" s="5">
        <f t="shared" ca="1" si="5"/>
        <v>2.5520000000000005</v>
      </c>
      <c r="H9" s="5">
        <f t="shared" ca="1" si="6"/>
        <v>1.3333333333333335</v>
      </c>
      <c r="I9" s="5">
        <f t="shared" ca="1" si="7"/>
        <v>2.0499999999999998</v>
      </c>
      <c r="J9" s="5">
        <f t="shared" ca="1" si="8"/>
        <v>2.8</v>
      </c>
      <c r="K9" s="5">
        <f t="shared" ca="1" si="9"/>
        <v>2.6</v>
      </c>
      <c r="L9" s="5">
        <f t="shared" ca="1" si="10"/>
        <v>2.35</v>
      </c>
      <c r="M9" s="5">
        <f t="shared" ca="1" si="11"/>
        <v>1.8800000000000001</v>
      </c>
      <c r="N9" s="5">
        <f t="shared" ca="1" si="12"/>
        <v>2.6</v>
      </c>
      <c r="O9" s="5">
        <f t="shared" ca="1" si="13"/>
        <v>3.17</v>
      </c>
      <c r="P9" s="5">
        <f t="shared" ca="1" si="14"/>
        <v>3.08</v>
      </c>
      <c r="Q9" s="5">
        <f t="shared" ca="1" si="15"/>
        <v>2.2000000000000002</v>
      </c>
      <c r="R9" s="5">
        <f t="shared" ca="1" si="16"/>
        <v>3.4</v>
      </c>
      <c r="S9" s="5">
        <f t="shared" ca="1" si="17"/>
        <v>2.65</v>
      </c>
      <c r="T9" s="5">
        <f t="shared" ca="1" si="18"/>
        <v>2.5750000000000002</v>
      </c>
      <c r="U9" s="5">
        <f t="shared" ca="1" si="19"/>
        <v>2.2999999999999998</v>
      </c>
      <c r="V9" s="5">
        <f t="shared" ca="1" si="20"/>
        <v>2.2999999999999998</v>
      </c>
      <c r="W9" s="5">
        <f t="shared" ca="1" si="21"/>
        <v>2.4</v>
      </c>
      <c r="X9" s="5">
        <f t="shared" ca="1" si="22"/>
        <v>2.95</v>
      </c>
      <c r="Y9" s="5">
        <f t="shared" ca="1" si="23"/>
        <v>2.95</v>
      </c>
      <c r="Z9" s="5">
        <f t="shared" ca="1" si="24"/>
        <v>2.0499999999999998</v>
      </c>
    </row>
    <row r="10" spans="1:26" ht="18.75" x14ac:dyDescent="0.25">
      <c r="A10" t="s">
        <v>34</v>
      </c>
      <c r="B10" s="4">
        <f t="shared" ca="1" si="0"/>
        <v>2.7435972222222222</v>
      </c>
      <c r="C10" s="5">
        <f t="shared" ca="1" si="1"/>
        <v>3</v>
      </c>
      <c r="D10" s="5">
        <f t="shared" ca="1" si="2"/>
        <v>2.4</v>
      </c>
      <c r="E10" s="5">
        <f t="shared" ca="1" si="3"/>
        <v>2.7933333333333334</v>
      </c>
      <c r="F10" s="5">
        <f t="shared" ca="1" si="4"/>
        <v>2.4426666666666668</v>
      </c>
      <c r="G10" s="5">
        <f t="shared" ca="1" si="5"/>
        <v>2.5520000000000005</v>
      </c>
      <c r="H10" s="5">
        <f t="shared" ca="1" si="6"/>
        <v>2.333333333333333</v>
      </c>
      <c r="I10" s="5">
        <f t="shared" ca="1" si="7"/>
        <v>2.7</v>
      </c>
      <c r="J10" s="5">
        <f t="shared" ca="1" si="8"/>
        <v>2.85</v>
      </c>
      <c r="K10" s="5">
        <f t="shared" ca="1" si="9"/>
        <v>2.4</v>
      </c>
      <c r="L10" s="5">
        <f t="shared" ca="1" si="10"/>
        <v>2.6</v>
      </c>
      <c r="M10" s="5">
        <f t="shared" ca="1" si="11"/>
        <v>2.85</v>
      </c>
      <c r="N10" s="5">
        <f t="shared" ca="1" si="12"/>
        <v>2.15</v>
      </c>
      <c r="O10" s="5">
        <f t="shared" ca="1" si="13"/>
        <v>3.35</v>
      </c>
      <c r="P10" s="5">
        <f t="shared" ca="1" si="14"/>
        <v>3.22</v>
      </c>
      <c r="Q10" s="5">
        <f t="shared" ca="1" si="15"/>
        <v>3.6</v>
      </c>
      <c r="R10" s="5">
        <f t="shared" ca="1" si="16"/>
        <v>3.6</v>
      </c>
      <c r="S10" s="5">
        <f t="shared" ca="1" si="17"/>
        <v>3.13</v>
      </c>
      <c r="T10" s="5">
        <f t="shared" ca="1" si="18"/>
        <v>2.625</v>
      </c>
      <c r="U10" s="5">
        <f t="shared" ca="1" si="19"/>
        <v>2.5499999999999998</v>
      </c>
      <c r="V10" s="5">
        <f t="shared" ca="1" si="20"/>
        <v>2.2000000000000002</v>
      </c>
      <c r="W10" s="5">
        <f t="shared" ca="1" si="21"/>
        <v>2.5</v>
      </c>
      <c r="X10" s="5">
        <f t="shared" ca="1" si="22"/>
        <v>2.65</v>
      </c>
      <c r="Y10" s="5">
        <f t="shared" ca="1" si="23"/>
        <v>2.2999999999999998</v>
      </c>
      <c r="Z10" s="5">
        <f t="shared" ca="1" si="24"/>
        <v>3.05</v>
      </c>
    </row>
    <row r="11" spans="1:26" ht="18.75" x14ac:dyDescent="0.25">
      <c r="A11" t="s">
        <v>35</v>
      </c>
      <c r="B11" s="4">
        <f t="shared" ca="1" si="0"/>
        <v>2.5926388888888883</v>
      </c>
      <c r="C11" s="5">
        <f t="shared" ca="1" si="1"/>
        <v>2.4</v>
      </c>
      <c r="D11" s="5">
        <f t="shared" ca="1" si="2"/>
        <v>2.4</v>
      </c>
      <c r="E11" s="5">
        <f t="shared" ca="1" si="3"/>
        <v>2.333333333333333</v>
      </c>
      <c r="F11" s="5">
        <f t="shared" ca="1" si="4"/>
        <v>2.5133333333333336</v>
      </c>
      <c r="G11" s="5">
        <f t="shared" ca="1" si="5"/>
        <v>2.7600000000000002</v>
      </c>
      <c r="H11" s="5">
        <f t="shared" ca="1" si="6"/>
        <v>2.2666666666666666</v>
      </c>
      <c r="I11" s="5">
        <f t="shared" ca="1" si="7"/>
        <v>2.25</v>
      </c>
      <c r="J11" s="5">
        <f t="shared" ca="1" si="8"/>
        <v>2.9</v>
      </c>
      <c r="K11" s="5">
        <f t="shared" ca="1" si="9"/>
        <v>2.65</v>
      </c>
      <c r="L11" s="5">
        <f t="shared" ca="1" si="10"/>
        <v>2.65</v>
      </c>
      <c r="M11" s="5">
        <f t="shared" ca="1" si="11"/>
        <v>1.9300000000000002</v>
      </c>
      <c r="N11" s="5">
        <f t="shared" ca="1" si="12"/>
        <v>2.75</v>
      </c>
      <c r="O11" s="5">
        <f t="shared" ca="1" si="13"/>
        <v>2.82</v>
      </c>
      <c r="P11" s="5">
        <f t="shared" ca="1" si="14"/>
        <v>3.19</v>
      </c>
      <c r="Q11" s="5">
        <f t="shared" ca="1" si="15"/>
        <v>2.2000000000000002</v>
      </c>
      <c r="R11" s="5">
        <f t="shared" ca="1" si="16"/>
        <v>3.4</v>
      </c>
      <c r="S11" s="5">
        <f t="shared" ca="1" si="17"/>
        <v>3.2600000000000002</v>
      </c>
      <c r="T11" s="5">
        <f t="shared" ca="1" si="18"/>
        <v>2.5</v>
      </c>
      <c r="U11" s="5">
        <f t="shared" ca="1" si="19"/>
        <v>2.2999999999999998</v>
      </c>
      <c r="V11" s="5">
        <f t="shared" ca="1" si="20"/>
        <v>2.35</v>
      </c>
      <c r="W11" s="5">
        <f t="shared" ca="1" si="21"/>
        <v>2.5</v>
      </c>
      <c r="X11" s="5">
        <f t="shared" ca="1" si="22"/>
        <v>2.9</v>
      </c>
      <c r="Y11" s="5">
        <f t="shared" ca="1" si="23"/>
        <v>1.95</v>
      </c>
      <c r="Z11" s="5">
        <f t="shared" ca="1" si="24"/>
        <v>3.05</v>
      </c>
    </row>
    <row r="12" spans="1:26" ht="18.75" x14ac:dyDescent="0.25">
      <c r="B12" s="4" t="str">
        <f t="shared" ca="1" si="0"/>
        <v/>
      </c>
      <c r="C12" s="5" t="str">
        <f t="shared" ca="1" si="1"/>
        <v/>
      </c>
      <c r="D12" s="5" t="str">
        <f t="shared" ca="1" si="2"/>
        <v/>
      </c>
      <c r="E12" s="5" t="str">
        <f t="shared" ca="1" si="3"/>
        <v/>
      </c>
      <c r="F12" s="5" t="str">
        <f t="shared" ca="1" si="4"/>
        <v/>
      </c>
      <c r="G12" s="5" t="str">
        <f t="shared" ca="1" si="5"/>
        <v/>
      </c>
      <c r="H12" s="5" t="str">
        <f t="shared" ca="1" si="6"/>
        <v/>
      </c>
      <c r="I12" s="5" t="str">
        <f t="shared" ca="1" si="7"/>
        <v/>
      </c>
      <c r="J12" s="5" t="str">
        <f t="shared" ca="1" si="8"/>
        <v/>
      </c>
      <c r="K12" s="5" t="str">
        <f t="shared" ca="1" si="9"/>
        <v/>
      </c>
      <c r="L12" s="5" t="str">
        <f t="shared" ca="1" si="10"/>
        <v/>
      </c>
      <c r="M12" s="5" t="str">
        <f t="shared" ca="1" si="11"/>
        <v/>
      </c>
      <c r="N12" s="5" t="str">
        <f t="shared" ca="1" si="12"/>
        <v/>
      </c>
      <c r="O12" s="5" t="str">
        <f t="shared" ca="1" si="13"/>
        <v/>
      </c>
      <c r="P12" s="5" t="str">
        <f t="shared" ca="1" si="14"/>
        <v/>
      </c>
      <c r="Q12" s="5" t="str">
        <f t="shared" ca="1" si="15"/>
        <v/>
      </c>
      <c r="R12" s="5" t="str">
        <f t="shared" ca="1" si="16"/>
        <v/>
      </c>
      <c r="S12" s="5" t="str">
        <f t="shared" ca="1" si="17"/>
        <v/>
      </c>
      <c r="T12" s="5" t="str">
        <f t="shared" ca="1" si="18"/>
        <v/>
      </c>
      <c r="U12" s="5" t="str">
        <f t="shared" ca="1" si="19"/>
        <v/>
      </c>
      <c r="V12" s="5" t="str">
        <f t="shared" ca="1" si="20"/>
        <v/>
      </c>
      <c r="W12" s="5" t="str">
        <f t="shared" ca="1" si="21"/>
        <v/>
      </c>
      <c r="X12" s="5" t="str">
        <f t="shared" ca="1" si="22"/>
        <v/>
      </c>
      <c r="Y12" s="5" t="str">
        <f t="shared" ca="1" si="23"/>
        <v/>
      </c>
      <c r="Z12" s="5" t="str">
        <f t="shared" ca="1" si="24"/>
        <v/>
      </c>
    </row>
    <row r="13" spans="1:26" ht="18.75" x14ac:dyDescent="0.25">
      <c r="B13" s="4" t="str">
        <f t="shared" ca="1" si="0"/>
        <v/>
      </c>
      <c r="C13" s="5" t="str">
        <f t="shared" ca="1" si="1"/>
        <v/>
      </c>
      <c r="D13" s="5" t="str">
        <f t="shared" ca="1" si="2"/>
        <v/>
      </c>
      <c r="E13" s="5" t="str">
        <f t="shared" ca="1" si="3"/>
        <v/>
      </c>
      <c r="F13" s="5" t="str">
        <f t="shared" ca="1" si="4"/>
        <v/>
      </c>
      <c r="G13" s="5" t="str">
        <f t="shared" ca="1" si="5"/>
        <v/>
      </c>
      <c r="H13" s="5" t="str">
        <f t="shared" ca="1" si="6"/>
        <v/>
      </c>
      <c r="I13" s="5" t="str">
        <f t="shared" ca="1" si="7"/>
        <v/>
      </c>
      <c r="J13" s="5" t="str">
        <f t="shared" ca="1" si="8"/>
        <v/>
      </c>
      <c r="K13" s="5" t="str">
        <f t="shared" ca="1" si="9"/>
        <v/>
      </c>
      <c r="L13" s="5" t="str">
        <f t="shared" ca="1" si="10"/>
        <v/>
      </c>
      <c r="M13" s="5" t="str">
        <f t="shared" ca="1" si="11"/>
        <v/>
      </c>
      <c r="N13" s="5" t="str">
        <f t="shared" ca="1" si="12"/>
        <v/>
      </c>
      <c r="O13" s="5" t="str">
        <f t="shared" ca="1" si="13"/>
        <v/>
      </c>
      <c r="P13" s="5" t="str">
        <f t="shared" ca="1" si="14"/>
        <v/>
      </c>
      <c r="Q13" s="5" t="str">
        <f t="shared" ca="1" si="15"/>
        <v/>
      </c>
      <c r="R13" s="5" t="str">
        <f t="shared" ca="1" si="16"/>
        <v/>
      </c>
      <c r="S13" s="5" t="str">
        <f t="shared" ca="1" si="17"/>
        <v/>
      </c>
      <c r="T13" s="5" t="str">
        <f t="shared" ca="1" si="18"/>
        <v/>
      </c>
      <c r="U13" s="5" t="str">
        <f t="shared" ca="1" si="19"/>
        <v/>
      </c>
      <c r="V13" s="5" t="str">
        <f t="shared" ca="1" si="20"/>
        <v/>
      </c>
      <c r="W13" s="5" t="str">
        <f t="shared" ca="1" si="21"/>
        <v/>
      </c>
      <c r="X13" s="5" t="str">
        <f t="shared" ca="1" si="22"/>
        <v/>
      </c>
      <c r="Y13" s="5" t="str">
        <f t="shared" ca="1" si="23"/>
        <v/>
      </c>
      <c r="Z13" s="5" t="str">
        <f t="shared" ca="1" si="24"/>
        <v/>
      </c>
    </row>
    <row r="14" spans="1:26" ht="18.75" x14ac:dyDescent="0.25">
      <c r="B14" s="4" t="str">
        <f t="shared" ca="1" si="0"/>
        <v/>
      </c>
      <c r="C14" s="5" t="str">
        <f t="shared" ca="1" si="1"/>
        <v/>
      </c>
      <c r="D14" s="5" t="str">
        <f t="shared" ca="1" si="2"/>
        <v/>
      </c>
      <c r="E14" s="5" t="str">
        <f t="shared" ca="1" si="3"/>
        <v/>
      </c>
      <c r="F14" s="5" t="str">
        <f t="shared" ca="1" si="4"/>
        <v/>
      </c>
      <c r="G14" s="5" t="str">
        <f t="shared" ca="1" si="5"/>
        <v/>
      </c>
      <c r="H14" s="5" t="str">
        <f t="shared" ca="1" si="6"/>
        <v/>
      </c>
      <c r="I14" s="5" t="str">
        <f t="shared" ca="1" si="7"/>
        <v/>
      </c>
      <c r="J14" s="5" t="str">
        <f t="shared" ca="1" si="8"/>
        <v/>
      </c>
      <c r="K14" s="5" t="str">
        <f t="shared" ca="1" si="9"/>
        <v/>
      </c>
      <c r="L14" s="5" t="str">
        <f t="shared" ca="1" si="10"/>
        <v/>
      </c>
      <c r="M14" s="5" t="str">
        <f t="shared" ca="1" si="11"/>
        <v/>
      </c>
      <c r="N14" s="5" t="str">
        <f t="shared" ca="1" si="12"/>
        <v/>
      </c>
      <c r="O14" s="5" t="str">
        <f t="shared" ca="1" si="13"/>
        <v/>
      </c>
      <c r="P14" s="5" t="str">
        <f t="shared" ca="1" si="14"/>
        <v/>
      </c>
      <c r="Q14" s="5" t="str">
        <f t="shared" ca="1" si="15"/>
        <v/>
      </c>
      <c r="R14" s="5" t="str">
        <f t="shared" ca="1" si="16"/>
        <v/>
      </c>
      <c r="S14" s="5" t="str">
        <f t="shared" ca="1" si="17"/>
        <v/>
      </c>
      <c r="T14" s="5" t="str">
        <f t="shared" ca="1" si="18"/>
        <v/>
      </c>
      <c r="U14" s="5" t="str">
        <f t="shared" ca="1" si="19"/>
        <v/>
      </c>
      <c r="V14" s="5" t="str">
        <f t="shared" ca="1" si="20"/>
        <v/>
      </c>
      <c r="W14" s="5" t="str">
        <f t="shared" ca="1" si="21"/>
        <v/>
      </c>
      <c r="X14" s="5" t="str">
        <f t="shared" ca="1" si="22"/>
        <v/>
      </c>
      <c r="Y14" s="5" t="str">
        <f t="shared" ca="1" si="23"/>
        <v/>
      </c>
      <c r="Z14" s="5" t="str">
        <f t="shared" ca="1" si="24"/>
        <v/>
      </c>
    </row>
    <row r="15" spans="1:26" ht="18.75" x14ac:dyDescent="0.25">
      <c r="B15" s="4" t="str">
        <f t="shared" ca="1" si="0"/>
        <v/>
      </c>
      <c r="C15" s="5" t="str">
        <f t="shared" ca="1" si="1"/>
        <v/>
      </c>
      <c r="D15" s="5" t="str">
        <f t="shared" ca="1" si="2"/>
        <v/>
      </c>
      <c r="E15" s="5" t="str">
        <f t="shared" ca="1" si="3"/>
        <v/>
      </c>
      <c r="F15" s="5" t="str">
        <f t="shared" ca="1" si="4"/>
        <v/>
      </c>
      <c r="G15" s="5" t="str">
        <f t="shared" ca="1" si="5"/>
        <v/>
      </c>
      <c r="H15" s="5" t="str">
        <f t="shared" ca="1" si="6"/>
        <v/>
      </c>
      <c r="I15" s="5" t="str">
        <f t="shared" ca="1" si="7"/>
        <v/>
      </c>
      <c r="J15" s="5" t="str">
        <f t="shared" ca="1" si="8"/>
        <v/>
      </c>
      <c r="K15" s="5" t="str">
        <f t="shared" ca="1" si="9"/>
        <v/>
      </c>
      <c r="L15" s="5" t="str">
        <f t="shared" ca="1" si="10"/>
        <v/>
      </c>
      <c r="M15" s="5" t="str">
        <f t="shared" ca="1" si="11"/>
        <v/>
      </c>
      <c r="N15" s="5" t="str">
        <f t="shared" ca="1" si="12"/>
        <v/>
      </c>
      <c r="O15" s="5" t="str">
        <f t="shared" ca="1" si="13"/>
        <v/>
      </c>
      <c r="P15" s="5" t="str">
        <f t="shared" ca="1" si="14"/>
        <v/>
      </c>
      <c r="Q15" s="5" t="str">
        <f t="shared" ca="1" si="15"/>
        <v/>
      </c>
      <c r="R15" s="5" t="str">
        <f t="shared" ca="1" si="16"/>
        <v/>
      </c>
      <c r="S15" s="5" t="str">
        <f t="shared" ca="1" si="17"/>
        <v/>
      </c>
      <c r="T15" s="5" t="str">
        <f t="shared" ca="1" si="18"/>
        <v/>
      </c>
      <c r="U15" s="5" t="str">
        <f t="shared" ca="1" si="19"/>
        <v/>
      </c>
      <c r="V15" s="5" t="str">
        <f t="shared" ca="1" si="20"/>
        <v/>
      </c>
      <c r="W15" s="5" t="str">
        <f t="shared" ca="1" si="21"/>
        <v/>
      </c>
      <c r="X15" s="5" t="str">
        <f t="shared" ca="1" si="22"/>
        <v/>
      </c>
      <c r="Y15" s="5" t="str">
        <f t="shared" ca="1" si="23"/>
        <v/>
      </c>
      <c r="Z15" s="5" t="str">
        <f t="shared" ca="1" si="24"/>
        <v/>
      </c>
    </row>
    <row r="16" spans="1:26" ht="18.75" x14ac:dyDescent="0.25">
      <c r="B16" s="4" t="str">
        <f t="shared" ca="1" si="0"/>
        <v/>
      </c>
      <c r="C16" s="5" t="str">
        <f t="shared" ca="1" si="1"/>
        <v/>
      </c>
      <c r="D16" s="5" t="str">
        <f t="shared" ca="1" si="2"/>
        <v/>
      </c>
      <c r="E16" s="5" t="str">
        <f t="shared" ca="1" si="3"/>
        <v/>
      </c>
      <c r="F16" s="5" t="str">
        <f t="shared" ca="1" si="4"/>
        <v/>
      </c>
      <c r="G16" s="5" t="str">
        <f t="shared" ca="1" si="5"/>
        <v/>
      </c>
      <c r="H16" s="5" t="str">
        <f t="shared" ca="1" si="6"/>
        <v/>
      </c>
      <c r="I16" s="5" t="str">
        <f t="shared" ca="1" si="7"/>
        <v/>
      </c>
      <c r="J16" s="5" t="str">
        <f t="shared" ca="1" si="8"/>
        <v/>
      </c>
      <c r="K16" s="5" t="str">
        <f t="shared" ca="1" si="9"/>
        <v/>
      </c>
      <c r="L16" s="5" t="str">
        <f t="shared" ca="1" si="10"/>
        <v/>
      </c>
      <c r="M16" s="5" t="str">
        <f t="shared" ca="1" si="11"/>
        <v/>
      </c>
      <c r="N16" s="5" t="str">
        <f t="shared" ca="1" si="12"/>
        <v/>
      </c>
      <c r="O16" s="5" t="str">
        <f t="shared" ca="1" si="13"/>
        <v/>
      </c>
      <c r="P16" s="5" t="str">
        <f t="shared" ca="1" si="14"/>
        <v/>
      </c>
      <c r="Q16" s="5" t="str">
        <f t="shared" ca="1" si="15"/>
        <v/>
      </c>
      <c r="R16" s="5" t="str">
        <f t="shared" ca="1" si="16"/>
        <v/>
      </c>
      <c r="S16" s="5" t="str">
        <f t="shared" ca="1" si="17"/>
        <v/>
      </c>
      <c r="T16" s="5" t="str">
        <f t="shared" ca="1" si="18"/>
        <v/>
      </c>
      <c r="U16" s="5" t="str">
        <f t="shared" ca="1" si="19"/>
        <v/>
      </c>
      <c r="V16" s="5" t="str">
        <f t="shared" ca="1" si="20"/>
        <v/>
      </c>
      <c r="W16" s="5" t="str">
        <f t="shared" ca="1" si="21"/>
        <v/>
      </c>
      <c r="X16" s="5" t="str">
        <f t="shared" ca="1" si="22"/>
        <v/>
      </c>
      <c r="Y16" s="5" t="str">
        <f t="shared" ca="1" si="23"/>
        <v/>
      </c>
      <c r="Z16" s="5" t="str">
        <f t="shared" ca="1" si="24"/>
        <v/>
      </c>
    </row>
    <row r="17" spans="2:26" ht="18.75" x14ac:dyDescent="0.25">
      <c r="B17" s="4" t="str">
        <f t="shared" ca="1" si="0"/>
        <v/>
      </c>
      <c r="C17" s="5" t="str">
        <f t="shared" ca="1" si="1"/>
        <v/>
      </c>
      <c r="D17" s="5" t="str">
        <f t="shared" ca="1" si="2"/>
        <v/>
      </c>
      <c r="E17" s="5" t="str">
        <f t="shared" ca="1" si="3"/>
        <v/>
      </c>
      <c r="F17" s="5" t="str">
        <f t="shared" ca="1" si="4"/>
        <v/>
      </c>
      <c r="G17" s="5" t="str">
        <f t="shared" ca="1" si="5"/>
        <v/>
      </c>
      <c r="H17" s="5" t="str">
        <f t="shared" ca="1" si="6"/>
        <v/>
      </c>
      <c r="I17" s="5" t="str">
        <f t="shared" ca="1" si="7"/>
        <v/>
      </c>
      <c r="J17" s="5" t="str">
        <f t="shared" ca="1" si="8"/>
        <v/>
      </c>
      <c r="K17" s="5" t="str">
        <f t="shared" ca="1" si="9"/>
        <v/>
      </c>
      <c r="L17" s="5" t="str">
        <f t="shared" ca="1" si="10"/>
        <v/>
      </c>
      <c r="M17" s="5" t="str">
        <f t="shared" ca="1" si="11"/>
        <v/>
      </c>
      <c r="N17" s="5" t="str">
        <f t="shared" ca="1" si="12"/>
        <v/>
      </c>
      <c r="O17" s="5" t="str">
        <f t="shared" ca="1" si="13"/>
        <v/>
      </c>
      <c r="P17" s="5" t="str">
        <f t="shared" ca="1" si="14"/>
        <v/>
      </c>
      <c r="Q17" s="5" t="str">
        <f t="shared" ca="1" si="15"/>
        <v/>
      </c>
      <c r="R17" s="5" t="str">
        <f t="shared" ca="1" si="16"/>
        <v/>
      </c>
      <c r="S17" s="5" t="str">
        <f t="shared" ca="1" si="17"/>
        <v/>
      </c>
      <c r="T17" s="5" t="str">
        <f t="shared" ca="1" si="18"/>
        <v/>
      </c>
      <c r="U17" s="5" t="str">
        <f t="shared" ca="1" si="19"/>
        <v/>
      </c>
      <c r="V17" s="5" t="str">
        <f t="shared" ca="1" si="20"/>
        <v/>
      </c>
      <c r="W17" s="5" t="str">
        <f t="shared" ca="1" si="21"/>
        <v/>
      </c>
      <c r="X17" s="5" t="str">
        <f t="shared" ca="1" si="22"/>
        <v/>
      </c>
      <c r="Y17" s="5" t="str">
        <f t="shared" ca="1" si="23"/>
        <v/>
      </c>
      <c r="Z17" s="5" t="str">
        <f t="shared" ca="1" si="24"/>
        <v/>
      </c>
    </row>
    <row r="18" spans="2:26" ht="18.75" x14ac:dyDescent="0.25">
      <c r="B18" s="4" t="str">
        <f t="shared" ca="1" si="0"/>
        <v/>
      </c>
      <c r="C18" s="5" t="str">
        <f t="shared" ca="1" si="1"/>
        <v/>
      </c>
      <c r="D18" s="5" t="str">
        <f t="shared" ca="1" si="2"/>
        <v/>
      </c>
      <c r="E18" s="5" t="str">
        <f t="shared" ca="1" si="3"/>
        <v/>
      </c>
      <c r="F18" s="5" t="str">
        <f t="shared" ca="1" si="4"/>
        <v/>
      </c>
      <c r="G18" s="5" t="str">
        <f t="shared" ca="1" si="5"/>
        <v/>
      </c>
      <c r="H18" s="5" t="str">
        <f t="shared" ca="1" si="6"/>
        <v/>
      </c>
      <c r="I18" s="5" t="str">
        <f t="shared" ca="1" si="7"/>
        <v/>
      </c>
      <c r="J18" s="5" t="str">
        <f t="shared" ca="1" si="8"/>
        <v/>
      </c>
      <c r="K18" s="5" t="str">
        <f t="shared" ca="1" si="9"/>
        <v/>
      </c>
      <c r="L18" s="5" t="str">
        <f t="shared" ca="1" si="10"/>
        <v/>
      </c>
      <c r="M18" s="5" t="str">
        <f t="shared" ca="1" si="11"/>
        <v/>
      </c>
      <c r="N18" s="5" t="str">
        <f t="shared" ca="1" si="12"/>
        <v/>
      </c>
      <c r="O18" s="5" t="str">
        <f t="shared" ca="1" si="13"/>
        <v/>
      </c>
      <c r="P18" s="5" t="str">
        <f t="shared" ca="1" si="14"/>
        <v/>
      </c>
      <c r="Q18" s="5" t="str">
        <f t="shared" ca="1" si="15"/>
        <v/>
      </c>
      <c r="R18" s="5" t="str">
        <f t="shared" ca="1" si="16"/>
        <v/>
      </c>
      <c r="S18" s="5" t="str">
        <f t="shared" ca="1" si="17"/>
        <v/>
      </c>
      <c r="T18" s="5" t="str">
        <f t="shared" ca="1" si="18"/>
        <v/>
      </c>
      <c r="U18" s="5" t="str">
        <f t="shared" ca="1" si="19"/>
        <v/>
      </c>
      <c r="V18" s="5" t="str">
        <f t="shared" ca="1" si="20"/>
        <v/>
      </c>
      <c r="W18" s="5" t="str">
        <f t="shared" ca="1" si="21"/>
        <v/>
      </c>
      <c r="X18" s="5" t="str">
        <f t="shared" ca="1" si="22"/>
        <v/>
      </c>
      <c r="Y18" s="5" t="str">
        <f t="shared" ca="1" si="23"/>
        <v/>
      </c>
      <c r="Z18" s="5" t="str">
        <f t="shared" ca="1" si="24"/>
        <v/>
      </c>
    </row>
    <row r="19" spans="2:26" ht="18.75" x14ac:dyDescent="0.25">
      <c r="B19" s="4" t="str">
        <f t="shared" ca="1" si="0"/>
        <v/>
      </c>
      <c r="C19" s="5" t="str">
        <f t="shared" ca="1" si="1"/>
        <v/>
      </c>
      <c r="D19" s="5" t="str">
        <f t="shared" ca="1" si="2"/>
        <v/>
      </c>
      <c r="E19" s="5" t="str">
        <f t="shared" ca="1" si="3"/>
        <v/>
      </c>
      <c r="F19" s="5" t="str">
        <f t="shared" ca="1" si="4"/>
        <v/>
      </c>
      <c r="G19" s="5" t="str">
        <f t="shared" ca="1" si="5"/>
        <v/>
      </c>
      <c r="H19" s="5" t="str">
        <f t="shared" ca="1" si="6"/>
        <v/>
      </c>
      <c r="I19" s="5" t="str">
        <f t="shared" ca="1" si="7"/>
        <v/>
      </c>
      <c r="J19" s="5" t="str">
        <f t="shared" ca="1" si="8"/>
        <v/>
      </c>
      <c r="K19" s="5" t="str">
        <f t="shared" ca="1" si="9"/>
        <v/>
      </c>
      <c r="L19" s="5" t="str">
        <f t="shared" ca="1" si="10"/>
        <v/>
      </c>
      <c r="M19" s="5" t="str">
        <f t="shared" ca="1" si="11"/>
        <v/>
      </c>
      <c r="N19" s="5" t="str">
        <f t="shared" ca="1" si="12"/>
        <v/>
      </c>
      <c r="O19" s="5" t="str">
        <f t="shared" ca="1" si="13"/>
        <v/>
      </c>
      <c r="P19" s="5" t="str">
        <f t="shared" ca="1" si="14"/>
        <v/>
      </c>
      <c r="Q19" s="5" t="str">
        <f t="shared" ca="1" si="15"/>
        <v/>
      </c>
      <c r="R19" s="5" t="str">
        <f t="shared" ca="1" si="16"/>
        <v/>
      </c>
      <c r="S19" s="5" t="str">
        <f t="shared" ca="1" si="17"/>
        <v/>
      </c>
      <c r="T19" s="5" t="str">
        <f t="shared" ca="1" si="18"/>
        <v/>
      </c>
      <c r="U19" s="5" t="str">
        <f t="shared" ca="1" si="19"/>
        <v/>
      </c>
      <c r="V19" s="5" t="str">
        <f t="shared" ca="1" si="20"/>
        <v/>
      </c>
      <c r="W19" s="5" t="str">
        <f t="shared" ca="1" si="21"/>
        <v/>
      </c>
      <c r="X19" s="5" t="str">
        <f t="shared" ca="1" si="22"/>
        <v/>
      </c>
      <c r="Y19" s="5" t="str">
        <f t="shared" ca="1" si="23"/>
        <v/>
      </c>
      <c r="Z19" s="5" t="str">
        <f t="shared" ca="1" si="24"/>
        <v/>
      </c>
    </row>
    <row r="20" spans="2:26" ht="18.75" x14ac:dyDescent="0.25">
      <c r="B20" s="4" t="str">
        <f t="shared" ca="1" si="0"/>
        <v/>
      </c>
      <c r="C20" s="5" t="str">
        <f t="shared" ca="1" si="1"/>
        <v/>
      </c>
      <c r="D20" s="5" t="str">
        <f t="shared" ca="1" si="2"/>
        <v/>
      </c>
      <c r="E20" s="5" t="str">
        <f t="shared" ca="1" si="3"/>
        <v/>
      </c>
      <c r="F20" s="5" t="str">
        <f t="shared" ca="1" si="4"/>
        <v/>
      </c>
      <c r="G20" s="5" t="str">
        <f t="shared" ca="1" si="5"/>
        <v/>
      </c>
      <c r="H20" s="5" t="str">
        <f t="shared" ca="1" si="6"/>
        <v/>
      </c>
      <c r="I20" s="5" t="str">
        <f t="shared" ca="1" si="7"/>
        <v/>
      </c>
      <c r="J20" s="5" t="str">
        <f t="shared" ca="1" si="8"/>
        <v/>
      </c>
      <c r="K20" s="5" t="str">
        <f t="shared" ca="1" si="9"/>
        <v/>
      </c>
      <c r="L20" s="5" t="str">
        <f t="shared" ca="1" si="10"/>
        <v/>
      </c>
      <c r="M20" s="5" t="str">
        <f t="shared" ca="1" si="11"/>
        <v/>
      </c>
      <c r="N20" s="5" t="str">
        <f t="shared" ca="1" si="12"/>
        <v/>
      </c>
      <c r="O20" s="5" t="str">
        <f t="shared" ca="1" si="13"/>
        <v/>
      </c>
      <c r="P20" s="5" t="str">
        <f t="shared" ca="1" si="14"/>
        <v/>
      </c>
      <c r="Q20" s="5" t="str">
        <f t="shared" ca="1" si="15"/>
        <v/>
      </c>
      <c r="R20" s="5" t="str">
        <f t="shared" ca="1" si="16"/>
        <v/>
      </c>
      <c r="S20" s="5" t="str">
        <f t="shared" ca="1" si="17"/>
        <v/>
      </c>
      <c r="T20" s="5" t="str">
        <f t="shared" ca="1" si="18"/>
        <v/>
      </c>
      <c r="U20" s="5" t="str">
        <f t="shared" ca="1" si="19"/>
        <v/>
      </c>
      <c r="V20" s="5" t="str">
        <f t="shared" ca="1" si="20"/>
        <v/>
      </c>
      <c r="W20" s="5" t="str">
        <f t="shared" ca="1" si="21"/>
        <v/>
      </c>
      <c r="X20" s="5" t="str">
        <f t="shared" ca="1" si="22"/>
        <v/>
      </c>
      <c r="Y20" s="5" t="str">
        <f t="shared" ca="1" si="23"/>
        <v/>
      </c>
      <c r="Z20" s="5" t="str">
        <f t="shared" ca="1" si="24"/>
        <v/>
      </c>
    </row>
    <row r="21" spans="2:26" ht="18.75" x14ac:dyDescent="0.25">
      <c r="B21" s="4" t="str">
        <f t="shared" ca="1" si="0"/>
        <v/>
      </c>
      <c r="C21" s="5" t="str">
        <f t="shared" ca="1" si="1"/>
        <v/>
      </c>
      <c r="D21" s="5" t="str">
        <f t="shared" ca="1" si="2"/>
        <v/>
      </c>
      <c r="E21" s="5" t="str">
        <f t="shared" ca="1" si="3"/>
        <v/>
      </c>
      <c r="F21" s="5" t="str">
        <f t="shared" ca="1" si="4"/>
        <v/>
      </c>
      <c r="G21" s="5" t="str">
        <f t="shared" ca="1" si="5"/>
        <v/>
      </c>
      <c r="H21" s="5" t="str">
        <f t="shared" ca="1" si="6"/>
        <v/>
      </c>
      <c r="I21" s="5" t="str">
        <f t="shared" ca="1" si="7"/>
        <v/>
      </c>
      <c r="J21" s="5" t="str">
        <f t="shared" ca="1" si="8"/>
        <v/>
      </c>
      <c r="K21" s="5" t="str">
        <f t="shared" ca="1" si="9"/>
        <v/>
      </c>
      <c r="L21" s="5" t="str">
        <f t="shared" ca="1" si="10"/>
        <v/>
      </c>
      <c r="M21" s="5" t="str">
        <f t="shared" ca="1" si="11"/>
        <v/>
      </c>
      <c r="N21" s="5" t="str">
        <f t="shared" ca="1" si="12"/>
        <v/>
      </c>
      <c r="O21" s="5" t="str">
        <f t="shared" ca="1" si="13"/>
        <v/>
      </c>
      <c r="P21" s="5" t="str">
        <f t="shared" ca="1" si="14"/>
        <v/>
      </c>
      <c r="Q21" s="5" t="str">
        <f t="shared" ca="1" si="15"/>
        <v/>
      </c>
      <c r="R21" s="5" t="str">
        <f t="shared" ca="1" si="16"/>
        <v/>
      </c>
      <c r="S21" s="5" t="str">
        <f t="shared" ca="1" si="17"/>
        <v/>
      </c>
      <c r="T21" s="5" t="str">
        <f t="shared" ca="1" si="18"/>
        <v/>
      </c>
      <c r="U21" s="5" t="str">
        <f t="shared" ca="1" si="19"/>
        <v/>
      </c>
      <c r="V21" s="5" t="str">
        <f t="shared" ca="1" si="20"/>
        <v/>
      </c>
      <c r="W21" s="5" t="str">
        <f t="shared" ca="1" si="21"/>
        <v/>
      </c>
      <c r="X21" s="5" t="str">
        <f t="shared" ca="1" si="22"/>
        <v/>
      </c>
      <c r="Y21" s="5" t="str">
        <f t="shared" ca="1" si="23"/>
        <v/>
      </c>
      <c r="Z21" s="5" t="str">
        <f t="shared" ca="1" si="24"/>
        <v/>
      </c>
    </row>
    <row r="22" spans="2:26" ht="18.75" x14ac:dyDescent="0.25">
      <c r="B22" s="4" t="str">
        <f t="shared" ca="1" si="0"/>
        <v/>
      </c>
      <c r="C22" s="5" t="str">
        <f t="shared" ca="1" si="1"/>
        <v/>
      </c>
      <c r="D22" s="5" t="str">
        <f t="shared" ca="1" si="2"/>
        <v/>
      </c>
      <c r="E22" s="5" t="str">
        <f t="shared" ca="1" si="3"/>
        <v/>
      </c>
      <c r="F22" s="5" t="str">
        <f t="shared" ca="1" si="4"/>
        <v/>
      </c>
      <c r="G22" s="5" t="str">
        <f t="shared" ca="1" si="5"/>
        <v/>
      </c>
      <c r="H22" s="5" t="str">
        <f t="shared" ca="1" si="6"/>
        <v/>
      </c>
      <c r="I22" s="5" t="str">
        <f t="shared" ca="1" si="7"/>
        <v/>
      </c>
      <c r="J22" s="5" t="str">
        <f t="shared" ca="1" si="8"/>
        <v/>
      </c>
      <c r="K22" s="5" t="str">
        <f t="shared" ca="1" si="9"/>
        <v/>
      </c>
      <c r="L22" s="5" t="str">
        <f t="shared" ca="1" si="10"/>
        <v/>
      </c>
      <c r="M22" s="5" t="str">
        <f t="shared" ca="1" si="11"/>
        <v/>
      </c>
      <c r="N22" s="5" t="str">
        <f t="shared" ca="1" si="12"/>
        <v/>
      </c>
      <c r="O22" s="5" t="str">
        <f t="shared" ca="1" si="13"/>
        <v/>
      </c>
      <c r="P22" s="5" t="str">
        <f t="shared" ca="1" si="14"/>
        <v/>
      </c>
      <c r="Q22" s="5" t="str">
        <f t="shared" ca="1" si="15"/>
        <v/>
      </c>
      <c r="R22" s="5" t="str">
        <f t="shared" ca="1" si="16"/>
        <v/>
      </c>
      <c r="S22" s="5" t="str">
        <f t="shared" ca="1" si="17"/>
        <v/>
      </c>
      <c r="T22" s="5" t="str">
        <f t="shared" ca="1" si="18"/>
        <v/>
      </c>
      <c r="U22" s="5" t="str">
        <f t="shared" ca="1" si="19"/>
        <v/>
      </c>
      <c r="V22" s="5" t="str">
        <f t="shared" ca="1" si="20"/>
        <v/>
      </c>
      <c r="W22" s="5" t="str">
        <f t="shared" ca="1" si="21"/>
        <v/>
      </c>
      <c r="X22" s="5" t="str">
        <f t="shared" ca="1" si="22"/>
        <v/>
      </c>
      <c r="Y22" s="5" t="str">
        <f t="shared" ca="1" si="23"/>
        <v/>
      </c>
      <c r="Z22" s="5" t="str">
        <f t="shared" ca="1" si="24"/>
        <v/>
      </c>
    </row>
    <row r="23" spans="2:26" ht="18.75" x14ac:dyDescent="0.25">
      <c r="B23" s="4" t="str">
        <f t="shared" ca="1" si="0"/>
        <v/>
      </c>
      <c r="C23" s="5" t="str">
        <f t="shared" ca="1" si="1"/>
        <v/>
      </c>
      <c r="D23" s="5" t="str">
        <f t="shared" ca="1" si="2"/>
        <v/>
      </c>
      <c r="E23" s="5" t="str">
        <f t="shared" ca="1" si="3"/>
        <v/>
      </c>
      <c r="F23" s="5" t="str">
        <f t="shared" ca="1" si="4"/>
        <v/>
      </c>
      <c r="G23" s="5" t="str">
        <f t="shared" ca="1" si="5"/>
        <v/>
      </c>
      <c r="H23" s="5" t="str">
        <f t="shared" ca="1" si="6"/>
        <v/>
      </c>
      <c r="I23" s="5" t="str">
        <f t="shared" ca="1" si="7"/>
        <v/>
      </c>
      <c r="J23" s="5" t="str">
        <f t="shared" ca="1" si="8"/>
        <v/>
      </c>
      <c r="K23" s="5" t="str">
        <f t="shared" ca="1" si="9"/>
        <v/>
      </c>
      <c r="L23" s="5" t="str">
        <f t="shared" ca="1" si="10"/>
        <v/>
      </c>
      <c r="M23" s="5" t="str">
        <f t="shared" ca="1" si="11"/>
        <v/>
      </c>
      <c r="N23" s="5" t="str">
        <f t="shared" ca="1" si="12"/>
        <v/>
      </c>
      <c r="O23" s="5" t="str">
        <f t="shared" ca="1" si="13"/>
        <v/>
      </c>
      <c r="P23" s="5" t="str">
        <f t="shared" ca="1" si="14"/>
        <v/>
      </c>
      <c r="Q23" s="5" t="str">
        <f t="shared" ca="1" si="15"/>
        <v/>
      </c>
      <c r="R23" s="5" t="str">
        <f t="shared" ca="1" si="16"/>
        <v/>
      </c>
      <c r="S23" s="5" t="str">
        <f t="shared" ca="1" si="17"/>
        <v/>
      </c>
      <c r="T23" s="5" t="str">
        <f t="shared" ca="1" si="18"/>
        <v/>
      </c>
      <c r="U23" s="5" t="str">
        <f t="shared" ca="1" si="19"/>
        <v/>
      </c>
      <c r="V23" s="5" t="str">
        <f t="shared" ca="1" si="20"/>
        <v/>
      </c>
      <c r="W23" s="5" t="str">
        <f t="shared" ca="1" si="21"/>
        <v/>
      </c>
      <c r="X23" s="5" t="str">
        <f t="shared" ca="1" si="22"/>
        <v/>
      </c>
      <c r="Y23" s="5" t="str">
        <f t="shared" ca="1" si="23"/>
        <v/>
      </c>
      <c r="Z23" s="5" t="str">
        <f t="shared" ca="1" si="24"/>
        <v/>
      </c>
    </row>
    <row r="24" spans="2:26" ht="18.75" x14ac:dyDescent="0.25">
      <c r="B24" s="4" t="str">
        <f t="shared" ca="1" si="0"/>
        <v/>
      </c>
      <c r="C24" s="5" t="str">
        <f t="shared" ca="1" si="1"/>
        <v/>
      </c>
      <c r="D24" s="5" t="str">
        <f t="shared" ca="1" si="2"/>
        <v/>
      </c>
      <c r="E24" s="5" t="str">
        <f t="shared" ca="1" si="3"/>
        <v/>
      </c>
      <c r="F24" s="5" t="str">
        <f t="shared" ca="1" si="4"/>
        <v/>
      </c>
      <c r="G24" s="5" t="str">
        <f t="shared" ca="1" si="5"/>
        <v/>
      </c>
      <c r="H24" s="5" t="str">
        <f t="shared" ca="1" si="6"/>
        <v/>
      </c>
      <c r="I24" s="5" t="str">
        <f t="shared" ca="1" si="7"/>
        <v/>
      </c>
      <c r="J24" s="5" t="str">
        <f t="shared" ca="1" si="8"/>
        <v/>
      </c>
      <c r="K24" s="5" t="str">
        <f t="shared" ca="1" si="9"/>
        <v/>
      </c>
      <c r="L24" s="5" t="str">
        <f t="shared" ca="1" si="10"/>
        <v/>
      </c>
      <c r="M24" s="5" t="str">
        <f t="shared" ca="1" si="11"/>
        <v/>
      </c>
      <c r="N24" s="5" t="str">
        <f t="shared" ca="1" si="12"/>
        <v/>
      </c>
      <c r="O24" s="5" t="str">
        <f t="shared" ca="1" si="13"/>
        <v/>
      </c>
      <c r="P24" s="5" t="str">
        <f t="shared" ca="1" si="14"/>
        <v/>
      </c>
      <c r="Q24" s="5" t="str">
        <f t="shared" ca="1" si="15"/>
        <v/>
      </c>
      <c r="R24" s="5" t="str">
        <f t="shared" ca="1" si="16"/>
        <v/>
      </c>
      <c r="S24" s="5" t="str">
        <f t="shared" ca="1" si="17"/>
        <v/>
      </c>
      <c r="T24" s="5" t="str">
        <f t="shared" ca="1" si="18"/>
        <v/>
      </c>
      <c r="U24" s="5" t="str">
        <f t="shared" ca="1" si="19"/>
        <v/>
      </c>
      <c r="V24" s="5" t="str">
        <f t="shared" ca="1" si="20"/>
        <v/>
      </c>
      <c r="W24" s="5" t="str">
        <f t="shared" ca="1" si="21"/>
        <v/>
      </c>
      <c r="X24" s="5" t="str">
        <f t="shared" ca="1" si="22"/>
        <v/>
      </c>
      <c r="Y24" s="5" t="str">
        <f t="shared" ca="1" si="23"/>
        <v/>
      </c>
      <c r="Z24" s="5" t="str">
        <f t="shared" ca="1" si="24"/>
        <v/>
      </c>
    </row>
    <row r="25" spans="2:26" ht="18.75" x14ac:dyDescent="0.25">
      <c r="B25" s="4" t="str">
        <f t="shared" ca="1" si="0"/>
        <v/>
      </c>
      <c r="C25" s="5" t="str">
        <f t="shared" ca="1" si="1"/>
        <v/>
      </c>
      <c r="D25" s="5" t="str">
        <f t="shared" ca="1" si="2"/>
        <v/>
      </c>
      <c r="E25" s="5" t="str">
        <f t="shared" ca="1" si="3"/>
        <v/>
      </c>
      <c r="F25" s="5" t="str">
        <f t="shared" ca="1" si="4"/>
        <v/>
      </c>
      <c r="G25" s="5" t="str">
        <f t="shared" ca="1" si="5"/>
        <v/>
      </c>
      <c r="H25" s="5" t="str">
        <f t="shared" ca="1" si="6"/>
        <v/>
      </c>
      <c r="I25" s="5" t="str">
        <f t="shared" ca="1" si="7"/>
        <v/>
      </c>
      <c r="J25" s="5" t="str">
        <f t="shared" ca="1" si="8"/>
        <v/>
      </c>
      <c r="K25" s="5" t="str">
        <f t="shared" ca="1" si="9"/>
        <v/>
      </c>
      <c r="L25" s="5" t="str">
        <f t="shared" ca="1" si="10"/>
        <v/>
      </c>
      <c r="M25" s="5" t="str">
        <f t="shared" ca="1" si="11"/>
        <v/>
      </c>
      <c r="N25" s="5" t="str">
        <f t="shared" ca="1" si="12"/>
        <v/>
      </c>
      <c r="O25" s="5" t="str">
        <f t="shared" ca="1" si="13"/>
        <v/>
      </c>
      <c r="P25" s="5" t="str">
        <f t="shared" ca="1" si="14"/>
        <v/>
      </c>
      <c r="Q25" s="5" t="str">
        <f t="shared" ca="1" si="15"/>
        <v/>
      </c>
      <c r="R25" s="5" t="str">
        <f t="shared" ca="1" si="16"/>
        <v/>
      </c>
      <c r="S25" s="5" t="str">
        <f t="shared" ca="1" si="17"/>
        <v/>
      </c>
      <c r="T25" s="5" t="str">
        <f t="shared" ca="1" si="18"/>
        <v/>
      </c>
      <c r="U25" s="5" t="str">
        <f t="shared" ca="1" si="19"/>
        <v/>
      </c>
      <c r="V25" s="5" t="str">
        <f t="shared" ca="1" si="20"/>
        <v/>
      </c>
      <c r="W25" s="5" t="str">
        <f t="shared" ca="1" si="21"/>
        <v/>
      </c>
      <c r="X25" s="5" t="str">
        <f t="shared" ca="1" si="22"/>
        <v/>
      </c>
      <c r="Y25" s="5" t="str">
        <f t="shared" ca="1" si="23"/>
        <v/>
      </c>
      <c r="Z25" s="5" t="str">
        <f t="shared" ca="1" si="24"/>
        <v/>
      </c>
    </row>
    <row r="26" spans="2:26" ht="18.75" x14ac:dyDescent="0.25">
      <c r="B26" s="4" t="str">
        <f t="shared" ca="1" si="0"/>
        <v/>
      </c>
      <c r="C26" s="5" t="str">
        <f t="shared" ca="1" si="1"/>
        <v/>
      </c>
      <c r="D26" s="5" t="str">
        <f t="shared" ca="1" si="2"/>
        <v/>
      </c>
      <c r="E26" s="5" t="str">
        <f t="shared" ca="1" si="3"/>
        <v/>
      </c>
      <c r="F26" s="5" t="str">
        <f t="shared" ca="1" si="4"/>
        <v/>
      </c>
      <c r="G26" s="5" t="str">
        <f t="shared" ca="1" si="5"/>
        <v/>
      </c>
      <c r="H26" s="5" t="str">
        <f t="shared" ca="1" si="6"/>
        <v/>
      </c>
      <c r="I26" s="5" t="str">
        <f t="shared" ca="1" si="7"/>
        <v/>
      </c>
      <c r="J26" s="5" t="str">
        <f t="shared" ca="1" si="8"/>
        <v/>
      </c>
      <c r="K26" s="5" t="str">
        <f t="shared" ca="1" si="9"/>
        <v/>
      </c>
      <c r="L26" s="5" t="str">
        <f t="shared" ca="1" si="10"/>
        <v/>
      </c>
      <c r="M26" s="5" t="str">
        <f t="shared" ca="1" si="11"/>
        <v/>
      </c>
      <c r="N26" s="5" t="str">
        <f t="shared" ca="1" si="12"/>
        <v/>
      </c>
      <c r="O26" s="5" t="str">
        <f t="shared" ca="1" si="13"/>
        <v/>
      </c>
      <c r="P26" s="5" t="str">
        <f t="shared" ca="1" si="14"/>
        <v/>
      </c>
      <c r="Q26" s="5" t="str">
        <f t="shared" ca="1" si="15"/>
        <v/>
      </c>
      <c r="R26" s="5" t="str">
        <f t="shared" ca="1" si="16"/>
        <v/>
      </c>
      <c r="S26" s="5" t="str">
        <f t="shared" ca="1" si="17"/>
        <v/>
      </c>
      <c r="T26" s="5" t="str">
        <f t="shared" ca="1" si="18"/>
        <v/>
      </c>
      <c r="U26" s="5" t="str">
        <f t="shared" ca="1" si="19"/>
        <v/>
      </c>
      <c r="V26" s="5" t="str">
        <f t="shared" ca="1" si="20"/>
        <v/>
      </c>
      <c r="W26" s="5" t="str">
        <f t="shared" ca="1" si="21"/>
        <v/>
      </c>
      <c r="X26" s="5" t="str">
        <f t="shared" ca="1" si="22"/>
        <v/>
      </c>
      <c r="Y26" s="5" t="str">
        <f t="shared" ca="1" si="23"/>
        <v/>
      </c>
      <c r="Z26" s="5" t="str">
        <f t="shared" ca="1" si="24"/>
        <v/>
      </c>
    </row>
    <row r="27" spans="2:26" ht="18.75" x14ac:dyDescent="0.25">
      <c r="B27" s="4" t="str">
        <f t="shared" ca="1" si="0"/>
        <v/>
      </c>
      <c r="C27" s="5" t="str">
        <f t="shared" ca="1" si="1"/>
        <v/>
      </c>
      <c r="D27" s="5" t="str">
        <f t="shared" ca="1" si="2"/>
        <v/>
      </c>
      <c r="E27" s="5" t="str">
        <f t="shared" ca="1" si="3"/>
        <v/>
      </c>
      <c r="F27" s="5" t="str">
        <f t="shared" ca="1" si="4"/>
        <v/>
      </c>
      <c r="G27" s="5" t="str">
        <f t="shared" ca="1" si="5"/>
        <v/>
      </c>
      <c r="H27" s="5" t="str">
        <f t="shared" ca="1" si="6"/>
        <v/>
      </c>
      <c r="I27" s="5" t="str">
        <f t="shared" ca="1" si="7"/>
        <v/>
      </c>
      <c r="J27" s="5" t="str">
        <f t="shared" ca="1" si="8"/>
        <v/>
      </c>
      <c r="K27" s="5" t="str">
        <f t="shared" ca="1" si="9"/>
        <v/>
      </c>
      <c r="L27" s="5" t="str">
        <f t="shared" ca="1" si="10"/>
        <v/>
      </c>
      <c r="M27" s="5" t="str">
        <f t="shared" ca="1" si="11"/>
        <v/>
      </c>
      <c r="N27" s="5" t="str">
        <f t="shared" ca="1" si="12"/>
        <v/>
      </c>
      <c r="O27" s="5" t="str">
        <f t="shared" ca="1" si="13"/>
        <v/>
      </c>
      <c r="P27" s="5" t="str">
        <f t="shared" ca="1" si="14"/>
        <v/>
      </c>
      <c r="Q27" s="5" t="str">
        <f t="shared" ca="1" si="15"/>
        <v/>
      </c>
      <c r="R27" s="5" t="str">
        <f t="shared" ca="1" si="16"/>
        <v/>
      </c>
      <c r="S27" s="5" t="str">
        <f t="shared" ca="1" si="17"/>
        <v/>
      </c>
      <c r="T27" s="5" t="str">
        <f t="shared" ca="1" si="18"/>
        <v/>
      </c>
      <c r="U27" s="5" t="str">
        <f t="shared" ca="1" si="19"/>
        <v/>
      </c>
      <c r="V27" s="5" t="str">
        <f t="shared" ca="1" si="20"/>
        <v/>
      </c>
      <c r="W27" s="5" t="str">
        <f t="shared" ca="1" si="21"/>
        <v/>
      </c>
      <c r="X27" s="5" t="str">
        <f t="shared" ca="1" si="22"/>
        <v/>
      </c>
      <c r="Y27" s="5" t="str">
        <f t="shared" ca="1" si="23"/>
        <v/>
      </c>
      <c r="Z27" s="5" t="str">
        <f t="shared" ca="1" si="24"/>
        <v/>
      </c>
    </row>
    <row r="28" spans="2:26" ht="18.75" x14ac:dyDescent="0.25">
      <c r="B28" s="4" t="str">
        <f t="shared" ca="1" si="0"/>
        <v/>
      </c>
      <c r="C28" s="5" t="str">
        <f t="shared" ca="1" si="1"/>
        <v/>
      </c>
      <c r="D28" s="5" t="str">
        <f t="shared" ca="1" si="2"/>
        <v/>
      </c>
      <c r="E28" s="5" t="str">
        <f t="shared" ca="1" si="3"/>
        <v/>
      </c>
      <c r="F28" s="5" t="str">
        <f t="shared" ca="1" si="4"/>
        <v/>
      </c>
      <c r="G28" s="5" t="str">
        <f t="shared" ca="1" si="5"/>
        <v/>
      </c>
      <c r="H28" s="5" t="str">
        <f t="shared" ca="1" si="6"/>
        <v/>
      </c>
      <c r="I28" s="5" t="str">
        <f t="shared" ca="1" si="7"/>
        <v/>
      </c>
      <c r="J28" s="5" t="str">
        <f t="shared" ca="1" si="8"/>
        <v/>
      </c>
      <c r="K28" s="5" t="str">
        <f t="shared" ca="1" si="9"/>
        <v/>
      </c>
      <c r="L28" s="5" t="str">
        <f t="shared" ca="1" si="10"/>
        <v/>
      </c>
      <c r="M28" s="5" t="str">
        <f t="shared" ca="1" si="11"/>
        <v/>
      </c>
      <c r="N28" s="5" t="str">
        <f t="shared" ca="1" si="12"/>
        <v/>
      </c>
      <c r="O28" s="5" t="str">
        <f t="shared" ca="1" si="13"/>
        <v/>
      </c>
      <c r="P28" s="5" t="str">
        <f t="shared" ca="1" si="14"/>
        <v/>
      </c>
      <c r="Q28" s="5" t="str">
        <f t="shared" ca="1" si="15"/>
        <v/>
      </c>
      <c r="R28" s="5" t="str">
        <f t="shared" ca="1" si="16"/>
        <v/>
      </c>
      <c r="S28" s="5" t="str">
        <f t="shared" ca="1" si="17"/>
        <v/>
      </c>
      <c r="T28" s="5" t="str">
        <f t="shared" ca="1" si="18"/>
        <v/>
      </c>
      <c r="U28" s="5" t="str">
        <f t="shared" ca="1" si="19"/>
        <v/>
      </c>
      <c r="V28" s="5" t="str">
        <f t="shared" ca="1" si="20"/>
        <v/>
      </c>
      <c r="W28" s="5" t="str">
        <f t="shared" ca="1" si="21"/>
        <v/>
      </c>
      <c r="X28" s="5" t="str">
        <f t="shared" ca="1" si="22"/>
        <v/>
      </c>
      <c r="Y28" s="5" t="str">
        <f t="shared" ca="1" si="23"/>
        <v/>
      </c>
      <c r="Z28" s="5" t="str">
        <f t="shared" ca="1" si="24"/>
        <v/>
      </c>
    </row>
    <row r="29" spans="2:26" ht="18.75" x14ac:dyDescent="0.25">
      <c r="B29" s="4" t="str">
        <f t="shared" ca="1" si="0"/>
        <v/>
      </c>
      <c r="C29" s="5" t="str">
        <f t="shared" ca="1" si="1"/>
        <v/>
      </c>
      <c r="D29" s="5" t="str">
        <f t="shared" ca="1" si="2"/>
        <v/>
      </c>
      <c r="E29" s="5" t="str">
        <f t="shared" ca="1" si="3"/>
        <v/>
      </c>
      <c r="F29" s="5" t="str">
        <f t="shared" ca="1" si="4"/>
        <v/>
      </c>
      <c r="G29" s="5" t="str">
        <f t="shared" ca="1" si="5"/>
        <v/>
      </c>
      <c r="H29" s="5" t="str">
        <f t="shared" ca="1" si="6"/>
        <v/>
      </c>
      <c r="I29" s="5" t="str">
        <f t="shared" ca="1" si="7"/>
        <v/>
      </c>
      <c r="J29" s="5" t="str">
        <f t="shared" ca="1" si="8"/>
        <v/>
      </c>
      <c r="K29" s="5" t="str">
        <f t="shared" ca="1" si="9"/>
        <v/>
      </c>
      <c r="L29" s="5" t="str">
        <f t="shared" ca="1" si="10"/>
        <v/>
      </c>
      <c r="M29" s="5" t="str">
        <f t="shared" ca="1" si="11"/>
        <v/>
      </c>
      <c r="N29" s="5" t="str">
        <f t="shared" ca="1" si="12"/>
        <v/>
      </c>
      <c r="O29" s="5" t="str">
        <f t="shared" ca="1" si="13"/>
        <v/>
      </c>
      <c r="P29" s="5" t="str">
        <f t="shared" ca="1" si="14"/>
        <v/>
      </c>
      <c r="Q29" s="5" t="str">
        <f t="shared" ca="1" si="15"/>
        <v/>
      </c>
      <c r="R29" s="5" t="str">
        <f t="shared" ca="1" si="16"/>
        <v/>
      </c>
      <c r="S29" s="5" t="str">
        <f t="shared" ca="1" si="17"/>
        <v/>
      </c>
      <c r="T29" s="5" t="str">
        <f t="shared" ca="1" si="18"/>
        <v/>
      </c>
      <c r="U29" s="5" t="str">
        <f t="shared" ca="1" si="19"/>
        <v/>
      </c>
      <c r="V29" s="5" t="str">
        <f t="shared" ca="1" si="20"/>
        <v/>
      </c>
      <c r="W29" s="5" t="str">
        <f t="shared" ca="1" si="21"/>
        <v/>
      </c>
      <c r="X29" s="5" t="str">
        <f t="shared" ca="1" si="22"/>
        <v/>
      </c>
      <c r="Y29" s="5" t="str">
        <f t="shared" ca="1" si="23"/>
        <v/>
      </c>
      <c r="Z29" s="5" t="str">
        <f t="shared" ca="1" si="24"/>
        <v/>
      </c>
    </row>
    <row r="30" spans="2:26" ht="18.75" x14ac:dyDescent="0.25">
      <c r="B30" s="4" t="str">
        <f t="shared" ca="1" si="0"/>
        <v/>
      </c>
      <c r="C30" s="5" t="str">
        <f t="shared" ca="1" si="1"/>
        <v/>
      </c>
      <c r="D30" s="5" t="str">
        <f t="shared" ca="1" si="2"/>
        <v/>
      </c>
      <c r="E30" s="5" t="str">
        <f t="shared" ca="1" si="3"/>
        <v/>
      </c>
      <c r="F30" s="5" t="str">
        <f t="shared" ca="1" si="4"/>
        <v/>
      </c>
      <c r="G30" s="5" t="str">
        <f t="shared" ca="1" si="5"/>
        <v/>
      </c>
      <c r="H30" s="5" t="str">
        <f t="shared" ca="1" si="6"/>
        <v/>
      </c>
      <c r="I30" s="5" t="str">
        <f t="shared" ca="1" si="7"/>
        <v/>
      </c>
      <c r="J30" s="5" t="str">
        <f t="shared" ca="1" si="8"/>
        <v/>
      </c>
      <c r="K30" s="5" t="str">
        <f t="shared" ca="1" si="9"/>
        <v/>
      </c>
      <c r="L30" s="5" t="str">
        <f t="shared" ca="1" si="10"/>
        <v/>
      </c>
      <c r="M30" s="5" t="str">
        <f t="shared" ca="1" si="11"/>
        <v/>
      </c>
      <c r="N30" s="5" t="str">
        <f t="shared" ca="1" si="12"/>
        <v/>
      </c>
      <c r="O30" s="5" t="str">
        <f t="shared" ca="1" si="13"/>
        <v/>
      </c>
      <c r="P30" s="5" t="str">
        <f t="shared" ca="1" si="14"/>
        <v/>
      </c>
      <c r="Q30" s="5" t="str">
        <f t="shared" ca="1" si="15"/>
        <v/>
      </c>
      <c r="R30" s="5" t="str">
        <f t="shared" ca="1" si="16"/>
        <v/>
      </c>
      <c r="S30" s="5" t="str">
        <f t="shared" ca="1" si="17"/>
        <v/>
      </c>
      <c r="T30" s="5" t="str">
        <f t="shared" ca="1" si="18"/>
        <v/>
      </c>
      <c r="U30" s="5" t="str">
        <f t="shared" ca="1" si="19"/>
        <v/>
      </c>
      <c r="V30" s="5" t="str">
        <f t="shared" ca="1" si="20"/>
        <v/>
      </c>
      <c r="W30" s="5" t="str">
        <f t="shared" ca="1" si="21"/>
        <v/>
      </c>
      <c r="X30" s="5" t="str">
        <f t="shared" ca="1" si="22"/>
        <v/>
      </c>
      <c r="Y30" s="5" t="str">
        <f t="shared" ca="1" si="23"/>
        <v/>
      </c>
      <c r="Z30" s="5" t="str">
        <f t="shared" ca="1" si="24"/>
        <v/>
      </c>
    </row>
    <row r="31" spans="2:26" ht="18.75" x14ac:dyDescent="0.25">
      <c r="B31" s="4" t="str">
        <f t="shared" ca="1" si="0"/>
        <v/>
      </c>
      <c r="C31" s="5" t="str">
        <f t="shared" ca="1" si="1"/>
        <v/>
      </c>
      <c r="D31" s="5" t="str">
        <f t="shared" ca="1" si="2"/>
        <v/>
      </c>
      <c r="E31" s="5" t="str">
        <f t="shared" ca="1" si="3"/>
        <v/>
      </c>
      <c r="F31" s="5" t="str">
        <f t="shared" ca="1" si="4"/>
        <v/>
      </c>
      <c r="G31" s="5" t="str">
        <f t="shared" ca="1" si="5"/>
        <v/>
      </c>
      <c r="H31" s="5" t="str">
        <f t="shared" ca="1" si="6"/>
        <v/>
      </c>
      <c r="I31" s="5" t="str">
        <f t="shared" ca="1" si="7"/>
        <v/>
      </c>
      <c r="J31" s="5" t="str">
        <f t="shared" ca="1" si="8"/>
        <v/>
      </c>
      <c r="K31" s="5" t="str">
        <f t="shared" ca="1" si="9"/>
        <v/>
      </c>
      <c r="L31" s="5" t="str">
        <f t="shared" ca="1" si="10"/>
        <v/>
      </c>
      <c r="M31" s="5" t="str">
        <f t="shared" ca="1" si="11"/>
        <v/>
      </c>
      <c r="N31" s="5" t="str">
        <f t="shared" ca="1" si="12"/>
        <v/>
      </c>
      <c r="O31" s="5" t="str">
        <f t="shared" ca="1" si="13"/>
        <v/>
      </c>
      <c r="P31" s="5" t="str">
        <f t="shared" ca="1" si="14"/>
        <v/>
      </c>
      <c r="Q31" s="5" t="str">
        <f t="shared" ca="1" si="15"/>
        <v/>
      </c>
      <c r="R31" s="5" t="str">
        <f t="shared" ca="1" si="16"/>
        <v/>
      </c>
      <c r="S31" s="5" t="str">
        <f t="shared" ca="1" si="17"/>
        <v/>
      </c>
      <c r="T31" s="5" t="str">
        <f t="shared" ca="1" si="18"/>
        <v/>
      </c>
      <c r="U31" s="5" t="str">
        <f t="shared" ca="1" si="19"/>
        <v/>
      </c>
      <c r="V31" s="5" t="str">
        <f t="shared" ca="1" si="20"/>
        <v/>
      </c>
      <c r="W31" s="5" t="str">
        <f t="shared" ca="1" si="21"/>
        <v/>
      </c>
      <c r="X31" s="5" t="str">
        <f t="shared" ca="1" si="22"/>
        <v/>
      </c>
      <c r="Y31" s="5" t="str">
        <f t="shared" ca="1" si="23"/>
        <v/>
      </c>
      <c r="Z31" s="5" t="str">
        <f t="shared" ca="1" si="24"/>
        <v/>
      </c>
    </row>
    <row r="32" spans="2:26" ht="18.75" x14ac:dyDescent="0.25">
      <c r="B32" s="4" t="str">
        <f t="shared" ca="1" si="0"/>
        <v/>
      </c>
      <c r="C32" s="5" t="str">
        <f t="shared" ca="1" si="1"/>
        <v/>
      </c>
      <c r="D32" s="5" t="str">
        <f t="shared" ca="1" si="2"/>
        <v/>
      </c>
      <c r="E32" s="5" t="str">
        <f t="shared" ca="1" si="3"/>
        <v/>
      </c>
      <c r="F32" s="5" t="str">
        <f t="shared" ca="1" si="4"/>
        <v/>
      </c>
      <c r="G32" s="5" t="str">
        <f t="shared" ca="1" si="5"/>
        <v/>
      </c>
      <c r="H32" s="5" t="str">
        <f t="shared" ca="1" si="6"/>
        <v/>
      </c>
      <c r="I32" s="5" t="str">
        <f t="shared" ca="1" si="7"/>
        <v/>
      </c>
      <c r="J32" s="5" t="str">
        <f t="shared" ca="1" si="8"/>
        <v/>
      </c>
      <c r="K32" s="5" t="str">
        <f t="shared" ca="1" si="9"/>
        <v/>
      </c>
      <c r="L32" s="5" t="str">
        <f t="shared" ca="1" si="10"/>
        <v/>
      </c>
      <c r="M32" s="5" t="str">
        <f t="shared" ca="1" si="11"/>
        <v/>
      </c>
      <c r="N32" s="5" t="str">
        <f t="shared" ca="1" si="12"/>
        <v/>
      </c>
      <c r="O32" s="5" t="str">
        <f t="shared" ca="1" si="13"/>
        <v/>
      </c>
      <c r="P32" s="5" t="str">
        <f t="shared" ca="1" si="14"/>
        <v/>
      </c>
      <c r="Q32" s="5" t="str">
        <f t="shared" ca="1" si="15"/>
        <v/>
      </c>
      <c r="R32" s="5" t="str">
        <f t="shared" ca="1" si="16"/>
        <v/>
      </c>
      <c r="S32" s="5" t="str">
        <f t="shared" ca="1" si="17"/>
        <v/>
      </c>
      <c r="T32" s="5" t="str">
        <f t="shared" ca="1" si="18"/>
        <v/>
      </c>
      <c r="U32" s="5" t="str">
        <f t="shared" ca="1" si="19"/>
        <v/>
      </c>
      <c r="V32" s="5" t="str">
        <f t="shared" ca="1" si="20"/>
        <v/>
      </c>
      <c r="W32" s="5" t="str">
        <f t="shared" ca="1" si="21"/>
        <v/>
      </c>
      <c r="X32" s="5" t="str">
        <f t="shared" ca="1" si="22"/>
        <v/>
      </c>
      <c r="Y32" s="5" t="str">
        <f t="shared" ca="1" si="23"/>
        <v/>
      </c>
      <c r="Z32" s="5" t="str">
        <f t="shared" ca="1" si="24"/>
        <v/>
      </c>
    </row>
    <row r="33" spans="2:26" ht="18.75" x14ac:dyDescent="0.25">
      <c r="B33" s="4" t="str">
        <f t="shared" ca="1" si="0"/>
        <v/>
      </c>
      <c r="C33" s="5" t="str">
        <f t="shared" ca="1" si="1"/>
        <v/>
      </c>
      <c r="D33" s="5" t="str">
        <f t="shared" ca="1" si="2"/>
        <v/>
      </c>
      <c r="E33" s="5" t="str">
        <f t="shared" ca="1" si="3"/>
        <v/>
      </c>
      <c r="F33" s="5" t="str">
        <f t="shared" ca="1" si="4"/>
        <v/>
      </c>
      <c r="G33" s="5" t="str">
        <f t="shared" ca="1" si="5"/>
        <v/>
      </c>
      <c r="H33" s="5" t="str">
        <f t="shared" ca="1" si="6"/>
        <v/>
      </c>
      <c r="I33" s="5" t="str">
        <f t="shared" ca="1" si="7"/>
        <v/>
      </c>
      <c r="J33" s="5" t="str">
        <f t="shared" ca="1" si="8"/>
        <v/>
      </c>
      <c r="K33" s="5" t="str">
        <f t="shared" ca="1" si="9"/>
        <v/>
      </c>
      <c r="L33" s="5" t="str">
        <f t="shared" ca="1" si="10"/>
        <v/>
      </c>
      <c r="M33" s="5" t="str">
        <f t="shared" ca="1" si="11"/>
        <v/>
      </c>
      <c r="N33" s="5" t="str">
        <f t="shared" ca="1" si="12"/>
        <v/>
      </c>
      <c r="O33" s="5" t="str">
        <f t="shared" ca="1" si="13"/>
        <v/>
      </c>
      <c r="P33" s="5" t="str">
        <f t="shared" ca="1" si="14"/>
        <v/>
      </c>
      <c r="Q33" s="5" t="str">
        <f t="shared" ca="1" si="15"/>
        <v/>
      </c>
      <c r="R33" s="5" t="str">
        <f t="shared" ca="1" si="16"/>
        <v/>
      </c>
      <c r="S33" s="5" t="str">
        <f t="shared" ca="1" si="17"/>
        <v/>
      </c>
      <c r="T33" s="5" t="str">
        <f t="shared" ca="1" si="18"/>
        <v/>
      </c>
      <c r="U33" s="5" t="str">
        <f t="shared" ca="1" si="19"/>
        <v/>
      </c>
      <c r="V33" s="5" t="str">
        <f t="shared" ca="1" si="20"/>
        <v/>
      </c>
      <c r="W33" s="5" t="str">
        <f t="shared" ca="1" si="21"/>
        <v/>
      </c>
      <c r="X33" s="5" t="str">
        <f t="shared" ca="1" si="22"/>
        <v/>
      </c>
      <c r="Y33" s="5" t="str">
        <f t="shared" ca="1" si="23"/>
        <v/>
      </c>
      <c r="Z33" s="5" t="str">
        <f t="shared" ca="1" si="24"/>
        <v/>
      </c>
    </row>
    <row r="34" spans="2:26" ht="18.75" x14ac:dyDescent="0.25">
      <c r="B34" s="4" t="str">
        <f t="shared" ca="1" si="0"/>
        <v/>
      </c>
      <c r="C34" s="5" t="str">
        <f t="shared" ca="1" si="1"/>
        <v/>
      </c>
      <c r="D34" s="5" t="str">
        <f t="shared" ca="1" si="2"/>
        <v/>
      </c>
      <c r="E34" s="5" t="str">
        <f t="shared" ca="1" si="3"/>
        <v/>
      </c>
      <c r="F34" s="5" t="str">
        <f t="shared" ca="1" si="4"/>
        <v/>
      </c>
      <c r="G34" s="5" t="str">
        <f t="shared" ca="1" si="5"/>
        <v/>
      </c>
      <c r="H34" s="5" t="str">
        <f t="shared" ca="1" si="6"/>
        <v/>
      </c>
      <c r="I34" s="5" t="str">
        <f t="shared" ca="1" si="7"/>
        <v/>
      </c>
      <c r="J34" s="5" t="str">
        <f t="shared" ca="1" si="8"/>
        <v/>
      </c>
      <c r="K34" s="5" t="str">
        <f t="shared" ca="1" si="9"/>
        <v/>
      </c>
      <c r="L34" s="5" t="str">
        <f t="shared" ca="1" si="10"/>
        <v/>
      </c>
      <c r="M34" s="5" t="str">
        <f t="shared" ca="1" si="11"/>
        <v/>
      </c>
      <c r="N34" s="5" t="str">
        <f t="shared" ca="1" si="12"/>
        <v/>
      </c>
      <c r="O34" s="5" t="str">
        <f t="shared" ca="1" si="13"/>
        <v/>
      </c>
      <c r="P34" s="5" t="str">
        <f t="shared" ca="1" si="14"/>
        <v/>
      </c>
      <c r="Q34" s="5" t="str">
        <f t="shared" ca="1" si="15"/>
        <v/>
      </c>
      <c r="R34" s="5" t="str">
        <f t="shared" ca="1" si="16"/>
        <v/>
      </c>
      <c r="S34" s="5" t="str">
        <f t="shared" ca="1" si="17"/>
        <v/>
      </c>
      <c r="T34" s="5" t="str">
        <f t="shared" ca="1" si="18"/>
        <v/>
      </c>
      <c r="U34" s="5" t="str">
        <f t="shared" ca="1" si="19"/>
        <v/>
      </c>
      <c r="V34" s="5" t="str">
        <f t="shared" ca="1" si="20"/>
        <v/>
      </c>
      <c r="W34" s="5" t="str">
        <f t="shared" ca="1" si="21"/>
        <v/>
      </c>
      <c r="X34" s="5" t="str">
        <f t="shared" ca="1" si="22"/>
        <v/>
      </c>
      <c r="Y34" s="5" t="str">
        <f t="shared" ca="1" si="23"/>
        <v/>
      </c>
      <c r="Z34" s="5" t="str">
        <f t="shared" ca="1" si="24"/>
        <v/>
      </c>
    </row>
    <row r="35" spans="2:26" ht="18.75" x14ac:dyDescent="0.25">
      <c r="B35" s="4" t="str">
        <f t="shared" ca="1" si="0"/>
        <v/>
      </c>
      <c r="C35" s="5" t="str">
        <f t="shared" ca="1" si="1"/>
        <v/>
      </c>
      <c r="D35" s="5" t="str">
        <f t="shared" ca="1" si="2"/>
        <v/>
      </c>
      <c r="E35" s="5" t="str">
        <f t="shared" ca="1" si="3"/>
        <v/>
      </c>
      <c r="F35" s="5" t="str">
        <f t="shared" ca="1" si="4"/>
        <v/>
      </c>
      <c r="G35" s="5" t="str">
        <f t="shared" ca="1" si="5"/>
        <v/>
      </c>
      <c r="H35" s="5" t="str">
        <f t="shared" ca="1" si="6"/>
        <v/>
      </c>
      <c r="I35" s="5" t="str">
        <f t="shared" ca="1" si="7"/>
        <v/>
      </c>
      <c r="J35" s="5" t="str">
        <f t="shared" ca="1" si="8"/>
        <v/>
      </c>
      <c r="K35" s="5" t="str">
        <f t="shared" ca="1" si="9"/>
        <v/>
      </c>
      <c r="L35" s="5" t="str">
        <f t="shared" ca="1" si="10"/>
        <v/>
      </c>
      <c r="M35" s="5" t="str">
        <f t="shared" ca="1" si="11"/>
        <v/>
      </c>
      <c r="N35" s="5" t="str">
        <f t="shared" ca="1" si="12"/>
        <v/>
      </c>
      <c r="O35" s="5" t="str">
        <f t="shared" ca="1" si="13"/>
        <v/>
      </c>
      <c r="P35" s="5" t="str">
        <f t="shared" ca="1" si="14"/>
        <v/>
      </c>
      <c r="Q35" s="5" t="str">
        <f t="shared" ca="1" si="15"/>
        <v/>
      </c>
      <c r="R35" s="5" t="str">
        <f t="shared" ca="1" si="16"/>
        <v/>
      </c>
      <c r="S35" s="5" t="str">
        <f t="shared" ca="1" si="17"/>
        <v/>
      </c>
      <c r="T35" s="5" t="str">
        <f t="shared" ca="1" si="18"/>
        <v/>
      </c>
      <c r="U35" s="5" t="str">
        <f t="shared" ca="1" si="19"/>
        <v/>
      </c>
      <c r="V35" s="5" t="str">
        <f t="shared" ca="1" si="20"/>
        <v/>
      </c>
      <c r="W35" s="5" t="str">
        <f t="shared" ca="1" si="21"/>
        <v/>
      </c>
      <c r="X35" s="5" t="str">
        <f t="shared" ca="1" si="22"/>
        <v/>
      </c>
      <c r="Y35" s="5" t="str">
        <f t="shared" ca="1" si="23"/>
        <v/>
      </c>
      <c r="Z35" s="5" t="str">
        <f t="shared" ca="1" si="24"/>
        <v/>
      </c>
    </row>
    <row r="36" spans="2:26" ht="18.75" x14ac:dyDescent="0.25">
      <c r="B36" s="4" t="str">
        <f t="shared" ca="1" si="0"/>
        <v/>
      </c>
      <c r="C36" s="5" t="str">
        <f t="shared" ca="1" si="1"/>
        <v/>
      </c>
      <c r="D36" s="5" t="str">
        <f t="shared" ca="1" si="2"/>
        <v/>
      </c>
      <c r="E36" s="5" t="str">
        <f t="shared" ca="1" si="3"/>
        <v/>
      </c>
      <c r="F36" s="5" t="str">
        <f t="shared" ca="1" si="4"/>
        <v/>
      </c>
      <c r="G36" s="5" t="str">
        <f t="shared" ca="1" si="5"/>
        <v/>
      </c>
      <c r="H36" s="5" t="str">
        <f t="shared" ca="1" si="6"/>
        <v/>
      </c>
      <c r="I36" s="5" t="str">
        <f t="shared" ca="1" si="7"/>
        <v/>
      </c>
      <c r="J36" s="5" t="str">
        <f t="shared" ca="1" si="8"/>
        <v/>
      </c>
      <c r="K36" s="5" t="str">
        <f t="shared" ca="1" si="9"/>
        <v/>
      </c>
      <c r="L36" s="5" t="str">
        <f t="shared" ca="1" si="10"/>
        <v/>
      </c>
      <c r="M36" s="5" t="str">
        <f t="shared" ca="1" si="11"/>
        <v/>
      </c>
      <c r="N36" s="5" t="str">
        <f t="shared" ca="1" si="12"/>
        <v/>
      </c>
      <c r="O36" s="5" t="str">
        <f t="shared" ca="1" si="13"/>
        <v/>
      </c>
      <c r="P36" s="5" t="str">
        <f t="shared" ca="1" si="14"/>
        <v/>
      </c>
      <c r="Q36" s="5" t="str">
        <f t="shared" ca="1" si="15"/>
        <v/>
      </c>
      <c r="R36" s="5" t="str">
        <f t="shared" ca="1" si="16"/>
        <v/>
      </c>
      <c r="S36" s="5" t="str">
        <f t="shared" ca="1" si="17"/>
        <v/>
      </c>
      <c r="T36" s="5" t="str">
        <f t="shared" ca="1" si="18"/>
        <v/>
      </c>
      <c r="U36" s="5" t="str">
        <f t="shared" ca="1" si="19"/>
        <v/>
      </c>
      <c r="V36" s="5" t="str">
        <f t="shared" ca="1" si="20"/>
        <v/>
      </c>
      <c r="W36" s="5" t="str">
        <f t="shared" ca="1" si="21"/>
        <v/>
      </c>
      <c r="X36" s="5" t="str">
        <f t="shared" ca="1" si="22"/>
        <v/>
      </c>
      <c r="Y36" s="5" t="str">
        <f t="shared" ca="1" si="23"/>
        <v/>
      </c>
      <c r="Z36" s="5" t="str">
        <f t="shared" ca="1" si="24"/>
        <v/>
      </c>
    </row>
  </sheetData>
  <conditionalFormatting sqref="C2:Z36">
    <cfRule type="cellIs" dxfId="1" priority="1" operator="lessThan">
      <formula>1.2</formula>
    </cfRule>
    <cfRule type="cellIs" dxfId="0" priority="2" stopIfTrue="1" operator="lessThan">
      <formula>2</formula>
    </cfRule>
  </conditionalFormatting>
  <hyperlinks>
    <hyperlink ref="D1:E1" location="'MISSION ENTREPRISE'!A1" display="'MISSION ENTREPRISE'!A1"/>
    <hyperlink ref="I1" location="'A1'!A1" display="'A1'!A1"/>
    <hyperlink ref="J1" location="'A2'!A1" display="'A2'!A1"/>
    <hyperlink ref="K1" location="'A3'!A1" display="'A3'!A1"/>
    <hyperlink ref="U1" location="'C4'!A1" display="'C4'!A1"/>
    <hyperlink ref="V1" location="'C5'!A1" display="'C5'!A1"/>
    <hyperlink ref="W1" location="'C6'!A1" display="'C6'!A1"/>
    <hyperlink ref="E1" location="'F2 MISSION ENTREPRISE'!A1" display="'F2 MISSION ENTREPRISE'!A1"/>
    <hyperlink ref="D1" location="'F3 MEMOIRE PRO'!A1" display="'F3 MEMOIRE PRO'!A1"/>
    <hyperlink ref="C1" location="'F4 BA (PPP)'!A1" display="'F4 BA (PPP)'!A1"/>
    <hyperlink ref="L1" location="'B1'!A1" display="'B1'!A1"/>
    <hyperlink ref="M1" location="'B2'!A1" display="'B2'!A1"/>
    <hyperlink ref="N1" location="'B3'!A1" display="'B3'!A1"/>
    <hyperlink ref="O1" location="'B4'!A1" display="'B4'!A1"/>
    <hyperlink ref="P1" location="'B5'!A1" display="'B5'!A1"/>
    <hyperlink ref="Q1" location="'B6'!A1" display="'B6'!A1"/>
    <hyperlink ref="R1" location="'C1'!A1" display="'C1'!A1"/>
    <hyperlink ref="S1" location="'C2'!A1" display="'C2'!A1"/>
    <hyperlink ref="T1" location="'C3'!A1" display="'C3'!A1"/>
    <hyperlink ref="Z1" location="'E3'!A1" display="'E3'!A1"/>
    <hyperlink ref="Y1" location="'E2'!A1" display="'E2'!A1"/>
    <hyperlink ref="X1" location="'E1'!A1" display="'E1'!A1"/>
    <hyperlink ref="G1" location="'F1 SYNTHESE'!A1" display="'F1 SYNTHESE'!A1"/>
    <hyperlink ref="H1" location="'F1 SYNTHESE'!A1" display="'F1 SYNTHESE'!A1"/>
    <hyperlink ref="F1" location="'F1 SYNTHESE'!A1" display="'F1 SYNTHESE'!A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Bulletin de note</vt:lpstr>
      <vt:lpstr>Moyenne par matiere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2018-11-09T13:28:21Z</dcterms:modified>
</cp:coreProperties>
</file>