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021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franckcanale/Desktop/"/>
    </mc:Choice>
  </mc:AlternateContent>
  <bookViews>
    <workbookView xWindow="0" yWindow="460" windowWidth="25600" windowHeight="15460" tabRatio="500" activeTab="5"/>
  </bookViews>
  <sheets>
    <sheet name="micros" sheetId="1" r:id="rId1"/>
    <sheet name="hf" sheetId="3" r:id="rId2"/>
    <sheet name="periph1" sheetId="8" r:id="rId3"/>
    <sheet name="signal" sheetId="9" r:id="rId4"/>
    <sheet name="divers" sheetId="5" r:id="rId5"/>
    <sheet name="total" sheetId="2" r:id="rId6"/>
    <sheet name="test" sheetId="10" r:id="rId7"/>
    <sheet name="TBD" sheetId="12" r:id="rId8"/>
  </sheets>
  <externalReferences>
    <externalReference r:id="rId9"/>
    <externalReference r:id="rId10"/>
  </externalReferences>
  <definedNames>
    <definedName name="_FilterDatabase" localSheetId="6" hidden="1">test!$C$1:$C$16</definedName>
    <definedName name="_xlnm._FilterDatabase" localSheetId="6" hidden="1">test!#REF!</definedName>
    <definedName name="_xlnm._FilterDatabase" localSheetId="5" hidden="1">total!$F$8:$F$161</definedName>
    <definedName name="affect1" localSheetId="7">[1]micros!$K$3:$K$4</definedName>
    <definedName name="affect1" localSheetId="6">[1]micros!$K$3:$K$4</definedName>
    <definedName name="affect1">micros!$K$3:$K$4</definedName>
    <definedName name="affect2" localSheetId="7">[1]hf!$K$3:$K$4</definedName>
    <definedName name="affect2" localSheetId="6">[1]hf!$K$3:$K$4</definedName>
    <definedName name="affect2">hf!$K$3:$K$4</definedName>
    <definedName name="affect3" localSheetId="7">[1]periph1!$K$3:$K$4</definedName>
    <definedName name="affect3" localSheetId="6">[1]periph1!$K$3:$K$4</definedName>
    <definedName name="affect3">periph1!$K$3:$K$4</definedName>
    <definedName name="affect4" localSheetId="7">[1]signal!$K$3:$K$4</definedName>
    <definedName name="affect4" localSheetId="6">[1]signal!$K$3:$K$4</definedName>
    <definedName name="affect4">signal!$K$3:$K$4</definedName>
    <definedName name="affect5" localSheetId="7">[1]divers!$K$3:$K$4</definedName>
    <definedName name="affect5" localSheetId="6">[1]divers!$K$3:$K$4</definedName>
    <definedName name="affect5">divers!$K$3:$K$4</definedName>
    <definedName name="AFFECTATION" localSheetId="3">[2]NOM2!$K$3:$K$4</definedName>
    <definedName name="AFFECTATIONv1" localSheetId="3">'[2]signal v1'!$K$3:$K$4</definedName>
    <definedName name="AFFECTATIONv2" localSheetId="3">signal!$K$3:$K$4</definedName>
    <definedName name="bt">[1]total!$F$8:$F$139</definedName>
    <definedName name="divers" localSheetId="7">[1]total!$R$8:$R$24</definedName>
    <definedName name="divers" localSheetId="6">test!#REF!</definedName>
    <definedName name="divers">total!$R$8:$R$24</definedName>
    <definedName name="elec">[2]total!$J$8:$J$54</definedName>
    <definedName name="hf" localSheetId="7">[1]total!$F$8:$F$139</definedName>
    <definedName name="hf" localSheetId="6">test!#REF!</definedName>
    <definedName name="hf">total!$F$8:$F$139</definedName>
    <definedName name="micros" localSheetId="7">[1]total!$B$8:$B$349</definedName>
    <definedName name="micros" localSheetId="6">test!$A$2:$A$16</definedName>
    <definedName name="micros">total!$B$8:$B$172</definedName>
    <definedName name="mp">[1]total!$N$8:$N$43</definedName>
    <definedName name="new">[1]total!$B$8:$B$349</definedName>
    <definedName name="p">[1]total!$J$8:$J$48</definedName>
    <definedName name="periph1" localSheetId="7">[1]total!$J$8:$J$48</definedName>
    <definedName name="periph1" localSheetId="6">test!#REF!</definedName>
    <definedName name="periph1">total!$J$8:$J$48</definedName>
    <definedName name="signal" localSheetId="7">[1]total!$N$8:$N$43</definedName>
    <definedName name="signal" localSheetId="6">test!#REF!</definedName>
    <definedName name="signal">total!$N$8:$N$43</definedName>
    <definedName name="t">[1]total!$R$8:$R$24</definedName>
    <definedName name="total" localSheetId="6">test!$A$1:$C$17</definedName>
    <definedName name="total">total!$A$1:$V$178</definedName>
  </definedNames>
  <calcPr calcId="162913" concurrentCalc="0"/>
  <pivotCaches>
    <pivotCache cacheId="0" r:id="rId11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1" i="2" l="1"/>
  <c r="C3" i="10"/>
  <c r="A12" i="2"/>
  <c r="C4" i="10"/>
  <c r="A13" i="2"/>
  <c r="C5" i="10"/>
  <c r="A14" i="2"/>
  <c r="C6" i="10"/>
  <c r="A15" i="2"/>
  <c r="C7" i="10"/>
  <c r="A16" i="2"/>
  <c r="C8" i="10"/>
  <c r="A17" i="2"/>
  <c r="C9" i="10"/>
  <c r="A18" i="2"/>
  <c r="C10" i="10"/>
  <c r="C11" i="10"/>
  <c r="C12" i="10"/>
  <c r="C13" i="10"/>
  <c r="A22" i="2"/>
  <c r="C14" i="10"/>
  <c r="A23" i="2"/>
  <c r="C15" i="10"/>
  <c r="A24" i="2"/>
  <c r="C16" i="10"/>
  <c r="A10" i="2"/>
  <c r="C2" i="10"/>
  <c r="E83" i="2"/>
  <c r="E10" i="2"/>
  <c r="M30" i="2"/>
  <c r="M31" i="2"/>
  <c r="M32" i="2"/>
  <c r="M33" i="2"/>
  <c r="M34" i="2"/>
  <c r="M35" i="2"/>
  <c r="M36" i="2"/>
  <c r="M37" i="2"/>
  <c r="M38" i="2"/>
  <c r="M29" i="2"/>
  <c r="I44" i="2"/>
  <c r="I45" i="2"/>
  <c r="I46" i="2"/>
  <c r="I47" i="2"/>
  <c r="I48" i="2"/>
  <c r="I43" i="2"/>
  <c r="I39" i="2"/>
  <c r="I40" i="2"/>
  <c r="I38" i="2"/>
  <c r="I32" i="2"/>
  <c r="I33" i="2"/>
  <c r="I34" i="2"/>
  <c r="I31" i="2"/>
  <c r="I26" i="2"/>
  <c r="I27" i="2"/>
  <c r="I28" i="2"/>
  <c r="I25" i="2"/>
  <c r="I17" i="2"/>
  <c r="I18" i="2"/>
  <c r="I19" i="2"/>
  <c r="I20" i="2"/>
  <c r="I21" i="2"/>
  <c r="I22" i="2"/>
  <c r="I16" i="2"/>
  <c r="I11" i="2"/>
  <c r="I12" i="2"/>
  <c r="I13" i="2"/>
  <c r="I10" i="2"/>
  <c r="M42" i="2"/>
  <c r="M43" i="2"/>
  <c r="M41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10" i="2"/>
  <c r="H68" i="9"/>
  <c r="H67" i="9"/>
  <c r="H66" i="9"/>
  <c r="H65" i="9"/>
  <c r="H64" i="9"/>
  <c r="H63" i="9"/>
  <c r="H62" i="9"/>
  <c r="H61" i="9"/>
  <c r="H60" i="9"/>
  <c r="H59" i="9"/>
  <c r="H58" i="9"/>
  <c r="H57" i="9"/>
  <c r="H56" i="9"/>
  <c r="H55" i="9"/>
  <c r="H54" i="9"/>
  <c r="H53" i="9"/>
  <c r="H52" i="9"/>
  <c r="H51" i="9"/>
  <c r="H50" i="9"/>
  <c r="H49" i="9"/>
  <c r="H48" i="9"/>
  <c r="H47" i="9"/>
  <c r="H46" i="9"/>
  <c r="H45" i="9"/>
  <c r="H44" i="9"/>
  <c r="H43" i="9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H6" i="9"/>
  <c r="H5" i="9"/>
  <c r="H68" i="8"/>
  <c r="H67" i="8"/>
  <c r="H66" i="8"/>
  <c r="H65" i="8"/>
  <c r="H64" i="8"/>
  <c r="H63" i="8"/>
  <c r="H62" i="8"/>
  <c r="H61" i="8"/>
  <c r="H60" i="8"/>
  <c r="H59" i="8"/>
  <c r="H58" i="8"/>
  <c r="H57" i="8"/>
  <c r="H56" i="8"/>
  <c r="H55" i="8"/>
  <c r="H54" i="8"/>
  <c r="H53" i="8"/>
  <c r="H52" i="8"/>
  <c r="H51" i="8"/>
  <c r="H50" i="8"/>
  <c r="H49" i="8"/>
  <c r="H48" i="8"/>
  <c r="H47" i="8"/>
  <c r="H46" i="8"/>
  <c r="H45" i="8"/>
  <c r="H44" i="8"/>
  <c r="H43" i="8"/>
  <c r="H42" i="8"/>
  <c r="H41" i="8"/>
  <c r="H40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H6" i="8"/>
  <c r="H5" i="8"/>
  <c r="Q24" i="2"/>
  <c r="Q23" i="2"/>
  <c r="Q11" i="2"/>
  <c r="Q12" i="2"/>
  <c r="Q13" i="2"/>
  <c r="Q14" i="2"/>
  <c r="Q15" i="2"/>
  <c r="Q16" i="2"/>
  <c r="Q17" i="2"/>
  <c r="Q18" i="2"/>
  <c r="Q19" i="2"/>
  <c r="Q20" i="2"/>
  <c r="E128" i="2"/>
  <c r="E129" i="2"/>
  <c r="E130" i="2"/>
  <c r="E131" i="2"/>
  <c r="E132" i="2"/>
  <c r="E133" i="2"/>
  <c r="E134" i="2"/>
  <c r="E135" i="2"/>
  <c r="E136" i="2"/>
  <c r="E137" i="2"/>
  <c r="E127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66" i="2"/>
  <c r="E67" i="2"/>
  <c r="A44" i="2"/>
  <c r="A45" i="2"/>
  <c r="A46" i="2"/>
  <c r="A47" i="2"/>
  <c r="A48" i="2"/>
  <c r="A49" i="2"/>
  <c r="A50" i="2"/>
  <c r="A51" i="2"/>
  <c r="A52" i="2"/>
  <c r="A56" i="2"/>
  <c r="A57" i="2"/>
  <c r="A58" i="2"/>
  <c r="A59" i="2"/>
  <c r="A60" i="2"/>
  <c r="A61" i="2"/>
  <c r="A62" i="2"/>
  <c r="A63" i="2"/>
  <c r="A64" i="2"/>
  <c r="A68" i="2"/>
  <c r="A69" i="2"/>
  <c r="A70" i="2"/>
  <c r="A71" i="2"/>
  <c r="A72" i="2"/>
  <c r="A73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4" i="2"/>
  <c r="A105" i="2"/>
  <c r="A106" i="2"/>
  <c r="A107" i="2"/>
  <c r="A108" i="2"/>
  <c r="A109" i="2"/>
  <c r="A111" i="2"/>
  <c r="A112" i="2"/>
  <c r="A113" i="2"/>
  <c r="A114" i="2"/>
  <c r="A115" i="2"/>
  <c r="A117" i="2"/>
  <c r="A118" i="2"/>
  <c r="A122" i="2"/>
  <c r="A123" i="2"/>
  <c r="A124" i="2"/>
  <c r="A125" i="2"/>
  <c r="A126" i="2"/>
  <c r="A127" i="2"/>
  <c r="A128" i="2"/>
  <c r="A129" i="2"/>
  <c r="A130" i="2"/>
  <c r="A131" i="2"/>
  <c r="A132" i="2"/>
  <c r="A161" i="2"/>
  <c r="A162" i="2"/>
  <c r="A163" i="2"/>
  <c r="A165" i="2"/>
  <c r="A171" i="2"/>
  <c r="A167" i="2"/>
  <c r="A164" i="2"/>
  <c r="A166" i="2"/>
  <c r="A168" i="2"/>
  <c r="A169" i="2"/>
  <c r="A170" i="2"/>
  <c r="A172" i="2"/>
  <c r="A160" i="2"/>
  <c r="A157" i="2"/>
  <c r="A149" i="2"/>
  <c r="A150" i="2"/>
  <c r="A151" i="2"/>
  <c r="A152" i="2"/>
  <c r="A153" i="2"/>
  <c r="A154" i="2"/>
  <c r="A148" i="2"/>
  <c r="A145" i="2"/>
  <c r="A144" i="2"/>
  <c r="A140" i="2"/>
  <c r="A141" i="2"/>
  <c r="A139" i="2"/>
  <c r="A136" i="2"/>
  <c r="A135" i="2"/>
  <c r="A121" i="2"/>
  <c r="A103" i="2"/>
  <c r="A86" i="2"/>
  <c r="A77" i="2"/>
  <c r="A78" i="2"/>
  <c r="A79" i="2"/>
  <c r="A80" i="2"/>
  <c r="A81" i="2"/>
  <c r="A82" i="2"/>
  <c r="A83" i="2"/>
  <c r="A76" i="2"/>
  <c r="A67" i="2"/>
  <c r="A55" i="2"/>
  <c r="A43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E139" i="2"/>
  <c r="E87" i="2"/>
  <c r="E86" i="2"/>
  <c r="E77" i="2"/>
  <c r="E78" i="2"/>
  <c r="E79" i="2"/>
  <c r="E80" i="2"/>
  <c r="E81" i="2"/>
  <c r="E82" i="2"/>
  <c r="E76" i="2"/>
  <c r="E73" i="2"/>
  <c r="E7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50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31" i="2"/>
  <c r="H6" i="3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Q10" i="2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A119" i="2"/>
  <c r="A146" i="2"/>
  <c r="A42" i="2"/>
  <c r="A133" i="2"/>
  <c r="H5" i="3"/>
  <c r="H5" i="1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</calcChain>
</file>

<file path=xl/comments1.xml><?xml version="1.0" encoding="utf-8"?>
<comments xmlns="http://schemas.openxmlformats.org/spreadsheetml/2006/main">
  <authors>
    <author>Origin</author>
  </authors>
  <commentList>
    <comment ref="A2" authorId="0" shapeId="0">
      <text/>
    </comment>
    <comment ref="A3" authorId="0" shapeId="0">
      <text/>
    </comment>
    <comment ref="A4" authorId="0" shapeId="0">
      <text/>
    </comment>
    <comment ref="A5" authorId="0" shapeId="0">
      <text/>
    </comment>
    <comment ref="A6" authorId="0" shapeId="0">
      <text/>
    </comment>
    <comment ref="A7" authorId="0" shapeId="0">
      <text/>
    </comment>
    <comment ref="A8" authorId="0" shapeId="0">
      <text>
        <r>
          <rPr>
            <b/>
            <sz val="8"/>
            <color indexed="8"/>
            <rFont val="Tahoma"/>
            <family val="2"/>
          </rPr>
          <t xml:space="preserve">
</t>
        </r>
        <r>
          <rPr>
            <b/>
            <sz val="8"/>
            <color indexed="8"/>
            <rFont val="Tahoma"/>
            <family val="2"/>
          </rPr>
          <t xml:space="preserve">
</t>
        </r>
        <r>
          <rPr>
            <b/>
            <sz val="8"/>
            <color indexed="8"/>
            <rFont val="Tahoma"/>
            <family val="2"/>
          </rPr>
          <t xml:space="preserve">
</t>
        </r>
        <r>
          <rPr>
            <b/>
            <sz val="8"/>
            <color indexed="8"/>
            <rFont val="Tahoma"/>
            <family val="2"/>
          </rPr>
          <t xml:space="preserve">
</t>
        </r>
        <r>
          <rPr>
            <b/>
            <sz val="8"/>
            <color indexed="8"/>
            <rFont val="Tahoma"/>
            <family val="2"/>
          </rPr>
          <t xml:space="preserve">
</t>
        </r>
      </text>
    </comment>
    <comment ref="A9" authorId="0" shapeId="0">
      <text/>
    </comment>
    <comment ref="A10" authorId="0" shapeId="0">
      <text/>
    </comment>
    <comment ref="A11" authorId="0" shapeId="0">
      <text/>
    </comment>
    <comment ref="A12" authorId="0" shapeId="0">
      <text/>
    </comment>
    <comment ref="A13" authorId="0" shapeId="0">
      <text/>
    </comment>
    <comment ref="A14" authorId="0" shapeId="0">
      <text/>
    </comment>
    <comment ref="A15" authorId="0" shapeId="0">
      <text/>
    </comment>
    <comment ref="A16" authorId="0" shapeId="0">
      <text/>
    </comment>
  </commentList>
</comments>
</file>

<file path=xl/sharedStrings.xml><?xml version="1.0" encoding="utf-8"?>
<sst xmlns="http://schemas.openxmlformats.org/spreadsheetml/2006/main" count="766" uniqueCount="643">
  <si>
    <t>ELECTROVOICE</t>
  </si>
  <si>
    <t>RE 20</t>
  </si>
  <si>
    <t>M/D468</t>
  </si>
  <si>
    <t>AC 3000</t>
  </si>
  <si>
    <t>AC 3000 E-U</t>
  </si>
  <si>
    <t>UA870(2)</t>
  </si>
  <si>
    <t>EK  3253</t>
  </si>
  <si>
    <t>MD 421 II</t>
  </si>
  <si>
    <t>MD 441</t>
  </si>
  <si>
    <t>MICROS</t>
  </si>
  <si>
    <t>MICRO</t>
  </si>
  <si>
    <t>HF</t>
  </si>
  <si>
    <t>Qté</t>
  </si>
  <si>
    <t>Presta</t>
  </si>
  <si>
    <t>SHURE</t>
  </si>
  <si>
    <t>SENNHEISER</t>
  </si>
  <si>
    <t>NEUMANN</t>
  </si>
  <si>
    <t>AUDIX</t>
  </si>
  <si>
    <t>DPA</t>
  </si>
  <si>
    <t>AKG</t>
  </si>
  <si>
    <t>D112</t>
  </si>
  <si>
    <t>D5</t>
  </si>
  <si>
    <t>C451 B</t>
  </si>
  <si>
    <t>BEYERDYNAMIC</t>
  </si>
  <si>
    <t>OPUS 66</t>
  </si>
  <si>
    <t>OPUS 67</t>
  </si>
  <si>
    <t>OPUS 99</t>
  </si>
  <si>
    <t>55SH</t>
  </si>
  <si>
    <t>e906</t>
  </si>
  <si>
    <t>e604</t>
  </si>
  <si>
    <t>e609</t>
  </si>
  <si>
    <t>F10</t>
  </si>
  <si>
    <t>i5</t>
  </si>
  <si>
    <t>UR4D</t>
  </si>
  <si>
    <t>UR4S</t>
  </si>
  <si>
    <t>P6T</t>
  </si>
  <si>
    <t>P7T</t>
  </si>
  <si>
    <t>P6R</t>
  </si>
  <si>
    <t>P7R</t>
  </si>
  <si>
    <t>Earphones</t>
  </si>
  <si>
    <t>SCL2</t>
  </si>
  <si>
    <t>SCL3</t>
  </si>
  <si>
    <t>SCL4</t>
  </si>
  <si>
    <t>SCL5</t>
  </si>
  <si>
    <t>520DX</t>
  </si>
  <si>
    <t>D4</t>
  </si>
  <si>
    <t>D2</t>
  </si>
  <si>
    <t>D6</t>
  </si>
  <si>
    <t>OM5</t>
  </si>
  <si>
    <t>OM7</t>
  </si>
  <si>
    <t>4021/22/23</t>
  </si>
  <si>
    <t>Kit 3552</t>
  </si>
  <si>
    <t>4051/52/53</t>
  </si>
  <si>
    <t>P6HW</t>
  </si>
  <si>
    <t>U5</t>
  </si>
  <si>
    <t>SKM 5200</t>
  </si>
  <si>
    <t>EM 3732</t>
  </si>
  <si>
    <t>SR 3254</t>
  </si>
  <si>
    <t>SR 3256</t>
  </si>
  <si>
    <t>F12</t>
  </si>
  <si>
    <t>e904</t>
  </si>
  <si>
    <t>SE 300B</t>
  </si>
  <si>
    <t>TLM102</t>
  </si>
  <si>
    <t>J-48</t>
  </si>
  <si>
    <t>CMC6U</t>
  </si>
  <si>
    <t>P10R</t>
  </si>
  <si>
    <t>P9T</t>
  </si>
  <si>
    <t>P10T</t>
  </si>
  <si>
    <t>P9RA+</t>
  </si>
  <si>
    <t>AXT400</t>
  </si>
  <si>
    <t>AXT200</t>
  </si>
  <si>
    <t>AXT100</t>
  </si>
  <si>
    <t>AD4D</t>
  </si>
  <si>
    <t>ADX1</t>
  </si>
  <si>
    <t> A5000CP SENNHEISER Antenne hélicoïdale 8dBi 450 - 960 MHz</t>
  </si>
  <si>
    <t>A5000CP</t>
  </si>
  <si>
    <t> UM10PRO Westone casque intra auriculaire 1 voie</t>
  </si>
  <si>
    <t> IE4 SENNHEISER écouteur ear monitor</t>
  </si>
  <si>
    <t>IE4</t>
  </si>
  <si>
    <t>HA8089</t>
  </si>
  <si>
    <t> UA830WB SHURE Ampli d'antenne large bande</t>
  </si>
  <si>
    <t>UA830WB</t>
  </si>
  <si>
    <t> ASA3000 SENNHEISER Splitter 2&lt;16 pour 8 EM3532</t>
  </si>
  <si>
    <t>ASA3000</t>
  </si>
  <si>
    <t> AXT600 Axient SHURE manageur de spectre</t>
  </si>
  <si>
    <t>AXT600 Axient</t>
  </si>
  <si>
    <t> SB900 SHURE accu pour P9RA ,P10R , ULXD</t>
  </si>
  <si>
    <t>SB900</t>
  </si>
  <si>
    <t> SBC200 SHURE 4 x chargeurs doubles pour accus ULXD SB900</t>
  </si>
  <si>
    <t>SBC200</t>
  </si>
  <si>
    <t>UM10PRO</t>
  </si>
  <si>
    <t>AD4QE</t>
  </si>
  <si>
    <t> AD4QE Axient Digital SHURE récepteur quad</t>
  </si>
  <si>
    <t> AT857QL Audio-Technica Micro pupitre</t>
  </si>
  <si>
    <t> SM58SE SHURE SM58 main dynamique cardioïde à interrupteur</t>
  </si>
  <si>
    <t>AT857QL</t>
  </si>
  <si>
    <t>Audio-Technica</t>
  </si>
  <si>
    <t>SM58SE</t>
  </si>
  <si>
    <t>SM58</t>
  </si>
  <si>
    <t>VERSION</t>
  </si>
  <si>
    <t> A412B SHURE Embase pour micro pupitre</t>
  </si>
  <si>
    <t>A412B</t>
  </si>
  <si>
    <t>UA860SWB</t>
  </si>
  <si>
    <t>ULXD1</t>
  </si>
  <si>
    <t> MKH8070 SENNHEISER Micro Canon long statique hypercardioïde</t>
  </si>
  <si>
    <t>MKH8070</t>
  </si>
  <si>
    <t> BETA58A SHURE Micro hypercardioïde néod.chant</t>
  </si>
  <si>
    <t>BETA58A</t>
  </si>
  <si>
    <t>BEAT56A</t>
  </si>
  <si>
    <t>BETA57A</t>
  </si>
  <si>
    <t>BETA98/S</t>
  </si>
  <si>
    <t>BETA98 H/C</t>
  </si>
  <si>
    <t>BETA87C</t>
  </si>
  <si>
    <t>BETA87A</t>
  </si>
  <si>
    <t>BETA91</t>
  </si>
  <si>
    <t>SM86</t>
  </si>
  <si>
    <t>SM87A</t>
  </si>
  <si>
    <t>SM57</t>
  </si>
  <si>
    <t>SM91</t>
  </si>
  <si>
    <t>SM81</t>
  </si>
  <si>
    <t> SE535 SHURE écouteur TRANSPARENT intra auriculaires 3 voies</t>
  </si>
  <si>
    <t>SE535</t>
  </si>
  <si>
    <t> GPM 210/9B K&amp;M Grand pied de micro noir à perchette</t>
  </si>
  <si>
    <t> GPMER 260/B K&amp;M Grand pied de micro à embase ronde</t>
  </si>
  <si>
    <t> PPM 259/B K&amp;M Petit pied de micro noir à perche téléscopique</t>
  </si>
  <si>
    <t> PPMER 233B+211/1B K&amp;M Petit pied embase ronde à perche téléscopique</t>
  </si>
  <si>
    <t> BETA57A SHURE Micro hypercardioïde néod. instrument</t>
  </si>
  <si>
    <t> BETA98 SHURE Micro mini électret supercardioïde</t>
  </si>
  <si>
    <t> C451B AKG Micro statique cardioïde à capsule CK1</t>
  </si>
  <si>
    <t> SM57 SHURE Micro dynamique cardioïde</t>
  </si>
  <si>
    <t> AT4050 Audio-Technica Statique à large capsule à directivité variable</t>
  </si>
  <si>
    <t> A98D SHURE Fixation batterie avec gooseneck pour SM98</t>
  </si>
  <si>
    <t> AR133 BSS Boite de prise directe</t>
  </si>
  <si>
    <t> SE215 SHURE écouteur TRANSPARENT intra auriculaires 2 voies</t>
  </si>
  <si>
    <t>SE215</t>
  </si>
  <si>
    <t>SR2050</t>
  </si>
  <si>
    <t> DT770PRO BEYERDYNAMICS Casque fermé 80 ohms</t>
  </si>
  <si>
    <t>DT770PRO</t>
  </si>
  <si>
    <t> SUBKICK SKRM100 YAMAHA Capteur dynamique de grosse caisse</t>
  </si>
  <si>
    <t>SUBKICK</t>
  </si>
  <si>
    <t> MD409 SENNHEISER Micro dynamique plat MD409/BF509/E609</t>
  </si>
  <si>
    <t>MD409</t>
  </si>
  <si>
    <t> SM81 SHURE Micro statique cardioïde</t>
  </si>
  <si>
    <t> BETA52 SHURE Micro cardioide large articulé grosse caisse</t>
  </si>
  <si>
    <t> JDI RADIAL Passive Direct Box boite de direct passive Jensen</t>
  </si>
  <si>
    <t>JDI</t>
  </si>
  <si>
    <t> E904 SENNHEISER Micro dynamique à clip pour batterie</t>
  </si>
  <si>
    <t>PC4099</t>
  </si>
  <si>
    <t> J48Mk2 RADIAL Boite de prise directe active</t>
  </si>
  <si>
    <t> E935 SENNHEISER Micro chant dynamique cardioïde</t>
  </si>
  <si>
    <t>E935</t>
  </si>
  <si>
    <t> E906 SENNHEISER Micro dynamique rectangulaire pour ampli guitare</t>
  </si>
  <si>
    <t> KM184 NEUMANN Micro Electret cardioïde</t>
  </si>
  <si>
    <t>KM183</t>
  </si>
  <si>
    <t>KM184</t>
  </si>
  <si>
    <t>KM185</t>
  </si>
  <si>
    <t>KMS104</t>
  </si>
  <si>
    <t>KMS105</t>
  </si>
  <si>
    <t>TLM103</t>
  </si>
  <si>
    <t>TLM49</t>
  </si>
  <si>
    <t>C535 EB</t>
  </si>
  <si>
    <t>C414 XLS</t>
  </si>
  <si>
    <t>C414 XL II</t>
  </si>
  <si>
    <t>C414 B-XLS</t>
  </si>
  <si>
    <t>C414 B-XL II</t>
  </si>
  <si>
    <t>C3000B</t>
  </si>
  <si>
    <t>AR133</t>
  </si>
  <si>
    <t>DN100</t>
  </si>
  <si>
    <t>AT4050</t>
  </si>
  <si>
    <t> D112 AKG Micro dynamique cardioîde</t>
  </si>
  <si>
    <t> MD421 SENNHEISER Micro MD421 / 422 / 521</t>
  </si>
  <si>
    <t> BETA91 SHURE Micro PZM hypercardioide</t>
  </si>
  <si>
    <t>A98D</t>
  </si>
  <si>
    <t> A98KC SHURE Fixation saxophone pour SM98</t>
  </si>
  <si>
    <t>A98KC</t>
  </si>
  <si>
    <t>SKRM100</t>
  </si>
  <si>
    <t>designation</t>
  </si>
  <si>
    <t>NOM</t>
  </si>
  <si>
    <t>HF / BNC</t>
  </si>
  <si>
    <t>UR2</t>
  </si>
  <si>
    <t>UR1</t>
  </si>
  <si>
    <t>UR1M</t>
  </si>
  <si>
    <t>UR4D+</t>
  </si>
  <si>
    <t>RECEPTEUR</t>
  </si>
  <si>
    <t>EMMETTEUR</t>
  </si>
  <si>
    <t>ADX2FD/B58</t>
  </si>
  <si>
    <t>ADX2FD/B87A</t>
  </si>
  <si>
    <t>ADX2FD/B87C</t>
  </si>
  <si>
    <t>ADX2FD/K8</t>
  </si>
  <si>
    <t>ADX2FD/K9</t>
  </si>
  <si>
    <t>ADX2FD/K9HS</t>
  </si>
  <si>
    <t>ADX2FD/SM58</t>
  </si>
  <si>
    <t>AD1</t>
  </si>
  <si>
    <t>AD2/B58A</t>
  </si>
  <si>
    <t>AD2/B87A</t>
  </si>
  <si>
    <t>AD2/B87C</t>
  </si>
  <si>
    <t>AD2/KSM8</t>
  </si>
  <si>
    <t>AD2/KSM9</t>
  </si>
  <si>
    <t>AD2/KSM9HS</t>
  </si>
  <si>
    <t>AD2/SM58</t>
  </si>
  <si>
    <t>AD2/VP68</t>
  </si>
  <si>
    <t>ADX2/B58</t>
  </si>
  <si>
    <t>ADX2/B87A</t>
  </si>
  <si>
    <t>ADX2/B87C</t>
  </si>
  <si>
    <t>ADX2/K8</t>
  </si>
  <si>
    <t>ADX2/K9</t>
  </si>
  <si>
    <t>ADX2/K9HS</t>
  </si>
  <si>
    <t>ADX2/SM58</t>
  </si>
  <si>
    <t>ADX2/VP68</t>
  </si>
  <si>
    <t>ULXD2/B87C</t>
  </si>
  <si>
    <t>ULXD2/KSM9SH</t>
  </si>
  <si>
    <t>ULXD2/K8</t>
  </si>
  <si>
    <t>ULXD2/B58</t>
  </si>
  <si>
    <t>ULXD2/SM58</t>
  </si>
  <si>
    <t>ULXD2/B87A</t>
  </si>
  <si>
    <t>ULXD2/KSM9</t>
  </si>
  <si>
    <t>ULXD2/KSM86</t>
  </si>
  <si>
    <t>ULXD2/KSM87</t>
  </si>
  <si>
    <t>AD1LEMO3</t>
  </si>
  <si>
    <t>P9HW</t>
  </si>
  <si>
    <t> DPA Micro statique cardio serre tête chair ajust. prise BK</t>
  </si>
  <si>
    <t>A12 SENNHEISER</t>
  </si>
  <si>
    <t>EM 2000</t>
  </si>
  <si>
    <t>EM 2050</t>
  </si>
  <si>
    <t> SENNHEISER Mini émetteur pack</t>
  </si>
  <si>
    <t> CULBUTO DUSHOW Support basculant de console de mixage</t>
  </si>
  <si>
    <t> PIEDS &amp; SUPPORTS</t>
  </si>
  <si>
    <t>UA870WB</t>
  </si>
  <si>
    <t> TLM170 NEUMANN Micro électret à 5 directivités</t>
  </si>
  <si>
    <t> TLM103 NEUMANN Micro électret cardioïde + suspension</t>
  </si>
  <si>
    <t> TLM193 NEUMANN Micro large capsule cardioïde</t>
  </si>
  <si>
    <t>TLM193</t>
  </si>
  <si>
    <t>TLM170</t>
  </si>
  <si>
    <t> TGPM 21411+ perche 21231 K&amp;M Pied à très grande perche à contrepoids</t>
  </si>
  <si>
    <t> BC4099 DPA pince basse pour 4099</t>
  </si>
  <si>
    <t> CC4099 DPA pince violoncelle pour 4099</t>
  </si>
  <si>
    <t>CC4099</t>
  </si>
  <si>
    <t>BC4099</t>
  </si>
  <si>
    <t> FIDF00-2 DPA d:fine Micro directif tour d'oreille double Noir 12cm Microdot</t>
  </si>
  <si>
    <t> FIDF00 DPA d:fine Micro directif tour d'oreille simple Noir 12cm Microdot</t>
  </si>
  <si>
    <t>FIDF00-2</t>
  </si>
  <si>
    <t>FIDF00</t>
  </si>
  <si>
    <t> DAD6010 Adaptateur TQG (U1) pour DPA</t>
  </si>
  <si>
    <t>DAD6010</t>
  </si>
  <si>
    <t> RPM626 ILP1 SHURE Preampli adaptateur TQG3M =&gt;XLR3M</t>
  </si>
  <si>
    <t>RPM626 ILP1</t>
  </si>
  <si>
    <t> LR03 AAA Pile 1.5V petite</t>
  </si>
  <si>
    <t xml:space="preserve"> LR06 AA Pile 1.5V moyenne</t>
  </si>
  <si>
    <t xml:space="preserve"> Blister barniers couleurs</t>
  </si>
  <si>
    <t> UR1M SHURE émetteur pack UHFR Miniature</t>
  </si>
  <si>
    <t> U1J Câble Jack pour HF instrument Shure UR1 / Beyer TG1000B</t>
  </si>
  <si>
    <t>GPM 210/9B</t>
  </si>
  <si>
    <t>GPMER 260/B</t>
  </si>
  <si>
    <t>PPMER 233B+211/1B</t>
  </si>
  <si>
    <t>PPM 259/B</t>
  </si>
  <si>
    <t>244 MANFROTTO</t>
  </si>
  <si>
    <t>TGPM 21411</t>
  </si>
  <si>
    <t>CULBUTO</t>
  </si>
  <si>
    <t>Micro + Capsule</t>
  </si>
  <si>
    <t>LR03</t>
  </si>
  <si>
    <t>GAF BLANC</t>
  </si>
  <si>
    <t>GAF NOIR</t>
  </si>
  <si>
    <t>Blister</t>
  </si>
  <si>
    <t>AT7 blanc</t>
  </si>
  <si>
    <t>AT7 noir</t>
  </si>
  <si>
    <t>LR06</t>
  </si>
  <si>
    <t>DIVERS</t>
  </si>
  <si>
    <t>BETA52A</t>
  </si>
  <si>
    <t>POSTE</t>
  </si>
  <si>
    <t>GROUPE</t>
  </si>
  <si>
    <t xml:space="preserve">Presta </t>
  </si>
  <si>
    <t> 29375 K&amp;M Embase pour microphone col de cygne avec interrupteur</t>
  </si>
  <si>
    <t> PF80 AKG Filtre antipop pour C414</t>
  </si>
  <si>
    <t> ES915H18 AUDIO-TECHNICA Micro pupitre Hypercardioïde 46cm</t>
  </si>
  <si>
    <t>PF80</t>
  </si>
  <si>
    <t> WL184 SHURE Micro mini supercardioïde electret</t>
  </si>
  <si>
    <t> WL185 Shure Micro cravate cardioïde</t>
  </si>
  <si>
    <t>4088F</t>
  </si>
  <si>
    <t> COUPLE K&amp;M 23550 Barre de couplage horizontale</t>
  </si>
  <si>
    <t>WL184</t>
  </si>
  <si>
    <t>WL185</t>
  </si>
  <si>
    <t>Manageur de Spectre</t>
  </si>
  <si>
    <t> UKSM8 SHURE Capsule KSM8 pour U2, UR2 ou ULX</t>
  </si>
  <si>
    <t> KK104SHD Neumann capsule cardioïde pour SKM5xxx</t>
  </si>
  <si>
    <t> A2003 SENNHEISER Antenne passive directionnelle 450-960Mhz</t>
  </si>
  <si>
    <t>A2003</t>
  </si>
  <si>
    <t> BN Rouleau de Scotch électro noir</t>
  </si>
  <si>
    <t> 24624 K&amp;M Pied LIGHT sur embase - Hauteur 1,4m/2,4m - 18 Kgs Max.</t>
  </si>
  <si>
    <t xml:space="preserve"> GAF BLANC Rouleau de Gaffer 50 mm 50 mètres</t>
  </si>
  <si>
    <t xml:space="preserve"> GAF NOIR Rouleau de Gaffer 50 mm 50 mètres</t>
  </si>
  <si>
    <t> UKSM9 SHURE Capsule KSM9 pour U2, UR2 ou ULX</t>
  </si>
  <si>
    <t>UB58A SHURE Capsule dynamique néodynium BETA58A pour U2, UR2 ou ULX</t>
  </si>
  <si>
    <t> E5 SHURE écouteur intra auriculaires 2 voies</t>
  </si>
  <si>
    <t> SE215N SHURE écouteur NOIR intra auriculaires 2 voies</t>
  </si>
  <si>
    <t>SE215N</t>
  </si>
  <si>
    <t>E5</t>
  </si>
  <si>
    <t> A1031 SENNHEISER Antenne plaque omni</t>
  </si>
  <si>
    <t>A1031</t>
  </si>
  <si>
    <t> PLIO10 Dix Rouleaux de Plio de différentes couleurs 15mm x 10m</t>
  </si>
  <si>
    <t>PLIO10</t>
  </si>
  <si>
    <t>ES915H18</t>
  </si>
  <si>
    <t> LR61 AAAA Pile 9V rectangulaire</t>
  </si>
  <si>
    <t>LR61</t>
  </si>
  <si>
    <t> E Mousse jaune pour casque ear monitor Shure E1 ou UM-1</t>
  </si>
  <si>
    <t> XSNET100 NEWSON Boite de 100 lingettes pour Ears Monitors</t>
  </si>
  <si>
    <t>CONSO IEM</t>
  </si>
  <si>
    <t>XSNET100</t>
  </si>
  <si>
    <t>E Mousse</t>
  </si>
  <si>
    <t>CONSOMABLE</t>
  </si>
  <si>
    <t>24624 K&amp;M</t>
  </si>
  <si>
    <t> SE535N SHURE écouteur NOIR intra auriculaires 3 voies</t>
  </si>
  <si>
    <t>SE535N</t>
  </si>
  <si>
    <t>AD3700</t>
  </si>
  <si>
    <t> AXT200 Axient SHURE émetteur main</t>
  </si>
  <si>
    <t>PA821A</t>
  </si>
  <si>
    <t>UA845UWB-E</t>
  </si>
  <si>
    <t> UA845UWB SHURE Distributeur d'antenne actif multi bandes VHF et UHF</t>
  </si>
  <si>
    <t xml:space="preserve"> PA821A SHURE Répartiteur d'antenne</t>
  </si>
  <si>
    <t> AXT100 Axient SHURE émetteur ceinture</t>
  </si>
  <si>
    <t>UA874E</t>
  </si>
  <si>
    <t xml:space="preserve"> A12 SENNHEISER Antenne active +13dB à calibrer sur le plan de frequence</t>
  </si>
  <si>
    <t>Antenne / Splitter</t>
  </si>
  <si>
    <t>AXT630</t>
  </si>
  <si>
    <t>AXT630 SHURE Axiente Distributeur d'antenne</t>
  </si>
  <si>
    <t>SR2000</t>
  </si>
  <si>
    <t> AC3000 SENNHEISER Combiner d'antennes 8:1</t>
  </si>
  <si>
    <t>SK 2000</t>
  </si>
  <si>
    <t> P10T SHURE PSM1000 double émetteur</t>
  </si>
  <si>
    <t> AXT400B Axient SHURE récepteur double large bande 470-698 Mhz</t>
  </si>
  <si>
    <t> Showlink</t>
  </si>
  <si>
    <t> AXT610 Axient SHURE Showlink point d'accès WiFi pour 16 émetteurs</t>
  </si>
  <si>
    <t>AXT610</t>
  </si>
  <si>
    <t>AXT900 Axient SHURE station de charge modulaire pour 4 doubles chargeurs</t>
  </si>
  <si>
    <t>AXT900</t>
  </si>
  <si>
    <t>AXT920</t>
  </si>
  <si>
    <t>AXT910</t>
  </si>
  <si>
    <t>Chargeur rackable / portable</t>
  </si>
  <si>
    <t>AXT620</t>
  </si>
  <si>
    <t> 4017 DPA Micro canon</t>
  </si>
  <si>
    <t> 515-SBGX SHURE Micro main à interrupteur fugitif</t>
  </si>
  <si>
    <t>515-SBGX</t>
  </si>
  <si>
    <t> PG58 SHURE Micro main interrupteur</t>
  </si>
  <si>
    <t>PG58</t>
  </si>
  <si>
    <t> SG1008N BEST AUDIO Switch Gigabit 8 ports rackable prises Ethercon</t>
  </si>
  <si>
    <t> 223/4GOOSENECK K&amp;M flexible de 30cm ou 40cm</t>
  </si>
  <si>
    <t> GS724Tv3/4 NETGEAR Switch 24 ports Ethernet Gigabit 2 fibres</t>
  </si>
  <si>
    <t> Tiroir SFP multimode 1000Base SX</t>
  </si>
  <si>
    <t> MK41 SCHOEPS Capsule hypercardioïde sans préampli CMC</t>
  </si>
  <si>
    <t> CLAW LATIN PERCUSSION Fixation suspendue pour fût</t>
  </si>
  <si>
    <t> VC4099 DPA pince violon pour 4099</t>
  </si>
  <si>
    <t>VC4099</t>
  </si>
  <si>
    <t> BBlanc Rouleau de Scotch électro blanc</t>
  </si>
  <si>
    <t>BN</t>
  </si>
  <si>
    <t>BB</t>
  </si>
  <si>
    <t> Switch8 Switch Ethernet 8 ports RJ45</t>
  </si>
  <si>
    <t> Pied pour enceinte embase ronde 26735 K&amp;M max 20kg / 1.80m 35mm</t>
  </si>
  <si>
    <t>223/4GOOSENECK</t>
  </si>
  <si>
    <t>26735 K&amp;M</t>
  </si>
  <si>
    <t> MKH70 SENNHEISER Micro Canon 410mm</t>
  </si>
  <si>
    <t>MKH70</t>
  </si>
  <si>
    <t> SYMÉTRISEUR</t>
  </si>
  <si>
    <t> U5 AVALON DESIGN DI Box U5 Class A</t>
  </si>
  <si>
    <t> UR1M SHURE émetteur pack UHFR</t>
  </si>
  <si>
    <t> UR2 SHURE émetteur main UHFR</t>
  </si>
  <si>
    <t> AD4QE Axient Digital SHURE récepteur dual</t>
  </si>
  <si>
    <t> P10R  SHURE PSM1000 récepteur bodypack Diversity</t>
  </si>
  <si>
    <t> P9R+  SHURE PSM900 récepteur bodypack</t>
  </si>
  <si>
    <t> P7R  SHURE PSM700 récepteur bodypack</t>
  </si>
  <si>
    <t> P6R  SHURE PSM600 récepteur bodypack</t>
  </si>
  <si>
    <t>UR4D SHURE Double recepteur</t>
  </si>
  <si>
    <t>UR4S+</t>
  </si>
  <si>
    <t>UR4D+  SHURE Double recepteur + cascade RF</t>
  </si>
  <si>
    <t>UR4S+  SHURE Simple recepteur + cascade RF</t>
  </si>
  <si>
    <t>UR4S  SHURE Simple recepteur</t>
  </si>
  <si>
    <t>P9HW SHURE récepteur de ceinture à câble</t>
  </si>
  <si>
    <t> EM3732 SENNHEISER Récepteur dble AES Net1</t>
  </si>
  <si>
    <t> Yamahiko</t>
  </si>
  <si>
    <t> CPS-PF1R SONARESEARCH Yamahiko capteur piano en coffret</t>
  </si>
  <si>
    <t> SR câble Hi EQ boost pour CPS-PF1R SONARESEARCH Yamahiko</t>
  </si>
  <si>
    <t>CPS-PF1R</t>
  </si>
  <si>
    <t>SR câble</t>
  </si>
  <si>
    <t xml:space="preserve"> DBT SCV Double symétriseur 600/600</t>
  </si>
  <si>
    <t>DBT</t>
  </si>
  <si>
    <t>29375 K&amp;M</t>
  </si>
  <si>
    <t>CLAW LATIN</t>
  </si>
  <si>
    <t>AD2</t>
  </si>
  <si>
    <t> AD2 Axient Digital SHURE émetteur main</t>
  </si>
  <si>
    <t> UB87C SHURE Capsule cardioïde BETA87C pour U2,UR2 ou ULX</t>
  </si>
  <si>
    <t> AT7 ADVANCE rouleau de collant PVC blanc en 15mm par 10 mètres</t>
  </si>
  <si>
    <t> AT7 ADVANCE rouleau de collant PVC noir en 15mm par 10 mètres</t>
  </si>
  <si>
    <t xml:space="preserve"> SR2050  SENNHEISER Ear SR2050 émetteur double 32 freq</t>
  </si>
  <si>
    <t xml:space="preserve"> SR2000  SENNHEISER Ear SR2000 émetteur simple 32 freq</t>
  </si>
  <si>
    <t> PÉRIPHERIQUES AUDIO</t>
  </si>
  <si>
    <t>AUDIO TOOLBOX</t>
  </si>
  <si>
    <t>AVBX7</t>
  </si>
  <si>
    <t> AVBX7 - AUVITRAN ToolBox 7 Slots dble Alim Smartbeam quad</t>
  </si>
  <si>
    <t>AVBX3</t>
  </si>
  <si>
    <t> AVBX3 - AUVITRAN Toolbox 3 Slots dble Alim</t>
  </si>
  <si>
    <t>AxC-OPTO</t>
  </si>
  <si>
    <t> AxC-OPTO</t>
  </si>
  <si>
    <t>AxP-SX</t>
  </si>
  <si>
    <t>CARTES RESEAU</t>
  </si>
  <si>
    <t>AxC-ADSP</t>
  </si>
  <si>
    <t xml:space="preserve"> Carte ASRC et DSP sur 64 × 64 canaux</t>
  </si>
  <si>
    <t>AxC-CN32IO</t>
  </si>
  <si>
    <t xml:space="preserve"> Carte Cobranet 16 In + 16 Out 2xRJ45 (primary/secondary)</t>
  </si>
  <si>
    <t>AxC-SWD5G</t>
  </si>
  <si>
    <t>AxC-MADI</t>
  </si>
  <si>
    <t>AxC-MADI/SFP</t>
  </si>
  <si>
    <t>AxC-ES100</t>
  </si>
  <si>
    <t>AxC-DANTE</t>
  </si>
  <si>
    <t>INTERFACES DIGITALES</t>
  </si>
  <si>
    <t>AxC-AT32IO</t>
  </si>
  <si>
    <t>AxC-DX8I</t>
  </si>
  <si>
    <t>AxC-DX8O</t>
  </si>
  <si>
    <t>AxC-DS32IO</t>
  </si>
  <si>
    <t>INTERFACES ANALOGIQUES</t>
  </si>
  <si>
    <t>AxC-AX4M</t>
  </si>
  <si>
    <t>AxC-AX4O</t>
  </si>
  <si>
    <t>AxC-AX4I</t>
  </si>
  <si>
    <t>AxC-AE8IO</t>
  </si>
  <si>
    <t>YAMAHA</t>
  </si>
  <si>
    <t>D25-8AY</t>
  </si>
  <si>
    <t> D25-8AY Liaison SubD25 mâle format YAMAHA &amp; TC - 8 XLR AES</t>
  </si>
  <si>
    <t>D25-8J</t>
  </si>
  <si>
    <t> D25-8J DISPATCH Liaison analogique D25M - 8 Jack</t>
  </si>
  <si>
    <t>D25-8M</t>
  </si>
  <si>
    <t> D25-8M SCV Sortie analogique D25M - 8 XLRM</t>
  </si>
  <si>
    <t>INFORMATIQUE</t>
  </si>
  <si>
    <t xml:space="preserve"> AXT620 SHURE  commutateur ethernet à montage en bâti mobile</t>
  </si>
  <si>
    <t>SG300-20</t>
  </si>
  <si>
    <t> SG300-20 10/100/1000 Switch 20 ports 2 Gigabit fibre CISCO</t>
  </si>
  <si>
    <t>SG1008N</t>
  </si>
  <si>
    <t>GS724Tv3/4</t>
  </si>
  <si>
    <t>Switch8</t>
  </si>
  <si>
    <t>Tiroir SFP</t>
  </si>
  <si>
    <t>FIBRE /RJ45 / Touret</t>
  </si>
  <si>
    <t>F4U200</t>
  </si>
  <si>
    <t> F4U200 KLOTZ FibreLink Quad SmartBeam multimode 200m</t>
  </si>
  <si>
    <t>F4U020</t>
  </si>
  <si>
    <t> F4U020 KLOTZ FibreLink Quad SmartBeam multimode 20m</t>
  </si>
  <si>
    <t>F4U010</t>
  </si>
  <si>
    <t> F4U010 KLOTZ FibreLink Quad SmartBeam multimode 10m</t>
  </si>
  <si>
    <t>FB4ZFEC001</t>
  </si>
  <si>
    <t> FB4ZFEC001 KLOTZ épanoui SmartBeam-4Sc multimode 1m</t>
  </si>
  <si>
    <t>FB4ZFEL001</t>
  </si>
  <si>
    <t xml:space="preserve"> FB4ZFEL001 KLOTZ épanoui SmartBeam-4Lc multimode 1m</t>
  </si>
  <si>
    <t>F2U200</t>
  </si>
  <si>
    <t> F2U200 KLOTZ FibreLink Dual SmartBeam multimode 200m</t>
  </si>
  <si>
    <t>F2U005</t>
  </si>
  <si>
    <t> F2U005 KLOTZ FibreLink Dual SmartBeam multimode 5m</t>
  </si>
  <si>
    <t>NKO2M200</t>
  </si>
  <si>
    <t> NKO2M200 NEUTRIK opticalCON DUO Fibre multimode 200m</t>
  </si>
  <si>
    <t>TOCAT5-100</t>
  </si>
  <si>
    <t> TOCAT5-100 Touret Ethernet Cat 5 de 100m en Ethercon</t>
  </si>
  <si>
    <t>TOCA5E-100</t>
  </si>
  <si>
    <t> TOCA5E-100 Touret Shill GT380RM Cat 5E bleu 100m en Ethercon</t>
  </si>
  <si>
    <t>CAT5E100</t>
  </si>
  <si>
    <t> CAT5E100 Audioline Liaison Ethernet RJ45 catégorie 5e de 100 mètres</t>
  </si>
  <si>
    <t xml:space="preserve">CAT5E50 </t>
  </si>
  <si>
    <t> CAT5E50 Audioline Liaison Ethernet RJ45 catégorie 5e de 50 mètres</t>
  </si>
  <si>
    <t>CAT5-30</t>
  </si>
  <si>
    <t> CAT5-30 câble droit Ethernet en RJ45 de 30 mètres</t>
  </si>
  <si>
    <t>CAT5-20</t>
  </si>
  <si>
    <t> CAT5-20 câble droit Ethernet en RJ45 de 20 mètres</t>
  </si>
  <si>
    <t>CAT5-5</t>
  </si>
  <si>
    <t> CAT5-5 câble droit Ethernet en RJ45 de 5 mètres</t>
  </si>
  <si>
    <t>CAT5FF</t>
  </si>
  <si>
    <t> CAT5FF Raccord Ethernet RJ45 Femelle Femelle</t>
  </si>
  <si>
    <t>CAT6E100</t>
  </si>
  <si>
    <t> CAT6E100 liaision Ethernet Cat 6 de 100m en Ethercon</t>
  </si>
  <si>
    <t>BNC</t>
  </si>
  <si>
    <t>BNC20-RG213</t>
  </si>
  <si>
    <t> BNC20-RG213 Câble RG213 50 Ohms Rigide BNC 20M</t>
  </si>
  <si>
    <t>BNC10-RG213</t>
  </si>
  <si>
    <t> BNC10-RG213 Câble RG213 50 Ohms Rigide BNC 10M</t>
  </si>
  <si>
    <t>BNC5-RG213</t>
  </si>
  <si>
    <t> BNC5-RG213 Câble RG213 50 Ohms Rigide BNC 5M</t>
  </si>
  <si>
    <t>BNC10-RG58</t>
  </si>
  <si>
    <t> BNC10-RG58 Câble RG58 50 Ohms Souple BNC 10M</t>
  </si>
  <si>
    <t>BNC5-RG58</t>
  </si>
  <si>
    <t> BNC5-RG58 Câble RG58 50 Ohms Souple BNC 5M</t>
  </si>
  <si>
    <t>BNC01-RG58</t>
  </si>
  <si>
    <t> BNC01-RG58 Câble RG58 50 Ohms Souple BNC 1M</t>
  </si>
  <si>
    <t>BNC05-RG58</t>
  </si>
  <si>
    <t> BNC05-RG58 Câble RG58 50 Ohms Souple BNC 0.5M</t>
  </si>
  <si>
    <t>4BNC75</t>
  </si>
  <si>
    <t> 4BNC75 multipaire 75m en BNC</t>
  </si>
  <si>
    <t>4BNC5</t>
  </si>
  <si>
    <t> 4BNC5 multipaire 5m en connecteur BNC</t>
  </si>
  <si>
    <t>BNCFF</t>
  </si>
  <si>
    <t> BNCFF Raccord BNC FF</t>
  </si>
  <si>
    <t>Câble pour MMxXP</t>
  </si>
  <si>
    <t>EN20</t>
  </si>
  <si>
    <t> EN20 SWITCHCRAFT câble en EN35C5F pour séries MMxXP de 20m</t>
  </si>
  <si>
    <t xml:space="preserve">EN10 </t>
  </si>
  <si>
    <t> EN10 SWITCHCRAFT câble en EN35C5F pour séries MMxXP de 10m</t>
  </si>
  <si>
    <t>EN5</t>
  </si>
  <si>
    <t> EN5 SWITCHCRAFT câble en EN35C5F pour MMxXP 5m</t>
  </si>
  <si>
    <t> DISTRIBUTION DE SIGNAL</t>
  </si>
  <si>
    <t> SM58 SHURE Micro dynamique cardioïde</t>
  </si>
  <si>
    <t> BETA56A SHURE Micro  dynamique supercardioïde</t>
  </si>
  <si>
    <t xml:space="preserve"> BETA87C SHURE Micro condensateur cardioïde</t>
  </si>
  <si>
    <t xml:space="preserve"> BETA87A SHURE Micro condensateur supercardioïde</t>
  </si>
  <si>
    <t>BETA181/BI</t>
  </si>
  <si>
    <t>BETA181/C</t>
  </si>
  <si>
    <t>BETA181/O</t>
  </si>
  <si>
    <t>BETA181/S</t>
  </si>
  <si>
    <t xml:space="preserve"> BETA181/BI SHURE Micro statique bi-directionnelle</t>
  </si>
  <si>
    <t xml:space="preserve"> BETA181/C SHURE Micro statique cardioïde</t>
  </si>
  <si>
    <t xml:space="preserve"> BETA181/O SHURE Micro statique omnidirectionnelle</t>
  </si>
  <si>
    <t xml:space="preserve"> BETA181/S SHURE Micro statique supercardioïde</t>
  </si>
  <si>
    <t xml:space="preserve"> BETA86 SHURE Micro condensateur cardioïde</t>
  </si>
  <si>
    <t xml:space="preserve"> SM87A SHURE Micro condensateur supercardioïde</t>
  </si>
  <si>
    <t xml:space="preserve"> 520DX SHURE Micro dynamique omnidirectionnelle</t>
  </si>
  <si>
    <t xml:space="preserve"> 55SH SHURE microphone (Elvis) dynamique cardioïde</t>
  </si>
  <si>
    <t> E604 SENNHEISER Micro dynamique à clip pour batterie</t>
  </si>
  <si>
    <t> D6 AUDIX Dynamique cardioïde (grosse caisse)</t>
  </si>
  <si>
    <t xml:space="preserve"> D4 AUDIX  Dynanmique hypercardioïde</t>
  </si>
  <si>
    <t xml:space="preserve"> D2 AUDIX  Dynanmique hypercardioïde</t>
  </si>
  <si>
    <t> I5 AUDIX Dynamique cardioïde</t>
  </si>
  <si>
    <t xml:space="preserve"> OM5 AUDIX Dynanmique hypercardioïde 50 ohms</t>
  </si>
  <si>
    <t xml:space="preserve"> OM7 AUDIX Dynanmique hypercardioïde 200 ohms</t>
  </si>
  <si>
    <t> F10 AUDIX Dynamique cardioïde 250 ohms</t>
  </si>
  <si>
    <t> F12 AUDIX Dynamique cardioïde 250 ohms</t>
  </si>
  <si>
    <t xml:space="preserve">TLM102 NEUMANN Micro électret cardioïde </t>
  </si>
  <si>
    <t> TLM49 NEUMANN Micro large capsule cardioïde</t>
  </si>
  <si>
    <t xml:space="preserve"> KMS104 NEUMANN Micro électret cardioïde </t>
  </si>
  <si>
    <t xml:space="preserve"> KMS105 NEUMANN Micro électret supercardioïde </t>
  </si>
  <si>
    <t> KM185 NEUMANN Micro Electret hypercardioïde</t>
  </si>
  <si>
    <t> KM183 NEUMANN Micro Electret Omnidirectionnelle</t>
  </si>
  <si>
    <t>MK2</t>
  </si>
  <si>
    <t>MK22</t>
  </si>
  <si>
    <t>MK4</t>
  </si>
  <si>
    <t> MK4 SCHOEPS Capsule cardioïde</t>
  </si>
  <si>
    <t>MK21</t>
  </si>
  <si>
    <t>SCHOEPS</t>
  </si>
  <si>
    <t xml:space="preserve"> CMC6 SCHOEPS Ampli micro</t>
  </si>
  <si>
    <t xml:space="preserve"> MK22 SCHOEPS Capsule open cardioïde</t>
  </si>
  <si>
    <t> MK21 SCHOEPS cardioïde large Schoeps sans préampli CMC</t>
  </si>
  <si>
    <t xml:space="preserve"> MK2 SCHOEPS Capsule Omnidirectionnelle</t>
  </si>
  <si>
    <t>MSTC64U</t>
  </si>
  <si>
    <t> MSTC4U SCHOEPS cardioïde Couple 95° stéréo + 2 capsules MK4</t>
  </si>
  <si>
    <t>C214</t>
  </si>
  <si>
    <t> C414 XLS AKG  Micro statique à large capsule et directivité variable</t>
  </si>
  <si>
    <t> C414 XLII AKG  Micro statique à large capsule et directivité variable</t>
  </si>
  <si>
    <t> C414 B-XLS AKG  Micro statique à large capsule et directivité variable</t>
  </si>
  <si>
    <t> C414 B-XL II AKG  Micro statique à large capsule et directivité variable</t>
  </si>
  <si>
    <t xml:space="preserve"> C535 EB Micro statique cardioïde</t>
  </si>
  <si>
    <t xml:space="preserve"> D5 AKG Micro supercardioid</t>
  </si>
  <si>
    <t>SC4098-BX45 DPA</t>
  </si>
  <si>
    <t> SC4098-BX45 DPA Micro Pupitre Col de Cygne 45cm Supercardio</t>
  </si>
  <si>
    <t> 4099P DPA pince magnétique pour piano</t>
  </si>
  <si>
    <t> RB DA6 SONIFEX Boitier de presse actif 12 out</t>
  </si>
  <si>
    <t>RB DA6</t>
  </si>
  <si>
    <t> 244 MANFROTTO Bras magique articulé pour tube de 50mm 3/8"</t>
  </si>
  <si>
    <t>MX418C</t>
  </si>
  <si>
    <t> MX418C SHURE Micro pupitre cardioïde 46cm</t>
  </si>
  <si>
    <t>ULXD4Q</t>
  </si>
  <si>
    <t> ULXD4Q  SHURE Récepteur quad Dante</t>
  </si>
  <si>
    <t>ULXD4D</t>
  </si>
  <si>
    <t> ULXD4D  SHURE Récepteur double Dante</t>
  </si>
  <si>
    <t>WA302 U1J</t>
  </si>
  <si>
    <t xml:space="preserve"> UA860SWB SHURE Antenne ommnidirectionnelle passive de 0.470 à 1.1 GHz</t>
  </si>
  <si>
    <t> HA8089 SHURE antenne hélicoïdale large bande UHF sans polarisation en caisse</t>
  </si>
  <si>
    <t> PA805SWB SHURE Antenne cardioïde large bande</t>
  </si>
  <si>
    <t>PA805SWB</t>
  </si>
  <si>
    <t xml:space="preserve"> UA874E  SHURE Antenne active cardioïde de réception 470-790 Mhz gain -6dB à +12dB</t>
  </si>
  <si>
    <t> UA870WB SHURE Antenne active cardioïde   gain +3 ou +10 dB</t>
  </si>
  <si>
    <t> UA870 SHURE Antenne active cardioïde   gain +3 ou +10 dB</t>
  </si>
  <si>
    <t> AXT910 SHURE accu pour émetteur ceinture  Axient</t>
  </si>
  <si>
    <t> AXT920 SHURE accu pour émetteur main Axient</t>
  </si>
  <si>
    <t>SBRC</t>
  </si>
  <si>
    <t>AXT902</t>
  </si>
  <si>
    <t xml:space="preserve"> AXT902 SHURE module chargeur pour 2 accu AXT920</t>
  </si>
  <si>
    <t>AXT901</t>
  </si>
  <si>
    <t xml:space="preserve"> AXT901 SHURE module chargeur pour  2 accu AXT910</t>
  </si>
  <si>
    <t> AD3700 SENNHEISER Antenne directionnelle active UHF gain -3 / 0 ou 5 à 15 dB 12V</t>
  </si>
  <si>
    <t>SBRC  AXIENTE SHURE chargeur réseau permettant de charger jusqu'à huit accus dans un boîtier compact d'une unité.</t>
  </si>
  <si>
    <t> BETA98H/C SHURE Micro mini électret cardioïde avec col de cygne intégré et pince de fixation</t>
  </si>
  <si>
    <t xml:space="preserve"> MD441 SENNHEISER Microphone dynamique supercardioïde </t>
  </si>
  <si>
    <t xml:space="preserve"> E609 SENNHEISER microphone dynamique, de directivité supercardioïde</t>
  </si>
  <si>
    <t xml:space="preserve"> 4099 DPA Micro supercardioïde</t>
  </si>
  <si>
    <t xml:space="preserve"> SE 300B AKG microphone à condensateur, autopolarisé</t>
  </si>
  <si>
    <t xml:space="preserve"> CK91 AKG capsule ce microphone cardioïde</t>
  </si>
  <si>
    <t>CK91</t>
  </si>
  <si>
    <t>CK92</t>
  </si>
  <si>
    <t xml:space="preserve"> CK92 AKG capsule ce microphone omnidirectionnelle</t>
  </si>
  <si>
    <t>CK93</t>
  </si>
  <si>
    <t xml:space="preserve"> CK93 AKG capsule ce microphone hypercardioïde</t>
  </si>
  <si>
    <t>CK94</t>
  </si>
  <si>
    <t xml:space="preserve"> CK94 AKG capsule ce microphone bidirectionnelle</t>
  </si>
  <si>
    <t> C214 AKG  Micro statique cardioïde</t>
  </si>
  <si>
    <t> C214 AKG  Micro statique cardioïde, pré atténuateur de sensibilité commutable et att de grave</t>
  </si>
  <si>
    <t xml:space="preserve"> OPUS 88 BEYERDYNAMIC micro cardioïde, clip </t>
  </si>
  <si>
    <t> OPUS53 BEYERDYNAMIC condensateur  micro cardioïde</t>
  </si>
  <si>
    <t>OPUS 51</t>
  </si>
  <si>
    <t>OPUS 87</t>
  </si>
  <si>
    <t>OPUS 88</t>
  </si>
  <si>
    <t>OPUS 83</t>
  </si>
  <si>
    <t>OPUS 53</t>
  </si>
  <si>
    <t>M88TG</t>
  </si>
  <si>
    <t xml:space="preserve"> OPUS 69 BEYERDYNAMIC micro dynamique supercardioïde</t>
  </si>
  <si>
    <t> M88TG BEYERDYNAMIC micro dynamique hypercardioïde</t>
  </si>
  <si>
    <t> OPUS 87 BEYERDYNAMIC condensateur Micro cardioïde, clip sur flexible axial</t>
  </si>
  <si>
    <t> OPUS 51 BEYERDYNAMIC condensateur à electret micro omnidirectionnelle</t>
  </si>
  <si>
    <t> OPUS 83 BEYERDYNAMIC condensateur  micro cardioïde</t>
  </si>
  <si>
    <t>OPUS 69</t>
  </si>
  <si>
    <t>OPUS 81</t>
  </si>
  <si>
    <t> OPUS 81 BEYERDYNAMIC condensateur  micro cardioïde</t>
  </si>
  <si>
    <t>OPUS 89</t>
  </si>
  <si>
    <t xml:space="preserve"> OPUS 89 BEYERDYNAMIC micro dynamique hypercardioïde</t>
  </si>
  <si>
    <t xml:space="preserve"> OPUS 99 BEYERDYNAMIC micro dynamique hypercardioïde</t>
  </si>
  <si>
    <t xml:space="preserve"> OPUS 67 BEYERDYNAMIC micro dynamique hypercardioïde</t>
  </si>
  <si>
    <t xml:space="preserve"> OPUS 66 BEYERDYNAMIC micro dynamique supercardioïde</t>
  </si>
  <si>
    <t> RE20/PL20 ELECTRO-VOICE Micro cardioIde de faible sensibilité</t>
  </si>
  <si>
    <t xml:space="preserve"> M/D468 ELECTRO-VOICE micro cardioïde</t>
  </si>
  <si>
    <t>EK 2000</t>
  </si>
  <si>
    <t xml:space="preserve"> EK2000 SENNHEISER Récepteur Pack Ear EK 2000 32 freq</t>
  </si>
  <si>
    <t xml:space="preserve"> EK 3253 SENNHEISER recepeteur pack Ear EK 3253 32freq</t>
  </si>
  <si>
    <t xml:space="preserve"> EM2000 SENNHEISER Récepteur simple,  diversity, Splitter d'antenne intégré permettant de cascader jusqu'à 8 appareils</t>
  </si>
  <si>
    <t xml:space="preserve"> EM2050 SENNHEISER Récepteur Dble,  diversity, Splitter d'antenne intégré permettant de cascader jusqu'à 16 appareils</t>
  </si>
  <si>
    <t xml:space="preserve"> SM91 SHURE Micro PZM semi cardioïde</t>
  </si>
  <si>
    <t xml:space="preserve"> SR 3256 SENNHEISER émetteur double 32 freq</t>
  </si>
  <si>
    <t xml:space="preserve"> SR 3254 SENNHEISER émetteur simple  32 freq</t>
  </si>
  <si>
    <t>SK 5212</t>
  </si>
  <si>
    <t xml:space="preserve"> Carte double switch 10 ports Gigabit administrables, 8x RJ45 + 2x cages SFP</t>
  </si>
  <si>
    <t xml:space="preserve"> Carte Dante™ 64 In + 64 Out + Switch 4 ports Gigabits sur 2xEtherCon + 2xRJ45</t>
  </si>
  <si>
    <t xml:space="preserve"> Carte 8 entrées AES/EBU avec SRC + 8 sorties AES/EBU sur 2x SubD</t>
  </si>
  <si>
    <t> Carte 4 x entrées stéréo XLR AES/EBU avec SRC sur 4 XLR</t>
  </si>
  <si>
    <r>
      <t> Carte 4 x sorties stéréo XLR AES/EBU</t>
    </r>
    <r>
      <rPr>
        <sz val="12"/>
        <color indexed="8"/>
        <rFont val="Calibri"/>
        <family val="2"/>
      </rPr>
      <t xml:space="preserve"> sur 4 XLR</t>
    </r>
  </si>
  <si>
    <t xml:space="preserve"> Carte ADAT 16 In + 16 Out sur 4x TOSLINK optique</t>
  </si>
  <si>
    <t xml:space="preserve"> Carte 4 entrées + 4 sorties analogiques sur Euroblock</t>
  </si>
  <si>
    <t xml:space="preserve"> Carte 4 entrées analogiques avec 4 XLR</t>
  </si>
  <si>
    <r>
      <t xml:space="preserve"> Carte 4 sorties XLR analogiques</t>
    </r>
    <r>
      <rPr>
        <sz val="12"/>
        <color indexed="8"/>
        <rFont val="Calibri"/>
        <family val="2"/>
      </rPr>
      <t xml:space="preserve"> avec 4 XLR</t>
    </r>
  </si>
  <si>
    <r>
      <t> Carte 4 entrées ligne/micro XLR analogiques</t>
    </r>
    <r>
      <rPr>
        <sz val="12"/>
        <color indexed="8"/>
        <rFont val="Calibri"/>
        <family val="2"/>
      </rPr>
      <t xml:space="preserve"> avec 4 XLR</t>
    </r>
  </si>
  <si>
    <t xml:space="preserve"> Carte MADI 64 In + 64 Out sur 2xBNC + 1xOptical SC-Duplex + 1xRJ45</t>
  </si>
  <si>
    <t xml:space="preserve"> Carte MADI 64 In + 64 Out sur  2xBNC + 1xCage SFP + 1xRJ45</t>
  </si>
  <si>
    <t xml:space="preserve"> Carte EtherSound 64 In + 64 Out sur  2xEtherCon + 2xRJ45 + RS232</t>
  </si>
  <si>
    <t>Transceiver SFP optique et connecteur LC pour double fibre multimode</t>
  </si>
  <si>
    <t>Étiquettes de lignes</t>
  </si>
  <si>
    <t>Somme de Qté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</si>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</sst>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;\-0;;@"/>
    <numFmt numFmtId="165" formatCode="00000"/>
  </numFmts>
  <fonts count="2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8"/>
      <name val="Verdana"/>
      <family val="2"/>
    </font>
    <font>
      <b/>
      <sz val="11"/>
      <name val="Verdana"/>
      <family val="2"/>
    </font>
    <font>
      <sz val="8"/>
      <name val="Verdana"/>
      <family val="2"/>
    </font>
    <font>
      <b/>
      <sz val="8"/>
      <color indexed="8"/>
      <name val="Tahoma"/>
      <family val="2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scheme val="minor"/>
    </font>
    <font>
      <sz val="14"/>
      <color rgb="FFFF0000"/>
      <name val="Calibri"/>
      <family val="2"/>
      <scheme val="minor"/>
    </font>
    <font>
      <b/>
      <sz val="20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rgb="FF171717"/>
      <name val="Calibri"/>
      <family val="2"/>
      <scheme val="minor"/>
    </font>
    <font>
      <sz val="12"/>
      <name val="Calibri"/>
      <scheme val="minor"/>
    </font>
    <font>
      <sz val="10"/>
      <color theme="1"/>
      <name val="Helvetica"/>
      <family val="2"/>
    </font>
    <font>
      <sz val="16"/>
      <color rgb="FF2C2728"/>
      <name val="Helvetica"/>
      <family val="2"/>
    </font>
    <font>
      <b/>
      <sz val="14"/>
      <color rgb="FF2C2728"/>
      <name val="Calibri"/>
      <family val="2"/>
      <scheme val="minor"/>
    </font>
    <font>
      <b/>
      <sz val="14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name val="Calibri"/>
      <family val="2"/>
      <scheme val="minor"/>
    </font>
    <font>
      <sz val="10"/>
      <color theme="1"/>
      <name val="Helv"/>
      <family val="2"/>
    </font>
  </fonts>
  <fills count="1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rgb="FF3E40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DD9C4"/>
        <bgColor rgb="FF000000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67">
    <xf numFmtId="0" fontId="0" fillId="0" borderId="0" xfId="0"/>
    <xf numFmtId="0" fontId="0" fillId="0" borderId="0" xfId="0" applyAlignment="1">
      <alignment horizontal="center"/>
    </xf>
    <xf numFmtId="0" fontId="7" fillId="0" borderId="1" xfId="0" applyFont="1" applyBorder="1"/>
    <xf numFmtId="0" fontId="0" fillId="0" borderId="0" xfId="0" applyProtection="1">
      <protection locked="0" hidden="1"/>
    </xf>
    <xf numFmtId="0" fontId="0" fillId="0" borderId="0" xfId="0" applyProtection="1">
      <protection locked="0"/>
    </xf>
    <xf numFmtId="0" fontId="9" fillId="2" borderId="2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11" fillId="0" borderId="1" xfId="0" applyFont="1" applyBorder="1" applyAlignment="1" applyProtection="1">
      <protection locked="0"/>
    </xf>
    <xf numFmtId="0" fontId="12" fillId="5" borderId="5" xfId="0" applyFont="1" applyFill="1" applyBorder="1" applyProtection="1">
      <protection locked="0"/>
    </xf>
    <xf numFmtId="0" fontId="12" fillId="5" borderId="6" xfId="0" applyFont="1" applyFill="1" applyBorder="1" applyProtection="1"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13" fillId="0" borderId="0" xfId="0" applyFont="1" applyFill="1" applyBorder="1" applyAlignment="1">
      <alignment vertical="center"/>
    </xf>
    <xf numFmtId="0" fontId="14" fillId="0" borderId="15" xfId="0" applyFont="1" applyBorder="1" applyAlignment="1" applyProtection="1">
      <alignment horizontal="center"/>
      <protection locked="0"/>
    </xf>
    <xf numFmtId="0" fontId="14" fillId="0" borderId="16" xfId="0" applyFont="1" applyBorder="1" applyAlignment="1" applyProtection="1">
      <alignment horizontal="center"/>
      <protection locked="0"/>
    </xf>
    <xf numFmtId="0" fontId="13" fillId="3" borderId="4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 applyProtection="1">
      <alignment horizontal="center"/>
      <protection locked="0"/>
    </xf>
    <xf numFmtId="0" fontId="10" fillId="4" borderId="15" xfId="0" applyFont="1" applyFill="1" applyBorder="1" applyAlignment="1" applyProtection="1">
      <alignment horizontal="center"/>
      <protection locked="0"/>
    </xf>
    <xf numFmtId="0" fontId="10" fillId="4" borderId="16" xfId="0" applyFont="1" applyFill="1" applyBorder="1" applyAlignment="1" applyProtection="1">
      <alignment horizontal="center"/>
      <protection locked="0"/>
    </xf>
    <xf numFmtId="0" fontId="14" fillId="0" borderId="2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7" fillId="0" borderId="17" xfId="0" applyFont="1" applyBorder="1" applyAlignment="1" applyProtection="1">
      <alignment horizontal="center"/>
      <protection locked="0"/>
    </xf>
    <xf numFmtId="0" fontId="0" fillId="0" borderId="17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13" fillId="2" borderId="4" xfId="0" applyFont="1" applyFill="1" applyBorder="1" applyAlignment="1">
      <alignment horizontal="center" vertical="center"/>
    </xf>
    <xf numFmtId="0" fontId="10" fillId="2" borderId="3" xfId="0" applyFont="1" applyFill="1" applyBorder="1" applyAlignment="1" applyProtection="1">
      <alignment horizontal="center"/>
      <protection locked="0"/>
    </xf>
    <xf numFmtId="0" fontId="10" fillId="2" borderId="20" xfId="0" applyFont="1" applyFill="1" applyBorder="1" applyAlignment="1" applyProtection="1">
      <alignment horizontal="center"/>
      <protection locked="0"/>
    </xf>
    <xf numFmtId="0" fontId="10" fillId="2" borderId="21" xfId="0" applyFont="1" applyFill="1" applyBorder="1" applyAlignment="1" applyProtection="1">
      <alignment horizontal="center"/>
      <protection locked="0"/>
    </xf>
    <xf numFmtId="0" fontId="14" fillId="2" borderId="15" xfId="0" applyFont="1" applyFill="1" applyBorder="1" applyAlignment="1" applyProtection="1">
      <alignment horizontal="center"/>
      <protection locked="0"/>
    </xf>
    <xf numFmtId="0" fontId="14" fillId="2" borderId="16" xfId="0" applyFont="1" applyFill="1" applyBorder="1" applyAlignment="1" applyProtection="1">
      <alignment horizontal="center"/>
      <protection locked="0"/>
    </xf>
    <xf numFmtId="0" fontId="7" fillId="0" borderId="18" xfId="0" applyFont="1" applyBorder="1" applyAlignment="1" applyProtection="1">
      <alignment horizontal="center"/>
      <protection locked="0"/>
    </xf>
    <xf numFmtId="0" fontId="7" fillId="0" borderId="19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7" fillId="0" borderId="10" xfId="0" applyFont="1" applyBorder="1" applyAlignment="1" applyProtection="1">
      <alignment horizontal="center"/>
      <protection locked="0"/>
    </xf>
    <xf numFmtId="0" fontId="7" fillId="0" borderId="11" xfId="0" applyFont="1" applyBorder="1" applyAlignment="1" applyProtection="1">
      <alignment horizontal="center"/>
      <protection locked="0"/>
    </xf>
    <xf numFmtId="0" fontId="7" fillId="0" borderId="22" xfId="0" applyFont="1" applyBorder="1" applyAlignment="1" applyProtection="1">
      <alignment horizontal="center"/>
      <protection locked="0"/>
    </xf>
    <xf numFmtId="0" fontId="7" fillId="0" borderId="23" xfId="0" applyFont="1" applyBorder="1" applyAlignment="1" applyProtection="1">
      <alignment horizontal="center"/>
      <protection locked="0"/>
    </xf>
    <xf numFmtId="0" fontId="7" fillId="0" borderId="24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/>
      <protection locked="0"/>
    </xf>
    <xf numFmtId="0" fontId="7" fillId="0" borderId="9" xfId="0" applyFont="1" applyBorder="1" applyAlignment="1" applyProtection="1">
      <alignment horizontal="center"/>
      <protection locked="0"/>
    </xf>
    <xf numFmtId="0" fontId="7" fillId="0" borderId="12" xfId="0" applyFont="1" applyBorder="1" applyAlignment="1" applyProtection="1">
      <alignment horizontal="center"/>
      <protection locked="0"/>
    </xf>
    <xf numFmtId="0" fontId="7" fillId="0" borderId="13" xfId="0" applyFont="1" applyBorder="1" applyAlignment="1" applyProtection="1">
      <alignment horizontal="center"/>
      <protection locked="0"/>
    </xf>
    <xf numFmtId="0" fontId="7" fillId="0" borderId="14" xfId="0" applyFont="1" applyBorder="1" applyAlignment="1" applyProtection="1">
      <alignment horizontal="center"/>
      <protection locked="0"/>
    </xf>
    <xf numFmtId="164" fontId="7" fillId="0" borderId="1" xfId="0" applyNumberFormat="1" applyFont="1" applyBorder="1" applyAlignment="1" applyProtection="1">
      <alignment horizontal="center"/>
      <protection hidden="1"/>
    </xf>
    <xf numFmtId="0" fontId="3" fillId="0" borderId="0" xfId="0" applyFont="1" applyBorder="1" applyAlignment="1" applyProtection="1"/>
    <xf numFmtId="0" fontId="3" fillId="0" borderId="0" xfId="0" applyFont="1" applyFill="1" applyBorder="1" applyAlignment="1" applyProtection="1"/>
    <xf numFmtId="0" fontId="7" fillId="0" borderId="0" xfId="0" applyFont="1" applyProtection="1"/>
    <xf numFmtId="1" fontId="7" fillId="0" borderId="0" xfId="0" applyNumberFormat="1" applyFont="1" applyBorder="1" applyAlignment="1" applyProtection="1"/>
    <xf numFmtId="1" fontId="7" fillId="0" borderId="0" xfId="0" applyNumberFormat="1" applyFont="1" applyFill="1" applyBorder="1" applyAlignment="1" applyProtection="1"/>
    <xf numFmtId="0" fontId="7" fillId="0" borderId="0" xfId="0" applyFont="1" applyBorder="1" applyAlignment="1" applyProtection="1">
      <alignment horizontal="center"/>
    </xf>
    <xf numFmtId="0" fontId="7" fillId="0" borderId="0" xfId="0" applyFont="1" applyBorder="1" applyProtection="1"/>
    <xf numFmtId="0" fontId="11" fillId="0" borderId="1" xfId="0" applyFont="1" applyBorder="1" applyAlignment="1" applyProtection="1"/>
    <xf numFmtId="0" fontId="4" fillId="0" borderId="0" xfId="0" applyFont="1" applyBorder="1" applyAlignment="1" applyProtection="1"/>
    <xf numFmtId="0" fontId="4" fillId="0" borderId="0" xfId="0" applyFont="1" applyFill="1" applyBorder="1" applyAlignment="1" applyProtection="1"/>
    <xf numFmtId="0" fontId="7" fillId="0" borderId="0" xfId="0" applyFont="1" applyFill="1" applyProtection="1"/>
    <xf numFmtId="0" fontId="7" fillId="0" borderId="0" xfId="0" applyFont="1" applyAlignment="1" applyProtection="1">
      <alignment horizontal="center"/>
    </xf>
    <xf numFmtId="0" fontId="10" fillId="2" borderId="1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10" fillId="4" borderId="1" xfId="0" applyFont="1" applyFill="1" applyBorder="1" applyAlignment="1" applyProtection="1">
      <alignment horizontal="center"/>
    </xf>
    <xf numFmtId="0" fontId="9" fillId="6" borderId="1" xfId="0" applyFont="1" applyFill="1" applyBorder="1" applyAlignment="1" applyProtection="1">
      <alignment horizontal="center"/>
    </xf>
    <xf numFmtId="0" fontId="10" fillId="3" borderId="1" xfId="0" applyFont="1" applyFill="1" applyBorder="1" applyAlignment="1" applyProtection="1">
      <alignment horizontal="center"/>
    </xf>
    <xf numFmtId="0" fontId="9" fillId="7" borderId="1" xfId="0" applyFont="1" applyFill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0" borderId="0" xfId="0" applyFont="1" applyBorder="1" applyProtection="1"/>
    <xf numFmtId="0" fontId="7" fillId="0" borderId="25" xfId="0" applyFont="1" applyBorder="1" applyProtection="1"/>
    <xf numFmtId="0" fontId="7" fillId="0" borderId="0" xfId="0" applyFont="1" applyFill="1" applyBorder="1" applyProtection="1"/>
    <xf numFmtId="0" fontId="10" fillId="2" borderId="0" xfId="0" applyFont="1" applyFill="1" applyBorder="1" applyAlignment="1" applyProtection="1">
      <alignment horizontal="center"/>
    </xf>
    <xf numFmtId="0" fontId="7" fillId="0" borderId="0" xfId="0" applyFont="1" applyFill="1" applyBorder="1" applyProtection="1"/>
    <xf numFmtId="0" fontId="10" fillId="4" borderId="0" xfId="0" applyFont="1" applyFill="1" applyBorder="1" applyAlignment="1" applyProtection="1">
      <alignment horizontal="center"/>
    </xf>
    <xf numFmtId="0" fontId="10" fillId="3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center"/>
    </xf>
    <xf numFmtId="0" fontId="0" fillId="0" borderId="0" xfId="0" applyProtection="1"/>
    <xf numFmtId="0" fontId="7" fillId="2" borderId="1" xfId="0" applyFont="1" applyFill="1" applyBorder="1" applyProtection="1"/>
    <xf numFmtId="0" fontId="7" fillId="8" borderId="1" xfId="0" applyFont="1" applyFill="1" applyBorder="1" applyProtection="1"/>
    <xf numFmtId="0" fontId="7" fillId="4" borderId="1" xfId="0" applyFont="1" applyFill="1" applyBorder="1" applyAlignment="1" applyProtection="1"/>
    <xf numFmtId="0" fontId="7" fillId="6" borderId="1" xfId="0" applyFont="1" applyFill="1" applyBorder="1" applyProtection="1"/>
    <xf numFmtId="0" fontId="7" fillId="2" borderId="1" xfId="0" applyFont="1" applyFill="1" applyBorder="1" applyProtection="1"/>
    <xf numFmtId="0" fontId="7" fillId="4" borderId="1" xfId="0" applyFont="1" applyFill="1" applyBorder="1" applyProtection="1"/>
    <xf numFmtId="0" fontId="7" fillId="2" borderId="1" xfId="0" applyFont="1" applyFill="1" applyBorder="1" applyAlignment="1" applyProtection="1">
      <alignment horizontal="left" vertical="center"/>
    </xf>
    <xf numFmtId="0" fontId="7" fillId="4" borderId="1" xfId="0" applyFont="1" applyFill="1" applyBorder="1" applyProtection="1"/>
    <xf numFmtId="0" fontId="7" fillId="6" borderId="1" xfId="0" applyFont="1" applyFill="1" applyBorder="1" applyProtection="1"/>
    <xf numFmtId="0" fontId="7" fillId="4" borderId="1" xfId="0" applyFont="1" applyFill="1" applyBorder="1" applyProtection="1"/>
    <xf numFmtId="0" fontId="7" fillId="6" borderId="1" xfId="0" applyFont="1" applyFill="1" applyBorder="1" applyProtection="1"/>
    <xf numFmtId="0" fontId="7" fillId="2" borderId="1" xfId="0" applyNumberFormat="1" applyFont="1" applyFill="1" applyBorder="1" applyProtection="1"/>
    <xf numFmtId="0" fontId="7" fillId="0" borderId="0" xfId="0" applyFont="1" applyFill="1" applyBorder="1" applyProtection="1"/>
    <xf numFmtId="164" fontId="7" fillId="0" borderId="0" xfId="0" applyNumberFormat="1" applyFont="1" applyBorder="1" applyAlignment="1" applyProtection="1">
      <alignment horizontal="center"/>
    </xf>
    <xf numFmtId="0" fontId="7" fillId="2" borderId="1" xfId="0" applyFont="1" applyFill="1" applyBorder="1" applyAlignment="1" applyProtection="1">
      <alignment horizontal="left"/>
    </xf>
    <xf numFmtId="0" fontId="9" fillId="4" borderId="0" xfId="0" applyFont="1" applyFill="1" applyBorder="1" applyAlignment="1" applyProtection="1">
      <alignment horizontal="center"/>
    </xf>
    <xf numFmtId="0" fontId="7" fillId="6" borderId="1" xfId="0" applyFont="1" applyFill="1" applyBorder="1" applyProtection="1"/>
    <xf numFmtId="0" fontId="9" fillId="4" borderId="0" xfId="0" applyFont="1" applyFill="1" applyAlignment="1" applyProtection="1">
      <alignment horizontal="center"/>
    </xf>
    <xf numFmtId="0" fontId="7" fillId="4" borderId="1" xfId="1" applyFont="1" applyFill="1" applyBorder="1" applyProtection="1"/>
    <xf numFmtId="0" fontId="15" fillId="4" borderId="1" xfId="0" applyFont="1" applyFill="1" applyBorder="1" applyProtection="1"/>
    <xf numFmtId="0" fontId="16" fillId="0" borderId="0" xfId="0" applyFont="1" applyProtection="1"/>
    <xf numFmtId="164" fontId="7" fillId="0" borderId="0" xfId="0" applyNumberFormat="1" applyFont="1" applyBorder="1" applyAlignment="1" applyProtection="1">
      <alignment horizontal="center"/>
    </xf>
    <xf numFmtId="0" fontId="7" fillId="2" borderId="1" xfId="0" applyFont="1" applyFill="1" applyBorder="1" applyProtection="1"/>
    <xf numFmtId="0" fontId="7" fillId="8" borderId="1" xfId="0" applyFont="1" applyFill="1" applyBorder="1" applyProtection="1"/>
    <xf numFmtId="0" fontId="7" fillId="2" borderId="1" xfId="0" applyFont="1" applyFill="1" applyBorder="1" applyProtection="1"/>
    <xf numFmtId="0" fontId="7" fillId="8" borderId="1" xfId="0" applyFont="1" applyFill="1" applyBorder="1" applyProtection="1"/>
    <xf numFmtId="0" fontId="10" fillId="2" borderId="0" xfId="0" applyFont="1" applyFill="1" applyAlignment="1" applyProtection="1">
      <alignment horizontal="center"/>
    </xf>
    <xf numFmtId="0" fontId="7" fillId="0" borderId="0" xfId="0" applyFont="1" applyFill="1" applyProtection="1"/>
    <xf numFmtId="0" fontId="17" fillId="0" borderId="0" xfId="0" applyFont="1" applyFill="1" applyProtection="1"/>
    <xf numFmtId="0" fontId="7" fillId="0" borderId="0" xfId="0" applyFont="1" applyAlignment="1" applyProtection="1">
      <alignment horizontal="center"/>
    </xf>
    <xf numFmtId="0" fontId="9" fillId="8" borderId="1" xfId="0" applyFont="1" applyFill="1" applyBorder="1" applyAlignment="1" applyProtection="1">
      <alignment horizontal="center"/>
    </xf>
    <xf numFmtId="164" fontId="7" fillId="0" borderId="0" xfId="0" applyNumberFormat="1" applyFont="1" applyBorder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  <xf numFmtId="0" fontId="7" fillId="8" borderId="1" xfId="0" applyFont="1" applyFill="1" applyBorder="1" applyProtection="1"/>
    <xf numFmtId="1" fontId="10" fillId="0" borderId="1" xfId="0" applyNumberFormat="1" applyFont="1" applyBorder="1" applyAlignment="1" applyProtection="1">
      <protection locked="0"/>
    </xf>
    <xf numFmtId="1" fontId="10" fillId="0" borderId="1" xfId="0" applyNumberFormat="1" applyFont="1" applyBorder="1" applyAlignment="1" applyProtection="1"/>
    <xf numFmtId="0" fontId="7" fillId="2" borderId="1" xfId="0" applyFont="1" applyFill="1" applyBorder="1" applyProtection="1"/>
    <xf numFmtId="0" fontId="7" fillId="8" borderId="1" xfId="0" applyFont="1" applyFill="1" applyBorder="1"/>
    <xf numFmtId="0" fontId="7" fillId="8" borderId="1" xfId="0" applyFont="1" applyFill="1" applyBorder="1" applyProtection="1"/>
    <xf numFmtId="0" fontId="7" fillId="2" borderId="1" xfId="0" applyFont="1" applyFill="1" applyBorder="1" applyAlignment="1" applyProtection="1">
      <alignment horizontal="left"/>
    </xf>
    <xf numFmtId="0" fontId="7" fillId="0" borderId="0" xfId="0" applyFont="1"/>
    <xf numFmtId="0" fontId="7" fillId="0" borderId="0" xfId="0" applyFont="1" applyProtection="1"/>
    <xf numFmtId="0" fontId="17" fillId="6" borderId="1" xfId="0" applyFont="1" applyFill="1" applyBorder="1"/>
    <xf numFmtId="0" fontId="7" fillId="4" borderId="1" xfId="0" applyNumberFormat="1" applyFont="1" applyFill="1" applyBorder="1" applyProtection="1"/>
    <xf numFmtId="164" fontId="7" fillId="0" borderId="0" xfId="0" applyNumberFormat="1" applyFont="1" applyBorder="1" applyAlignment="1" applyProtection="1">
      <alignment horizontal="center"/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7" fillId="2" borderId="1" xfId="0" applyFont="1" applyFill="1" applyBorder="1" applyProtection="1"/>
    <xf numFmtId="0" fontId="7" fillId="8" borderId="1" xfId="0" applyFont="1" applyFill="1" applyBorder="1"/>
    <xf numFmtId="0" fontId="7" fillId="0" borderId="0" xfId="0" applyFont="1" applyProtection="1"/>
    <xf numFmtId="0" fontId="7" fillId="3" borderId="1" xfId="0" applyFont="1" applyFill="1" applyBorder="1" applyProtection="1"/>
    <xf numFmtId="0" fontId="7" fillId="7" borderId="1" xfId="0" applyFont="1" applyFill="1" applyBorder="1" applyProtection="1"/>
    <xf numFmtId="0" fontId="7" fillId="7" borderId="1" xfId="0" applyFont="1" applyFill="1" applyBorder="1" applyAlignment="1" applyProtection="1"/>
    <xf numFmtId="0" fontId="7" fillId="7" borderId="1" xfId="0" applyFont="1" applyFill="1" applyBorder="1"/>
    <xf numFmtId="164" fontId="7" fillId="0" borderId="0" xfId="0" applyNumberFormat="1" applyFont="1" applyBorder="1" applyAlignment="1" applyProtection="1">
      <alignment horizontal="center"/>
    </xf>
    <xf numFmtId="0" fontId="12" fillId="0" borderId="6" xfId="0" applyFont="1" applyBorder="1" applyProtection="1">
      <protection locked="0"/>
    </xf>
    <xf numFmtId="0" fontId="12" fillId="0" borderId="26" xfId="0" applyFont="1" applyBorder="1" applyProtection="1">
      <protection locked="0"/>
    </xf>
    <xf numFmtId="0" fontId="12" fillId="0" borderId="27" xfId="0" applyFont="1" applyBorder="1" applyProtection="1">
      <protection locked="0"/>
    </xf>
    <xf numFmtId="0" fontId="17" fillId="0" borderId="0" xfId="0" applyFont="1"/>
    <xf numFmtId="0" fontId="7" fillId="4" borderId="1" xfId="0" applyFont="1" applyFill="1" applyBorder="1" applyProtection="1"/>
    <xf numFmtId="0" fontId="7" fillId="4" borderId="10" xfId="0" applyFont="1" applyFill="1" applyBorder="1" applyProtection="1"/>
    <xf numFmtId="0" fontId="7" fillId="6" borderId="22" xfId="0" applyFont="1" applyFill="1" applyBorder="1" applyProtection="1"/>
    <xf numFmtId="0" fontId="7" fillId="6" borderId="28" xfId="0" applyFont="1" applyFill="1" applyBorder="1" applyProtection="1"/>
    <xf numFmtId="0" fontId="7" fillId="6" borderId="1" xfId="0" applyFont="1" applyFill="1" applyBorder="1"/>
    <xf numFmtId="165" fontId="7" fillId="9" borderId="1" xfId="0" applyNumberFormat="1" applyFont="1" applyFill="1" applyBorder="1" applyProtection="1"/>
    <xf numFmtId="0" fontId="7" fillId="6" borderId="1" xfId="0" applyFont="1" applyFill="1" applyBorder="1" applyProtection="1"/>
    <xf numFmtId="0" fontId="7" fillId="0" borderId="0" xfId="0" applyFont="1" applyFill="1" applyBorder="1" applyProtection="1"/>
    <xf numFmtId="0" fontId="9" fillId="4" borderId="0" xfId="0" applyFont="1" applyFill="1" applyAlignment="1">
      <alignment horizontal="center"/>
    </xf>
    <xf numFmtId="164" fontId="7" fillId="0" borderId="0" xfId="0" applyNumberFormat="1" applyFont="1" applyFill="1" applyBorder="1" applyAlignment="1" applyProtection="1">
      <alignment horizontal="center"/>
      <protection hidden="1"/>
    </xf>
    <xf numFmtId="0" fontId="7" fillId="0" borderId="0" xfId="0" applyFont="1" applyFill="1" applyBorder="1" applyProtection="1"/>
    <xf numFmtId="0" fontId="7" fillId="0" borderId="0" xfId="0" applyFont="1" applyFill="1" applyBorder="1"/>
    <xf numFmtId="0" fontId="18" fillId="0" borderId="0" xfId="0" applyFont="1"/>
    <xf numFmtId="0" fontId="19" fillId="4" borderId="0" xfId="0" applyFont="1" applyFill="1" applyAlignment="1">
      <alignment horizontal="center"/>
    </xf>
    <xf numFmtId="0" fontId="7" fillId="2" borderId="1" xfId="0" applyFont="1" applyFill="1" applyBorder="1" applyAlignment="1" applyProtection="1">
      <alignment horizontal="left"/>
    </xf>
    <xf numFmtId="0" fontId="7" fillId="8" borderId="1" xfId="0" applyFont="1" applyFill="1" applyBorder="1"/>
    <xf numFmtId="0" fontId="7" fillId="2" borderId="1" xfId="0" applyFont="1" applyFill="1" applyBorder="1" applyProtection="1"/>
    <xf numFmtId="0" fontId="7" fillId="3" borderId="1" xfId="0" applyFont="1" applyFill="1" applyBorder="1" applyProtection="1"/>
    <xf numFmtId="0" fontId="7" fillId="10" borderId="1" xfId="0" applyFont="1" applyFill="1" applyBorder="1"/>
    <xf numFmtId="0" fontId="7" fillId="2" borderId="1" xfId="0" applyFont="1" applyFill="1" applyBorder="1" applyProtection="1"/>
    <xf numFmtId="0" fontId="7" fillId="8" borderId="1" xfId="0" applyFont="1" applyFill="1" applyBorder="1"/>
    <xf numFmtId="0" fontId="9" fillId="2" borderId="0" xfId="0" applyFont="1" applyFill="1" applyAlignment="1">
      <alignment horizontal="center"/>
    </xf>
    <xf numFmtId="0" fontId="7" fillId="6" borderId="1" xfId="0" applyFont="1" applyFill="1" applyBorder="1" applyProtection="1"/>
    <xf numFmtId="0" fontId="7" fillId="6" borderId="1" xfId="0" applyFont="1" applyFill="1" applyBorder="1"/>
    <xf numFmtId="0" fontId="7" fillId="4" borderId="1" xfId="0" applyFont="1" applyFill="1" applyBorder="1" applyProtection="1"/>
    <xf numFmtId="0" fontId="7" fillId="0" borderId="0" xfId="0" applyFont="1" applyFill="1" applyBorder="1" applyProtection="1"/>
    <xf numFmtId="0" fontId="7" fillId="0" borderId="0" xfId="0" applyFont="1" applyFill="1" applyBorder="1"/>
    <xf numFmtId="0" fontId="7" fillId="2" borderId="1" xfId="0" applyFont="1" applyFill="1" applyBorder="1" applyAlignment="1">
      <alignment horizontal="left"/>
    </xf>
    <xf numFmtId="0" fontId="17" fillId="0" borderId="0" xfId="0" applyFont="1" applyFill="1" applyBorder="1"/>
    <xf numFmtId="0" fontId="7" fillId="4" borderId="1" xfId="0" applyFont="1" applyFill="1" applyBorder="1" applyProtection="1"/>
    <xf numFmtId="0" fontId="7" fillId="6" borderId="1" xfId="0" applyFont="1" applyFill="1" applyBorder="1" applyProtection="1"/>
    <xf numFmtId="0" fontId="7" fillId="4" borderId="1" xfId="0" applyFont="1" applyFill="1" applyBorder="1" applyProtection="1"/>
    <xf numFmtId="0" fontId="7" fillId="6" borderId="1" xfId="0" applyFont="1" applyFill="1" applyBorder="1"/>
    <xf numFmtId="0" fontId="7" fillId="6" borderId="1" xfId="0" applyFont="1" applyFill="1" applyBorder="1" applyProtection="1"/>
    <xf numFmtId="0" fontId="7" fillId="3" borderId="1" xfId="0" applyFont="1" applyFill="1" applyBorder="1" applyProtection="1"/>
    <xf numFmtId="0" fontId="7" fillId="7" borderId="1" xfId="0" applyFont="1" applyFill="1" applyBorder="1"/>
    <xf numFmtId="0" fontId="10" fillId="11" borderId="1" xfId="0" applyFont="1" applyFill="1" applyBorder="1" applyAlignment="1">
      <alignment horizontal="center"/>
    </xf>
    <xf numFmtId="0" fontId="20" fillId="11" borderId="1" xfId="0" applyFont="1" applyFill="1" applyBorder="1" applyAlignment="1">
      <alignment horizontal="center"/>
    </xf>
    <xf numFmtId="0" fontId="9" fillId="12" borderId="1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Border="1"/>
    <xf numFmtId="0" fontId="20" fillId="0" borderId="0" xfId="0" applyFont="1" applyFill="1" applyBorder="1" applyAlignment="1"/>
    <xf numFmtId="0" fontId="20" fillId="11" borderId="0" xfId="0" applyFont="1" applyFill="1" applyBorder="1" applyAlignment="1">
      <alignment horizontal="center"/>
    </xf>
    <xf numFmtId="164" fontId="7" fillId="0" borderId="0" xfId="0" applyNumberFormat="1" applyFont="1" applyFill="1" applyBorder="1" applyAlignment="1">
      <alignment horizontal="center"/>
    </xf>
    <xf numFmtId="0" fontId="7" fillId="0" borderId="0" xfId="0" applyFont="1" applyFill="1" applyBorder="1"/>
    <xf numFmtId="0" fontId="10" fillId="0" borderId="0" xfId="0" applyFont="1" applyFill="1" applyBorder="1" applyAlignment="1">
      <alignment horizontal="left"/>
    </xf>
    <xf numFmtId="0" fontId="7" fillId="11" borderId="1" xfId="0" applyFont="1" applyFill="1" applyBorder="1"/>
    <xf numFmtId="0" fontId="7" fillId="12" borderId="1" xfId="0" applyFont="1" applyFill="1" applyBorder="1"/>
    <xf numFmtId="0" fontId="10" fillId="0" borderId="0" xfId="0" applyFont="1" applyFill="1" applyBorder="1"/>
    <xf numFmtId="0" fontId="9" fillId="11" borderId="0" xfId="0" applyFont="1" applyFill="1" applyBorder="1"/>
    <xf numFmtId="0" fontId="21" fillId="11" borderId="1" xfId="0" applyFont="1" applyFill="1" applyBorder="1"/>
    <xf numFmtId="0" fontId="21" fillId="12" borderId="1" xfId="0" applyFont="1" applyFill="1" applyBorder="1"/>
    <xf numFmtId="0" fontId="9" fillId="11" borderId="0" xfId="0" applyFont="1" applyFill="1"/>
    <xf numFmtId="0" fontId="7" fillId="0" borderId="0" xfId="0" applyFont="1"/>
    <xf numFmtId="164" fontId="7" fillId="0" borderId="0" xfId="0" applyNumberFormat="1" applyFont="1" applyBorder="1" applyAlignment="1">
      <alignment horizontal="center"/>
    </xf>
    <xf numFmtId="0" fontId="9" fillId="11" borderId="0" xfId="0" applyFont="1" applyFill="1" applyBorder="1" applyAlignment="1"/>
    <xf numFmtId="0" fontId="22" fillId="0" borderId="0" xfId="0" applyFont="1" applyFill="1" applyBorder="1" applyAlignment="1"/>
    <xf numFmtId="0" fontId="7" fillId="0" borderId="0" xfId="0" applyFont="1" applyProtection="1"/>
    <xf numFmtId="0" fontId="7" fillId="11" borderId="1" xfId="0" applyFont="1" applyFill="1" applyBorder="1" applyProtection="1"/>
    <xf numFmtId="0" fontId="10" fillId="13" borderId="1" xfId="0" applyFont="1" applyFill="1" applyBorder="1" applyAlignment="1">
      <alignment horizontal="center"/>
    </xf>
    <xf numFmtId="0" fontId="9" fillId="14" borderId="1" xfId="0" applyFont="1" applyFill="1" applyBorder="1" applyAlignment="1">
      <alignment horizontal="center"/>
    </xf>
    <xf numFmtId="0" fontId="20" fillId="13" borderId="0" xfId="0" applyFont="1" applyFill="1" applyBorder="1" applyAlignment="1">
      <alignment horizontal="center"/>
    </xf>
    <xf numFmtId="0" fontId="7" fillId="13" borderId="1" xfId="0" applyFont="1" applyFill="1" applyBorder="1"/>
    <xf numFmtId="0" fontId="7" fillId="14" borderId="1" xfId="0" applyFont="1" applyFill="1" applyBorder="1"/>
    <xf numFmtId="0" fontId="9" fillId="13" borderId="0" xfId="0" applyFont="1" applyFill="1" applyBorder="1" applyAlignment="1">
      <alignment horizontal="center"/>
    </xf>
    <xf numFmtId="0" fontId="10" fillId="13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vertical="center"/>
    </xf>
    <xf numFmtId="0" fontId="7" fillId="0" borderId="0" xfId="0" applyFont="1" applyAlignment="1">
      <alignment horizontal="center"/>
    </xf>
    <xf numFmtId="0" fontId="10" fillId="11" borderId="3" xfId="0" applyFont="1" applyFill="1" applyBorder="1" applyAlignment="1" applyProtection="1">
      <alignment horizontal="center" vertical="center"/>
      <protection locked="0"/>
    </xf>
    <xf numFmtId="0" fontId="10" fillId="11" borderId="4" xfId="0" applyFont="1" applyFill="1" applyBorder="1" applyAlignment="1" applyProtection="1">
      <alignment horizontal="center" vertical="center"/>
      <protection locked="0"/>
    </xf>
    <xf numFmtId="0" fontId="14" fillId="11" borderId="29" xfId="0" applyFont="1" applyFill="1" applyBorder="1" applyAlignment="1" applyProtection="1">
      <alignment horizontal="center" vertical="center"/>
      <protection locked="0"/>
    </xf>
    <xf numFmtId="0" fontId="14" fillId="11" borderId="15" xfId="0" applyFont="1" applyFill="1" applyBorder="1" applyAlignment="1" applyProtection="1">
      <alignment horizontal="center" vertical="center"/>
      <protection locked="0"/>
    </xf>
    <xf numFmtId="0" fontId="14" fillId="11" borderId="16" xfId="0" applyFont="1" applyFill="1" applyBorder="1" applyAlignment="1" applyProtection="1">
      <alignment horizontal="center" vertical="center"/>
      <protection locked="0"/>
    </xf>
    <xf numFmtId="0" fontId="7" fillId="0" borderId="17" xfId="0" applyFont="1" applyBorder="1" applyAlignment="1" applyProtection="1">
      <alignment horizontal="center"/>
      <protection locked="0"/>
    </xf>
    <xf numFmtId="0" fontId="7" fillId="0" borderId="19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7" fillId="0" borderId="11" xfId="0" applyFont="1" applyBorder="1" applyAlignment="1" applyProtection="1">
      <alignment horizontal="center"/>
      <protection locked="0"/>
    </xf>
    <xf numFmtId="0" fontId="7" fillId="0" borderId="12" xfId="0" applyFont="1" applyBorder="1" applyAlignment="1" applyProtection="1">
      <alignment horizontal="center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10" fillId="14" borderId="3" xfId="0" applyFont="1" applyFill="1" applyBorder="1" applyAlignment="1" applyProtection="1">
      <alignment horizontal="center" vertical="center"/>
      <protection locked="0"/>
    </xf>
    <xf numFmtId="0" fontId="14" fillId="14" borderId="20" xfId="0" applyFont="1" applyFill="1" applyBorder="1" applyAlignment="1" applyProtection="1">
      <alignment horizontal="center" vertical="center"/>
      <protection locked="0"/>
    </xf>
    <xf numFmtId="0" fontId="14" fillId="14" borderId="21" xfId="0" applyFont="1" applyFill="1" applyBorder="1" applyAlignment="1" applyProtection="1">
      <alignment horizontal="center" vertical="center"/>
      <protection locked="0"/>
    </xf>
    <xf numFmtId="0" fontId="13" fillId="11" borderId="4" xfId="0" applyFont="1" applyFill="1" applyBorder="1" applyAlignment="1">
      <alignment horizontal="center" vertical="center"/>
    </xf>
    <xf numFmtId="0" fontId="13" fillId="14" borderId="4" xfId="0" applyFont="1" applyFill="1" applyBorder="1" applyAlignment="1">
      <alignment horizontal="center" vertical="center"/>
    </xf>
    <xf numFmtId="0" fontId="9" fillId="14" borderId="3" xfId="0" applyFont="1" applyFill="1" applyBorder="1" applyAlignment="1">
      <alignment horizontal="center" vertical="center"/>
    </xf>
    <xf numFmtId="0" fontId="7" fillId="8" borderId="1" xfId="0" applyFont="1" applyFill="1" applyBorder="1" applyProtection="1"/>
    <xf numFmtId="0" fontId="7" fillId="2" borderId="1" xfId="0" applyFont="1" applyFill="1" applyBorder="1" applyProtection="1"/>
    <xf numFmtId="0" fontId="7" fillId="8" borderId="1" xfId="0" applyFont="1" applyFill="1" applyBorder="1" applyProtection="1"/>
    <xf numFmtId="0" fontId="7" fillId="2" borderId="1" xfId="0" applyFont="1" applyFill="1" applyBorder="1" applyProtection="1"/>
    <xf numFmtId="0" fontId="7" fillId="8" borderId="1" xfId="0" applyFont="1" applyFill="1" applyBorder="1"/>
    <xf numFmtId="0" fontId="21" fillId="15" borderId="1" xfId="0" applyFont="1" applyFill="1" applyBorder="1"/>
    <xf numFmtId="0" fontId="21" fillId="15" borderId="7" xfId="0" applyFont="1" applyFill="1" applyBorder="1"/>
    <xf numFmtId="0" fontId="7" fillId="6" borderId="1" xfId="0" applyFont="1" applyFill="1" applyBorder="1" applyProtection="1"/>
    <xf numFmtId="0" fontId="7" fillId="4" borderId="1" xfId="0" applyFont="1" applyFill="1" applyBorder="1" applyProtection="1"/>
    <xf numFmtId="0" fontId="7" fillId="8" borderId="1" xfId="0" applyFont="1" applyFill="1" applyBorder="1" applyProtection="1"/>
    <xf numFmtId="0" fontId="7" fillId="8" borderId="1" xfId="0" applyFont="1" applyFill="1" applyBorder="1"/>
    <xf numFmtId="0" fontId="7" fillId="2" borderId="1" xfId="0" applyFont="1" applyFill="1" applyBorder="1" applyProtection="1"/>
    <xf numFmtId="0" fontId="7" fillId="2" borderId="1" xfId="0" applyFont="1" applyFill="1" applyBorder="1" applyAlignment="1" applyProtection="1">
      <alignment horizontal="left"/>
    </xf>
    <xf numFmtId="0" fontId="7" fillId="12" borderId="1" xfId="0" applyFont="1" applyFill="1" applyBorder="1"/>
    <xf numFmtId="0" fontId="21" fillId="12" borderId="0" xfId="0" applyFont="1" applyFill="1"/>
    <xf numFmtId="0" fontId="1" fillId="0" borderId="0" xfId="0" applyFont="1" applyProtection="1"/>
    <xf numFmtId="0" fontId="1" fillId="0" borderId="0" xfId="0" applyFont="1" applyAlignment="1" applyProtection="1">
      <alignment horizontal="center"/>
    </xf>
    <xf numFmtId="0" fontId="1" fillId="0" borderId="0" xfId="0" applyFont="1" applyFill="1" applyProtection="1"/>
    <xf numFmtId="164" fontId="1" fillId="0" borderId="0" xfId="0" applyNumberFormat="1" applyFont="1" applyBorder="1" applyAlignment="1" applyProtection="1">
      <alignment horizontal="center"/>
    </xf>
    <xf numFmtId="0" fontId="24" fillId="0" borderId="0" xfId="0" applyFont="1"/>
    <xf numFmtId="0" fontId="1" fillId="0" borderId="1" xfId="0" applyNumberFormat="1" applyFont="1" applyBorder="1" applyAlignment="1" applyProtection="1">
      <alignment horizontal="center"/>
      <protection hidden="1"/>
    </xf>
    <xf numFmtId="0" fontId="10" fillId="2" borderId="7" xfId="0" applyFont="1" applyFill="1" applyBorder="1" applyAlignment="1" applyProtection="1">
      <alignment horizontal="center"/>
    </xf>
    <xf numFmtId="0" fontId="9" fillId="8" borderId="7" xfId="0" applyFont="1" applyFill="1" applyBorder="1" applyAlignment="1" applyProtection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13" fillId="2" borderId="30" xfId="0" applyFont="1" applyFill="1" applyBorder="1" applyAlignment="1" applyProtection="1">
      <alignment horizontal="center" vertical="center"/>
      <protection locked="0"/>
    </xf>
    <xf numFmtId="0" fontId="13" fillId="2" borderId="31" xfId="0" applyFont="1" applyFill="1" applyBorder="1" applyAlignment="1" applyProtection="1">
      <alignment horizontal="center" vertical="center"/>
      <protection locked="0"/>
    </xf>
    <xf numFmtId="0" fontId="13" fillId="4" borderId="30" xfId="0" applyFont="1" applyFill="1" applyBorder="1" applyAlignment="1" applyProtection="1">
      <alignment horizontal="center" vertical="center"/>
      <protection locked="0"/>
    </xf>
    <xf numFmtId="0" fontId="13" fillId="4" borderId="31" xfId="0" applyFont="1" applyFill="1" applyBorder="1" applyAlignment="1" applyProtection="1">
      <alignment horizontal="center" vertical="center"/>
      <protection locked="0"/>
    </xf>
    <xf numFmtId="0" fontId="23" fillId="11" borderId="30" xfId="0" applyFont="1" applyFill="1" applyBorder="1" applyAlignment="1" applyProtection="1">
      <alignment horizontal="center" vertical="center"/>
      <protection locked="0"/>
    </xf>
    <xf numFmtId="0" fontId="23" fillId="11" borderId="31" xfId="0" applyFont="1" applyFill="1" applyBorder="1" applyAlignment="1" applyProtection="1">
      <alignment horizontal="center" vertical="center"/>
      <protection locked="0"/>
    </xf>
    <xf numFmtId="0" fontId="23" fillId="14" borderId="2" xfId="0" applyFont="1" applyFill="1" applyBorder="1" applyAlignment="1" applyProtection="1">
      <alignment horizontal="center" vertical="center"/>
      <protection locked="0"/>
    </xf>
    <xf numFmtId="0" fontId="23" fillId="14" borderId="16" xfId="0" applyFont="1" applyFill="1" applyBorder="1" applyAlignment="1" applyProtection="1">
      <alignment horizontal="center" vertical="center"/>
      <protection locked="0"/>
    </xf>
    <xf numFmtId="0" fontId="13" fillId="3" borderId="30" xfId="0" applyFont="1" applyFill="1" applyBorder="1" applyAlignment="1" applyProtection="1">
      <alignment horizontal="center" vertical="center"/>
      <protection locked="0"/>
    </xf>
    <xf numFmtId="0" fontId="13" fillId="3" borderId="31" xfId="0" applyFont="1" applyFill="1" applyBorder="1" applyAlignment="1" applyProtection="1">
      <alignment horizontal="center" vertical="center"/>
      <protection locked="0"/>
    </xf>
    <xf numFmtId="0" fontId="23" fillId="0" borderId="10" xfId="0" applyFont="1" applyBorder="1" applyAlignment="1" applyProtection="1">
      <alignment horizontal="center"/>
    </xf>
    <xf numFmtId="0" fontId="23" fillId="0" borderId="32" xfId="0" applyFont="1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micro%20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abl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cros"/>
      <sheetName val="hf"/>
      <sheetName val="periph1"/>
      <sheetName val="signal"/>
      <sheetName val="divers"/>
      <sheetName val="total"/>
      <sheetName val="NEUMANN"/>
      <sheetName val="schoep"/>
      <sheetName val="AUDIX"/>
      <sheetName val="ELECTRO"/>
      <sheetName val="AUDIO T"/>
      <sheetName val="BEYER"/>
      <sheetName val="AKG"/>
      <sheetName val="DPA"/>
      <sheetName val="SHURE"/>
      <sheetName val="SENN"/>
      <sheetName val="DONNE"/>
      <sheetName val="TBD"/>
    </sheetNames>
    <sheetDataSet>
      <sheetData sheetId="0">
        <row r="3">
          <cell r="K3" t="str">
            <v>POSTE</v>
          </cell>
        </row>
        <row r="4">
          <cell r="K4" t="str">
            <v>GROUPE</v>
          </cell>
        </row>
      </sheetData>
      <sheetData sheetId="1">
        <row r="3">
          <cell r="K3" t="str">
            <v>POSTE</v>
          </cell>
        </row>
        <row r="4">
          <cell r="K4" t="str">
            <v>GROUPE</v>
          </cell>
        </row>
      </sheetData>
      <sheetData sheetId="2">
        <row r="3">
          <cell r="K3" t="str">
            <v>POSTE</v>
          </cell>
        </row>
        <row r="4">
          <cell r="K4" t="str">
            <v>GROUPE</v>
          </cell>
        </row>
      </sheetData>
      <sheetData sheetId="3">
        <row r="3">
          <cell r="K3" t="str">
            <v>POSTE</v>
          </cell>
        </row>
        <row r="4">
          <cell r="K4" t="str">
            <v>GROUPE</v>
          </cell>
        </row>
      </sheetData>
      <sheetData sheetId="4">
        <row r="3">
          <cell r="K3" t="str">
            <v>POSTE</v>
          </cell>
        </row>
        <row r="4">
          <cell r="K4" t="str">
            <v>GROUPE</v>
          </cell>
        </row>
      </sheetData>
      <sheetData sheetId="5">
        <row r="8">
          <cell r="B8" t="str">
            <v>SHURE</v>
          </cell>
          <cell r="F8" t="str">
            <v>RECEPTEUR</v>
          </cell>
          <cell r="J8" t="str">
            <v>AUDIO TOOLBOX</v>
          </cell>
          <cell r="N8" t="str">
            <v>FIBRE /RJ45 / Touret</v>
          </cell>
          <cell r="R8" t="str">
            <v>AUDIO TOOLBOX</v>
          </cell>
        </row>
        <row r="9">
          <cell r="R9"/>
        </row>
        <row r="10">
          <cell r="B10" t="str">
            <v>BETA52A</v>
          </cell>
          <cell r="F10" t="str">
            <v>UR4D</v>
          </cell>
          <cell r="J10" t="str">
            <v>AVBX7</v>
          </cell>
          <cell r="N10" t="str">
            <v>F4U200</v>
          </cell>
          <cell r="R10" t="str">
            <v>AVBX7</v>
          </cell>
        </row>
        <row r="11">
          <cell r="B11" t="str">
            <v>BETA58A</v>
          </cell>
          <cell r="F11" t="str">
            <v>UR4D+</v>
          </cell>
          <cell r="J11" t="str">
            <v>AVBX3</v>
          </cell>
          <cell r="N11" t="str">
            <v>F4U020</v>
          </cell>
          <cell r="R11" t="str">
            <v>AVBX3</v>
          </cell>
        </row>
        <row r="12">
          <cell r="B12" t="str">
            <v>BETA56A</v>
          </cell>
          <cell r="F12" t="str">
            <v>UR4S+</v>
          </cell>
          <cell r="J12" t="str">
            <v>AxC-OPTO</v>
          </cell>
          <cell r="N12" t="str">
            <v>F4U010</v>
          </cell>
          <cell r="R12" t="str">
            <v>AxC-OPTO</v>
          </cell>
        </row>
        <row r="13">
          <cell r="B13" t="str">
            <v>BETA57A</v>
          </cell>
          <cell r="F13" t="str">
            <v>UR4S</v>
          </cell>
          <cell r="J13" t="str">
            <v>AxP-SX</v>
          </cell>
          <cell r="N13" t="str">
            <v>FB4ZFEC001</v>
          </cell>
          <cell r="R13" t="str">
            <v>AxP-SX</v>
          </cell>
        </row>
        <row r="14">
          <cell r="B14" t="str">
            <v>BETA98</v>
          </cell>
          <cell r="F14" t="str">
            <v>P6R</v>
          </cell>
          <cell r="N14" t="str">
            <v>FB4ZFEL001</v>
          </cell>
          <cell r="R14"/>
        </row>
        <row r="15">
          <cell r="B15" t="str">
            <v>BETA98 HC</v>
          </cell>
          <cell r="F15" t="str">
            <v>P7R</v>
          </cell>
          <cell r="J15" t="str">
            <v>CARTES RESEAU</v>
          </cell>
          <cell r="N15" t="str">
            <v>F2U200</v>
          </cell>
          <cell r="R15" t="str">
            <v>CARTES RESEAU</v>
          </cell>
        </row>
        <row r="16">
          <cell r="B16" t="str">
            <v>BETA98AMP-C</v>
          </cell>
          <cell r="F16" t="str">
            <v>P9RA+</v>
          </cell>
          <cell r="J16" t="str">
            <v>AxC-ADSP</v>
          </cell>
          <cell r="N16" t="str">
            <v>F2U005</v>
          </cell>
          <cell r="R16" t="str">
            <v>AxC-ADSP</v>
          </cell>
        </row>
        <row r="17">
          <cell r="B17" t="str">
            <v>BETA87C</v>
          </cell>
          <cell r="F17" t="str">
            <v>P10R</v>
          </cell>
          <cell r="J17" t="str">
            <v>AxC-CN32IO</v>
          </cell>
          <cell r="N17" t="str">
            <v>NKO2M200</v>
          </cell>
          <cell r="R17" t="str">
            <v>AxC-CN32IO</v>
          </cell>
        </row>
        <row r="18">
          <cell r="B18" t="str">
            <v>BETA87A</v>
          </cell>
          <cell r="F18" t="str">
            <v>P9HW</v>
          </cell>
          <cell r="J18" t="str">
            <v>AxC-SWD5G</v>
          </cell>
          <cell r="N18" t="str">
            <v>TOCAT5-100</v>
          </cell>
          <cell r="R18" t="str">
            <v>AxC-SWD5G</v>
          </cell>
        </row>
        <row r="19">
          <cell r="B19" t="str">
            <v>BETA91</v>
          </cell>
          <cell r="F19" t="str">
            <v>AXT400</v>
          </cell>
          <cell r="J19" t="str">
            <v>AxC-MADI</v>
          </cell>
          <cell r="N19" t="str">
            <v>TOCA5E-100</v>
          </cell>
          <cell r="R19" t="str">
            <v>AxC-MADI</v>
          </cell>
        </row>
        <row r="20">
          <cell r="B20" t="str">
            <v>BETA91A</v>
          </cell>
          <cell r="F20" t="str">
            <v>AD4QE</v>
          </cell>
          <cell r="J20" t="str">
            <v>AxC-MADI/SFP</v>
          </cell>
          <cell r="N20" t="str">
            <v>CAT5E100</v>
          </cell>
          <cell r="R20" t="str">
            <v>AxC-MADI/SFP</v>
          </cell>
        </row>
        <row r="21">
          <cell r="B21" t="str">
            <v>BETA181/C</v>
          </cell>
          <cell r="F21" t="str">
            <v>AD4D</v>
          </cell>
          <cell r="J21" t="str">
            <v>AxC-ES100</v>
          </cell>
          <cell r="N21" t="str">
            <v xml:space="preserve">CAT5E50 </v>
          </cell>
          <cell r="R21" t="str">
            <v>AxC-ES100</v>
          </cell>
        </row>
        <row r="22">
          <cell r="B22" t="str">
            <v>BETA53B</v>
          </cell>
          <cell r="F22" t="str">
            <v>ULXD4Q</v>
          </cell>
          <cell r="J22" t="str">
            <v>AxC-DANTE</v>
          </cell>
          <cell r="N22" t="str">
            <v>CAT5-30</v>
          </cell>
          <cell r="R22" t="str">
            <v>AxC-DANTE</v>
          </cell>
        </row>
        <row r="23">
          <cell r="B23" t="str">
            <v>BETA53T</v>
          </cell>
          <cell r="F23" t="str">
            <v>ULXD4D</v>
          </cell>
          <cell r="N23" t="str">
            <v>CAT5-20</v>
          </cell>
          <cell r="R23"/>
        </row>
        <row r="24">
          <cell r="B24" t="str">
            <v>BETA54T</v>
          </cell>
          <cell r="F24" t="str">
            <v>EM 3732</v>
          </cell>
          <cell r="J24" t="str">
            <v>INTERFACES DIGITALES</v>
          </cell>
          <cell r="N24" t="str">
            <v>CAT5-5</v>
          </cell>
          <cell r="R24" t="str">
            <v>INTERFACES DIGITALES</v>
          </cell>
        </row>
        <row r="25">
          <cell r="B25" t="str">
            <v>SM57</v>
          </cell>
          <cell r="F25" t="str">
            <v>EM 2000</v>
          </cell>
          <cell r="J25" t="str">
            <v>AxC-AT32IO</v>
          </cell>
          <cell r="N25" t="str">
            <v>CAT5FF</v>
          </cell>
        </row>
        <row r="26">
          <cell r="B26" t="str">
            <v>SM58</v>
          </cell>
          <cell r="F26" t="str">
            <v>EM 2050</v>
          </cell>
          <cell r="J26" t="str">
            <v>AxC-DX8I</v>
          </cell>
          <cell r="N26" t="str">
            <v>CAT6E100</v>
          </cell>
        </row>
        <row r="27">
          <cell r="B27" t="str">
            <v>SM58SE</v>
          </cell>
          <cell r="F27" t="str">
            <v>EK  3253</v>
          </cell>
          <cell r="J27" t="str">
            <v>AxC-DX8O</v>
          </cell>
        </row>
        <row r="28">
          <cell r="B28" t="str">
            <v>SM59</v>
          </cell>
          <cell r="F28" t="str">
            <v>EK 2000</v>
          </cell>
          <cell r="J28" t="str">
            <v>AxC-DS32IO</v>
          </cell>
          <cell r="N28" t="str">
            <v>BNC</v>
          </cell>
        </row>
        <row r="29">
          <cell r="B29" t="str">
            <v>SM7</v>
          </cell>
          <cell r="N29" t="str">
            <v>BNC20-RG213</v>
          </cell>
        </row>
        <row r="30">
          <cell r="B30" t="str">
            <v>SM81</v>
          </cell>
          <cell r="F30" t="str">
            <v>EMMETTEUR</v>
          </cell>
          <cell r="J30" t="str">
            <v>INTERFACES ANALOGIQUES</v>
          </cell>
          <cell r="N30" t="str">
            <v>BNC10-RG213</v>
          </cell>
        </row>
        <row r="31">
          <cell r="B31" t="str">
            <v>SM85</v>
          </cell>
          <cell r="F31" t="str">
            <v>UR2</v>
          </cell>
          <cell r="J31" t="str">
            <v>AxC-AX4M</v>
          </cell>
          <cell r="N31" t="str">
            <v>BNC5-RG213</v>
          </cell>
        </row>
        <row r="32">
          <cell r="B32" t="str">
            <v>SM86</v>
          </cell>
          <cell r="F32" t="str">
            <v>UR1</v>
          </cell>
          <cell r="J32" t="str">
            <v>AxC-AX4O</v>
          </cell>
          <cell r="N32" t="str">
            <v>BNC10-RG58</v>
          </cell>
        </row>
        <row r="33">
          <cell r="B33" t="str">
            <v>SM87</v>
          </cell>
          <cell r="F33" t="str">
            <v>UR1M</v>
          </cell>
          <cell r="J33" t="str">
            <v>AxC-AX4I</v>
          </cell>
          <cell r="N33" t="str">
            <v>BNC5-RG58</v>
          </cell>
        </row>
        <row r="34">
          <cell r="B34" t="str">
            <v>SM87A</v>
          </cell>
          <cell r="F34" t="str">
            <v>WA302 U1J</v>
          </cell>
          <cell r="J34" t="str">
            <v>AxC-AE8IO</v>
          </cell>
          <cell r="N34" t="str">
            <v>BNC01-RG58</v>
          </cell>
        </row>
        <row r="35">
          <cell r="B35" t="str">
            <v>SM91</v>
          </cell>
          <cell r="F35" t="str">
            <v>AXT200</v>
          </cell>
          <cell r="N35" t="str">
            <v>BNC05-RG58</v>
          </cell>
        </row>
        <row r="36">
          <cell r="B36" t="str">
            <v>520DX</v>
          </cell>
          <cell r="F36" t="str">
            <v>AXT100</v>
          </cell>
          <cell r="N36" t="str">
            <v>4BNC75</v>
          </cell>
        </row>
        <row r="37">
          <cell r="B37" t="str">
            <v>515-SBGX</v>
          </cell>
          <cell r="F37" t="str">
            <v>P6T</v>
          </cell>
          <cell r="J37" t="str">
            <v>YAMAHA</v>
          </cell>
          <cell r="N37" t="str">
            <v>4BNC5</v>
          </cell>
        </row>
        <row r="38">
          <cell r="B38" t="str">
            <v>55SH</v>
          </cell>
          <cell r="F38" t="str">
            <v>P7T</v>
          </cell>
          <cell r="J38" t="str">
            <v>D25-8AY</v>
          </cell>
          <cell r="N38" t="str">
            <v>BNCFF</v>
          </cell>
        </row>
        <row r="39">
          <cell r="B39" t="str">
            <v>VP88</v>
          </cell>
          <cell r="F39" t="str">
            <v>P9T</v>
          </cell>
          <cell r="J39" t="str">
            <v>D25-8J</v>
          </cell>
        </row>
        <row r="40">
          <cell r="B40" t="str">
            <v>PG58</v>
          </cell>
          <cell r="F40" t="str">
            <v>P10T</v>
          </cell>
          <cell r="J40" t="str">
            <v>D25-8M</v>
          </cell>
          <cell r="N40" t="str">
            <v>Câble pour MMxXP</v>
          </cell>
        </row>
        <row r="41">
          <cell r="B41" t="str">
            <v>PG57</v>
          </cell>
          <cell r="F41" t="str">
            <v>P6HW</v>
          </cell>
          <cell r="N41" t="str">
            <v>EN20</v>
          </cell>
        </row>
        <row r="42">
          <cell r="B42" t="str">
            <v>565SD</v>
          </cell>
          <cell r="F42" t="str">
            <v>SR 3254</v>
          </cell>
          <cell r="J42" t="str">
            <v>INFORMATIQUE</v>
          </cell>
          <cell r="N42" t="str">
            <v xml:space="preserve">EN10 </v>
          </cell>
        </row>
        <row r="43">
          <cell r="B43" t="str">
            <v>VP89M</v>
          </cell>
          <cell r="F43" t="str">
            <v>SR 3256</v>
          </cell>
          <cell r="J43" t="str">
            <v>AXT620</v>
          </cell>
          <cell r="N43" t="str">
            <v>EN5</v>
          </cell>
        </row>
        <row r="44">
          <cell r="B44" t="str">
            <v>MX412</v>
          </cell>
          <cell r="F44" t="str">
            <v>SR2000</v>
          </cell>
          <cell r="J44" t="str">
            <v>SG300-20</v>
          </cell>
        </row>
        <row r="45">
          <cell r="B45" t="str">
            <v>MX412W</v>
          </cell>
          <cell r="F45" t="str">
            <v>SR2050</v>
          </cell>
          <cell r="J45" t="str">
            <v>SG1008N</v>
          </cell>
        </row>
        <row r="46">
          <cell r="B46" t="str">
            <v>MX418C</v>
          </cell>
          <cell r="F46" t="str">
            <v>SK 2000</v>
          </cell>
          <cell r="J46" t="str">
            <v>GS724Tv3/4</v>
          </cell>
        </row>
        <row r="47">
          <cell r="B47" t="str">
            <v>WCM16T</v>
          </cell>
          <cell r="F47" t="str">
            <v>SK 5212</v>
          </cell>
          <cell r="J47" t="str">
            <v>Switch8</v>
          </cell>
        </row>
        <row r="48">
          <cell r="B48" t="str">
            <v>WL184</v>
          </cell>
          <cell r="J48" t="str">
            <v>Tiroir SFP</v>
          </cell>
        </row>
        <row r="49">
          <cell r="B49" t="str">
            <v>WL185</v>
          </cell>
          <cell r="F49" t="str">
            <v>Antenne / Splitter</v>
          </cell>
        </row>
        <row r="50">
          <cell r="B50" t="str">
            <v>WL51</v>
          </cell>
          <cell r="F50" t="str">
            <v>UA845UWB-E</v>
          </cell>
        </row>
        <row r="51">
          <cell r="B51" t="str">
            <v>WL93B</v>
          </cell>
          <cell r="F51" t="str">
            <v>UA870WB</v>
          </cell>
        </row>
        <row r="52">
          <cell r="B52" t="str">
            <v>WL93T</v>
          </cell>
          <cell r="F52" t="str">
            <v>UA870(2)</v>
          </cell>
        </row>
        <row r="53">
          <cell r="F53" t="str">
            <v>UA874E</v>
          </cell>
        </row>
        <row r="54">
          <cell r="B54" t="str">
            <v>SENNHEISER</v>
          </cell>
          <cell r="F54" t="str">
            <v>UA860SWB</v>
          </cell>
        </row>
        <row r="55">
          <cell r="B55" t="str">
            <v>E602</v>
          </cell>
          <cell r="F55" t="str">
            <v>HA8089</v>
          </cell>
        </row>
        <row r="56">
          <cell r="B56" t="str">
            <v>E902</v>
          </cell>
          <cell r="F56" t="str">
            <v>PA805SWB</v>
          </cell>
        </row>
        <row r="57">
          <cell r="B57" t="str">
            <v>E604</v>
          </cell>
          <cell r="F57" t="str">
            <v>A1031</v>
          </cell>
        </row>
        <row r="58">
          <cell r="B58" t="str">
            <v>E840</v>
          </cell>
          <cell r="F58" t="str">
            <v>A12 SENNHEISER</v>
          </cell>
        </row>
        <row r="59">
          <cell r="B59" t="str">
            <v>E904</v>
          </cell>
          <cell r="F59" t="str">
            <v>AD3700</v>
          </cell>
        </row>
        <row r="60">
          <cell r="B60" t="str">
            <v>E905</v>
          </cell>
          <cell r="F60" t="str">
            <v>A2003</v>
          </cell>
        </row>
        <row r="61">
          <cell r="B61" t="str">
            <v>E906</v>
          </cell>
          <cell r="F61" t="str">
            <v>A5000CP</v>
          </cell>
        </row>
        <row r="62">
          <cell r="B62" t="str">
            <v>E914</v>
          </cell>
          <cell r="F62" t="str">
            <v>AC 3000</v>
          </cell>
        </row>
        <row r="63">
          <cell r="B63" t="str">
            <v>MD409</v>
          </cell>
          <cell r="F63" t="str">
            <v>AC 3000 E-U</v>
          </cell>
        </row>
        <row r="64">
          <cell r="B64" t="str">
            <v>MD 421 II</v>
          </cell>
          <cell r="F64" t="str">
            <v>UA830WB</v>
          </cell>
        </row>
        <row r="65">
          <cell r="B65" t="str">
            <v>MD 441</v>
          </cell>
          <cell r="F65" t="str">
            <v>PA821A</v>
          </cell>
        </row>
        <row r="66">
          <cell r="B66" t="str">
            <v>MKH40</v>
          </cell>
          <cell r="F66" t="str">
            <v>ASA3000</v>
          </cell>
        </row>
        <row r="67">
          <cell r="B67" t="str">
            <v>MKH8040</v>
          </cell>
          <cell r="F67" t="str">
            <v>AXT630</v>
          </cell>
        </row>
        <row r="69">
          <cell r="B69" t="str">
            <v>E935</v>
          </cell>
          <cell r="F69" t="str">
            <v>Manageur de Spectre</v>
          </cell>
        </row>
        <row r="70">
          <cell r="F70" t="str">
            <v>AXT600 Axient</v>
          </cell>
        </row>
        <row r="72">
          <cell r="F72" t="str">
            <v> Showlink</v>
          </cell>
        </row>
        <row r="73">
          <cell r="F73" t="str">
            <v>AXT610</v>
          </cell>
        </row>
        <row r="75">
          <cell r="F75" t="str">
            <v>Chargeur rackable / portable</v>
          </cell>
        </row>
        <row r="76">
          <cell r="F76" t="str">
            <v>SBRC</v>
          </cell>
        </row>
        <row r="77">
          <cell r="F77" t="str">
            <v>AXT900</v>
          </cell>
        </row>
        <row r="78">
          <cell r="F78" t="str">
            <v>AXT901</v>
          </cell>
        </row>
        <row r="79">
          <cell r="F79" t="str">
            <v>AXT902</v>
          </cell>
        </row>
        <row r="80">
          <cell r="F80" t="str">
            <v>AXT910</v>
          </cell>
        </row>
        <row r="81">
          <cell r="F81" t="str">
            <v>AXT920</v>
          </cell>
        </row>
        <row r="82">
          <cell r="F82" t="str">
            <v>SB900</v>
          </cell>
        </row>
        <row r="83">
          <cell r="F83" t="str">
            <v>SBC200</v>
          </cell>
        </row>
        <row r="85">
          <cell r="F85" t="str">
            <v>Micro + Capsule</v>
          </cell>
        </row>
        <row r="86">
          <cell r="F86" t="str">
            <v>ADX1</v>
          </cell>
        </row>
        <row r="87">
          <cell r="F87" t="str">
            <v>AD1LEMO3</v>
          </cell>
        </row>
        <row r="88">
          <cell r="F88" t="str">
            <v>ADX2FD/B58</v>
          </cell>
        </row>
        <row r="89">
          <cell r="F89" t="str">
            <v>ADX2FD/SM58</v>
          </cell>
        </row>
        <row r="90">
          <cell r="F90" t="str">
            <v>ADX2FD/B87A</v>
          </cell>
        </row>
        <row r="91">
          <cell r="F91" t="str">
            <v>ADX2FD/B87C</v>
          </cell>
        </row>
        <row r="92">
          <cell r="F92" t="str">
            <v>ADX2FD/K8</v>
          </cell>
        </row>
        <row r="93">
          <cell r="F93" t="str">
            <v>ADX2FD/K9</v>
          </cell>
        </row>
        <row r="94">
          <cell r="F94" t="str">
            <v>ADX2FD/K9HS</v>
          </cell>
        </row>
        <row r="95">
          <cell r="B95" t="str">
            <v>MKH70</v>
          </cell>
          <cell r="F95" t="str">
            <v>AD1</v>
          </cell>
        </row>
        <row r="96">
          <cell r="F96" t="str">
            <v>AD2</v>
          </cell>
        </row>
        <row r="97">
          <cell r="B97" t="str">
            <v>MKH8070</v>
          </cell>
          <cell r="F97" t="str">
            <v>AD2/B58A</v>
          </cell>
        </row>
        <row r="98">
          <cell r="F98" t="str">
            <v>AD2/SM58</v>
          </cell>
        </row>
        <row r="99">
          <cell r="B99" t="str">
            <v>DPA</v>
          </cell>
          <cell r="F99" t="str">
            <v>AD2/B87A</v>
          </cell>
        </row>
        <row r="100">
          <cell r="F100" t="str">
            <v>AD2/B87C</v>
          </cell>
        </row>
        <row r="101">
          <cell r="B101">
            <v>4017</v>
          </cell>
          <cell r="F101" t="str">
            <v>AD2/KSM8</v>
          </cell>
        </row>
        <row r="102">
          <cell r="B102" t="str">
            <v>SC4098-BX45</v>
          </cell>
          <cell r="F102" t="str">
            <v>AD2/KSM9</v>
          </cell>
        </row>
        <row r="103">
          <cell r="B103">
            <v>3521</v>
          </cell>
          <cell r="F103" t="str">
            <v>AD2/KSM9HS</v>
          </cell>
        </row>
        <row r="104">
          <cell r="F104" t="str">
            <v>AD2/VP68</v>
          </cell>
        </row>
        <row r="105">
          <cell r="F105" t="str">
            <v>ADX2/B58</v>
          </cell>
        </row>
        <row r="106">
          <cell r="B106">
            <v>4021</v>
          </cell>
          <cell r="F106" t="str">
            <v>ADX2/SM58</v>
          </cell>
        </row>
        <row r="107">
          <cell r="B107">
            <v>4022</v>
          </cell>
          <cell r="F107" t="str">
            <v>ADX2/B87A</v>
          </cell>
        </row>
        <row r="108">
          <cell r="B108">
            <v>4099</v>
          </cell>
          <cell r="F108" t="str">
            <v>ADX2/B87C</v>
          </cell>
        </row>
        <row r="109">
          <cell r="F109" t="str">
            <v>ADX2/K8</v>
          </cell>
        </row>
        <row r="110">
          <cell r="F110" t="str">
            <v>ADX2/K9</v>
          </cell>
        </row>
        <row r="111">
          <cell r="B111">
            <v>4066</v>
          </cell>
          <cell r="F111" t="str">
            <v>ADX2/K9HS</v>
          </cell>
        </row>
        <row r="112">
          <cell r="F112" t="str">
            <v>ADX2/VP68</v>
          </cell>
        </row>
        <row r="113">
          <cell r="F113" t="str">
            <v>ULXD2/B58</v>
          </cell>
        </row>
        <row r="114">
          <cell r="F114" t="str">
            <v>ULXD2/SM58</v>
          </cell>
        </row>
        <row r="115">
          <cell r="F115" t="str">
            <v>ULXD2/B87A</v>
          </cell>
        </row>
        <row r="116">
          <cell r="B116" t="str">
            <v>4088F</v>
          </cell>
          <cell r="F116" t="str">
            <v>ULXD2/B87C</v>
          </cell>
        </row>
        <row r="117">
          <cell r="F117" t="str">
            <v>ULXD2/KSM9SH</v>
          </cell>
        </row>
        <row r="118">
          <cell r="F118" t="str">
            <v>ULXD2/KSM9</v>
          </cell>
        </row>
        <row r="119">
          <cell r="F119" t="str">
            <v>ULXD2/K8</v>
          </cell>
        </row>
        <row r="120">
          <cell r="F120" t="str">
            <v>ULXD2/KSM86</v>
          </cell>
        </row>
        <row r="121">
          <cell r="F121" t="str">
            <v>ULXD2/KSM87</v>
          </cell>
        </row>
        <row r="122">
          <cell r="F122" t="str">
            <v>ULXD1</v>
          </cell>
        </row>
        <row r="123">
          <cell r="F123" t="str">
            <v>SKM 5200</v>
          </cell>
        </row>
        <row r="124">
          <cell r="F124" t="str">
            <v>SK 2000</v>
          </cell>
        </row>
        <row r="126">
          <cell r="F126" t="str">
            <v>Earphones</v>
          </cell>
        </row>
        <row r="127">
          <cell r="F127" t="str">
            <v>SCL2</v>
          </cell>
        </row>
        <row r="128">
          <cell r="B128" t="str">
            <v>AKG</v>
          </cell>
          <cell r="F128" t="str">
            <v>SCL3</v>
          </cell>
        </row>
        <row r="129">
          <cell r="B129" t="str">
            <v>C535 EB</v>
          </cell>
          <cell r="F129" t="str">
            <v>SCL4</v>
          </cell>
        </row>
        <row r="130">
          <cell r="F130" t="str">
            <v>SCL5</v>
          </cell>
        </row>
        <row r="131">
          <cell r="F131" t="str">
            <v>UM10PRO</v>
          </cell>
        </row>
        <row r="132">
          <cell r="F132" t="str">
            <v>IE4</v>
          </cell>
        </row>
        <row r="133">
          <cell r="F133" t="str">
            <v>SE535</v>
          </cell>
        </row>
        <row r="134">
          <cell r="B134" t="str">
            <v>C451 B</v>
          </cell>
          <cell r="F134" t="str">
            <v>SE535N</v>
          </cell>
        </row>
        <row r="135">
          <cell r="F135" t="str">
            <v>SE215</v>
          </cell>
        </row>
        <row r="136">
          <cell r="F136" t="str">
            <v>SE215N</v>
          </cell>
        </row>
        <row r="137">
          <cell r="F137" t="str">
            <v>E5</v>
          </cell>
        </row>
        <row r="138">
          <cell r="B138" t="str">
            <v>SE300</v>
          </cell>
        </row>
        <row r="139">
          <cell r="F139" t="str">
            <v>DT770PRO</v>
          </cell>
        </row>
        <row r="146">
          <cell r="B146" t="str">
            <v>CK91</v>
          </cell>
        </row>
        <row r="147">
          <cell r="B147" t="str">
            <v>D112</v>
          </cell>
        </row>
        <row r="149">
          <cell r="B149" t="str">
            <v>D5</v>
          </cell>
        </row>
        <row r="151">
          <cell r="B151" t="str">
            <v>C214</v>
          </cell>
        </row>
        <row r="152">
          <cell r="B152" t="str">
            <v>C3000</v>
          </cell>
        </row>
        <row r="153">
          <cell r="B153" t="str">
            <v>C414 XLS</v>
          </cell>
        </row>
        <row r="154">
          <cell r="B154" t="str">
            <v>C414 XL II</v>
          </cell>
        </row>
        <row r="155">
          <cell r="B155" t="str">
            <v>C414 B-XLS</v>
          </cell>
        </row>
        <row r="156">
          <cell r="B156" t="str">
            <v>C414 B-XL II</v>
          </cell>
        </row>
        <row r="167">
          <cell r="B167" t="str">
            <v>BEYERDYNAMIC</v>
          </cell>
        </row>
        <row r="168">
          <cell r="B168" t="str">
            <v>OPUS 87</v>
          </cell>
        </row>
        <row r="169">
          <cell r="B169" t="str">
            <v>OPUS 88</v>
          </cell>
        </row>
        <row r="170">
          <cell r="B170" t="str">
            <v>OPUS 99</v>
          </cell>
        </row>
        <row r="171">
          <cell r="B171" t="str">
            <v>OPUS 67</v>
          </cell>
        </row>
        <row r="172">
          <cell r="B172" t="str">
            <v>OPUS 66</v>
          </cell>
        </row>
        <row r="173">
          <cell r="B173" t="str">
            <v>OPUS 51</v>
          </cell>
        </row>
        <row r="174">
          <cell r="B174" t="str">
            <v>OPUS 83</v>
          </cell>
        </row>
        <row r="175">
          <cell r="B175" t="str">
            <v>OPUS 53</v>
          </cell>
        </row>
        <row r="176">
          <cell r="B176" t="str">
            <v>OPUS 69</v>
          </cell>
        </row>
        <row r="177">
          <cell r="B177" t="str">
            <v>OPUS 81</v>
          </cell>
        </row>
        <row r="178">
          <cell r="B178" t="str">
            <v>OPUS 89</v>
          </cell>
        </row>
        <row r="179">
          <cell r="B179" t="str">
            <v>M201</v>
          </cell>
        </row>
        <row r="180">
          <cell r="B180" t="str">
            <v>M422</v>
          </cell>
        </row>
        <row r="181">
          <cell r="B181" t="str">
            <v>MC930</v>
          </cell>
        </row>
        <row r="182">
          <cell r="B182" t="str">
            <v>MCE53</v>
          </cell>
        </row>
        <row r="183">
          <cell r="B183" t="str">
            <v>MCE81N</v>
          </cell>
        </row>
        <row r="184">
          <cell r="B184" t="str">
            <v xml:space="preserve">TGD57C </v>
          </cell>
        </row>
        <row r="185">
          <cell r="B185" t="str">
            <v xml:space="preserve"> TGD58C</v>
          </cell>
        </row>
        <row r="186">
          <cell r="B186" t="str">
            <v>M88TG</v>
          </cell>
        </row>
        <row r="187">
          <cell r="B187" t="str">
            <v>TGV70D</v>
          </cell>
        </row>
        <row r="188">
          <cell r="B188" t="str">
            <v>TGX480</v>
          </cell>
        </row>
        <row r="189">
          <cell r="B189" t="str">
            <v xml:space="preserve"> TGX60</v>
          </cell>
        </row>
        <row r="190">
          <cell r="B190" t="str">
            <v xml:space="preserve"> TGX80</v>
          </cell>
        </row>
        <row r="192">
          <cell r="B192" t="str">
            <v>Audio-Technica</v>
          </cell>
        </row>
        <row r="193">
          <cell r="B193" t="str">
            <v>AE3300</v>
          </cell>
        </row>
        <row r="194">
          <cell r="B194" t="str">
            <v>AT4051B</v>
          </cell>
        </row>
        <row r="195">
          <cell r="B195" t="str">
            <v>AT8542</v>
          </cell>
        </row>
        <row r="196">
          <cell r="B196" t="str">
            <v>ATM23</v>
          </cell>
        </row>
        <row r="197">
          <cell r="B197" t="str">
            <v>ATM250DE</v>
          </cell>
        </row>
        <row r="198">
          <cell r="B198" t="str">
            <v>ATM35/350</v>
          </cell>
        </row>
        <row r="199">
          <cell r="B199" t="str">
            <v xml:space="preserve">ATM450 </v>
          </cell>
        </row>
        <row r="200">
          <cell r="B200" t="str">
            <v>AE2500</v>
          </cell>
        </row>
        <row r="201">
          <cell r="B201" t="str">
            <v>AE3000</v>
          </cell>
        </row>
        <row r="202">
          <cell r="B202" t="str">
            <v>AT4033a</v>
          </cell>
        </row>
        <row r="203">
          <cell r="B203" t="str">
            <v>AT4047/SV</v>
          </cell>
        </row>
        <row r="204">
          <cell r="B204" t="str">
            <v>AT4050</v>
          </cell>
        </row>
        <row r="205">
          <cell r="B205" t="str">
            <v>AT4050ST</v>
          </cell>
        </row>
        <row r="206">
          <cell r="B206" t="str">
            <v>AT4080</v>
          </cell>
        </row>
        <row r="207">
          <cell r="B207" t="str">
            <v>AT835B/AT8035</v>
          </cell>
        </row>
        <row r="208">
          <cell r="B208" t="str">
            <v>AT897</v>
          </cell>
        </row>
        <row r="209">
          <cell r="B209" t="str">
            <v>AT837</v>
          </cell>
        </row>
        <row r="210">
          <cell r="B210" t="str">
            <v>AT857QL</v>
          </cell>
        </row>
        <row r="211">
          <cell r="B211" t="str">
            <v>AT8615A</v>
          </cell>
        </row>
        <row r="212">
          <cell r="B212" t="str">
            <v>ES915H18</v>
          </cell>
        </row>
        <row r="213">
          <cell r="B213" t="str">
            <v>U857QLU</v>
          </cell>
        </row>
        <row r="214">
          <cell r="B214" t="str">
            <v>AT831b</v>
          </cell>
        </row>
        <row r="215">
          <cell r="B215" t="str">
            <v>AT8531</v>
          </cell>
        </row>
        <row r="217">
          <cell r="B217" t="str">
            <v>ELECTROVOICE</v>
          </cell>
        </row>
        <row r="218">
          <cell r="B218" t="str">
            <v>EV308</v>
          </cell>
        </row>
        <row r="219">
          <cell r="B219" t="str">
            <v>PL10</v>
          </cell>
        </row>
        <row r="220">
          <cell r="B220" t="str">
            <v>RE 20</v>
          </cell>
        </row>
        <row r="221">
          <cell r="B221" t="str">
            <v>RE27N/D</v>
          </cell>
        </row>
        <row r="223">
          <cell r="B223" t="str">
            <v>AUDIX</v>
          </cell>
        </row>
        <row r="224">
          <cell r="B224" t="str">
            <v>D4</v>
          </cell>
        </row>
        <row r="225">
          <cell r="B225" t="str">
            <v>D6</v>
          </cell>
        </row>
        <row r="226">
          <cell r="B226" t="str">
            <v>SCX25</v>
          </cell>
        </row>
        <row r="227">
          <cell r="B227" t="str">
            <v>SCX25A</v>
          </cell>
        </row>
        <row r="228">
          <cell r="B228" t="str">
            <v>ADX10FL-P</v>
          </cell>
        </row>
        <row r="229">
          <cell r="B229" t="str">
            <v>D1</v>
          </cell>
        </row>
        <row r="230">
          <cell r="B230" t="str">
            <v>D2</v>
          </cell>
        </row>
        <row r="231">
          <cell r="B231" t="str">
            <v>i5</v>
          </cell>
        </row>
        <row r="232">
          <cell r="B232" t="str">
            <v>SCX1</v>
          </cell>
        </row>
        <row r="233">
          <cell r="B233" t="str">
            <v>OM5</v>
          </cell>
        </row>
        <row r="234">
          <cell r="B234" t="str">
            <v>OM6</v>
          </cell>
        </row>
        <row r="235">
          <cell r="B235" t="str">
            <v>OM7</v>
          </cell>
        </row>
        <row r="238">
          <cell r="B238" t="str">
            <v>SCHOEPS</v>
          </cell>
        </row>
        <row r="239">
          <cell r="B239" t="str">
            <v>MK6</v>
          </cell>
        </row>
        <row r="240">
          <cell r="B240" t="str">
            <v>CMC6</v>
          </cell>
        </row>
        <row r="241">
          <cell r="B241" t="str">
            <v>MK21</v>
          </cell>
        </row>
        <row r="242">
          <cell r="B242" t="str">
            <v>MK4</v>
          </cell>
        </row>
        <row r="243">
          <cell r="B243" t="str">
            <v>MK41</v>
          </cell>
        </row>
        <row r="244">
          <cell r="B244" t="str">
            <v>MK4V</v>
          </cell>
        </row>
        <row r="245">
          <cell r="B245" t="str">
            <v>MK5</v>
          </cell>
        </row>
        <row r="246">
          <cell r="B246" t="str">
            <v>MK8</v>
          </cell>
        </row>
        <row r="247">
          <cell r="B247" t="str">
            <v>BLM03</v>
          </cell>
        </row>
        <row r="248">
          <cell r="B248" t="str">
            <v>BLM3</v>
          </cell>
        </row>
        <row r="249">
          <cell r="B249" t="str">
            <v>KC5g</v>
          </cell>
        </row>
        <row r="251">
          <cell r="B251" t="str">
            <v>NEUMANN</v>
          </cell>
        </row>
        <row r="252">
          <cell r="B252" t="str">
            <v>KM140</v>
          </cell>
        </row>
        <row r="253">
          <cell r="B253" t="str">
            <v>KM184</v>
          </cell>
        </row>
        <row r="254">
          <cell r="B254" t="str">
            <v>KM184D</v>
          </cell>
        </row>
        <row r="255">
          <cell r="B255" t="str">
            <v>KM185</v>
          </cell>
        </row>
        <row r="256">
          <cell r="B256" t="str">
            <v>KM185D</v>
          </cell>
        </row>
        <row r="257">
          <cell r="B257" t="str">
            <v>KMR 84D</v>
          </cell>
        </row>
        <row r="258">
          <cell r="B258" t="str">
            <v>KMS104</v>
          </cell>
        </row>
        <row r="259">
          <cell r="B259" t="str">
            <v>KMS105</v>
          </cell>
        </row>
        <row r="260">
          <cell r="B260" t="str">
            <v>U87</v>
          </cell>
        </row>
        <row r="261">
          <cell r="B261" t="str">
            <v>TLM102</v>
          </cell>
        </row>
        <row r="262">
          <cell r="B262" t="str">
            <v>TLM103</v>
          </cell>
        </row>
        <row r="263">
          <cell r="B263" t="str">
            <v>TLM127</v>
          </cell>
        </row>
        <row r="264">
          <cell r="B264" t="str">
            <v>TLM170</v>
          </cell>
        </row>
        <row r="265">
          <cell r="B265" t="str">
            <v>TLM193</v>
          </cell>
        </row>
        <row r="266">
          <cell r="B266" t="str">
            <v>U497</v>
          </cell>
        </row>
        <row r="268">
          <cell r="B268" t="str">
            <v>COUNTRYMAN</v>
          </cell>
        </row>
        <row r="273">
          <cell r="B273" t="str">
            <v>MILAB</v>
          </cell>
        </row>
        <row r="277">
          <cell r="B277" t="str">
            <v>Crown</v>
          </cell>
        </row>
        <row r="286">
          <cell r="B286" t="str">
            <v>LEM</v>
          </cell>
        </row>
        <row r="290">
          <cell r="B290" t="str">
            <v>HEIL</v>
          </cell>
        </row>
        <row r="300">
          <cell r="B300" t="str">
            <v>TELEFUNKEN</v>
          </cell>
        </row>
        <row r="313">
          <cell r="B313" t="str">
            <v>CAPTEUR</v>
          </cell>
        </row>
        <row r="314">
          <cell r="B314" t="str">
            <v>SKRM100</v>
          </cell>
        </row>
        <row r="316">
          <cell r="B316" t="str">
            <v>CPS-PF1R</v>
          </cell>
        </row>
        <row r="317">
          <cell r="B317" t="str">
            <v>SR câble</v>
          </cell>
        </row>
        <row r="336">
          <cell r="B336" t="str">
            <v> PIEDS &amp; SUPPORTS</v>
          </cell>
        </row>
        <row r="337">
          <cell r="B337" t="str">
            <v>GPM 210/9B</v>
          </cell>
        </row>
        <row r="338">
          <cell r="B338" t="str">
            <v>GPMER 260/B</v>
          </cell>
        </row>
        <row r="339">
          <cell r="B339" t="str">
            <v>PPM 259/B</v>
          </cell>
        </row>
        <row r="340">
          <cell r="B340" t="str">
            <v>PPMER 233B+211/1B</v>
          </cell>
        </row>
        <row r="341">
          <cell r="B341" t="str">
            <v>TGPM 21411</v>
          </cell>
        </row>
        <row r="342">
          <cell r="B342" t="str">
            <v>26735 K&amp;M</v>
          </cell>
        </row>
        <row r="343">
          <cell r="B343" t="str">
            <v>24624 K&amp;M</v>
          </cell>
        </row>
        <row r="344">
          <cell r="B344" t="str">
            <v>223/4GOOSENECK</v>
          </cell>
        </row>
        <row r="345">
          <cell r="B345" t="str">
            <v>29375 K&amp;M</v>
          </cell>
        </row>
        <row r="346">
          <cell r="B346">
            <v>23550</v>
          </cell>
        </row>
        <row r="347">
          <cell r="B347" t="str">
            <v>CLAW LATIN</v>
          </cell>
        </row>
        <row r="348">
          <cell r="B348" t="str">
            <v>244 MANFROTTO</v>
          </cell>
        </row>
        <row r="349">
          <cell r="B349" t="str">
            <v>CULBUTO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al v1"/>
      <sheetName val="signal v2"/>
      <sheetName val="power"/>
      <sheetName val="nom"/>
      <sheetName val="NOM2"/>
      <sheetName val="total"/>
      <sheetName val="fonction"/>
    </sheetNames>
    <sheetDataSet>
      <sheetData sheetId="0">
        <row r="3">
          <cell r="K3" t="str">
            <v>POSTE</v>
          </cell>
        </row>
        <row r="4">
          <cell r="K4" t="str">
            <v>GROUPE</v>
          </cell>
        </row>
      </sheetData>
      <sheetData sheetId="1"/>
      <sheetData sheetId="2"/>
      <sheetData sheetId="3"/>
      <sheetData sheetId="4">
        <row r="3">
          <cell r="K3" t="str">
            <v>POSTE</v>
          </cell>
        </row>
        <row r="4">
          <cell r="K4" t="str">
            <v>GROUPE</v>
          </cell>
        </row>
      </sheetData>
      <sheetData sheetId="5">
        <row r="8">
          <cell r="J8" t="str">
            <v> DISTRIBUTION ÉLECTRIQUE</v>
          </cell>
        </row>
        <row r="10">
          <cell r="J10" t="str">
            <v>400A PK AL 400</v>
          </cell>
        </row>
        <row r="11">
          <cell r="J11" t="str">
            <v>RK125SR</v>
          </cell>
        </row>
        <row r="12">
          <cell r="J12" t="str">
            <v>AL128</v>
          </cell>
        </row>
        <row r="13">
          <cell r="J13" t="str">
            <v>AL126</v>
          </cell>
        </row>
        <row r="14">
          <cell r="J14" t="str">
            <v>AL23</v>
          </cell>
        </row>
        <row r="15">
          <cell r="J15" t="str">
            <v>AL26</v>
          </cell>
        </row>
        <row r="16">
          <cell r="J16" t="str">
            <v>PB125T263T</v>
          </cell>
        </row>
        <row r="17">
          <cell r="J17" t="str">
            <v>PB63T</v>
          </cell>
        </row>
        <row r="18">
          <cell r="J18" t="str">
            <v>PB63T432T</v>
          </cell>
        </row>
        <row r="19">
          <cell r="J19" t="str">
            <v>PB32T</v>
          </cell>
        </row>
        <row r="20">
          <cell r="J20" t="str">
            <v>Tétra In/Out / AL 233</v>
          </cell>
        </row>
        <row r="21">
          <cell r="J21" t="str">
            <v>AL 33 MK2</v>
          </cell>
        </row>
        <row r="22">
          <cell r="J22" t="str">
            <v>AL 33 IP44</v>
          </cell>
        </row>
        <row r="23">
          <cell r="J23"/>
        </row>
        <row r="24">
          <cell r="J24" t="str">
            <v>1202 5P20</v>
          </cell>
        </row>
        <row r="25">
          <cell r="J25" t="str">
            <v>1202 5P10</v>
          </cell>
        </row>
        <row r="26">
          <cell r="J26" t="str">
            <v>1202 5E10</v>
          </cell>
        </row>
        <row r="27">
          <cell r="J27" t="str">
            <v>125T40</v>
          </cell>
        </row>
        <row r="28">
          <cell r="J28" t="str">
            <v>125T10</v>
          </cell>
        </row>
        <row r="29">
          <cell r="J29" t="str">
            <v>125T5</v>
          </cell>
        </row>
        <row r="30">
          <cell r="J30" t="str">
            <v>63T50</v>
          </cell>
        </row>
        <row r="31">
          <cell r="J31" t="str">
            <v>63T30</v>
          </cell>
        </row>
        <row r="32">
          <cell r="J32" t="str">
            <v>63T20</v>
          </cell>
        </row>
        <row r="33">
          <cell r="J33" t="str">
            <v>63T10</v>
          </cell>
        </row>
        <row r="34">
          <cell r="J34" t="str">
            <v>63T5</v>
          </cell>
        </row>
        <row r="35">
          <cell r="J35" t="str">
            <v>32T50</v>
          </cell>
        </row>
        <row r="36">
          <cell r="J36" t="str">
            <v>32T40</v>
          </cell>
        </row>
        <row r="37">
          <cell r="J37" t="str">
            <v>32T20</v>
          </cell>
        </row>
        <row r="38">
          <cell r="J38" t="str">
            <v>32T10</v>
          </cell>
        </row>
        <row r="39">
          <cell r="J39" t="str">
            <v>32T5</v>
          </cell>
        </row>
        <row r="40">
          <cell r="J40" t="str">
            <v>32M100</v>
          </cell>
        </row>
        <row r="41">
          <cell r="J41" t="str">
            <v>32M75</v>
          </cell>
        </row>
        <row r="42">
          <cell r="J42" t="str">
            <v>32M40</v>
          </cell>
        </row>
        <row r="43">
          <cell r="J43" t="str">
            <v>32M20</v>
          </cell>
        </row>
        <row r="44">
          <cell r="J44" t="str">
            <v>32M10</v>
          </cell>
        </row>
        <row r="45">
          <cell r="J45" t="str">
            <v>32M5</v>
          </cell>
        </row>
        <row r="46">
          <cell r="J46" t="str">
            <v>Sabot 32A</v>
          </cell>
        </row>
        <row r="47">
          <cell r="J47" t="str">
            <v>P17F16M</v>
          </cell>
        </row>
        <row r="48">
          <cell r="J48" t="str">
            <v>P17M16F</v>
          </cell>
        </row>
        <row r="49">
          <cell r="J49" t="str">
            <v>16M20</v>
          </cell>
        </row>
        <row r="50">
          <cell r="J50" t="str">
            <v>16M10</v>
          </cell>
        </row>
        <row r="51">
          <cell r="J51" t="str">
            <v>16M5</v>
          </cell>
        </row>
        <row r="52">
          <cell r="J52" t="str">
            <v>Doublette16A</v>
          </cell>
        </row>
        <row r="53">
          <cell r="J53" t="str">
            <v>QP16A</v>
          </cell>
        </row>
        <row r="54">
          <cell r="J54" t="str">
            <v>Plaquette secteur 16A</v>
          </cell>
        </row>
      </sheetData>
      <sheetData sheetId="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est%20micro%20forum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Microsoft Office" refreshedDate="43410.496586458336" createdVersion="6" refreshedVersion="6" minRefreshableVersion="3" recordCount="15">
  <cacheSource type="worksheet">
    <worksheetSource ref="A1:C16" sheet="test" r:id="rId2"/>
  </cacheSource>
  <cacheFields count="3">
    <cacheField name="MICRO" numFmtId="0">
      <sharedItems/>
    </cacheField>
    <cacheField name="designation" numFmtId="0">
      <sharedItems count="23">
        <s v=" BETA52 SHURE Micro cardioide large articulé grosse caisse"/>
        <s v=" BETA58A SHURE Micro hypercardioïde néod.chant"/>
        <s v=" BETA56A SHURE Micro  dynamique supercardioïde"/>
        <s v=" BETA57A SHURE Micro hypercardioïde néod. instrument"/>
        <s v=" BETA98 SHURE Micro mini électret supercardioïde"/>
        <s v=" BETA98H/C SHURE Micro mini électret cardioïde avec col de cygne intégré et pince de fixation"/>
        <s v=" BETA87C SHURE Micro condensateur cardioïde"/>
        <s v=" BETA87A SHURE Micro condensateur supercardioïde"/>
        <s v=" BETA91 SHURE Micro PZM hypercardioide"/>
        <s v=" BETA181/BI SHURE Micro statique bi-directionnelle"/>
        <s v=" BETA181/C SHURE Micro statique cardioïde"/>
        <s v=" BETA181/O SHURE Micro statique omnidirectionnelle"/>
        <s v=" BETA181/S SHURE Micro statique supercardioïde"/>
        <s v=" BETA86 SHURE Micro condensateur cardioïde"/>
        <s v=" SM87A SHURE Micro condensateur supercardioïde"/>
        <s v=" BETA87C SHURE Micro cardioïde électret chant" u="1"/>
        <s v=" BETA98AMP-C SHURE Micro sur flexible avec Préamp" u="1"/>
        <s v=" BETA54T WBH54T SHURE Micro serre-tête cardio.chair mini xlr" u="1"/>
        <s v=" BETA87A SHURE Micro supercardioïde électret chant" u="1"/>
        <s v=" BETA98HC SHURE Micro sur flexible avec pince pour pavillon ou fût" u="1"/>
        <s v=" BETA91A SHURE Micro PZM hypercardioide sortie XLR" u="1"/>
        <s v=" BETA53B WBH53B SHURE Micro serre-tête omni.noir mini xlr" u="1"/>
        <s v=" BETA53T WBH53T SHURE Micro serre-tête omni.chair mini xlr" u="1"/>
      </sharedItems>
    </cacheField>
    <cacheField name="Qté" numFmtId="0">
      <sharedItems containsSemiMixedTypes="0" containsString="0" containsNumber="1" containsInteger="1" minValue="0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s v="BETA52A"/>
    <x v="0"/>
    <n v="4"/>
  </r>
  <r>
    <s v="BETA58A"/>
    <x v="1"/>
    <n v="0"/>
  </r>
  <r>
    <s v="BEAT56A"/>
    <x v="2"/>
    <n v="0"/>
  </r>
  <r>
    <s v="BETA57A"/>
    <x v="3"/>
    <n v="0"/>
  </r>
  <r>
    <s v="BETA98/S"/>
    <x v="4"/>
    <n v="0"/>
  </r>
  <r>
    <s v="BETA98 H/C"/>
    <x v="5"/>
    <n v="0"/>
  </r>
  <r>
    <s v="BETA87C"/>
    <x v="6"/>
    <n v="0"/>
  </r>
  <r>
    <s v="BETA87A"/>
    <x v="7"/>
    <n v="0"/>
  </r>
  <r>
    <s v="BETA91"/>
    <x v="8"/>
    <n v="0"/>
  </r>
  <r>
    <s v="BETA181/BI"/>
    <x v="9"/>
    <n v="0"/>
  </r>
  <r>
    <s v="BETA181/C"/>
    <x v="10"/>
    <n v="0"/>
  </r>
  <r>
    <s v="BETA181/O"/>
    <x v="11"/>
    <n v="0"/>
  </r>
  <r>
    <s v="BETA181/S"/>
    <x v="12"/>
    <n v="0"/>
  </r>
  <r>
    <s v="SM86"/>
    <x v="13"/>
    <n v="0"/>
  </r>
  <r>
    <s v="SM87A"/>
    <x v="14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5" firstHeaderRow="1" firstDataRow="1" firstDataCol="1"/>
  <pivotFields count="3">
    <pivotField showAll="0"/>
    <pivotField axis="axisRow" showAll="0" measureFilter="1" sumSubtotal="1">
      <items count="24">
        <item x="9"/>
        <item x="10"/>
        <item x="11"/>
        <item x="12"/>
        <item x="0"/>
        <item x="2"/>
        <item x="3"/>
        <item x="1"/>
        <item x="13"/>
        <item x="7"/>
        <item x="6"/>
        <item x="8"/>
        <item x="4"/>
        <item x="5"/>
        <item x="14"/>
        <item m="1" x="19"/>
        <item m="1" x="16"/>
        <item m="1" x="15"/>
        <item m="1" x="18"/>
        <item m="1" x="20"/>
        <item m="1" x="21"/>
        <item m="1" x="22"/>
        <item m="1" x="17"/>
        <item t="sum"/>
      </items>
    </pivotField>
    <pivotField dataField="1" showAll="0"/>
  </pivotFields>
  <rowFields count="1">
    <field x="1"/>
  </rowFields>
  <rowItems count="2">
    <i>
      <x v="4"/>
    </i>
    <i t="grand">
      <x/>
    </i>
  </rowItems>
  <colItems count="1">
    <i/>
  </colItems>
  <dataFields count="1">
    <dataField name="Somme de Qté" fld="2" baseField="0" baseItem="0"/>
  </dataFields>
  <pivotTableStyleInfo name="PivotStyleMedium4" showRowHeaders="1" showColHeaders="1" showRowStripes="0" showColStripes="0" showLastColumn="1"/>
  <filters count="1">
    <filter fld="1" type="valueGreaterThan" evalOrder="-1" id="2" iMeasureFld="0">
      <autoFilter ref="A1">
        <filterColumn colId="0">
          <customFilters>
            <customFilter operator="greaterThan"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DONNE" displayName="DONNE" ref="A1:B16" totalsRowShown="0" headerRowBorderDxfId="5" tableBorderDxfId="4" totalsRowBorderDxfId="3">
  <tableColumns count="2">
    <tableColumn id="2" name="MICRO" dataDxfId="2" totalsRowDxfId="1"/>
    <tableColumn id="3" name="designation" dataDxfId="0"/>
  </tableColumns>
  <tableStyleInfo name="TableStyleMedium7" showFirstColumn="1" showLastColumn="1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externalLinkPath" Target="Liste%20micro%20v2.xlsx" TargetMode="External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0.79998168889431442"/>
  </sheetPr>
  <dimension ref="A1:K142"/>
  <sheetViews>
    <sheetView workbookViewId="0">
      <selection activeCell="B8" sqref="B8"/>
    </sheetView>
  </sheetViews>
  <sheetFormatPr baseColWidth="10" defaultRowHeight="17" customHeight="1"/>
  <cols>
    <col min="1" max="1" width="22.6640625" customWidth="1"/>
    <col min="2" max="6" width="22.6640625" style="1" customWidth="1"/>
    <col min="7" max="7" width="22.83203125" style="1" customWidth="1"/>
    <col min="8" max="8" width="4.33203125" style="3" hidden="1" customWidth="1"/>
    <col min="9" max="9" width="15.6640625" customWidth="1"/>
    <col min="10" max="10" width="43.6640625" customWidth="1"/>
    <col min="11" max="11" width="11.83203125" hidden="1" customWidth="1"/>
  </cols>
  <sheetData>
    <row r="1" spans="1:11" ht="20" customHeight="1" thickBot="1">
      <c r="A1" s="37" t="s">
        <v>270</v>
      </c>
      <c r="B1" s="255"/>
      <c r="C1" s="256"/>
      <c r="D1" s="23"/>
      <c r="E1" s="23"/>
      <c r="F1" s="23"/>
      <c r="G1" s="23"/>
    </row>
    <row r="2" spans="1:11" ht="16" customHeight="1" thickBot="1"/>
    <row r="3" spans="1:11" ht="20" customHeight="1" thickBot="1">
      <c r="B3" s="38" t="s">
        <v>268</v>
      </c>
      <c r="C3" s="39" t="s">
        <v>269</v>
      </c>
      <c r="D3" s="39" t="s">
        <v>269</v>
      </c>
      <c r="E3" s="39" t="s">
        <v>268</v>
      </c>
      <c r="F3" s="39" t="s">
        <v>268</v>
      </c>
      <c r="G3" s="40" t="s">
        <v>269</v>
      </c>
      <c r="K3" t="s">
        <v>268</v>
      </c>
    </row>
    <row r="4" spans="1:11" ht="20" customHeight="1" thickBot="1">
      <c r="A4" s="5" t="s">
        <v>9</v>
      </c>
      <c r="B4" s="41" t="s">
        <v>177</v>
      </c>
      <c r="C4" s="41" t="s">
        <v>177</v>
      </c>
      <c r="D4" s="41" t="s">
        <v>177</v>
      </c>
      <c r="E4" s="41" t="s">
        <v>177</v>
      </c>
      <c r="F4" s="41" t="s">
        <v>177</v>
      </c>
      <c r="G4" s="42" t="s">
        <v>177</v>
      </c>
      <c r="K4" t="s">
        <v>269</v>
      </c>
    </row>
    <row r="5" spans="1:11" ht="20" customHeight="1">
      <c r="A5" s="140" t="s">
        <v>267</v>
      </c>
      <c r="B5" s="33">
        <v>4</v>
      </c>
      <c r="C5" s="33"/>
      <c r="D5" s="33"/>
      <c r="E5" s="43"/>
      <c r="F5" s="43"/>
      <c r="G5" s="44"/>
      <c r="H5" s="4">
        <f>MAX(B5:G5)</f>
        <v>4</v>
      </c>
    </row>
    <row r="6" spans="1:11" ht="20" customHeight="1">
      <c r="A6" s="139"/>
      <c r="B6" s="45"/>
      <c r="C6" s="45"/>
      <c r="D6" s="45"/>
      <c r="E6" s="46"/>
      <c r="F6" s="46"/>
      <c r="G6" s="47"/>
      <c r="H6" s="4">
        <f>MAX(B6:G6)</f>
        <v>0</v>
      </c>
    </row>
    <row r="7" spans="1:11" ht="20" customHeight="1">
      <c r="A7" s="139"/>
      <c r="B7" s="45"/>
      <c r="C7" s="45"/>
      <c r="D7" s="45"/>
      <c r="E7" s="46"/>
      <c r="F7" s="46"/>
      <c r="G7" s="47"/>
      <c r="H7" s="4">
        <f>MAX(B7:G7)</f>
        <v>0</v>
      </c>
    </row>
    <row r="8" spans="1:11" ht="20" customHeight="1">
      <c r="A8" s="139"/>
      <c r="B8" s="45"/>
      <c r="C8" s="45"/>
      <c r="D8" s="45"/>
      <c r="E8" s="46"/>
      <c r="F8" s="46"/>
      <c r="G8" s="47"/>
      <c r="H8" s="4">
        <f t="shared" ref="H8:H68" si="0">MAX(B8:G8)</f>
        <v>0</v>
      </c>
    </row>
    <row r="9" spans="1:11" ht="20" customHeight="1">
      <c r="A9" s="139"/>
      <c r="B9" s="45"/>
      <c r="C9" s="45"/>
      <c r="D9" s="45"/>
      <c r="E9" s="46"/>
      <c r="F9" s="46"/>
      <c r="G9" s="47"/>
      <c r="H9" s="4">
        <f t="shared" si="0"/>
        <v>0</v>
      </c>
    </row>
    <row r="10" spans="1:11" ht="20" customHeight="1">
      <c r="A10" s="139"/>
      <c r="B10" s="45"/>
      <c r="C10" s="45"/>
      <c r="D10" s="45"/>
      <c r="E10" s="46"/>
      <c r="F10" s="46"/>
      <c r="G10" s="47"/>
      <c r="H10" s="4">
        <f t="shared" si="0"/>
        <v>0</v>
      </c>
    </row>
    <row r="11" spans="1:11" ht="20" customHeight="1">
      <c r="A11" s="139"/>
      <c r="B11" s="45"/>
      <c r="C11" s="45"/>
      <c r="D11" s="45"/>
      <c r="E11" s="46"/>
      <c r="F11" s="46"/>
      <c r="G11" s="47"/>
      <c r="H11" s="4">
        <f t="shared" si="0"/>
        <v>0</v>
      </c>
    </row>
    <row r="12" spans="1:11" ht="20" customHeight="1">
      <c r="A12" s="139"/>
      <c r="B12" s="45"/>
      <c r="C12" s="45"/>
      <c r="D12" s="45"/>
      <c r="E12" s="46"/>
      <c r="F12" s="46"/>
      <c r="G12" s="47"/>
      <c r="H12" s="4">
        <f t="shared" si="0"/>
        <v>0</v>
      </c>
    </row>
    <row r="13" spans="1:11" ht="20" customHeight="1">
      <c r="A13" s="139"/>
      <c r="B13" s="45"/>
      <c r="C13" s="45"/>
      <c r="D13" s="45"/>
      <c r="E13" s="46"/>
      <c r="F13" s="46"/>
      <c r="G13" s="47"/>
      <c r="H13" s="4">
        <f t="shared" si="0"/>
        <v>0</v>
      </c>
    </row>
    <row r="14" spans="1:11" ht="20" customHeight="1">
      <c r="A14" s="139"/>
      <c r="B14" s="45"/>
      <c r="C14" s="45"/>
      <c r="D14" s="45"/>
      <c r="E14" s="46"/>
      <c r="F14" s="46"/>
      <c r="G14" s="47"/>
      <c r="H14" s="4">
        <f t="shared" si="0"/>
        <v>0</v>
      </c>
    </row>
    <row r="15" spans="1:11" ht="20" customHeight="1">
      <c r="A15" s="139"/>
      <c r="B15" s="45"/>
      <c r="C15" s="45"/>
      <c r="D15" s="45"/>
      <c r="E15" s="46"/>
      <c r="F15" s="46"/>
      <c r="G15" s="47"/>
      <c r="H15" s="4">
        <f t="shared" si="0"/>
        <v>0</v>
      </c>
    </row>
    <row r="16" spans="1:11" ht="20" customHeight="1">
      <c r="A16" s="139"/>
      <c r="B16" s="45"/>
      <c r="C16" s="45"/>
      <c r="D16" s="45"/>
      <c r="E16" s="46"/>
      <c r="F16" s="46"/>
      <c r="G16" s="47"/>
      <c r="H16" s="4">
        <f t="shared" si="0"/>
        <v>0</v>
      </c>
    </row>
    <row r="17" spans="1:8" ht="20" customHeight="1">
      <c r="A17" s="139"/>
      <c r="B17" s="48"/>
      <c r="C17" s="48"/>
      <c r="D17" s="48"/>
      <c r="E17" s="49"/>
      <c r="F17" s="49"/>
      <c r="G17" s="50"/>
      <c r="H17" s="4">
        <f t="shared" si="0"/>
        <v>0</v>
      </c>
    </row>
    <row r="18" spans="1:8" ht="20" customHeight="1">
      <c r="A18" s="139"/>
      <c r="B18" s="45"/>
      <c r="C18" s="45"/>
      <c r="D18" s="45"/>
      <c r="E18" s="46"/>
      <c r="F18" s="46"/>
      <c r="G18" s="47"/>
      <c r="H18" s="4">
        <f t="shared" si="0"/>
        <v>0</v>
      </c>
    </row>
    <row r="19" spans="1:8" ht="20" customHeight="1">
      <c r="A19" s="139"/>
      <c r="B19" s="13"/>
      <c r="C19" s="13"/>
      <c r="D19" s="13"/>
      <c r="E19" s="51"/>
      <c r="F19" s="51"/>
      <c r="G19" s="52"/>
      <c r="H19" s="4">
        <f t="shared" si="0"/>
        <v>0</v>
      </c>
    </row>
    <row r="20" spans="1:8" ht="20" customHeight="1">
      <c r="A20" s="139"/>
      <c r="B20" s="45"/>
      <c r="C20" s="45"/>
      <c r="D20" s="45"/>
      <c r="E20" s="46"/>
      <c r="F20" s="46"/>
      <c r="G20" s="47"/>
      <c r="H20" s="4">
        <f t="shared" si="0"/>
        <v>0</v>
      </c>
    </row>
    <row r="21" spans="1:8" ht="20" customHeight="1">
      <c r="A21" s="139"/>
      <c r="B21" s="45"/>
      <c r="C21" s="45"/>
      <c r="D21" s="45"/>
      <c r="E21" s="46"/>
      <c r="F21" s="46"/>
      <c r="G21" s="47"/>
      <c r="H21" s="4">
        <f t="shared" si="0"/>
        <v>0</v>
      </c>
    </row>
    <row r="22" spans="1:8" ht="20" customHeight="1">
      <c r="A22" s="139"/>
      <c r="B22" s="45"/>
      <c r="C22" s="45"/>
      <c r="D22" s="45"/>
      <c r="E22" s="46"/>
      <c r="F22" s="46"/>
      <c r="G22" s="47"/>
      <c r="H22" s="4">
        <f t="shared" si="0"/>
        <v>0</v>
      </c>
    </row>
    <row r="23" spans="1:8" ht="20" customHeight="1">
      <c r="A23" s="139"/>
      <c r="B23" s="45"/>
      <c r="C23" s="45"/>
      <c r="D23" s="45"/>
      <c r="E23" s="46"/>
      <c r="F23" s="46"/>
      <c r="G23" s="47"/>
      <c r="H23" s="4">
        <f t="shared" si="0"/>
        <v>0</v>
      </c>
    </row>
    <row r="24" spans="1:8" ht="20" customHeight="1">
      <c r="A24" s="139"/>
      <c r="B24" s="45"/>
      <c r="C24" s="45"/>
      <c r="D24" s="45"/>
      <c r="E24" s="46"/>
      <c r="F24" s="46"/>
      <c r="G24" s="47"/>
      <c r="H24" s="4">
        <f t="shared" si="0"/>
        <v>0</v>
      </c>
    </row>
    <row r="25" spans="1:8" ht="20" customHeight="1">
      <c r="A25" s="139"/>
      <c r="B25" s="45"/>
      <c r="C25" s="45"/>
      <c r="D25" s="45"/>
      <c r="E25" s="46"/>
      <c r="F25" s="46"/>
      <c r="G25" s="47"/>
      <c r="H25" s="4">
        <f t="shared" si="0"/>
        <v>0</v>
      </c>
    </row>
    <row r="26" spans="1:8" ht="20" customHeight="1">
      <c r="A26" s="139"/>
      <c r="B26" s="45"/>
      <c r="C26" s="45"/>
      <c r="D26" s="45"/>
      <c r="E26" s="46"/>
      <c r="F26" s="46"/>
      <c r="G26" s="47"/>
      <c r="H26" s="4">
        <f t="shared" si="0"/>
        <v>0</v>
      </c>
    </row>
    <row r="27" spans="1:8" ht="20" customHeight="1">
      <c r="A27" s="139"/>
      <c r="B27" s="45"/>
      <c r="C27" s="45"/>
      <c r="D27" s="45"/>
      <c r="E27" s="46"/>
      <c r="F27" s="46"/>
      <c r="G27" s="47"/>
      <c r="H27" s="4">
        <f t="shared" si="0"/>
        <v>0</v>
      </c>
    </row>
    <row r="28" spans="1:8" ht="20" customHeight="1">
      <c r="A28" s="139"/>
      <c r="B28" s="45"/>
      <c r="C28" s="45"/>
      <c r="D28" s="45"/>
      <c r="E28" s="46"/>
      <c r="F28" s="46"/>
      <c r="G28" s="47"/>
      <c r="H28" s="4">
        <f t="shared" si="0"/>
        <v>0</v>
      </c>
    </row>
    <row r="29" spans="1:8" ht="20" customHeight="1">
      <c r="A29" s="139"/>
      <c r="B29" s="45"/>
      <c r="C29" s="45"/>
      <c r="D29" s="45"/>
      <c r="E29" s="46"/>
      <c r="F29" s="46"/>
      <c r="G29" s="47"/>
      <c r="H29" s="4">
        <f t="shared" si="0"/>
        <v>0</v>
      </c>
    </row>
    <row r="30" spans="1:8" ht="20" customHeight="1">
      <c r="A30" s="139"/>
      <c r="B30" s="45"/>
      <c r="C30" s="45"/>
      <c r="D30" s="45"/>
      <c r="E30" s="46"/>
      <c r="F30" s="46"/>
      <c r="G30" s="47"/>
      <c r="H30" s="4">
        <f t="shared" si="0"/>
        <v>0</v>
      </c>
    </row>
    <row r="31" spans="1:8" ht="20" customHeight="1">
      <c r="A31" s="139"/>
      <c r="B31" s="45"/>
      <c r="C31" s="45"/>
      <c r="D31" s="45"/>
      <c r="E31" s="46"/>
      <c r="F31" s="46"/>
      <c r="G31" s="47"/>
      <c r="H31" s="4">
        <f t="shared" si="0"/>
        <v>0</v>
      </c>
    </row>
    <row r="32" spans="1:8" ht="20" customHeight="1">
      <c r="A32" s="139"/>
      <c r="B32" s="45"/>
      <c r="C32" s="45"/>
      <c r="D32" s="45"/>
      <c r="E32" s="46"/>
      <c r="F32" s="46"/>
      <c r="G32" s="47"/>
      <c r="H32" s="4">
        <f t="shared" si="0"/>
        <v>0</v>
      </c>
    </row>
    <row r="33" spans="1:8" ht="20" customHeight="1">
      <c r="A33" s="139"/>
      <c r="B33" s="45"/>
      <c r="C33" s="45"/>
      <c r="D33" s="45"/>
      <c r="E33" s="46"/>
      <c r="F33" s="46"/>
      <c r="G33" s="47"/>
      <c r="H33" s="4">
        <f t="shared" si="0"/>
        <v>0</v>
      </c>
    </row>
    <row r="34" spans="1:8" ht="20" customHeight="1">
      <c r="A34" s="139"/>
      <c r="B34" s="45"/>
      <c r="C34" s="45"/>
      <c r="D34" s="45"/>
      <c r="E34" s="46"/>
      <c r="F34" s="46"/>
      <c r="G34" s="47"/>
      <c r="H34" s="4">
        <f t="shared" si="0"/>
        <v>0</v>
      </c>
    </row>
    <row r="35" spans="1:8" ht="20" customHeight="1">
      <c r="A35" s="139"/>
      <c r="B35" s="45"/>
      <c r="C35" s="45"/>
      <c r="D35" s="45"/>
      <c r="E35" s="46"/>
      <c r="F35" s="46"/>
      <c r="G35" s="47"/>
      <c r="H35" s="4">
        <f t="shared" si="0"/>
        <v>0</v>
      </c>
    </row>
    <row r="36" spans="1:8" ht="20" customHeight="1">
      <c r="A36" s="139"/>
      <c r="B36" s="45"/>
      <c r="C36" s="45"/>
      <c r="D36" s="45"/>
      <c r="E36" s="46"/>
      <c r="F36" s="46"/>
      <c r="G36" s="47"/>
      <c r="H36" s="4">
        <f t="shared" si="0"/>
        <v>0</v>
      </c>
    </row>
    <row r="37" spans="1:8" ht="20" customHeight="1">
      <c r="A37" s="139"/>
      <c r="B37" s="45"/>
      <c r="C37" s="45"/>
      <c r="D37" s="45"/>
      <c r="E37" s="46"/>
      <c r="F37" s="46"/>
      <c r="G37" s="47"/>
      <c r="H37" s="4">
        <f t="shared" si="0"/>
        <v>0</v>
      </c>
    </row>
    <row r="38" spans="1:8" ht="20" customHeight="1">
      <c r="A38" s="139"/>
      <c r="B38" s="45"/>
      <c r="C38" s="45"/>
      <c r="D38" s="45"/>
      <c r="E38" s="46"/>
      <c r="F38" s="46"/>
      <c r="G38" s="47"/>
      <c r="H38" s="4">
        <f t="shared" si="0"/>
        <v>0</v>
      </c>
    </row>
    <row r="39" spans="1:8" ht="20" customHeight="1">
      <c r="A39" s="139"/>
      <c r="B39" s="45"/>
      <c r="C39" s="45"/>
      <c r="D39" s="45"/>
      <c r="E39" s="46"/>
      <c r="F39" s="46"/>
      <c r="G39" s="47"/>
      <c r="H39" s="4">
        <f t="shared" si="0"/>
        <v>0</v>
      </c>
    </row>
    <row r="40" spans="1:8" ht="20" customHeight="1">
      <c r="A40" s="139"/>
      <c r="B40" s="45"/>
      <c r="C40" s="45"/>
      <c r="D40" s="45"/>
      <c r="E40" s="46"/>
      <c r="F40" s="46"/>
      <c r="G40" s="47"/>
      <c r="H40" s="4">
        <f t="shared" si="0"/>
        <v>0</v>
      </c>
    </row>
    <row r="41" spans="1:8" ht="20" customHeight="1">
      <c r="A41" s="139"/>
      <c r="B41" s="45"/>
      <c r="C41" s="45"/>
      <c r="D41" s="45"/>
      <c r="E41" s="46"/>
      <c r="F41" s="46"/>
      <c r="G41" s="47"/>
      <c r="H41" s="4">
        <f t="shared" si="0"/>
        <v>0</v>
      </c>
    </row>
    <row r="42" spans="1:8" ht="20" customHeight="1">
      <c r="A42" s="139"/>
      <c r="B42" s="45"/>
      <c r="C42" s="45"/>
      <c r="D42" s="45"/>
      <c r="E42" s="46"/>
      <c r="F42" s="46"/>
      <c r="G42" s="47"/>
      <c r="H42" s="4">
        <f t="shared" si="0"/>
        <v>0</v>
      </c>
    </row>
    <row r="43" spans="1:8" ht="20" customHeight="1">
      <c r="A43" s="139"/>
      <c r="B43" s="45"/>
      <c r="C43" s="45"/>
      <c r="D43" s="45"/>
      <c r="E43" s="46"/>
      <c r="F43" s="46"/>
      <c r="G43" s="47"/>
      <c r="H43" s="4">
        <f t="shared" si="0"/>
        <v>0</v>
      </c>
    </row>
    <row r="44" spans="1:8" ht="20" customHeight="1">
      <c r="A44" s="139"/>
      <c r="B44" s="45"/>
      <c r="C44" s="45"/>
      <c r="D44" s="45"/>
      <c r="E44" s="46"/>
      <c r="F44" s="46"/>
      <c r="G44" s="47"/>
      <c r="H44" s="4">
        <f t="shared" si="0"/>
        <v>0</v>
      </c>
    </row>
    <row r="45" spans="1:8" ht="20" customHeight="1">
      <c r="A45" s="139"/>
      <c r="B45" s="45"/>
      <c r="C45" s="45"/>
      <c r="D45" s="45"/>
      <c r="E45" s="46"/>
      <c r="F45" s="46"/>
      <c r="G45" s="47"/>
      <c r="H45" s="4">
        <f t="shared" si="0"/>
        <v>0</v>
      </c>
    </row>
    <row r="46" spans="1:8" ht="20" customHeight="1">
      <c r="A46" s="139"/>
      <c r="B46" s="45"/>
      <c r="C46" s="45"/>
      <c r="D46" s="45"/>
      <c r="E46" s="46"/>
      <c r="F46" s="46"/>
      <c r="G46" s="47"/>
      <c r="H46" s="4">
        <f t="shared" si="0"/>
        <v>0</v>
      </c>
    </row>
    <row r="47" spans="1:8" ht="20" customHeight="1">
      <c r="A47" s="139"/>
      <c r="B47" s="45"/>
      <c r="C47" s="45"/>
      <c r="D47" s="45"/>
      <c r="E47" s="46"/>
      <c r="F47" s="46"/>
      <c r="G47" s="47"/>
      <c r="H47" s="4">
        <f t="shared" si="0"/>
        <v>0</v>
      </c>
    </row>
    <row r="48" spans="1:8" ht="20" customHeight="1">
      <c r="A48" s="139"/>
      <c r="B48" s="45"/>
      <c r="C48" s="45"/>
      <c r="D48" s="45"/>
      <c r="E48" s="46"/>
      <c r="F48" s="46"/>
      <c r="G48" s="47"/>
      <c r="H48" s="4">
        <f t="shared" si="0"/>
        <v>0</v>
      </c>
    </row>
    <row r="49" spans="1:8" ht="20" customHeight="1">
      <c r="A49" s="139"/>
      <c r="B49" s="45"/>
      <c r="C49" s="45"/>
      <c r="D49" s="45"/>
      <c r="E49" s="46"/>
      <c r="F49" s="46"/>
      <c r="G49" s="47"/>
      <c r="H49" s="4">
        <f t="shared" si="0"/>
        <v>0</v>
      </c>
    </row>
    <row r="50" spans="1:8" ht="20" customHeight="1">
      <c r="A50" s="139"/>
      <c r="B50" s="45"/>
      <c r="C50" s="45"/>
      <c r="D50" s="45"/>
      <c r="E50" s="46"/>
      <c r="F50" s="46"/>
      <c r="G50" s="47"/>
      <c r="H50" s="4">
        <f t="shared" si="0"/>
        <v>0</v>
      </c>
    </row>
    <row r="51" spans="1:8" ht="20" customHeight="1">
      <c r="A51" s="139"/>
      <c r="B51" s="45"/>
      <c r="C51" s="45"/>
      <c r="D51" s="45"/>
      <c r="E51" s="46"/>
      <c r="F51" s="46"/>
      <c r="G51" s="47"/>
      <c r="H51" s="4">
        <f t="shared" si="0"/>
        <v>0</v>
      </c>
    </row>
    <row r="52" spans="1:8" ht="20" customHeight="1">
      <c r="A52" s="139"/>
      <c r="B52" s="45"/>
      <c r="C52" s="45"/>
      <c r="D52" s="45"/>
      <c r="E52" s="46"/>
      <c r="F52" s="46"/>
      <c r="G52" s="47"/>
      <c r="H52" s="4">
        <f t="shared" si="0"/>
        <v>0</v>
      </c>
    </row>
    <row r="53" spans="1:8" ht="20" customHeight="1">
      <c r="A53" s="139"/>
      <c r="B53" s="45"/>
      <c r="C53" s="45"/>
      <c r="D53" s="45"/>
      <c r="E53" s="46"/>
      <c r="F53" s="46"/>
      <c r="G53" s="47"/>
      <c r="H53" s="4">
        <f t="shared" si="0"/>
        <v>0</v>
      </c>
    </row>
    <row r="54" spans="1:8" ht="20" customHeight="1">
      <c r="A54" s="139"/>
      <c r="B54" s="45"/>
      <c r="C54" s="45"/>
      <c r="D54" s="45"/>
      <c r="E54" s="46"/>
      <c r="F54" s="46"/>
      <c r="G54" s="47"/>
      <c r="H54" s="4">
        <f t="shared" si="0"/>
        <v>0</v>
      </c>
    </row>
    <row r="55" spans="1:8" ht="20" customHeight="1">
      <c r="A55" s="139"/>
      <c r="B55" s="45"/>
      <c r="C55" s="45"/>
      <c r="D55" s="45"/>
      <c r="E55" s="46"/>
      <c r="F55" s="46"/>
      <c r="G55" s="47"/>
      <c r="H55" s="4">
        <f t="shared" si="0"/>
        <v>0</v>
      </c>
    </row>
    <row r="56" spans="1:8" ht="20" customHeight="1">
      <c r="A56" s="139"/>
      <c r="B56" s="45"/>
      <c r="C56" s="45"/>
      <c r="D56" s="45"/>
      <c r="E56" s="46"/>
      <c r="F56" s="46"/>
      <c r="G56" s="47"/>
      <c r="H56" s="4">
        <f t="shared" si="0"/>
        <v>0</v>
      </c>
    </row>
    <row r="57" spans="1:8" ht="20" customHeight="1">
      <c r="A57" s="139"/>
      <c r="B57" s="45"/>
      <c r="C57" s="45"/>
      <c r="D57" s="45"/>
      <c r="E57" s="46"/>
      <c r="F57" s="46"/>
      <c r="G57" s="47"/>
      <c r="H57" s="4">
        <f t="shared" si="0"/>
        <v>0</v>
      </c>
    </row>
    <row r="58" spans="1:8" ht="20" customHeight="1">
      <c r="A58" s="139"/>
      <c r="B58" s="45"/>
      <c r="C58" s="45"/>
      <c r="D58" s="45"/>
      <c r="E58" s="46"/>
      <c r="F58" s="46"/>
      <c r="G58" s="47"/>
      <c r="H58" s="4">
        <f t="shared" si="0"/>
        <v>0</v>
      </c>
    </row>
    <row r="59" spans="1:8" ht="20" customHeight="1">
      <c r="A59" s="139"/>
      <c r="B59" s="45"/>
      <c r="C59" s="45"/>
      <c r="D59" s="45"/>
      <c r="E59" s="46"/>
      <c r="F59" s="46"/>
      <c r="G59" s="47"/>
      <c r="H59" s="4">
        <f t="shared" si="0"/>
        <v>0</v>
      </c>
    </row>
    <row r="60" spans="1:8" ht="20" customHeight="1">
      <c r="A60" s="139"/>
      <c r="B60" s="45"/>
      <c r="C60" s="45"/>
      <c r="D60" s="45"/>
      <c r="E60" s="46"/>
      <c r="F60" s="46"/>
      <c r="G60" s="47"/>
      <c r="H60" s="4">
        <f t="shared" si="0"/>
        <v>0</v>
      </c>
    </row>
    <row r="61" spans="1:8" ht="20" customHeight="1">
      <c r="A61" s="139"/>
      <c r="B61" s="45"/>
      <c r="C61" s="45"/>
      <c r="D61" s="45"/>
      <c r="E61" s="46"/>
      <c r="F61" s="46"/>
      <c r="G61" s="47"/>
      <c r="H61" s="4">
        <f t="shared" si="0"/>
        <v>0</v>
      </c>
    </row>
    <row r="62" spans="1:8" ht="20" customHeight="1">
      <c r="A62" s="139"/>
      <c r="B62" s="45"/>
      <c r="C62" s="45"/>
      <c r="D62" s="45"/>
      <c r="E62" s="46"/>
      <c r="F62" s="46"/>
      <c r="G62" s="47"/>
      <c r="H62" s="4">
        <f t="shared" si="0"/>
        <v>0</v>
      </c>
    </row>
    <row r="63" spans="1:8" ht="20" customHeight="1">
      <c r="A63" s="139"/>
      <c r="B63" s="45"/>
      <c r="C63" s="45"/>
      <c r="D63" s="45"/>
      <c r="E63" s="46"/>
      <c r="F63" s="46"/>
      <c r="G63" s="47"/>
      <c r="H63" s="4">
        <f t="shared" si="0"/>
        <v>0</v>
      </c>
    </row>
    <row r="64" spans="1:8" ht="20" customHeight="1">
      <c r="A64" s="139"/>
      <c r="B64" s="45"/>
      <c r="C64" s="45"/>
      <c r="D64" s="45"/>
      <c r="E64" s="46"/>
      <c r="F64" s="46"/>
      <c r="G64" s="47"/>
      <c r="H64" s="4">
        <f t="shared" si="0"/>
        <v>0</v>
      </c>
    </row>
    <row r="65" spans="1:8" ht="20" customHeight="1">
      <c r="A65" s="139"/>
      <c r="B65" s="45"/>
      <c r="C65" s="45"/>
      <c r="D65" s="45"/>
      <c r="E65" s="46"/>
      <c r="F65" s="46"/>
      <c r="G65" s="47"/>
      <c r="H65" s="4">
        <f t="shared" si="0"/>
        <v>0</v>
      </c>
    </row>
    <row r="66" spans="1:8" ht="20" customHeight="1">
      <c r="A66" s="139"/>
      <c r="B66" s="45"/>
      <c r="C66" s="45"/>
      <c r="D66" s="45"/>
      <c r="E66" s="46"/>
      <c r="F66" s="46"/>
      <c r="G66" s="47"/>
      <c r="H66" s="4">
        <f t="shared" si="0"/>
        <v>0</v>
      </c>
    </row>
    <row r="67" spans="1:8" ht="20" customHeight="1">
      <c r="A67" s="139"/>
      <c r="B67" s="45"/>
      <c r="C67" s="45"/>
      <c r="D67" s="45"/>
      <c r="E67" s="46"/>
      <c r="F67" s="46"/>
      <c r="G67" s="47"/>
      <c r="H67" s="4">
        <f t="shared" si="0"/>
        <v>0</v>
      </c>
    </row>
    <row r="68" spans="1:8" ht="20" customHeight="1" thickBot="1">
      <c r="A68" s="141"/>
      <c r="B68" s="53"/>
      <c r="C68" s="53"/>
      <c r="D68" s="53"/>
      <c r="E68" s="54"/>
      <c r="F68" s="54"/>
      <c r="G68" s="55"/>
      <c r="H68" s="4">
        <f t="shared" si="0"/>
        <v>0</v>
      </c>
    </row>
    <row r="102" spans="1:1" ht="17" customHeight="1">
      <c r="A102" s="2"/>
    </row>
    <row r="117" spans="1:1" ht="17" customHeight="1">
      <c r="A117" s="2"/>
    </row>
    <row r="122" spans="1:1" ht="17" customHeight="1">
      <c r="A122" s="2"/>
    </row>
    <row r="128" spans="1:1" ht="17" customHeight="1">
      <c r="A128" s="2"/>
    </row>
    <row r="131" spans="1:1" ht="17" customHeight="1">
      <c r="A131" s="2"/>
    </row>
    <row r="134" spans="1:1" ht="17" customHeight="1">
      <c r="A134" s="2"/>
    </row>
    <row r="137" spans="1:1" ht="17" customHeight="1">
      <c r="A137" s="2"/>
    </row>
    <row r="142" spans="1:1" ht="17" customHeight="1">
      <c r="A142" s="2"/>
    </row>
  </sheetData>
  <sheetProtection selectLockedCells="1"/>
  <dataConsolidate function="product" topLabels="1" link="1">
    <dataRefs count="1">
      <dataRef name="= MIC"/>
    </dataRefs>
  </dataConsolidate>
  <mergeCells count="1">
    <mergeCell ref="B1:C1"/>
  </mergeCells>
  <phoneticPr fontId="5" type="noConversion"/>
  <dataValidations count="2">
    <dataValidation type="list" allowBlank="1" showInputMessage="1" showErrorMessage="1" sqref="A134 A137 A142 A102 A117 A122 A128 A131 A5:A68">
      <formula1>micros</formula1>
    </dataValidation>
    <dataValidation type="list" allowBlank="1" showInputMessage="1" showErrorMessage="1" sqref="B3:G3">
      <formula1>affectationv1</formula1>
    </dataValidation>
  </dataValidations>
  <pageMargins left="0.24" right="0.18" top="0.22" bottom="0.22" header="0.12" footer="0.1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2" tint="-9.9978637043366805E-2"/>
  </sheetPr>
  <dimension ref="A1:K68"/>
  <sheetViews>
    <sheetView workbookViewId="0">
      <selection activeCell="C10" sqref="C10"/>
    </sheetView>
  </sheetViews>
  <sheetFormatPr baseColWidth="10" defaultRowHeight="16.5" customHeight="1"/>
  <cols>
    <col min="1" max="1" width="22.6640625" customWidth="1"/>
    <col min="2" max="2" width="22.6640625" style="1" customWidth="1"/>
    <col min="3" max="6" width="22.6640625" customWidth="1"/>
    <col min="7" max="7" width="22.83203125" customWidth="1"/>
    <col min="8" max="8" width="1.1640625" hidden="1" customWidth="1"/>
    <col min="9" max="9" width="43.33203125" customWidth="1"/>
    <col min="11" max="11" width="11" hidden="1" customWidth="1"/>
  </cols>
  <sheetData>
    <row r="1" spans="1:11" ht="20" customHeight="1" thickBot="1">
      <c r="A1" s="27" t="s">
        <v>270</v>
      </c>
      <c r="B1" s="257"/>
      <c r="C1" s="258"/>
      <c r="D1" s="23"/>
      <c r="E1" s="23"/>
      <c r="F1" s="23"/>
      <c r="G1" s="23"/>
    </row>
    <row r="2" spans="1:11" ht="16.5" customHeight="1" thickBot="1"/>
    <row r="3" spans="1:11" ht="20" customHeight="1" thickBot="1">
      <c r="B3" s="28" t="s">
        <v>269</v>
      </c>
      <c r="C3" s="29" t="s">
        <v>269</v>
      </c>
      <c r="D3" s="29" t="s">
        <v>268</v>
      </c>
      <c r="E3" s="29" t="s">
        <v>268</v>
      </c>
      <c r="F3" s="29" t="s">
        <v>269</v>
      </c>
      <c r="G3" s="30" t="s">
        <v>268</v>
      </c>
      <c r="K3" t="s">
        <v>268</v>
      </c>
    </row>
    <row r="4" spans="1:11" ht="19" customHeight="1" thickBot="1">
      <c r="A4" s="8" t="s">
        <v>11</v>
      </c>
      <c r="B4" s="31" t="s">
        <v>177</v>
      </c>
      <c r="C4" s="24" t="s">
        <v>177</v>
      </c>
      <c r="D4" s="24" t="s">
        <v>177</v>
      </c>
      <c r="E4" s="24" t="s">
        <v>177</v>
      </c>
      <c r="F4" s="24" t="s">
        <v>177</v>
      </c>
      <c r="G4" s="25" t="s">
        <v>177</v>
      </c>
      <c r="K4" t="s">
        <v>269</v>
      </c>
    </row>
    <row r="5" spans="1:11" ht="20" customHeight="1">
      <c r="A5" s="10"/>
      <c r="B5" s="32"/>
      <c r="C5" s="33"/>
      <c r="D5" s="34"/>
      <c r="E5" s="35"/>
      <c r="F5" s="35"/>
      <c r="G5" s="36"/>
      <c r="H5">
        <f>MAX(B5:G5)</f>
        <v>0</v>
      </c>
    </row>
    <row r="6" spans="1:11" ht="20" customHeight="1">
      <c r="A6" s="10" t="s">
        <v>182</v>
      </c>
      <c r="B6" s="17">
        <v>8</v>
      </c>
      <c r="C6" s="17"/>
      <c r="D6" s="17"/>
      <c r="E6" s="18"/>
      <c r="F6" s="18"/>
      <c r="G6" s="19"/>
      <c r="H6">
        <f>MAX(B6:G6)</f>
        <v>8</v>
      </c>
    </row>
    <row r="7" spans="1:11" ht="20" customHeight="1">
      <c r="A7" s="10"/>
      <c r="B7" s="17"/>
      <c r="C7" s="17"/>
      <c r="D7" s="17"/>
      <c r="E7" s="18"/>
      <c r="F7" s="18"/>
      <c r="G7" s="19"/>
      <c r="H7">
        <f t="shared" ref="H7:H68" si="0">MAX(B7:G7)</f>
        <v>0</v>
      </c>
    </row>
    <row r="8" spans="1:11" ht="20" customHeight="1">
      <c r="A8" s="10"/>
      <c r="B8" s="17"/>
      <c r="C8" s="17"/>
      <c r="D8" s="17"/>
      <c r="E8" s="18"/>
      <c r="F8" s="18"/>
      <c r="G8" s="19"/>
      <c r="H8">
        <f t="shared" si="0"/>
        <v>0</v>
      </c>
    </row>
    <row r="9" spans="1:11" ht="20" customHeight="1">
      <c r="A9" s="10"/>
      <c r="B9" s="17"/>
      <c r="C9" s="17"/>
      <c r="D9" s="17"/>
      <c r="E9" s="18"/>
      <c r="F9" s="18"/>
      <c r="G9" s="19"/>
      <c r="H9">
        <f t="shared" si="0"/>
        <v>0</v>
      </c>
    </row>
    <row r="10" spans="1:11" ht="20" customHeight="1">
      <c r="A10" s="10"/>
      <c r="B10" s="17"/>
      <c r="C10" s="17"/>
      <c r="D10" s="17"/>
      <c r="E10" s="18"/>
      <c r="F10" s="18"/>
      <c r="G10" s="19"/>
      <c r="H10">
        <f t="shared" si="0"/>
        <v>0</v>
      </c>
    </row>
    <row r="11" spans="1:11" ht="20" customHeight="1">
      <c r="A11" s="10"/>
      <c r="B11" s="17"/>
      <c r="C11" s="17"/>
      <c r="D11" s="17"/>
      <c r="E11" s="18"/>
      <c r="F11" s="18"/>
      <c r="G11" s="19"/>
      <c r="H11">
        <f t="shared" si="0"/>
        <v>0</v>
      </c>
    </row>
    <row r="12" spans="1:11" ht="20" customHeight="1">
      <c r="A12" s="10"/>
      <c r="B12" s="17"/>
      <c r="C12" s="17"/>
      <c r="D12" s="17"/>
      <c r="E12" s="18"/>
      <c r="F12" s="18"/>
      <c r="G12" s="19"/>
      <c r="H12">
        <f t="shared" si="0"/>
        <v>0</v>
      </c>
    </row>
    <row r="13" spans="1:11" ht="20" customHeight="1">
      <c r="A13" s="10"/>
      <c r="B13" s="17"/>
      <c r="C13" s="17"/>
      <c r="D13" s="17"/>
      <c r="E13" s="18"/>
      <c r="F13" s="18"/>
      <c r="G13" s="19"/>
      <c r="H13">
        <f t="shared" si="0"/>
        <v>0</v>
      </c>
    </row>
    <row r="14" spans="1:11" ht="20" customHeight="1">
      <c r="A14" s="10"/>
      <c r="B14" s="17"/>
      <c r="C14" s="17"/>
      <c r="D14" s="17"/>
      <c r="E14" s="18"/>
      <c r="F14" s="18"/>
      <c r="G14" s="19"/>
      <c r="H14">
        <f t="shared" si="0"/>
        <v>0</v>
      </c>
    </row>
    <row r="15" spans="1:11" ht="20" customHeight="1">
      <c r="A15" s="10"/>
      <c r="B15" s="17"/>
      <c r="C15" s="17"/>
      <c r="D15" s="17"/>
      <c r="E15" s="18"/>
      <c r="F15" s="18"/>
      <c r="G15" s="19"/>
      <c r="H15">
        <f t="shared" si="0"/>
        <v>0</v>
      </c>
    </row>
    <row r="16" spans="1:11" ht="20" customHeight="1">
      <c r="A16" s="10"/>
      <c r="B16" s="17"/>
      <c r="C16" s="17"/>
      <c r="D16" s="17"/>
      <c r="E16" s="18"/>
      <c r="F16" s="18"/>
      <c r="G16" s="19"/>
      <c r="H16">
        <f t="shared" si="0"/>
        <v>0</v>
      </c>
    </row>
    <row r="17" spans="1:8" ht="20" customHeight="1">
      <c r="A17" s="10"/>
      <c r="B17" s="17"/>
      <c r="C17" s="17"/>
      <c r="D17" s="17"/>
      <c r="E17" s="18"/>
      <c r="F17" s="18"/>
      <c r="G17" s="19"/>
      <c r="H17">
        <f t="shared" si="0"/>
        <v>0</v>
      </c>
    </row>
    <row r="18" spans="1:8" ht="20" customHeight="1">
      <c r="A18" s="10"/>
      <c r="B18" s="17"/>
      <c r="C18" s="17"/>
      <c r="D18" s="17"/>
      <c r="E18" s="18"/>
      <c r="F18" s="18"/>
      <c r="G18" s="19"/>
      <c r="H18">
        <f t="shared" si="0"/>
        <v>0</v>
      </c>
    </row>
    <row r="19" spans="1:8" ht="20" customHeight="1">
      <c r="A19" s="10"/>
      <c r="B19" s="17"/>
      <c r="C19" s="17"/>
      <c r="D19" s="17"/>
      <c r="E19" s="18"/>
      <c r="F19" s="18"/>
      <c r="G19" s="19"/>
      <c r="H19">
        <f t="shared" si="0"/>
        <v>0</v>
      </c>
    </row>
    <row r="20" spans="1:8" ht="20" customHeight="1">
      <c r="A20" s="10"/>
      <c r="B20" s="17"/>
      <c r="C20" s="17"/>
      <c r="D20" s="17"/>
      <c r="E20" s="18"/>
      <c r="F20" s="18"/>
      <c r="G20" s="19"/>
      <c r="H20">
        <f t="shared" si="0"/>
        <v>0</v>
      </c>
    </row>
    <row r="21" spans="1:8" ht="20" customHeight="1">
      <c r="A21" s="10"/>
      <c r="B21" s="17"/>
      <c r="C21" s="17"/>
      <c r="D21" s="17"/>
      <c r="E21" s="18"/>
      <c r="F21" s="18"/>
      <c r="G21" s="19"/>
      <c r="H21">
        <f t="shared" si="0"/>
        <v>0</v>
      </c>
    </row>
    <row r="22" spans="1:8" ht="20" customHeight="1">
      <c r="A22" s="10"/>
      <c r="B22" s="17"/>
      <c r="C22" s="17"/>
      <c r="D22" s="17"/>
      <c r="E22" s="18"/>
      <c r="F22" s="18"/>
      <c r="G22" s="19"/>
      <c r="H22">
        <f t="shared" si="0"/>
        <v>0</v>
      </c>
    </row>
    <row r="23" spans="1:8" ht="20" customHeight="1">
      <c r="A23" s="10"/>
      <c r="B23" s="17"/>
      <c r="C23" s="17"/>
      <c r="D23" s="17"/>
      <c r="E23" s="18"/>
      <c r="F23" s="18"/>
      <c r="G23" s="19"/>
      <c r="H23">
        <f t="shared" si="0"/>
        <v>0</v>
      </c>
    </row>
    <row r="24" spans="1:8" ht="20" customHeight="1">
      <c r="A24" s="10"/>
      <c r="B24" s="17"/>
      <c r="C24" s="17"/>
      <c r="D24" s="17"/>
      <c r="E24" s="18"/>
      <c r="F24" s="18"/>
      <c r="G24" s="19"/>
      <c r="H24">
        <f t="shared" si="0"/>
        <v>0</v>
      </c>
    </row>
    <row r="25" spans="1:8" ht="20" customHeight="1">
      <c r="A25" s="10"/>
      <c r="B25" s="17"/>
      <c r="C25" s="17"/>
      <c r="D25" s="17"/>
      <c r="E25" s="18"/>
      <c r="F25" s="18"/>
      <c r="G25" s="19"/>
      <c r="H25">
        <f t="shared" si="0"/>
        <v>0</v>
      </c>
    </row>
    <row r="26" spans="1:8" ht="20" customHeight="1">
      <c r="A26" s="10"/>
      <c r="B26" s="17"/>
      <c r="C26" s="17"/>
      <c r="D26" s="17"/>
      <c r="E26" s="18"/>
      <c r="F26" s="18"/>
      <c r="G26" s="19"/>
      <c r="H26">
        <f t="shared" si="0"/>
        <v>0</v>
      </c>
    </row>
    <row r="27" spans="1:8" ht="20" customHeight="1">
      <c r="A27" s="10"/>
      <c r="B27" s="17"/>
      <c r="C27" s="17"/>
      <c r="D27" s="17"/>
      <c r="E27" s="18"/>
      <c r="F27" s="18"/>
      <c r="G27" s="19"/>
      <c r="H27">
        <f t="shared" si="0"/>
        <v>0</v>
      </c>
    </row>
    <row r="28" spans="1:8" ht="20" customHeight="1">
      <c r="A28" s="10"/>
      <c r="B28" s="17"/>
      <c r="C28" s="17"/>
      <c r="D28" s="17"/>
      <c r="E28" s="18"/>
      <c r="F28" s="18"/>
      <c r="G28" s="19"/>
      <c r="H28">
        <f t="shared" si="0"/>
        <v>0</v>
      </c>
    </row>
    <row r="29" spans="1:8" ht="20" customHeight="1">
      <c r="A29" s="10"/>
      <c r="B29" s="17"/>
      <c r="C29" s="17"/>
      <c r="D29" s="17"/>
      <c r="E29" s="18"/>
      <c r="F29" s="18"/>
      <c r="G29" s="19"/>
      <c r="H29">
        <f t="shared" si="0"/>
        <v>0</v>
      </c>
    </row>
    <row r="30" spans="1:8" ht="20" customHeight="1">
      <c r="A30" s="10"/>
      <c r="B30" s="17"/>
      <c r="C30" s="17"/>
      <c r="D30" s="17"/>
      <c r="E30" s="18"/>
      <c r="F30" s="18"/>
      <c r="G30" s="19"/>
      <c r="H30">
        <f t="shared" si="0"/>
        <v>0</v>
      </c>
    </row>
    <row r="31" spans="1:8" ht="20" customHeight="1">
      <c r="A31" s="10"/>
      <c r="B31" s="17"/>
      <c r="C31" s="17"/>
      <c r="D31" s="17"/>
      <c r="E31" s="18"/>
      <c r="F31" s="18"/>
      <c r="G31" s="19"/>
      <c r="H31">
        <f t="shared" si="0"/>
        <v>0</v>
      </c>
    </row>
    <row r="32" spans="1:8" ht="20" customHeight="1">
      <c r="A32" s="10"/>
      <c r="B32" s="17"/>
      <c r="C32" s="17"/>
      <c r="D32" s="17"/>
      <c r="E32" s="18"/>
      <c r="F32" s="18"/>
      <c r="G32" s="19"/>
      <c r="H32">
        <f t="shared" si="0"/>
        <v>0</v>
      </c>
    </row>
    <row r="33" spans="1:8" ht="20" customHeight="1">
      <c r="A33" s="10"/>
      <c r="B33" s="17"/>
      <c r="C33" s="17"/>
      <c r="D33" s="17"/>
      <c r="E33" s="18"/>
      <c r="F33" s="18"/>
      <c r="G33" s="19"/>
      <c r="H33">
        <f t="shared" si="0"/>
        <v>0</v>
      </c>
    </row>
    <row r="34" spans="1:8" ht="20" customHeight="1">
      <c r="A34" s="10"/>
      <c r="B34" s="17"/>
      <c r="C34" s="17"/>
      <c r="D34" s="17"/>
      <c r="E34" s="18"/>
      <c r="F34" s="18"/>
      <c r="G34" s="19"/>
      <c r="H34">
        <f t="shared" si="0"/>
        <v>0</v>
      </c>
    </row>
    <row r="35" spans="1:8" ht="20" customHeight="1">
      <c r="A35" s="10"/>
      <c r="B35" s="17"/>
      <c r="C35" s="17"/>
      <c r="D35" s="17"/>
      <c r="E35" s="18"/>
      <c r="F35" s="18"/>
      <c r="G35" s="19"/>
      <c r="H35">
        <f t="shared" si="0"/>
        <v>0</v>
      </c>
    </row>
    <row r="36" spans="1:8" ht="20" customHeight="1">
      <c r="A36" s="10"/>
      <c r="B36" s="17"/>
      <c r="C36" s="17"/>
      <c r="D36" s="17"/>
      <c r="E36" s="18"/>
      <c r="F36" s="18"/>
      <c r="G36" s="19"/>
      <c r="H36">
        <f t="shared" si="0"/>
        <v>0</v>
      </c>
    </row>
    <row r="37" spans="1:8" ht="20" customHeight="1">
      <c r="A37" s="10"/>
      <c r="B37" s="17"/>
      <c r="C37" s="17"/>
      <c r="D37" s="17"/>
      <c r="E37" s="18"/>
      <c r="F37" s="18"/>
      <c r="G37" s="19"/>
      <c r="H37">
        <f t="shared" si="0"/>
        <v>0</v>
      </c>
    </row>
    <row r="38" spans="1:8" ht="20" customHeight="1">
      <c r="A38" s="10"/>
      <c r="B38" s="17"/>
      <c r="C38" s="17"/>
      <c r="D38" s="17"/>
      <c r="E38" s="18"/>
      <c r="F38" s="18"/>
      <c r="G38" s="19"/>
      <c r="H38">
        <f t="shared" si="0"/>
        <v>0</v>
      </c>
    </row>
    <row r="39" spans="1:8" ht="20" customHeight="1">
      <c r="A39" s="10"/>
      <c r="B39" s="17"/>
      <c r="C39" s="17"/>
      <c r="D39" s="17"/>
      <c r="E39" s="18"/>
      <c r="F39" s="18"/>
      <c r="G39" s="19"/>
      <c r="H39">
        <f t="shared" si="0"/>
        <v>0</v>
      </c>
    </row>
    <row r="40" spans="1:8" ht="20" customHeight="1">
      <c r="A40" s="10"/>
      <c r="B40" s="17"/>
      <c r="C40" s="17"/>
      <c r="D40" s="17"/>
      <c r="E40" s="18"/>
      <c r="F40" s="18"/>
      <c r="G40" s="19"/>
      <c r="H40">
        <f t="shared" si="0"/>
        <v>0</v>
      </c>
    </row>
    <row r="41" spans="1:8" ht="20" customHeight="1">
      <c r="A41" s="10"/>
      <c r="B41" s="17"/>
      <c r="C41" s="17"/>
      <c r="D41" s="17"/>
      <c r="E41" s="18"/>
      <c r="F41" s="18"/>
      <c r="G41" s="19"/>
      <c r="H41">
        <f t="shared" si="0"/>
        <v>0</v>
      </c>
    </row>
    <row r="42" spans="1:8" ht="20" customHeight="1">
      <c r="A42" s="10"/>
      <c r="B42" s="17"/>
      <c r="C42" s="17"/>
      <c r="D42" s="17"/>
      <c r="E42" s="18"/>
      <c r="F42" s="18"/>
      <c r="G42" s="19"/>
      <c r="H42">
        <f t="shared" si="0"/>
        <v>0</v>
      </c>
    </row>
    <row r="43" spans="1:8" ht="20" customHeight="1">
      <c r="A43" s="10"/>
      <c r="B43" s="17"/>
      <c r="C43" s="17"/>
      <c r="D43" s="17"/>
      <c r="E43" s="18"/>
      <c r="F43" s="18"/>
      <c r="G43" s="19"/>
      <c r="H43">
        <f t="shared" si="0"/>
        <v>0</v>
      </c>
    </row>
    <row r="44" spans="1:8" ht="20" customHeight="1">
      <c r="A44" s="10"/>
      <c r="B44" s="17"/>
      <c r="C44" s="17"/>
      <c r="D44" s="17"/>
      <c r="E44" s="18"/>
      <c r="F44" s="18"/>
      <c r="G44" s="19"/>
      <c r="H44">
        <f t="shared" si="0"/>
        <v>0</v>
      </c>
    </row>
    <row r="45" spans="1:8" ht="20" customHeight="1">
      <c r="A45" s="10"/>
      <c r="B45" s="17"/>
      <c r="C45" s="17"/>
      <c r="D45" s="17"/>
      <c r="E45" s="18"/>
      <c r="F45" s="18"/>
      <c r="G45" s="19"/>
      <c r="H45">
        <f t="shared" si="0"/>
        <v>0</v>
      </c>
    </row>
    <row r="46" spans="1:8" ht="20" customHeight="1">
      <c r="A46" s="10"/>
      <c r="B46" s="17"/>
      <c r="C46" s="17"/>
      <c r="D46" s="17"/>
      <c r="E46" s="18"/>
      <c r="F46" s="18"/>
      <c r="G46" s="19"/>
      <c r="H46">
        <f t="shared" si="0"/>
        <v>0</v>
      </c>
    </row>
    <row r="47" spans="1:8" ht="20" customHeight="1">
      <c r="A47" s="10"/>
      <c r="B47" s="17"/>
      <c r="C47" s="17"/>
      <c r="D47" s="17"/>
      <c r="E47" s="18"/>
      <c r="F47" s="18"/>
      <c r="G47" s="19"/>
      <c r="H47">
        <f t="shared" si="0"/>
        <v>0</v>
      </c>
    </row>
    <row r="48" spans="1:8" ht="20" customHeight="1">
      <c r="A48" s="10"/>
      <c r="B48" s="17"/>
      <c r="C48" s="17"/>
      <c r="D48" s="17"/>
      <c r="E48" s="18"/>
      <c r="F48" s="18"/>
      <c r="G48" s="19"/>
      <c r="H48">
        <f t="shared" si="0"/>
        <v>0</v>
      </c>
    </row>
    <row r="49" spans="1:8" ht="20" customHeight="1">
      <c r="A49" s="10"/>
      <c r="B49" s="17"/>
      <c r="C49" s="17"/>
      <c r="D49" s="17"/>
      <c r="E49" s="18"/>
      <c r="F49" s="18"/>
      <c r="G49" s="19"/>
      <c r="H49">
        <f t="shared" si="0"/>
        <v>0</v>
      </c>
    </row>
    <row r="50" spans="1:8" ht="20" customHeight="1">
      <c r="A50" s="10"/>
      <c r="B50" s="17"/>
      <c r="C50" s="17"/>
      <c r="D50" s="17"/>
      <c r="E50" s="18"/>
      <c r="F50" s="18"/>
      <c r="G50" s="19"/>
      <c r="H50">
        <f t="shared" si="0"/>
        <v>0</v>
      </c>
    </row>
    <row r="51" spans="1:8" ht="20" customHeight="1">
      <c r="A51" s="10"/>
      <c r="B51" s="17"/>
      <c r="C51" s="17"/>
      <c r="D51" s="17"/>
      <c r="E51" s="18"/>
      <c r="F51" s="18"/>
      <c r="G51" s="19"/>
      <c r="H51">
        <f t="shared" si="0"/>
        <v>0</v>
      </c>
    </row>
    <row r="52" spans="1:8" ht="20" customHeight="1">
      <c r="A52" s="10"/>
      <c r="B52" s="17"/>
      <c r="C52" s="17"/>
      <c r="D52" s="17"/>
      <c r="E52" s="18"/>
      <c r="F52" s="18"/>
      <c r="G52" s="19"/>
      <c r="H52">
        <f t="shared" si="0"/>
        <v>0</v>
      </c>
    </row>
    <row r="53" spans="1:8" ht="20" customHeight="1">
      <c r="A53" s="10"/>
      <c r="B53" s="17"/>
      <c r="C53" s="17"/>
      <c r="D53" s="17"/>
      <c r="E53" s="18"/>
      <c r="F53" s="18"/>
      <c r="G53" s="19"/>
      <c r="H53">
        <f t="shared" si="0"/>
        <v>0</v>
      </c>
    </row>
    <row r="54" spans="1:8" ht="20" customHeight="1">
      <c r="A54" s="10"/>
      <c r="B54" s="17"/>
      <c r="C54" s="17"/>
      <c r="D54" s="17"/>
      <c r="E54" s="18"/>
      <c r="F54" s="18"/>
      <c r="G54" s="19"/>
      <c r="H54">
        <f t="shared" si="0"/>
        <v>0</v>
      </c>
    </row>
    <row r="55" spans="1:8" ht="20" customHeight="1">
      <c r="A55" s="10"/>
      <c r="B55" s="17"/>
      <c r="C55" s="17"/>
      <c r="D55" s="17"/>
      <c r="E55" s="18"/>
      <c r="F55" s="18"/>
      <c r="G55" s="19"/>
      <c r="H55">
        <f t="shared" si="0"/>
        <v>0</v>
      </c>
    </row>
    <row r="56" spans="1:8" ht="20" customHeight="1">
      <c r="A56" s="10"/>
      <c r="B56" s="17"/>
      <c r="C56" s="17"/>
      <c r="D56" s="17"/>
      <c r="E56" s="18"/>
      <c r="F56" s="18"/>
      <c r="G56" s="19"/>
      <c r="H56">
        <f t="shared" si="0"/>
        <v>0</v>
      </c>
    </row>
    <row r="57" spans="1:8" ht="20" customHeight="1">
      <c r="A57" s="10"/>
      <c r="B57" s="17"/>
      <c r="C57" s="17"/>
      <c r="D57" s="17"/>
      <c r="E57" s="18"/>
      <c r="F57" s="18"/>
      <c r="G57" s="19"/>
      <c r="H57">
        <f t="shared" si="0"/>
        <v>0</v>
      </c>
    </row>
    <row r="58" spans="1:8" ht="20" customHeight="1">
      <c r="A58" s="10"/>
      <c r="B58" s="17"/>
      <c r="C58" s="17"/>
      <c r="D58" s="17"/>
      <c r="E58" s="18"/>
      <c r="F58" s="18"/>
      <c r="G58" s="19"/>
      <c r="H58">
        <f t="shared" si="0"/>
        <v>0</v>
      </c>
    </row>
    <row r="59" spans="1:8" ht="20" customHeight="1">
      <c r="A59" s="10"/>
      <c r="B59" s="17"/>
      <c r="C59" s="17"/>
      <c r="D59" s="17"/>
      <c r="E59" s="18"/>
      <c r="F59" s="18"/>
      <c r="G59" s="19"/>
      <c r="H59">
        <f t="shared" si="0"/>
        <v>0</v>
      </c>
    </row>
    <row r="60" spans="1:8" ht="20" customHeight="1">
      <c r="A60" s="10"/>
      <c r="B60" s="17"/>
      <c r="C60" s="17"/>
      <c r="D60" s="17"/>
      <c r="E60" s="18"/>
      <c r="F60" s="18"/>
      <c r="G60" s="19"/>
      <c r="H60">
        <f t="shared" si="0"/>
        <v>0</v>
      </c>
    </row>
    <row r="61" spans="1:8" ht="20" customHeight="1">
      <c r="A61" s="10"/>
      <c r="B61" s="17"/>
      <c r="C61" s="17"/>
      <c r="D61" s="17"/>
      <c r="E61" s="18"/>
      <c r="F61" s="18"/>
      <c r="G61" s="19"/>
      <c r="H61">
        <f t="shared" si="0"/>
        <v>0</v>
      </c>
    </row>
    <row r="62" spans="1:8" ht="20" customHeight="1">
      <c r="A62" s="10"/>
      <c r="B62" s="17"/>
      <c r="C62" s="17"/>
      <c r="D62" s="17"/>
      <c r="E62" s="18"/>
      <c r="F62" s="18"/>
      <c r="G62" s="19"/>
      <c r="H62">
        <f t="shared" si="0"/>
        <v>0</v>
      </c>
    </row>
    <row r="63" spans="1:8" ht="20" customHeight="1">
      <c r="A63" s="10"/>
      <c r="B63" s="17"/>
      <c r="C63" s="17"/>
      <c r="D63" s="17"/>
      <c r="E63" s="18"/>
      <c r="F63" s="18"/>
      <c r="G63" s="19"/>
      <c r="H63">
        <f t="shared" si="0"/>
        <v>0</v>
      </c>
    </row>
    <row r="64" spans="1:8" ht="20" customHeight="1">
      <c r="A64" s="10"/>
      <c r="B64" s="17"/>
      <c r="C64" s="17"/>
      <c r="D64" s="17"/>
      <c r="E64" s="18"/>
      <c r="F64" s="18"/>
      <c r="G64" s="19"/>
      <c r="H64">
        <f t="shared" si="0"/>
        <v>0</v>
      </c>
    </row>
    <row r="65" spans="1:8" ht="20" customHeight="1">
      <c r="A65" s="10"/>
      <c r="B65" s="17"/>
      <c r="C65" s="17"/>
      <c r="D65" s="17"/>
      <c r="E65" s="18"/>
      <c r="F65" s="18"/>
      <c r="G65" s="19"/>
      <c r="H65">
        <f t="shared" si="0"/>
        <v>0</v>
      </c>
    </row>
    <row r="66" spans="1:8" ht="20" customHeight="1">
      <c r="A66" s="10"/>
      <c r="B66" s="17"/>
      <c r="C66" s="17"/>
      <c r="D66" s="17"/>
      <c r="E66" s="18"/>
      <c r="F66" s="18"/>
      <c r="G66" s="19"/>
      <c r="H66">
        <f t="shared" si="0"/>
        <v>0</v>
      </c>
    </row>
    <row r="67" spans="1:8" ht="20" customHeight="1">
      <c r="A67" s="10"/>
      <c r="B67" s="17"/>
      <c r="C67" s="17"/>
      <c r="D67" s="17"/>
      <c r="E67" s="18"/>
      <c r="F67" s="18"/>
      <c r="G67" s="19"/>
      <c r="H67">
        <f t="shared" si="0"/>
        <v>0</v>
      </c>
    </row>
    <row r="68" spans="1:8" ht="20" customHeight="1" thickBot="1">
      <c r="A68" s="10"/>
      <c r="B68" s="20"/>
      <c r="C68" s="20"/>
      <c r="D68" s="20"/>
      <c r="E68" s="21"/>
      <c r="F68" s="21"/>
      <c r="G68" s="22"/>
      <c r="H68">
        <f t="shared" si="0"/>
        <v>0</v>
      </c>
    </row>
  </sheetData>
  <sheetProtection selectLockedCells="1"/>
  <dataConsolidate/>
  <mergeCells count="1">
    <mergeCell ref="B1:C1"/>
  </mergeCells>
  <dataValidations count="2">
    <dataValidation type="list" allowBlank="1" showInputMessage="1" showErrorMessage="1" sqref="A5:A68">
      <formula1 xml:space="preserve"> hf</formula1>
    </dataValidation>
    <dataValidation type="list" allowBlank="1" showInputMessage="1" showErrorMessage="1" sqref="B3:G3">
      <formula1>affectationv2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>
    <tabColor theme="8" tint="0.59999389629810485"/>
  </sheetPr>
  <dimension ref="A1:K68"/>
  <sheetViews>
    <sheetView workbookViewId="0"/>
  </sheetViews>
  <sheetFormatPr baseColWidth="10" defaultRowHeight="16.5" customHeight="1"/>
  <cols>
    <col min="1" max="1" width="26" style="197" customWidth="1"/>
    <col min="2" max="2" width="22.6640625" style="211" customWidth="1"/>
    <col min="3" max="6" width="22.6640625" style="197" customWidth="1"/>
    <col min="7" max="7" width="21.83203125" style="197" customWidth="1"/>
    <col min="8" max="8" width="1.33203125" style="197" hidden="1" customWidth="1"/>
    <col min="9" max="9" width="10.83203125" style="197"/>
    <col min="10" max="10" width="14.1640625" style="197" customWidth="1"/>
    <col min="11" max="11" width="11.1640625" style="197" hidden="1" customWidth="1"/>
    <col min="12" max="16384" width="10.83203125" style="197"/>
  </cols>
  <sheetData>
    <row r="1" spans="1:11" ht="20" customHeight="1" thickBot="1">
      <c r="A1" s="226" t="s">
        <v>270</v>
      </c>
      <c r="B1" s="259"/>
      <c r="C1" s="260"/>
      <c r="D1" s="210"/>
      <c r="E1" s="210"/>
      <c r="F1" s="210"/>
      <c r="G1" s="210"/>
    </row>
    <row r="2" spans="1:11" ht="16.5" customHeight="1" thickBot="1"/>
    <row r="3" spans="1:11" ht="20" customHeight="1" thickBot="1">
      <c r="B3" s="212" t="s">
        <v>268</v>
      </c>
      <c r="C3" s="212" t="s">
        <v>268</v>
      </c>
      <c r="D3" s="212" t="s">
        <v>268</v>
      </c>
      <c r="E3" s="212" t="s">
        <v>268</v>
      </c>
      <c r="F3" s="212" t="s">
        <v>268</v>
      </c>
      <c r="G3" s="213" t="s">
        <v>269</v>
      </c>
      <c r="K3" s="211" t="s">
        <v>268</v>
      </c>
    </row>
    <row r="4" spans="1:11" ht="20" customHeight="1" thickBot="1">
      <c r="A4" s="180" t="s">
        <v>392</v>
      </c>
      <c r="B4" s="214" t="s">
        <v>177</v>
      </c>
      <c r="C4" s="215" t="s">
        <v>177</v>
      </c>
      <c r="D4" s="215" t="s">
        <v>177</v>
      </c>
      <c r="E4" s="215" t="s">
        <v>177</v>
      </c>
      <c r="F4" s="215" t="s">
        <v>177</v>
      </c>
      <c r="G4" s="216" t="s">
        <v>177</v>
      </c>
      <c r="K4" s="211" t="s">
        <v>269</v>
      </c>
    </row>
    <row r="5" spans="1:11" ht="20" customHeight="1">
      <c r="A5" s="140"/>
      <c r="B5" s="217"/>
      <c r="C5" s="217"/>
      <c r="D5" s="217"/>
      <c r="E5" s="217"/>
      <c r="F5" s="217"/>
      <c r="G5" s="218"/>
      <c r="H5" s="197">
        <f>MAX(B5:G5)</f>
        <v>0</v>
      </c>
    </row>
    <row r="6" spans="1:11" ht="20" customHeight="1">
      <c r="A6" s="139"/>
      <c r="B6" s="219"/>
      <c r="C6" s="219"/>
      <c r="D6" s="219"/>
      <c r="E6" s="219"/>
      <c r="F6" s="219"/>
      <c r="G6" s="220"/>
      <c r="H6" s="197">
        <f t="shared" ref="H6:H68" si="0">MAX(B6:G6)</f>
        <v>0</v>
      </c>
    </row>
    <row r="7" spans="1:11" ht="20" customHeight="1">
      <c r="A7" s="139"/>
      <c r="B7" s="219"/>
      <c r="C7" s="219"/>
      <c r="D7" s="219"/>
      <c r="E7" s="219"/>
      <c r="F7" s="219"/>
      <c r="G7" s="220"/>
      <c r="H7" s="197">
        <f t="shared" si="0"/>
        <v>0</v>
      </c>
    </row>
    <row r="8" spans="1:11" ht="20" customHeight="1">
      <c r="A8" s="139"/>
      <c r="B8" s="219"/>
      <c r="C8" s="219"/>
      <c r="D8" s="219"/>
      <c r="E8" s="219"/>
      <c r="F8" s="219"/>
      <c r="G8" s="220"/>
      <c r="H8" s="197">
        <f t="shared" si="0"/>
        <v>0</v>
      </c>
    </row>
    <row r="9" spans="1:11" ht="20" customHeight="1">
      <c r="A9" s="139"/>
      <c r="B9" s="219"/>
      <c r="C9" s="219"/>
      <c r="D9" s="219"/>
      <c r="E9" s="219"/>
      <c r="F9" s="219"/>
      <c r="G9" s="220"/>
      <c r="H9" s="197">
        <f t="shared" si="0"/>
        <v>0</v>
      </c>
    </row>
    <row r="10" spans="1:11" ht="20" customHeight="1">
      <c r="A10" s="139"/>
      <c r="B10" s="219"/>
      <c r="C10" s="219"/>
      <c r="D10" s="219"/>
      <c r="E10" s="219"/>
      <c r="F10" s="219"/>
      <c r="G10" s="220"/>
      <c r="H10" s="197">
        <f t="shared" si="0"/>
        <v>0</v>
      </c>
    </row>
    <row r="11" spans="1:11" ht="20" customHeight="1">
      <c r="A11" s="139"/>
      <c r="B11" s="219"/>
      <c r="C11" s="219"/>
      <c r="D11" s="219"/>
      <c r="E11" s="219"/>
      <c r="F11" s="219"/>
      <c r="G11" s="220"/>
      <c r="H11" s="197">
        <f t="shared" si="0"/>
        <v>0</v>
      </c>
    </row>
    <row r="12" spans="1:11" ht="20" customHeight="1">
      <c r="A12" s="139"/>
      <c r="B12" s="219"/>
      <c r="C12" s="219"/>
      <c r="D12" s="219"/>
      <c r="E12" s="219"/>
      <c r="F12" s="219"/>
      <c r="G12" s="220"/>
      <c r="H12" s="197">
        <f t="shared" si="0"/>
        <v>0</v>
      </c>
    </row>
    <row r="13" spans="1:11" ht="20" customHeight="1">
      <c r="A13" s="139"/>
      <c r="B13" s="219"/>
      <c r="C13" s="219"/>
      <c r="D13" s="219"/>
      <c r="E13" s="219"/>
      <c r="F13" s="219"/>
      <c r="G13" s="220"/>
      <c r="H13" s="197">
        <f t="shared" si="0"/>
        <v>0</v>
      </c>
    </row>
    <row r="14" spans="1:11" ht="20" customHeight="1">
      <c r="A14" s="139"/>
      <c r="B14" s="219"/>
      <c r="C14" s="219"/>
      <c r="D14" s="219"/>
      <c r="E14" s="219"/>
      <c r="F14" s="219"/>
      <c r="G14" s="220"/>
      <c r="H14" s="197">
        <f t="shared" si="0"/>
        <v>0</v>
      </c>
    </row>
    <row r="15" spans="1:11" ht="20" customHeight="1">
      <c r="A15" s="139"/>
      <c r="B15" s="219"/>
      <c r="C15" s="219"/>
      <c r="D15" s="219"/>
      <c r="E15" s="219"/>
      <c r="F15" s="219"/>
      <c r="G15" s="220"/>
      <c r="H15" s="197">
        <f t="shared" si="0"/>
        <v>0</v>
      </c>
    </row>
    <row r="16" spans="1:11" ht="20" customHeight="1">
      <c r="A16" s="139"/>
      <c r="B16" s="219"/>
      <c r="C16" s="219"/>
      <c r="D16" s="219"/>
      <c r="E16" s="219"/>
      <c r="F16" s="219"/>
      <c r="G16" s="220"/>
      <c r="H16" s="197">
        <f t="shared" si="0"/>
        <v>0</v>
      </c>
    </row>
    <row r="17" spans="1:8" ht="20" customHeight="1">
      <c r="A17" s="139"/>
      <c r="B17" s="219"/>
      <c r="C17" s="219"/>
      <c r="D17" s="219"/>
      <c r="E17" s="219"/>
      <c r="F17" s="219"/>
      <c r="G17" s="220"/>
      <c r="H17" s="197">
        <f t="shared" si="0"/>
        <v>0</v>
      </c>
    </row>
    <row r="18" spans="1:8" ht="20" customHeight="1">
      <c r="A18" s="139"/>
      <c r="B18" s="219"/>
      <c r="C18" s="219"/>
      <c r="D18" s="219"/>
      <c r="E18" s="219"/>
      <c r="F18" s="219"/>
      <c r="G18" s="220"/>
      <c r="H18" s="197">
        <f t="shared" si="0"/>
        <v>0</v>
      </c>
    </row>
    <row r="19" spans="1:8" ht="20" customHeight="1">
      <c r="A19" s="139"/>
      <c r="B19" s="219"/>
      <c r="C19" s="219"/>
      <c r="D19" s="219"/>
      <c r="E19" s="219"/>
      <c r="F19" s="219"/>
      <c r="G19" s="220"/>
      <c r="H19" s="197">
        <f t="shared" si="0"/>
        <v>0</v>
      </c>
    </row>
    <row r="20" spans="1:8" ht="20" customHeight="1">
      <c r="A20" s="139"/>
      <c r="B20" s="219"/>
      <c r="C20" s="219"/>
      <c r="D20" s="219"/>
      <c r="E20" s="219"/>
      <c r="F20" s="219"/>
      <c r="G20" s="220"/>
      <c r="H20" s="197">
        <f t="shared" si="0"/>
        <v>0</v>
      </c>
    </row>
    <row r="21" spans="1:8" ht="20" customHeight="1">
      <c r="A21" s="139"/>
      <c r="B21" s="219"/>
      <c r="C21" s="219"/>
      <c r="D21" s="219"/>
      <c r="E21" s="219"/>
      <c r="F21" s="219"/>
      <c r="G21" s="220"/>
      <c r="H21" s="197">
        <f t="shared" si="0"/>
        <v>0</v>
      </c>
    </row>
    <row r="22" spans="1:8" ht="20" customHeight="1">
      <c r="A22" s="139"/>
      <c r="B22" s="219"/>
      <c r="C22" s="219"/>
      <c r="D22" s="219"/>
      <c r="E22" s="219"/>
      <c r="F22" s="219"/>
      <c r="G22" s="220"/>
      <c r="H22" s="197">
        <f t="shared" si="0"/>
        <v>0</v>
      </c>
    </row>
    <row r="23" spans="1:8" ht="20" customHeight="1">
      <c r="A23" s="139"/>
      <c r="B23" s="219"/>
      <c r="C23" s="219"/>
      <c r="D23" s="219"/>
      <c r="E23" s="219"/>
      <c r="F23" s="219"/>
      <c r="G23" s="220"/>
      <c r="H23" s="197">
        <f t="shared" si="0"/>
        <v>0</v>
      </c>
    </row>
    <row r="24" spans="1:8" ht="20" customHeight="1">
      <c r="A24" s="139"/>
      <c r="B24" s="219"/>
      <c r="C24" s="219"/>
      <c r="D24" s="219"/>
      <c r="E24" s="219"/>
      <c r="F24" s="219"/>
      <c r="G24" s="220"/>
      <c r="H24" s="197">
        <f t="shared" si="0"/>
        <v>0</v>
      </c>
    </row>
    <row r="25" spans="1:8" ht="20" customHeight="1">
      <c r="A25" s="139"/>
      <c r="B25" s="219"/>
      <c r="C25" s="219"/>
      <c r="D25" s="219"/>
      <c r="E25" s="219"/>
      <c r="F25" s="219"/>
      <c r="G25" s="220"/>
      <c r="H25" s="197">
        <f t="shared" si="0"/>
        <v>0</v>
      </c>
    </row>
    <row r="26" spans="1:8" ht="20" customHeight="1">
      <c r="A26" s="139"/>
      <c r="B26" s="219"/>
      <c r="C26" s="219"/>
      <c r="D26" s="219"/>
      <c r="E26" s="219"/>
      <c r="F26" s="219"/>
      <c r="G26" s="220"/>
      <c r="H26" s="197">
        <f t="shared" si="0"/>
        <v>0</v>
      </c>
    </row>
    <row r="27" spans="1:8" ht="20" customHeight="1">
      <c r="A27" s="139"/>
      <c r="B27" s="219"/>
      <c r="C27" s="219"/>
      <c r="D27" s="219"/>
      <c r="E27" s="219"/>
      <c r="F27" s="219"/>
      <c r="G27" s="220"/>
      <c r="H27" s="197">
        <f t="shared" si="0"/>
        <v>0</v>
      </c>
    </row>
    <row r="28" spans="1:8" ht="20" customHeight="1">
      <c r="A28" s="139"/>
      <c r="B28" s="219"/>
      <c r="C28" s="219"/>
      <c r="D28" s="219"/>
      <c r="E28" s="219"/>
      <c r="F28" s="219"/>
      <c r="G28" s="220"/>
      <c r="H28" s="197">
        <f t="shared" si="0"/>
        <v>0</v>
      </c>
    </row>
    <row r="29" spans="1:8" ht="20" customHeight="1">
      <c r="A29" s="139"/>
      <c r="B29" s="219"/>
      <c r="C29" s="219"/>
      <c r="D29" s="219"/>
      <c r="E29" s="219"/>
      <c r="F29" s="219"/>
      <c r="G29" s="220"/>
      <c r="H29" s="197">
        <f t="shared" si="0"/>
        <v>0</v>
      </c>
    </row>
    <row r="30" spans="1:8" ht="20" customHeight="1">
      <c r="A30" s="139"/>
      <c r="B30" s="219"/>
      <c r="C30" s="219"/>
      <c r="D30" s="219"/>
      <c r="E30" s="219"/>
      <c r="F30" s="219"/>
      <c r="G30" s="220"/>
      <c r="H30" s="197">
        <f t="shared" si="0"/>
        <v>0</v>
      </c>
    </row>
    <row r="31" spans="1:8" ht="20" customHeight="1">
      <c r="A31" s="139"/>
      <c r="B31" s="219"/>
      <c r="C31" s="219"/>
      <c r="D31" s="219"/>
      <c r="E31" s="219"/>
      <c r="F31" s="219"/>
      <c r="G31" s="220"/>
      <c r="H31" s="197">
        <f t="shared" si="0"/>
        <v>0</v>
      </c>
    </row>
    <row r="32" spans="1:8" ht="20" customHeight="1">
      <c r="A32" s="139"/>
      <c r="B32" s="219"/>
      <c r="C32" s="219"/>
      <c r="D32" s="219"/>
      <c r="E32" s="219"/>
      <c r="F32" s="219"/>
      <c r="G32" s="220"/>
      <c r="H32" s="197">
        <f t="shared" si="0"/>
        <v>0</v>
      </c>
    </row>
    <row r="33" spans="1:8" ht="20" customHeight="1">
      <c r="A33" s="139"/>
      <c r="B33" s="219"/>
      <c r="C33" s="219"/>
      <c r="D33" s="219"/>
      <c r="E33" s="219"/>
      <c r="F33" s="219"/>
      <c r="G33" s="220"/>
      <c r="H33" s="197">
        <f t="shared" si="0"/>
        <v>0</v>
      </c>
    </row>
    <row r="34" spans="1:8" ht="20" customHeight="1">
      <c r="A34" s="139"/>
      <c r="B34" s="219"/>
      <c r="C34" s="219"/>
      <c r="D34" s="219"/>
      <c r="E34" s="219"/>
      <c r="F34" s="219"/>
      <c r="G34" s="220"/>
      <c r="H34" s="197">
        <f t="shared" si="0"/>
        <v>0</v>
      </c>
    </row>
    <row r="35" spans="1:8" ht="20" customHeight="1">
      <c r="A35" s="139"/>
      <c r="B35" s="219"/>
      <c r="C35" s="219"/>
      <c r="D35" s="219"/>
      <c r="E35" s="219"/>
      <c r="F35" s="219"/>
      <c r="G35" s="220"/>
      <c r="H35" s="197">
        <f t="shared" si="0"/>
        <v>0</v>
      </c>
    </row>
    <row r="36" spans="1:8" ht="20" customHeight="1">
      <c r="A36" s="139"/>
      <c r="B36" s="219"/>
      <c r="C36" s="219"/>
      <c r="D36" s="219"/>
      <c r="E36" s="219"/>
      <c r="F36" s="219"/>
      <c r="G36" s="220"/>
      <c r="H36" s="197">
        <f t="shared" si="0"/>
        <v>0</v>
      </c>
    </row>
    <row r="37" spans="1:8" ht="20" customHeight="1">
      <c r="A37" s="139"/>
      <c r="B37" s="219"/>
      <c r="C37" s="219"/>
      <c r="D37" s="219"/>
      <c r="E37" s="219"/>
      <c r="F37" s="219"/>
      <c r="G37" s="220"/>
      <c r="H37" s="197">
        <f t="shared" si="0"/>
        <v>0</v>
      </c>
    </row>
    <row r="38" spans="1:8" ht="20" customHeight="1">
      <c r="A38" s="139"/>
      <c r="B38" s="219"/>
      <c r="C38" s="219"/>
      <c r="D38" s="219"/>
      <c r="E38" s="219"/>
      <c r="F38" s="219"/>
      <c r="G38" s="220"/>
      <c r="H38" s="197">
        <f t="shared" si="0"/>
        <v>0</v>
      </c>
    </row>
    <row r="39" spans="1:8" ht="20" customHeight="1">
      <c r="A39" s="139"/>
      <c r="B39" s="219"/>
      <c r="C39" s="219"/>
      <c r="D39" s="219"/>
      <c r="E39" s="219"/>
      <c r="F39" s="219"/>
      <c r="G39" s="220"/>
      <c r="H39" s="197">
        <f t="shared" si="0"/>
        <v>0</v>
      </c>
    </row>
    <row r="40" spans="1:8" ht="20" customHeight="1">
      <c r="A40" s="139"/>
      <c r="B40" s="219"/>
      <c r="C40" s="219"/>
      <c r="D40" s="219"/>
      <c r="E40" s="219"/>
      <c r="F40" s="219"/>
      <c r="G40" s="220"/>
      <c r="H40" s="197">
        <f t="shared" si="0"/>
        <v>0</v>
      </c>
    </row>
    <row r="41" spans="1:8" ht="20" customHeight="1">
      <c r="A41" s="139"/>
      <c r="B41" s="219"/>
      <c r="C41" s="219"/>
      <c r="D41" s="219"/>
      <c r="E41" s="219"/>
      <c r="F41" s="219"/>
      <c r="G41" s="220"/>
      <c r="H41" s="197">
        <f t="shared" si="0"/>
        <v>0</v>
      </c>
    </row>
    <row r="42" spans="1:8" ht="20" customHeight="1">
      <c r="A42" s="139"/>
      <c r="B42" s="219"/>
      <c r="C42" s="219"/>
      <c r="D42" s="219"/>
      <c r="E42" s="219"/>
      <c r="F42" s="219"/>
      <c r="G42" s="220"/>
      <c r="H42" s="197">
        <f t="shared" si="0"/>
        <v>0</v>
      </c>
    </row>
    <row r="43" spans="1:8" ht="20" customHeight="1">
      <c r="A43" s="139"/>
      <c r="B43" s="219"/>
      <c r="C43" s="219"/>
      <c r="D43" s="219"/>
      <c r="E43" s="219"/>
      <c r="F43" s="219"/>
      <c r="G43" s="220"/>
      <c r="H43" s="197">
        <f t="shared" si="0"/>
        <v>0</v>
      </c>
    </row>
    <row r="44" spans="1:8" ht="20" customHeight="1">
      <c r="A44" s="139"/>
      <c r="B44" s="219"/>
      <c r="C44" s="219"/>
      <c r="D44" s="219"/>
      <c r="E44" s="219"/>
      <c r="F44" s="219"/>
      <c r="G44" s="220"/>
      <c r="H44" s="197">
        <f t="shared" si="0"/>
        <v>0</v>
      </c>
    </row>
    <row r="45" spans="1:8" ht="20" customHeight="1">
      <c r="A45" s="139"/>
      <c r="B45" s="219"/>
      <c r="C45" s="219"/>
      <c r="D45" s="219"/>
      <c r="E45" s="219"/>
      <c r="F45" s="219"/>
      <c r="G45" s="220"/>
      <c r="H45" s="197">
        <f t="shared" si="0"/>
        <v>0</v>
      </c>
    </row>
    <row r="46" spans="1:8" ht="20" customHeight="1">
      <c r="A46" s="139"/>
      <c r="B46" s="219"/>
      <c r="C46" s="219"/>
      <c r="D46" s="219"/>
      <c r="E46" s="219"/>
      <c r="F46" s="219"/>
      <c r="G46" s="220"/>
      <c r="H46" s="197">
        <f t="shared" si="0"/>
        <v>0</v>
      </c>
    </row>
    <row r="47" spans="1:8" ht="20" customHeight="1">
      <c r="A47" s="139"/>
      <c r="B47" s="219"/>
      <c r="C47" s="219"/>
      <c r="D47" s="219"/>
      <c r="E47" s="219"/>
      <c r="F47" s="219"/>
      <c r="G47" s="220"/>
      <c r="H47" s="197">
        <f t="shared" si="0"/>
        <v>0</v>
      </c>
    </row>
    <row r="48" spans="1:8" ht="20" customHeight="1">
      <c r="A48" s="139"/>
      <c r="B48" s="219"/>
      <c r="C48" s="219"/>
      <c r="D48" s="219"/>
      <c r="E48" s="219"/>
      <c r="F48" s="219"/>
      <c r="G48" s="220"/>
      <c r="H48" s="197">
        <f t="shared" si="0"/>
        <v>0</v>
      </c>
    </row>
    <row r="49" spans="1:8" ht="20" customHeight="1">
      <c r="A49" s="139"/>
      <c r="B49" s="219"/>
      <c r="C49" s="219"/>
      <c r="D49" s="219"/>
      <c r="E49" s="219"/>
      <c r="F49" s="219"/>
      <c r="G49" s="220"/>
      <c r="H49" s="197">
        <f t="shared" si="0"/>
        <v>0</v>
      </c>
    </row>
    <row r="50" spans="1:8" ht="20" customHeight="1">
      <c r="A50" s="139"/>
      <c r="B50" s="219"/>
      <c r="C50" s="219"/>
      <c r="D50" s="219"/>
      <c r="E50" s="219"/>
      <c r="F50" s="219"/>
      <c r="G50" s="220"/>
      <c r="H50" s="197">
        <f t="shared" si="0"/>
        <v>0</v>
      </c>
    </row>
    <row r="51" spans="1:8" ht="20" customHeight="1">
      <c r="A51" s="139"/>
      <c r="B51" s="219"/>
      <c r="C51" s="219"/>
      <c r="D51" s="219"/>
      <c r="E51" s="219"/>
      <c r="F51" s="219"/>
      <c r="G51" s="220"/>
      <c r="H51" s="197">
        <f t="shared" si="0"/>
        <v>0</v>
      </c>
    </row>
    <row r="52" spans="1:8" ht="20" customHeight="1">
      <c r="A52" s="139"/>
      <c r="B52" s="219"/>
      <c r="C52" s="219"/>
      <c r="D52" s="219"/>
      <c r="E52" s="219"/>
      <c r="F52" s="219"/>
      <c r="G52" s="220"/>
      <c r="H52" s="197">
        <f t="shared" si="0"/>
        <v>0</v>
      </c>
    </row>
    <row r="53" spans="1:8" ht="20" customHeight="1">
      <c r="A53" s="139"/>
      <c r="B53" s="219"/>
      <c r="C53" s="219"/>
      <c r="D53" s="219"/>
      <c r="E53" s="219"/>
      <c r="F53" s="219"/>
      <c r="G53" s="220"/>
      <c r="H53" s="197">
        <f t="shared" si="0"/>
        <v>0</v>
      </c>
    </row>
    <row r="54" spans="1:8" ht="20" customHeight="1">
      <c r="A54" s="139"/>
      <c r="B54" s="219"/>
      <c r="C54" s="219"/>
      <c r="D54" s="219"/>
      <c r="E54" s="219"/>
      <c r="F54" s="219"/>
      <c r="G54" s="220"/>
      <c r="H54" s="197">
        <f t="shared" si="0"/>
        <v>0</v>
      </c>
    </row>
    <row r="55" spans="1:8" ht="20" customHeight="1">
      <c r="A55" s="139"/>
      <c r="B55" s="219"/>
      <c r="C55" s="219"/>
      <c r="D55" s="219"/>
      <c r="E55" s="219"/>
      <c r="F55" s="219"/>
      <c r="G55" s="220"/>
      <c r="H55" s="197">
        <f t="shared" si="0"/>
        <v>0</v>
      </c>
    </row>
    <row r="56" spans="1:8" ht="20" customHeight="1">
      <c r="A56" s="139"/>
      <c r="B56" s="219"/>
      <c r="C56" s="219"/>
      <c r="D56" s="219"/>
      <c r="E56" s="219"/>
      <c r="F56" s="219"/>
      <c r="G56" s="220"/>
      <c r="H56" s="197">
        <f t="shared" si="0"/>
        <v>0</v>
      </c>
    </row>
    <row r="57" spans="1:8" ht="20" customHeight="1">
      <c r="A57" s="139"/>
      <c r="B57" s="219"/>
      <c r="C57" s="219"/>
      <c r="D57" s="219"/>
      <c r="E57" s="219"/>
      <c r="F57" s="219"/>
      <c r="G57" s="220"/>
      <c r="H57" s="197">
        <f t="shared" si="0"/>
        <v>0</v>
      </c>
    </row>
    <row r="58" spans="1:8" ht="20" customHeight="1">
      <c r="A58" s="139"/>
      <c r="B58" s="219"/>
      <c r="C58" s="219"/>
      <c r="D58" s="219"/>
      <c r="E58" s="219"/>
      <c r="F58" s="219"/>
      <c r="G58" s="220"/>
      <c r="H58" s="197">
        <f t="shared" si="0"/>
        <v>0</v>
      </c>
    </row>
    <row r="59" spans="1:8" ht="20" customHeight="1">
      <c r="A59" s="139"/>
      <c r="B59" s="219"/>
      <c r="C59" s="219"/>
      <c r="D59" s="219"/>
      <c r="E59" s="219"/>
      <c r="F59" s="219"/>
      <c r="G59" s="220"/>
      <c r="H59" s="197">
        <f t="shared" si="0"/>
        <v>0</v>
      </c>
    </row>
    <row r="60" spans="1:8" ht="20" customHeight="1">
      <c r="A60" s="139"/>
      <c r="B60" s="219"/>
      <c r="C60" s="219"/>
      <c r="D60" s="219"/>
      <c r="E60" s="219"/>
      <c r="F60" s="219"/>
      <c r="G60" s="220"/>
      <c r="H60" s="197">
        <f t="shared" si="0"/>
        <v>0</v>
      </c>
    </row>
    <row r="61" spans="1:8" ht="20" customHeight="1">
      <c r="A61" s="139"/>
      <c r="B61" s="219"/>
      <c r="C61" s="219"/>
      <c r="D61" s="219"/>
      <c r="E61" s="219"/>
      <c r="F61" s="219"/>
      <c r="G61" s="220"/>
      <c r="H61" s="197">
        <f t="shared" si="0"/>
        <v>0</v>
      </c>
    </row>
    <row r="62" spans="1:8" ht="20" customHeight="1">
      <c r="A62" s="139"/>
      <c r="B62" s="219"/>
      <c r="C62" s="219"/>
      <c r="D62" s="219"/>
      <c r="E62" s="219"/>
      <c r="F62" s="219"/>
      <c r="G62" s="220"/>
      <c r="H62" s="197">
        <f t="shared" si="0"/>
        <v>0</v>
      </c>
    </row>
    <row r="63" spans="1:8" ht="20" customHeight="1">
      <c r="A63" s="139"/>
      <c r="B63" s="219"/>
      <c r="C63" s="219"/>
      <c r="D63" s="219"/>
      <c r="E63" s="219"/>
      <c r="F63" s="219"/>
      <c r="G63" s="220"/>
      <c r="H63" s="197">
        <f t="shared" si="0"/>
        <v>0</v>
      </c>
    </row>
    <row r="64" spans="1:8" ht="20" customHeight="1">
      <c r="A64" s="139"/>
      <c r="B64" s="219"/>
      <c r="C64" s="219"/>
      <c r="D64" s="219"/>
      <c r="E64" s="219"/>
      <c r="F64" s="219"/>
      <c r="G64" s="220"/>
      <c r="H64" s="197">
        <f t="shared" si="0"/>
        <v>0</v>
      </c>
    </row>
    <row r="65" spans="1:8" ht="20" customHeight="1">
      <c r="A65" s="139"/>
      <c r="B65" s="219"/>
      <c r="C65" s="219"/>
      <c r="D65" s="219"/>
      <c r="E65" s="219"/>
      <c r="F65" s="219"/>
      <c r="G65" s="220"/>
      <c r="H65" s="197">
        <f t="shared" si="0"/>
        <v>0</v>
      </c>
    </row>
    <row r="66" spans="1:8" ht="20" customHeight="1">
      <c r="A66" s="139"/>
      <c r="B66" s="219"/>
      <c r="C66" s="219"/>
      <c r="D66" s="219"/>
      <c r="E66" s="219"/>
      <c r="F66" s="219"/>
      <c r="G66" s="220"/>
      <c r="H66" s="197">
        <f t="shared" si="0"/>
        <v>0</v>
      </c>
    </row>
    <row r="67" spans="1:8" ht="20" customHeight="1">
      <c r="A67" s="139"/>
      <c r="B67" s="219"/>
      <c r="C67" s="219"/>
      <c r="D67" s="219"/>
      <c r="E67" s="219"/>
      <c r="F67" s="219"/>
      <c r="G67" s="220"/>
      <c r="H67" s="197">
        <f t="shared" si="0"/>
        <v>0</v>
      </c>
    </row>
    <row r="68" spans="1:8" ht="20" customHeight="1" thickBot="1">
      <c r="A68" s="141"/>
      <c r="B68" s="221"/>
      <c r="C68" s="221"/>
      <c r="D68" s="221"/>
      <c r="E68" s="221"/>
      <c r="F68" s="221"/>
      <c r="G68" s="222"/>
      <c r="H68" s="197">
        <f t="shared" si="0"/>
        <v>0</v>
      </c>
    </row>
  </sheetData>
  <sheetProtection selectLockedCells="1"/>
  <dataConsolidate/>
  <mergeCells count="1">
    <mergeCell ref="B1:C1"/>
  </mergeCells>
  <dataValidations count="4">
    <dataValidation type="list" allowBlank="1" showInputMessage="1" showErrorMessage="1" sqref="B3:G3">
      <formula1>AFFECTATION</formula1>
    </dataValidation>
    <dataValidation type="list" errorStyle="information" showInputMessage="1" showErrorMessage="1" errorTitle="ATTENTION" sqref="A5:A68">
      <formula1>periph1</formula1>
    </dataValidation>
    <dataValidation type="list" errorStyle="information" showInputMessage="1" showErrorMessage="1" errorTitle="ATTENTION" sqref="L8">
      <formula1>$L$8:$L$24</formula1>
    </dataValidation>
    <dataValidation type="list" errorStyle="information" allowBlank="1" showInputMessage="1" showErrorMessage="1" errorTitle="PRENDE QUE L INTITULÉ" sqref="L8">
      <formula1>$L$8:$L$24</formula1>
    </dataValidation>
  </dataValidations>
  <pageMargins left="0.7" right="0.7" top="0.75" bottom="0.75" header="0.3" footer="0.3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59999389629810485"/>
  </sheetPr>
  <dimension ref="A1:K68"/>
  <sheetViews>
    <sheetView workbookViewId="0"/>
  </sheetViews>
  <sheetFormatPr baseColWidth="10" defaultRowHeight="16.5" customHeight="1"/>
  <cols>
    <col min="1" max="1" width="26" style="197" customWidth="1"/>
    <col min="2" max="2" width="22.6640625" style="211" customWidth="1"/>
    <col min="3" max="6" width="22.6640625" style="197" customWidth="1"/>
    <col min="7" max="7" width="21.83203125" style="197" customWidth="1"/>
    <col min="8" max="8" width="1.1640625" style="197" hidden="1" customWidth="1"/>
    <col min="9" max="9" width="10.83203125" style="197"/>
    <col min="10" max="10" width="10.6640625" style="197" customWidth="1"/>
    <col min="11" max="11" width="7" style="197" hidden="1" customWidth="1"/>
    <col min="12" max="16384" width="10.83203125" style="197"/>
  </cols>
  <sheetData>
    <row r="1" spans="1:11" ht="20" customHeight="1" thickBot="1">
      <c r="A1" s="227" t="s">
        <v>270</v>
      </c>
      <c r="B1" s="261"/>
      <c r="C1" s="262"/>
      <c r="D1" s="210"/>
      <c r="E1" s="210"/>
      <c r="F1" s="210"/>
      <c r="G1" s="210"/>
    </row>
    <row r="2" spans="1:11" ht="16.5" customHeight="1" thickBot="1"/>
    <row r="3" spans="1:11" ht="20" customHeight="1" thickBot="1">
      <c r="B3" s="223" t="s">
        <v>268</v>
      </c>
      <c r="C3" s="223" t="s">
        <v>269</v>
      </c>
      <c r="D3" s="223" t="s">
        <v>269</v>
      </c>
      <c r="E3" s="223" t="s">
        <v>269</v>
      </c>
      <c r="F3" s="223" t="s">
        <v>269</v>
      </c>
      <c r="G3" s="223" t="s">
        <v>269</v>
      </c>
      <c r="K3" s="211" t="s">
        <v>268</v>
      </c>
    </row>
    <row r="4" spans="1:11" ht="20" customHeight="1" thickBot="1">
      <c r="A4" s="228" t="s">
        <v>499</v>
      </c>
      <c r="B4" s="224" t="s">
        <v>177</v>
      </c>
      <c r="C4" s="224" t="s">
        <v>177</v>
      </c>
      <c r="D4" s="224" t="s">
        <v>177</v>
      </c>
      <c r="E4" s="224" t="s">
        <v>177</v>
      </c>
      <c r="F4" s="224" t="s">
        <v>177</v>
      </c>
      <c r="G4" s="225" t="s">
        <v>177</v>
      </c>
      <c r="K4" s="211" t="s">
        <v>269</v>
      </c>
    </row>
    <row r="5" spans="1:11" ht="20" customHeight="1">
      <c r="A5" s="140"/>
      <c r="B5" s="217"/>
      <c r="C5" s="217"/>
      <c r="D5" s="217"/>
      <c r="E5" s="217"/>
      <c r="F5" s="217"/>
      <c r="G5" s="218"/>
      <c r="H5" s="197">
        <f>MAX(B5:G5)</f>
        <v>0</v>
      </c>
    </row>
    <row r="6" spans="1:11" ht="20" customHeight="1">
      <c r="A6" s="139"/>
      <c r="B6" s="219"/>
      <c r="C6" s="219"/>
      <c r="D6" s="219"/>
      <c r="E6" s="219"/>
      <c r="F6" s="219"/>
      <c r="G6" s="220"/>
      <c r="H6" s="197">
        <f t="shared" ref="H6:H68" si="0">MAX(B6:G6)</f>
        <v>0</v>
      </c>
    </row>
    <row r="7" spans="1:11" ht="20" customHeight="1">
      <c r="A7" s="139"/>
      <c r="B7" s="219"/>
      <c r="C7" s="219"/>
      <c r="D7" s="219"/>
      <c r="E7" s="219"/>
      <c r="F7" s="219"/>
      <c r="G7" s="220"/>
      <c r="H7" s="197">
        <f t="shared" si="0"/>
        <v>0</v>
      </c>
    </row>
    <row r="8" spans="1:11" ht="20" customHeight="1">
      <c r="A8" s="139"/>
      <c r="B8" s="219"/>
      <c r="C8" s="219"/>
      <c r="D8" s="219"/>
      <c r="E8" s="219"/>
      <c r="F8" s="219"/>
      <c r="G8" s="220"/>
      <c r="H8" s="197">
        <f t="shared" si="0"/>
        <v>0</v>
      </c>
    </row>
    <row r="9" spans="1:11" ht="20" customHeight="1">
      <c r="A9" s="139"/>
      <c r="B9" s="219"/>
      <c r="C9" s="219"/>
      <c r="D9" s="219"/>
      <c r="E9" s="219"/>
      <c r="F9" s="219"/>
      <c r="G9" s="220"/>
      <c r="H9" s="197">
        <f t="shared" si="0"/>
        <v>0</v>
      </c>
    </row>
    <row r="10" spans="1:11" ht="20" customHeight="1">
      <c r="A10" s="139"/>
      <c r="B10" s="219"/>
      <c r="C10" s="219"/>
      <c r="D10" s="219"/>
      <c r="E10" s="219"/>
      <c r="F10" s="219"/>
      <c r="G10" s="220"/>
      <c r="H10" s="197">
        <f t="shared" si="0"/>
        <v>0</v>
      </c>
    </row>
    <row r="11" spans="1:11" ht="20" customHeight="1">
      <c r="A11" s="139"/>
      <c r="B11" s="219"/>
      <c r="C11" s="219"/>
      <c r="D11" s="219"/>
      <c r="E11" s="219"/>
      <c r="F11" s="219"/>
      <c r="G11" s="220"/>
      <c r="H11" s="197">
        <f t="shared" si="0"/>
        <v>0</v>
      </c>
    </row>
    <row r="12" spans="1:11" ht="20" customHeight="1">
      <c r="A12" s="139"/>
      <c r="B12" s="219"/>
      <c r="C12" s="219"/>
      <c r="D12" s="219"/>
      <c r="E12" s="219"/>
      <c r="F12" s="219"/>
      <c r="G12" s="220"/>
      <c r="H12" s="197">
        <f t="shared" si="0"/>
        <v>0</v>
      </c>
    </row>
    <row r="13" spans="1:11" ht="20" customHeight="1">
      <c r="A13" s="139"/>
      <c r="B13" s="219"/>
      <c r="C13" s="219"/>
      <c r="D13" s="219"/>
      <c r="E13" s="219"/>
      <c r="F13" s="219"/>
      <c r="G13" s="220"/>
      <c r="H13" s="197">
        <f t="shared" si="0"/>
        <v>0</v>
      </c>
    </row>
    <row r="14" spans="1:11" ht="20" customHeight="1">
      <c r="A14" s="139"/>
      <c r="B14" s="219"/>
      <c r="C14" s="219"/>
      <c r="D14" s="219"/>
      <c r="E14" s="219"/>
      <c r="F14" s="219"/>
      <c r="G14" s="220"/>
      <c r="H14" s="197">
        <f t="shared" si="0"/>
        <v>0</v>
      </c>
    </row>
    <row r="15" spans="1:11" ht="20" customHeight="1">
      <c r="A15" s="139"/>
      <c r="B15" s="219"/>
      <c r="C15" s="219"/>
      <c r="D15" s="219"/>
      <c r="E15" s="219"/>
      <c r="F15" s="219"/>
      <c r="G15" s="220"/>
      <c r="H15" s="197">
        <f t="shared" si="0"/>
        <v>0</v>
      </c>
    </row>
    <row r="16" spans="1:11" ht="20" customHeight="1">
      <c r="A16" s="139"/>
      <c r="B16" s="219"/>
      <c r="C16" s="219"/>
      <c r="D16" s="219"/>
      <c r="E16" s="219"/>
      <c r="F16" s="219"/>
      <c r="G16" s="220"/>
      <c r="H16" s="197">
        <f t="shared" si="0"/>
        <v>0</v>
      </c>
    </row>
    <row r="17" spans="1:8" ht="20" customHeight="1">
      <c r="A17" s="139"/>
      <c r="B17" s="219"/>
      <c r="C17" s="219"/>
      <c r="D17" s="219"/>
      <c r="E17" s="219"/>
      <c r="F17" s="219"/>
      <c r="G17" s="220"/>
      <c r="H17" s="197">
        <f t="shared" si="0"/>
        <v>0</v>
      </c>
    </row>
    <row r="18" spans="1:8" ht="20" customHeight="1">
      <c r="A18" s="139"/>
      <c r="B18" s="219"/>
      <c r="C18" s="219"/>
      <c r="D18" s="219"/>
      <c r="E18" s="219"/>
      <c r="F18" s="219"/>
      <c r="G18" s="220"/>
      <c r="H18" s="197">
        <f t="shared" si="0"/>
        <v>0</v>
      </c>
    </row>
    <row r="19" spans="1:8" ht="20" customHeight="1">
      <c r="A19" s="139"/>
      <c r="B19" s="219"/>
      <c r="C19" s="219"/>
      <c r="D19" s="219"/>
      <c r="E19" s="219"/>
      <c r="F19" s="219"/>
      <c r="G19" s="220"/>
      <c r="H19" s="197">
        <f t="shared" si="0"/>
        <v>0</v>
      </c>
    </row>
    <row r="20" spans="1:8" ht="20" customHeight="1">
      <c r="A20" s="139"/>
      <c r="B20" s="219"/>
      <c r="C20" s="219"/>
      <c r="D20" s="219"/>
      <c r="E20" s="219"/>
      <c r="F20" s="219"/>
      <c r="G20" s="220"/>
      <c r="H20" s="197">
        <f t="shared" si="0"/>
        <v>0</v>
      </c>
    </row>
    <row r="21" spans="1:8" ht="20" customHeight="1">
      <c r="A21" s="139"/>
      <c r="B21" s="219"/>
      <c r="C21" s="219"/>
      <c r="D21" s="219"/>
      <c r="E21" s="219"/>
      <c r="F21" s="219"/>
      <c r="G21" s="220"/>
      <c r="H21" s="197">
        <f t="shared" si="0"/>
        <v>0</v>
      </c>
    </row>
    <row r="22" spans="1:8" ht="20" customHeight="1">
      <c r="A22" s="139"/>
      <c r="B22" s="219"/>
      <c r="C22" s="219"/>
      <c r="D22" s="219"/>
      <c r="E22" s="219"/>
      <c r="F22" s="219"/>
      <c r="G22" s="220"/>
      <c r="H22" s="197">
        <f t="shared" si="0"/>
        <v>0</v>
      </c>
    </row>
    <row r="23" spans="1:8" ht="20" customHeight="1">
      <c r="A23" s="139"/>
      <c r="B23" s="219"/>
      <c r="C23" s="219"/>
      <c r="D23" s="219"/>
      <c r="E23" s="219"/>
      <c r="F23" s="219"/>
      <c r="G23" s="220"/>
      <c r="H23" s="197">
        <f t="shared" si="0"/>
        <v>0</v>
      </c>
    </row>
    <row r="24" spans="1:8" ht="20" customHeight="1">
      <c r="A24" s="139"/>
      <c r="B24" s="219"/>
      <c r="C24" s="219"/>
      <c r="D24" s="219"/>
      <c r="E24" s="219"/>
      <c r="F24" s="219"/>
      <c r="G24" s="220"/>
      <c r="H24" s="197">
        <f t="shared" si="0"/>
        <v>0</v>
      </c>
    </row>
    <row r="25" spans="1:8" ht="20" customHeight="1">
      <c r="A25" s="139"/>
      <c r="B25" s="219"/>
      <c r="C25" s="219"/>
      <c r="D25" s="219"/>
      <c r="E25" s="219"/>
      <c r="F25" s="219"/>
      <c r="G25" s="220"/>
      <c r="H25" s="197">
        <f t="shared" si="0"/>
        <v>0</v>
      </c>
    </row>
    <row r="26" spans="1:8" ht="20" customHeight="1">
      <c r="A26" s="139"/>
      <c r="B26" s="219"/>
      <c r="C26" s="219"/>
      <c r="D26" s="219"/>
      <c r="E26" s="219"/>
      <c r="F26" s="219"/>
      <c r="G26" s="220"/>
      <c r="H26" s="197">
        <f t="shared" si="0"/>
        <v>0</v>
      </c>
    </row>
    <row r="27" spans="1:8" ht="20" customHeight="1">
      <c r="A27" s="139"/>
      <c r="B27" s="219"/>
      <c r="C27" s="219"/>
      <c r="D27" s="219"/>
      <c r="E27" s="219"/>
      <c r="F27" s="219"/>
      <c r="G27" s="220"/>
      <c r="H27" s="197">
        <f t="shared" si="0"/>
        <v>0</v>
      </c>
    </row>
    <row r="28" spans="1:8" ht="20" customHeight="1">
      <c r="A28" s="139"/>
      <c r="B28" s="219"/>
      <c r="C28" s="219"/>
      <c r="D28" s="219"/>
      <c r="E28" s="219"/>
      <c r="F28" s="219"/>
      <c r="G28" s="220"/>
      <c r="H28" s="197">
        <f t="shared" si="0"/>
        <v>0</v>
      </c>
    </row>
    <row r="29" spans="1:8" ht="20" customHeight="1">
      <c r="A29" s="139"/>
      <c r="B29" s="219"/>
      <c r="C29" s="219"/>
      <c r="D29" s="219"/>
      <c r="E29" s="219"/>
      <c r="F29" s="219"/>
      <c r="G29" s="220"/>
      <c r="H29" s="197">
        <f t="shared" si="0"/>
        <v>0</v>
      </c>
    </row>
    <row r="30" spans="1:8" ht="20" customHeight="1">
      <c r="A30" s="139"/>
      <c r="B30" s="219"/>
      <c r="C30" s="219"/>
      <c r="D30" s="219"/>
      <c r="E30" s="219"/>
      <c r="F30" s="219"/>
      <c r="G30" s="220"/>
      <c r="H30" s="197">
        <f t="shared" si="0"/>
        <v>0</v>
      </c>
    </row>
    <row r="31" spans="1:8" ht="20" customHeight="1">
      <c r="A31" s="139"/>
      <c r="B31" s="219"/>
      <c r="C31" s="219"/>
      <c r="D31" s="219"/>
      <c r="E31" s="219"/>
      <c r="F31" s="219"/>
      <c r="G31" s="220"/>
      <c r="H31" s="197">
        <f t="shared" si="0"/>
        <v>0</v>
      </c>
    </row>
    <row r="32" spans="1:8" ht="20" customHeight="1">
      <c r="A32" s="139"/>
      <c r="B32" s="219"/>
      <c r="C32" s="219"/>
      <c r="D32" s="219"/>
      <c r="E32" s="219"/>
      <c r="F32" s="219"/>
      <c r="G32" s="220"/>
      <c r="H32" s="197">
        <f t="shared" si="0"/>
        <v>0</v>
      </c>
    </row>
    <row r="33" spans="1:8" ht="20" customHeight="1">
      <c r="A33" s="139"/>
      <c r="B33" s="219"/>
      <c r="C33" s="219"/>
      <c r="D33" s="219"/>
      <c r="E33" s="219"/>
      <c r="F33" s="219"/>
      <c r="G33" s="220"/>
      <c r="H33" s="197">
        <f t="shared" si="0"/>
        <v>0</v>
      </c>
    </row>
    <row r="34" spans="1:8" ht="20" customHeight="1">
      <c r="A34" s="139"/>
      <c r="B34" s="219"/>
      <c r="C34" s="219"/>
      <c r="D34" s="219"/>
      <c r="E34" s="219"/>
      <c r="F34" s="219"/>
      <c r="G34" s="220"/>
      <c r="H34" s="197">
        <f t="shared" si="0"/>
        <v>0</v>
      </c>
    </row>
    <row r="35" spans="1:8" ht="20" customHeight="1">
      <c r="A35" s="139"/>
      <c r="B35" s="219"/>
      <c r="C35" s="219"/>
      <c r="D35" s="219"/>
      <c r="E35" s="219"/>
      <c r="F35" s="219"/>
      <c r="G35" s="220"/>
      <c r="H35" s="197">
        <f t="shared" si="0"/>
        <v>0</v>
      </c>
    </row>
    <row r="36" spans="1:8" ht="20" customHeight="1">
      <c r="A36" s="139"/>
      <c r="B36" s="219"/>
      <c r="C36" s="219"/>
      <c r="D36" s="219"/>
      <c r="E36" s="219"/>
      <c r="F36" s="219"/>
      <c r="G36" s="220"/>
      <c r="H36" s="197">
        <f t="shared" si="0"/>
        <v>0</v>
      </c>
    </row>
    <row r="37" spans="1:8" ht="20" customHeight="1">
      <c r="A37" s="139"/>
      <c r="B37" s="219"/>
      <c r="C37" s="219"/>
      <c r="D37" s="219"/>
      <c r="E37" s="219"/>
      <c r="F37" s="219"/>
      <c r="G37" s="220"/>
      <c r="H37" s="197">
        <f t="shared" si="0"/>
        <v>0</v>
      </c>
    </row>
    <row r="38" spans="1:8" ht="20" customHeight="1">
      <c r="A38" s="139"/>
      <c r="B38" s="219"/>
      <c r="C38" s="219"/>
      <c r="D38" s="219"/>
      <c r="E38" s="219"/>
      <c r="F38" s="219"/>
      <c r="G38" s="220"/>
      <c r="H38" s="197">
        <f t="shared" si="0"/>
        <v>0</v>
      </c>
    </row>
    <row r="39" spans="1:8" ht="20" customHeight="1">
      <c r="A39" s="139"/>
      <c r="B39" s="219"/>
      <c r="C39" s="219"/>
      <c r="D39" s="219"/>
      <c r="E39" s="219"/>
      <c r="F39" s="219"/>
      <c r="G39" s="220"/>
      <c r="H39" s="197">
        <f t="shared" si="0"/>
        <v>0</v>
      </c>
    </row>
    <row r="40" spans="1:8" ht="20" customHeight="1">
      <c r="A40" s="139"/>
      <c r="B40" s="219"/>
      <c r="C40" s="219"/>
      <c r="D40" s="219"/>
      <c r="E40" s="219"/>
      <c r="F40" s="219"/>
      <c r="G40" s="220"/>
      <c r="H40" s="197">
        <f t="shared" si="0"/>
        <v>0</v>
      </c>
    </row>
    <row r="41" spans="1:8" ht="20" customHeight="1">
      <c r="A41" s="139"/>
      <c r="B41" s="219"/>
      <c r="C41" s="219"/>
      <c r="D41" s="219"/>
      <c r="E41" s="219"/>
      <c r="F41" s="219"/>
      <c r="G41" s="220"/>
      <c r="H41" s="197">
        <f t="shared" si="0"/>
        <v>0</v>
      </c>
    </row>
    <row r="42" spans="1:8" ht="20" customHeight="1">
      <c r="A42" s="139"/>
      <c r="B42" s="219"/>
      <c r="C42" s="219"/>
      <c r="D42" s="219"/>
      <c r="E42" s="219"/>
      <c r="F42" s="219"/>
      <c r="G42" s="220"/>
      <c r="H42" s="197">
        <f t="shared" si="0"/>
        <v>0</v>
      </c>
    </row>
    <row r="43" spans="1:8" ht="20" customHeight="1">
      <c r="A43" s="139"/>
      <c r="B43" s="219"/>
      <c r="C43" s="219"/>
      <c r="D43" s="219"/>
      <c r="E43" s="219"/>
      <c r="F43" s="219"/>
      <c r="G43" s="220"/>
      <c r="H43" s="197">
        <f t="shared" si="0"/>
        <v>0</v>
      </c>
    </row>
    <row r="44" spans="1:8" ht="20" customHeight="1">
      <c r="A44" s="139"/>
      <c r="B44" s="219"/>
      <c r="C44" s="219"/>
      <c r="D44" s="219"/>
      <c r="E44" s="219"/>
      <c r="F44" s="219"/>
      <c r="G44" s="220"/>
      <c r="H44" s="197">
        <f t="shared" si="0"/>
        <v>0</v>
      </c>
    </row>
    <row r="45" spans="1:8" ht="20" customHeight="1">
      <c r="A45" s="139"/>
      <c r="B45" s="219"/>
      <c r="C45" s="219"/>
      <c r="D45" s="219"/>
      <c r="E45" s="219"/>
      <c r="F45" s="219"/>
      <c r="G45" s="220"/>
      <c r="H45" s="197">
        <f t="shared" si="0"/>
        <v>0</v>
      </c>
    </row>
    <row r="46" spans="1:8" ht="20" customHeight="1">
      <c r="A46" s="139"/>
      <c r="B46" s="219"/>
      <c r="C46" s="219"/>
      <c r="D46" s="219"/>
      <c r="E46" s="219"/>
      <c r="F46" s="219"/>
      <c r="G46" s="220"/>
      <c r="H46" s="197">
        <f t="shared" si="0"/>
        <v>0</v>
      </c>
    </row>
    <row r="47" spans="1:8" ht="20" customHeight="1">
      <c r="A47" s="139"/>
      <c r="B47" s="219"/>
      <c r="C47" s="219"/>
      <c r="D47" s="219"/>
      <c r="E47" s="219"/>
      <c r="F47" s="219"/>
      <c r="G47" s="220"/>
      <c r="H47" s="197">
        <f t="shared" si="0"/>
        <v>0</v>
      </c>
    </row>
    <row r="48" spans="1:8" ht="20" customHeight="1">
      <c r="A48" s="139"/>
      <c r="B48" s="219"/>
      <c r="C48" s="219"/>
      <c r="D48" s="219"/>
      <c r="E48" s="219"/>
      <c r="F48" s="219"/>
      <c r="G48" s="220"/>
      <c r="H48" s="197">
        <f t="shared" si="0"/>
        <v>0</v>
      </c>
    </row>
    <row r="49" spans="1:8" ht="20" customHeight="1">
      <c r="A49" s="139"/>
      <c r="B49" s="219"/>
      <c r="C49" s="219"/>
      <c r="D49" s="219"/>
      <c r="E49" s="219"/>
      <c r="F49" s="219"/>
      <c r="G49" s="220"/>
      <c r="H49" s="197">
        <f t="shared" si="0"/>
        <v>0</v>
      </c>
    </row>
    <row r="50" spans="1:8" ht="20" customHeight="1">
      <c r="A50" s="139"/>
      <c r="B50" s="219"/>
      <c r="C50" s="219"/>
      <c r="D50" s="219"/>
      <c r="E50" s="219"/>
      <c r="F50" s="219"/>
      <c r="G50" s="220"/>
      <c r="H50" s="197">
        <f t="shared" si="0"/>
        <v>0</v>
      </c>
    </row>
    <row r="51" spans="1:8" ht="20" customHeight="1">
      <c r="A51" s="139"/>
      <c r="B51" s="219"/>
      <c r="C51" s="219"/>
      <c r="D51" s="219"/>
      <c r="E51" s="219"/>
      <c r="F51" s="219"/>
      <c r="G51" s="220"/>
      <c r="H51" s="197">
        <f t="shared" si="0"/>
        <v>0</v>
      </c>
    </row>
    <row r="52" spans="1:8" ht="20" customHeight="1">
      <c r="A52" s="139"/>
      <c r="B52" s="219"/>
      <c r="C52" s="219"/>
      <c r="D52" s="219"/>
      <c r="E52" s="219"/>
      <c r="F52" s="219"/>
      <c r="G52" s="220"/>
      <c r="H52" s="197">
        <f t="shared" si="0"/>
        <v>0</v>
      </c>
    </row>
    <row r="53" spans="1:8" ht="20" customHeight="1">
      <c r="A53" s="139"/>
      <c r="B53" s="219"/>
      <c r="C53" s="219"/>
      <c r="D53" s="219"/>
      <c r="E53" s="219"/>
      <c r="F53" s="219"/>
      <c r="G53" s="220"/>
      <c r="H53" s="197">
        <f t="shared" si="0"/>
        <v>0</v>
      </c>
    </row>
    <row r="54" spans="1:8" ht="20" customHeight="1">
      <c r="A54" s="139"/>
      <c r="B54" s="219"/>
      <c r="C54" s="219"/>
      <c r="D54" s="219"/>
      <c r="E54" s="219"/>
      <c r="F54" s="219"/>
      <c r="G54" s="220"/>
      <c r="H54" s="197">
        <f t="shared" si="0"/>
        <v>0</v>
      </c>
    </row>
    <row r="55" spans="1:8" ht="20" customHeight="1">
      <c r="A55" s="139"/>
      <c r="B55" s="219"/>
      <c r="C55" s="219"/>
      <c r="D55" s="219"/>
      <c r="E55" s="219"/>
      <c r="F55" s="219"/>
      <c r="G55" s="220"/>
      <c r="H55" s="197">
        <f t="shared" si="0"/>
        <v>0</v>
      </c>
    </row>
    <row r="56" spans="1:8" ht="20" customHeight="1">
      <c r="A56" s="139"/>
      <c r="B56" s="219"/>
      <c r="C56" s="219"/>
      <c r="D56" s="219"/>
      <c r="E56" s="219"/>
      <c r="F56" s="219"/>
      <c r="G56" s="220"/>
      <c r="H56" s="197">
        <f t="shared" si="0"/>
        <v>0</v>
      </c>
    </row>
    <row r="57" spans="1:8" ht="20" customHeight="1">
      <c r="A57" s="139"/>
      <c r="B57" s="219"/>
      <c r="C57" s="219"/>
      <c r="D57" s="219"/>
      <c r="E57" s="219"/>
      <c r="F57" s="219"/>
      <c r="G57" s="220"/>
      <c r="H57" s="197">
        <f t="shared" si="0"/>
        <v>0</v>
      </c>
    </row>
    <row r="58" spans="1:8" ht="20" customHeight="1">
      <c r="A58" s="139"/>
      <c r="B58" s="219"/>
      <c r="C58" s="219"/>
      <c r="D58" s="219"/>
      <c r="E58" s="219"/>
      <c r="F58" s="219"/>
      <c r="G58" s="220"/>
      <c r="H58" s="197">
        <f t="shared" si="0"/>
        <v>0</v>
      </c>
    </row>
    <row r="59" spans="1:8" ht="20" customHeight="1">
      <c r="A59" s="139"/>
      <c r="B59" s="219"/>
      <c r="C59" s="219"/>
      <c r="D59" s="219"/>
      <c r="E59" s="219"/>
      <c r="F59" s="219"/>
      <c r="G59" s="220"/>
      <c r="H59" s="197">
        <f t="shared" si="0"/>
        <v>0</v>
      </c>
    </row>
    <row r="60" spans="1:8" ht="20" customHeight="1">
      <c r="A60" s="139"/>
      <c r="B60" s="219"/>
      <c r="C60" s="219"/>
      <c r="D60" s="219"/>
      <c r="E60" s="219"/>
      <c r="F60" s="219"/>
      <c r="G60" s="220"/>
      <c r="H60" s="197">
        <f t="shared" si="0"/>
        <v>0</v>
      </c>
    </row>
    <row r="61" spans="1:8" ht="20" customHeight="1">
      <c r="A61" s="139"/>
      <c r="B61" s="219"/>
      <c r="C61" s="219"/>
      <c r="D61" s="219"/>
      <c r="E61" s="219"/>
      <c r="F61" s="219"/>
      <c r="G61" s="220"/>
      <c r="H61" s="197">
        <f t="shared" si="0"/>
        <v>0</v>
      </c>
    </row>
    <row r="62" spans="1:8" ht="20" customHeight="1">
      <c r="A62" s="139"/>
      <c r="B62" s="219"/>
      <c r="C62" s="219"/>
      <c r="D62" s="219"/>
      <c r="E62" s="219"/>
      <c r="F62" s="219"/>
      <c r="G62" s="220"/>
      <c r="H62" s="197">
        <f t="shared" si="0"/>
        <v>0</v>
      </c>
    </row>
    <row r="63" spans="1:8" ht="20" customHeight="1">
      <c r="A63" s="139"/>
      <c r="B63" s="219"/>
      <c r="C63" s="219"/>
      <c r="D63" s="219"/>
      <c r="E63" s="219"/>
      <c r="F63" s="219"/>
      <c r="G63" s="220"/>
      <c r="H63" s="197">
        <f t="shared" si="0"/>
        <v>0</v>
      </c>
    </row>
    <row r="64" spans="1:8" ht="20" customHeight="1">
      <c r="A64" s="139"/>
      <c r="B64" s="219"/>
      <c r="C64" s="219"/>
      <c r="D64" s="219"/>
      <c r="E64" s="219"/>
      <c r="F64" s="219"/>
      <c r="G64" s="220"/>
      <c r="H64" s="197">
        <f t="shared" si="0"/>
        <v>0</v>
      </c>
    </row>
    <row r="65" spans="1:8" ht="20" customHeight="1">
      <c r="A65" s="139"/>
      <c r="B65" s="219"/>
      <c r="C65" s="219"/>
      <c r="D65" s="219"/>
      <c r="E65" s="219"/>
      <c r="F65" s="219"/>
      <c r="G65" s="220"/>
      <c r="H65" s="197">
        <f t="shared" si="0"/>
        <v>0</v>
      </c>
    </row>
    <row r="66" spans="1:8" ht="20" customHeight="1">
      <c r="A66" s="139"/>
      <c r="B66" s="219"/>
      <c r="C66" s="219"/>
      <c r="D66" s="219"/>
      <c r="E66" s="219"/>
      <c r="F66" s="219"/>
      <c r="G66" s="220"/>
      <c r="H66" s="197">
        <f t="shared" si="0"/>
        <v>0</v>
      </c>
    </row>
    <row r="67" spans="1:8" ht="20" customHeight="1">
      <c r="A67" s="139"/>
      <c r="B67" s="219"/>
      <c r="C67" s="219"/>
      <c r="D67" s="219"/>
      <c r="E67" s="219"/>
      <c r="F67" s="219"/>
      <c r="G67" s="220"/>
      <c r="H67" s="197">
        <f t="shared" si="0"/>
        <v>0</v>
      </c>
    </row>
    <row r="68" spans="1:8" ht="20" customHeight="1" thickBot="1">
      <c r="A68" s="141"/>
      <c r="B68" s="221"/>
      <c r="C68" s="221"/>
      <c r="D68" s="221"/>
      <c r="E68" s="221"/>
      <c r="F68" s="221"/>
      <c r="G68" s="222"/>
      <c r="H68" s="197">
        <f t="shared" si="0"/>
        <v>0</v>
      </c>
    </row>
  </sheetData>
  <sheetProtection selectLockedCells="1"/>
  <dataConsolidate/>
  <mergeCells count="1">
    <mergeCell ref="B1:C1"/>
  </mergeCells>
  <dataValidations count="1">
    <dataValidation type="list" allowBlank="1" showInputMessage="1" showErrorMessage="1" sqref="A5:A68">
      <formula1>signal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>
    <tabColor theme="2" tint="-9.9978637043366805E-2"/>
  </sheetPr>
  <dimension ref="A1:K68"/>
  <sheetViews>
    <sheetView workbookViewId="0"/>
  </sheetViews>
  <sheetFormatPr baseColWidth="10" defaultRowHeight="16.5" customHeight="1"/>
  <cols>
    <col min="1" max="1" width="22.6640625" customWidth="1"/>
    <col min="2" max="2" width="22.6640625" style="1" customWidth="1"/>
    <col min="3" max="6" width="22.6640625" customWidth="1"/>
    <col min="7" max="7" width="22.83203125" customWidth="1"/>
    <col min="8" max="8" width="2.33203125" hidden="1" customWidth="1"/>
    <col min="10" max="10" width="37.83203125" customWidth="1"/>
    <col min="11" max="11" width="7.1640625" hidden="1" customWidth="1"/>
  </cols>
  <sheetData>
    <row r="1" spans="1:11" ht="20" customHeight="1" thickBot="1">
      <c r="A1" s="26" t="s">
        <v>270</v>
      </c>
      <c r="B1" s="263"/>
      <c r="C1" s="264"/>
      <c r="D1" s="23"/>
      <c r="E1" s="23"/>
      <c r="F1" s="23"/>
      <c r="G1" s="23"/>
    </row>
    <row r="2" spans="1:11" ht="16.5" customHeight="1" thickBot="1"/>
    <row r="3" spans="1:11" ht="20" customHeight="1" thickBot="1">
      <c r="B3" s="6" t="s">
        <v>269</v>
      </c>
      <c r="C3" s="6" t="s">
        <v>268</v>
      </c>
      <c r="D3" s="6" t="s">
        <v>269</v>
      </c>
      <c r="E3" s="6" t="s">
        <v>268</v>
      </c>
      <c r="F3" s="6" t="s">
        <v>268</v>
      </c>
      <c r="G3" s="6" t="s">
        <v>268</v>
      </c>
      <c r="K3" t="s">
        <v>268</v>
      </c>
    </row>
    <row r="4" spans="1:11" ht="19" customHeight="1" thickBot="1">
      <c r="A4" s="7" t="s">
        <v>266</v>
      </c>
      <c r="B4" s="24" t="s">
        <v>177</v>
      </c>
      <c r="C4" s="24" t="s">
        <v>177</v>
      </c>
      <c r="D4" s="24" t="s">
        <v>177</v>
      </c>
      <c r="E4" s="25" t="s">
        <v>177</v>
      </c>
      <c r="F4" s="25" t="s">
        <v>177</v>
      </c>
      <c r="G4" s="25" t="s">
        <v>177</v>
      </c>
      <c r="K4" t="s">
        <v>269</v>
      </c>
    </row>
    <row r="5" spans="1:11" ht="20" customHeight="1">
      <c r="A5" s="10"/>
      <c r="B5" s="12"/>
      <c r="C5" s="13"/>
      <c r="D5" s="14"/>
      <c r="E5" s="15"/>
      <c r="F5" s="15"/>
      <c r="G5" s="16"/>
      <c r="H5">
        <f>MAX(B5:G5)</f>
        <v>0</v>
      </c>
    </row>
    <row r="6" spans="1:11" ht="20" customHeight="1">
      <c r="A6" s="11"/>
      <c r="B6" s="17"/>
      <c r="C6" s="17"/>
      <c r="D6" s="17"/>
      <c r="E6" s="18"/>
      <c r="F6" s="18"/>
      <c r="G6" s="19"/>
      <c r="H6">
        <f>MAX(B6:G6)</f>
        <v>0</v>
      </c>
    </row>
    <row r="7" spans="1:11" ht="20" customHeight="1">
      <c r="A7" s="11"/>
      <c r="B7" s="17"/>
      <c r="C7" s="17"/>
      <c r="D7" s="17"/>
      <c r="E7" s="18"/>
      <c r="F7" s="18"/>
      <c r="G7" s="19"/>
      <c r="H7">
        <f t="shared" ref="H7:H68" si="0">MAX(B7:G7)</f>
        <v>0</v>
      </c>
    </row>
    <row r="8" spans="1:11" ht="20" customHeight="1">
      <c r="A8" s="11"/>
      <c r="B8" s="17"/>
      <c r="C8" s="17"/>
      <c r="D8" s="17"/>
      <c r="E8" s="18"/>
      <c r="F8" s="18"/>
      <c r="G8" s="19"/>
      <c r="H8">
        <f t="shared" si="0"/>
        <v>0</v>
      </c>
    </row>
    <row r="9" spans="1:11" ht="20" customHeight="1">
      <c r="A9" s="11"/>
      <c r="B9" s="17"/>
      <c r="C9" s="17"/>
      <c r="D9" s="17"/>
      <c r="E9" s="18"/>
      <c r="F9" s="18"/>
      <c r="G9" s="19"/>
      <c r="H9">
        <f t="shared" si="0"/>
        <v>0</v>
      </c>
    </row>
    <row r="10" spans="1:11" ht="20" customHeight="1">
      <c r="A10" s="11"/>
      <c r="B10" s="17"/>
      <c r="C10" s="17"/>
      <c r="D10" s="17"/>
      <c r="E10" s="18"/>
      <c r="F10" s="18"/>
      <c r="G10" s="19"/>
      <c r="H10">
        <f t="shared" si="0"/>
        <v>0</v>
      </c>
    </row>
    <row r="11" spans="1:11" ht="20" customHeight="1">
      <c r="A11" s="11"/>
      <c r="B11" s="17"/>
      <c r="C11" s="17"/>
      <c r="D11" s="17"/>
      <c r="E11" s="18"/>
      <c r="F11" s="18"/>
      <c r="G11" s="19"/>
      <c r="H11">
        <f t="shared" si="0"/>
        <v>0</v>
      </c>
    </row>
    <row r="12" spans="1:11" ht="20" customHeight="1">
      <c r="A12" s="11"/>
      <c r="B12" s="17"/>
      <c r="C12" s="17"/>
      <c r="D12" s="17"/>
      <c r="E12" s="18"/>
      <c r="F12" s="18"/>
      <c r="G12" s="19"/>
      <c r="H12">
        <f t="shared" si="0"/>
        <v>0</v>
      </c>
    </row>
    <row r="13" spans="1:11" ht="20" customHeight="1">
      <c r="A13" s="11"/>
      <c r="B13" s="17"/>
      <c r="C13" s="17"/>
      <c r="D13" s="17"/>
      <c r="E13" s="18"/>
      <c r="F13" s="18"/>
      <c r="G13" s="19"/>
      <c r="H13">
        <f t="shared" si="0"/>
        <v>0</v>
      </c>
    </row>
    <row r="14" spans="1:11" ht="20" customHeight="1">
      <c r="A14" s="11"/>
      <c r="B14" s="17"/>
      <c r="C14" s="17"/>
      <c r="D14" s="17"/>
      <c r="E14" s="18"/>
      <c r="F14" s="18"/>
      <c r="G14" s="19"/>
      <c r="H14">
        <f t="shared" si="0"/>
        <v>0</v>
      </c>
    </row>
    <row r="15" spans="1:11" ht="20" customHeight="1">
      <c r="A15" s="11"/>
      <c r="B15" s="17"/>
      <c r="C15" s="17"/>
      <c r="D15" s="17"/>
      <c r="E15" s="18"/>
      <c r="F15" s="18"/>
      <c r="G15" s="19"/>
      <c r="H15">
        <f t="shared" si="0"/>
        <v>0</v>
      </c>
    </row>
    <row r="16" spans="1:11" ht="20" customHeight="1">
      <c r="A16" s="11"/>
      <c r="B16" s="17"/>
      <c r="C16" s="17"/>
      <c r="D16" s="17"/>
      <c r="E16" s="18"/>
      <c r="F16" s="18"/>
      <c r="G16" s="19"/>
      <c r="H16">
        <f t="shared" si="0"/>
        <v>0</v>
      </c>
    </row>
    <row r="17" spans="1:8" ht="20" customHeight="1">
      <c r="A17" s="11"/>
      <c r="B17" s="17"/>
      <c r="C17" s="17"/>
      <c r="D17" s="17"/>
      <c r="E17" s="18"/>
      <c r="F17" s="18"/>
      <c r="G17" s="19"/>
      <c r="H17">
        <f t="shared" si="0"/>
        <v>0</v>
      </c>
    </row>
    <row r="18" spans="1:8" ht="20" customHeight="1">
      <c r="A18" s="11"/>
      <c r="B18" s="17"/>
      <c r="C18" s="17"/>
      <c r="D18" s="17"/>
      <c r="E18" s="18"/>
      <c r="F18" s="18"/>
      <c r="G18" s="19"/>
      <c r="H18">
        <f t="shared" si="0"/>
        <v>0</v>
      </c>
    </row>
    <row r="19" spans="1:8" ht="20" customHeight="1">
      <c r="A19" s="11"/>
      <c r="B19" s="17"/>
      <c r="C19" s="17"/>
      <c r="D19" s="17"/>
      <c r="E19" s="18"/>
      <c r="F19" s="18"/>
      <c r="G19" s="19"/>
      <c r="H19">
        <f t="shared" si="0"/>
        <v>0</v>
      </c>
    </row>
    <row r="20" spans="1:8" ht="20" customHeight="1">
      <c r="A20" s="11"/>
      <c r="B20" s="17"/>
      <c r="C20" s="17"/>
      <c r="D20" s="17"/>
      <c r="E20" s="18"/>
      <c r="F20" s="18"/>
      <c r="G20" s="19"/>
      <c r="H20">
        <f t="shared" si="0"/>
        <v>0</v>
      </c>
    </row>
    <row r="21" spans="1:8" ht="20" customHeight="1">
      <c r="A21" s="11"/>
      <c r="B21" s="17"/>
      <c r="C21" s="17"/>
      <c r="D21" s="17"/>
      <c r="E21" s="18"/>
      <c r="F21" s="18"/>
      <c r="G21" s="19"/>
      <c r="H21">
        <f t="shared" si="0"/>
        <v>0</v>
      </c>
    </row>
    <row r="22" spans="1:8" ht="20" customHeight="1">
      <c r="A22" s="11"/>
      <c r="B22" s="17"/>
      <c r="C22" s="17"/>
      <c r="D22" s="17"/>
      <c r="E22" s="18"/>
      <c r="F22" s="18"/>
      <c r="G22" s="19"/>
      <c r="H22">
        <f t="shared" si="0"/>
        <v>0</v>
      </c>
    </row>
    <row r="23" spans="1:8" ht="20" customHeight="1">
      <c r="A23" s="11"/>
      <c r="B23" s="17"/>
      <c r="C23" s="17"/>
      <c r="D23" s="17"/>
      <c r="E23" s="18"/>
      <c r="F23" s="18"/>
      <c r="G23" s="19"/>
      <c r="H23">
        <f t="shared" si="0"/>
        <v>0</v>
      </c>
    </row>
    <row r="24" spans="1:8" ht="20" customHeight="1">
      <c r="A24" s="11"/>
      <c r="B24" s="17"/>
      <c r="C24" s="17"/>
      <c r="D24" s="17"/>
      <c r="E24" s="18"/>
      <c r="F24" s="18"/>
      <c r="G24" s="19"/>
      <c r="H24">
        <f t="shared" si="0"/>
        <v>0</v>
      </c>
    </row>
    <row r="25" spans="1:8" ht="20" customHeight="1">
      <c r="A25" s="11"/>
      <c r="B25" s="17"/>
      <c r="C25" s="17"/>
      <c r="D25" s="17"/>
      <c r="E25" s="18"/>
      <c r="F25" s="18"/>
      <c r="G25" s="19"/>
      <c r="H25">
        <f t="shared" si="0"/>
        <v>0</v>
      </c>
    </row>
    <row r="26" spans="1:8" ht="20" customHeight="1">
      <c r="A26" s="11"/>
      <c r="B26" s="17"/>
      <c r="C26" s="17"/>
      <c r="D26" s="17"/>
      <c r="E26" s="18"/>
      <c r="F26" s="18"/>
      <c r="G26" s="19"/>
      <c r="H26">
        <f t="shared" si="0"/>
        <v>0</v>
      </c>
    </row>
    <row r="27" spans="1:8" ht="20" customHeight="1">
      <c r="A27" s="11"/>
      <c r="B27" s="17"/>
      <c r="C27" s="17"/>
      <c r="D27" s="17"/>
      <c r="E27" s="18"/>
      <c r="F27" s="18"/>
      <c r="G27" s="19"/>
      <c r="H27">
        <f t="shared" si="0"/>
        <v>0</v>
      </c>
    </row>
    <row r="28" spans="1:8" ht="20" customHeight="1">
      <c r="A28" s="11"/>
      <c r="B28" s="17"/>
      <c r="C28" s="17"/>
      <c r="D28" s="17"/>
      <c r="E28" s="18"/>
      <c r="F28" s="18"/>
      <c r="G28" s="19"/>
      <c r="H28">
        <f t="shared" si="0"/>
        <v>0</v>
      </c>
    </row>
    <row r="29" spans="1:8" ht="20" customHeight="1">
      <c r="A29" s="11"/>
      <c r="B29" s="17"/>
      <c r="C29" s="17"/>
      <c r="D29" s="17"/>
      <c r="E29" s="18"/>
      <c r="F29" s="18"/>
      <c r="G29" s="19"/>
      <c r="H29">
        <f t="shared" si="0"/>
        <v>0</v>
      </c>
    </row>
    <row r="30" spans="1:8" ht="20" customHeight="1">
      <c r="A30" s="11"/>
      <c r="B30" s="17"/>
      <c r="C30" s="17"/>
      <c r="D30" s="17"/>
      <c r="E30" s="18"/>
      <c r="F30" s="18"/>
      <c r="G30" s="19"/>
      <c r="H30">
        <f t="shared" si="0"/>
        <v>0</v>
      </c>
    </row>
    <row r="31" spans="1:8" ht="20" customHeight="1">
      <c r="A31" s="11"/>
      <c r="B31" s="17"/>
      <c r="C31" s="17"/>
      <c r="D31" s="17"/>
      <c r="E31" s="18"/>
      <c r="F31" s="18"/>
      <c r="G31" s="19"/>
      <c r="H31">
        <f t="shared" si="0"/>
        <v>0</v>
      </c>
    </row>
    <row r="32" spans="1:8" ht="20" customHeight="1">
      <c r="A32" s="11"/>
      <c r="B32" s="17"/>
      <c r="C32" s="17"/>
      <c r="D32" s="17"/>
      <c r="E32" s="18"/>
      <c r="F32" s="18"/>
      <c r="G32" s="19"/>
      <c r="H32">
        <f t="shared" si="0"/>
        <v>0</v>
      </c>
    </row>
    <row r="33" spans="1:8" ht="20" customHeight="1">
      <c r="A33" s="11"/>
      <c r="B33" s="17"/>
      <c r="C33" s="17"/>
      <c r="D33" s="17"/>
      <c r="E33" s="18"/>
      <c r="F33" s="18"/>
      <c r="G33" s="19"/>
      <c r="H33">
        <f t="shared" si="0"/>
        <v>0</v>
      </c>
    </row>
    <row r="34" spans="1:8" ht="20" customHeight="1">
      <c r="A34" s="11"/>
      <c r="B34" s="17"/>
      <c r="C34" s="17"/>
      <c r="D34" s="17"/>
      <c r="E34" s="18"/>
      <c r="F34" s="18"/>
      <c r="G34" s="19"/>
      <c r="H34">
        <f t="shared" si="0"/>
        <v>0</v>
      </c>
    </row>
    <row r="35" spans="1:8" ht="20" customHeight="1">
      <c r="A35" s="11"/>
      <c r="B35" s="17"/>
      <c r="C35" s="17"/>
      <c r="D35" s="17"/>
      <c r="E35" s="18"/>
      <c r="F35" s="18"/>
      <c r="G35" s="19"/>
      <c r="H35">
        <f t="shared" si="0"/>
        <v>0</v>
      </c>
    </row>
    <row r="36" spans="1:8" ht="20" customHeight="1">
      <c r="A36" s="11"/>
      <c r="B36" s="17"/>
      <c r="C36" s="17"/>
      <c r="D36" s="17"/>
      <c r="E36" s="18"/>
      <c r="F36" s="18"/>
      <c r="G36" s="19"/>
      <c r="H36">
        <f t="shared" si="0"/>
        <v>0</v>
      </c>
    </row>
    <row r="37" spans="1:8" ht="20" customHeight="1">
      <c r="A37" s="11"/>
      <c r="B37" s="17"/>
      <c r="C37" s="17"/>
      <c r="D37" s="17"/>
      <c r="E37" s="18"/>
      <c r="F37" s="18"/>
      <c r="G37" s="19"/>
      <c r="H37">
        <f t="shared" si="0"/>
        <v>0</v>
      </c>
    </row>
    <row r="38" spans="1:8" ht="20" customHeight="1">
      <c r="A38" s="11"/>
      <c r="B38" s="17"/>
      <c r="C38" s="17"/>
      <c r="D38" s="17"/>
      <c r="E38" s="18"/>
      <c r="F38" s="18"/>
      <c r="G38" s="19"/>
      <c r="H38">
        <f t="shared" si="0"/>
        <v>0</v>
      </c>
    </row>
    <row r="39" spans="1:8" ht="20" customHeight="1">
      <c r="A39" s="11"/>
      <c r="B39" s="17"/>
      <c r="C39" s="17"/>
      <c r="D39" s="17"/>
      <c r="E39" s="18"/>
      <c r="F39" s="18"/>
      <c r="G39" s="19"/>
      <c r="H39">
        <f t="shared" si="0"/>
        <v>0</v>
      </c>
    </row>
    <row r="40" spans="1:8" ht="20" customHeight="1">
      <c r="A40" s="11"/>
      <c r="B40" s="17"/>
      <c r="C40" s="17"/>
      <c r="D40" s="17"/>
      <c r="E40" s="18"/>
      <c r="F40" s="18"/>
      <c r="G40" s="19"/>
      <c r="H40">
        <f t="shared" si="0"/>
        <v>0</v>
      </c>
    </row>
    <row r="41" spans="1:8" ht="20" customHeight="1">
      <c r="A41" s="11"/>
      <c r="B41" s="17"/>
      <c r="C41" s="17"/>
      <c r="D41" s="17"/>
      <c r="E41" s="18"/>
      <c r="F41" s="18"/>
      <c r="G41" s="19"/>
      <c r="H41">
        <f t="shared" si="0"/>
        <v>0</v>
      </c>
    </row>
    <row r="42" spans="1:8" ht="20" customHeight="1">
      <c r="A42" s="11"/>
      <c r="B42" s="17"/>
      <c r="C42" s="17"/>
      <c r="D42" s="17"/>
      <c r="E42" s="18"/>
      <c r="F42" s="18"/>
      <c r="G42" s="19"/>
      <c r="H42">
        <f t="shared" si="0"/>
        <v>0</v>
      </c>
    </row>
    <row r="43" spans="1:8" ht="20" customHeight="1">
      <c r="A43" s="11"/>
      <c r="B43" s="17"/>
      <c r="C43" s="17"/>
      <c r="D43" s="17"/>
      <c r="E43" s="18"/>
      <c r="F43" s="18"/>
      <c r="G43" s="19"/>
      <c r="H43">
        <f t="shared" si="0"/>
        <v>0</v>
      </c>
    </row>
    <row r="44" spans="1:8" ht="20" customHeight="1">
      <c r="A44" s="11"/>
      <c r="B44" s="17"/>
      <c r="C44" s="17"/>
      <c r="D44" s="17"/>
      <c r="E44" s="18"/>
      <c r="F44" s="18"/>
      <c r="G44" s="19"/>
      <c r="H44">
        <f t="shared" si="0"/>
        <v>0</v>
      </c>
    </row>
    <row r="45" spans="1:8" ht="20" customHeight="1">
      <c r="A45" s="11"/>
      <c r="B45" s="17"/>
      <c r="C45" s="17"/>
      <c r="D45" s="17"/>
      <c r="E45" s="18"/>
      <c r="F45" s="18"/>
      <c r="G45" s="19"/>
      <c r="H45">
        <f t="shared" si="0"/>
        <v>0</v>
      </c>
    </row>
    <row r="46" spans="1:8" ht="20" customHeight="1">
      <c r="A46" s="11"/>
      <c r="B46" s="17"/>
      <c r="C46" s="17"/>
      <c r="D46" s="17"/>
      <c r="E46" s="18"/>
      <c r="F46" s="18"/>
      <c r="G46" s="19"/>
      <c r="H46">
        <f t="shared" si="0"/>
        <v>0</v>
      </c>
    </row>
    <row r="47" spans="1:8" ht="20" customHeight="1">
      <c r="A47" s="11"/>
      <c r="B47" s="17"/>
      <c r="C47" s="17"/>
      <c r="D47" s="17"/>
      <c r="E47" s="18"/>
      <c r="F47" s="18"/>
      <c r="G47" s="19"/>
      <c r="H47">
        <f t="shared" si="0"/>
        <v>0</v>
      </c>
    </row>
    <row r="48" spans="1:8" ht="20" customHeight="1">
      <c r="A48" s="11"/>
      <c r="B48" s="17"/>
      <c r="C48" s="17"/>
      <c r="D48" s="17"/>
      <c r="E48" s="18"/>
      <c r="F48" s="18"/>
      <c r="G48" s="19"/>
      <c r="H48">
        <f t="shared" si="0"/>
        <v>0</v>
      </c>
    </row>
    <row r="49" spans="1:8" ht="20" customHeight="1">
      <c r="A49" s="11"/>
      <c r="B49" s="17"/>
      <c r="C49" s="17"/>
      <c r="D49" s="17"/>
      <c r="E49" s="18"/>
      <c r="F49" s="18"/>
      <c r="G49" s="19"/>
      <c r="H49">
        <f t="shared" si="0"/>
        <v>0</v>
      </c>
    </row>
    <row r="50" spans="1:8" ht="20" customHeight="1">
      <c r="A50" s="11"/>
      <c r="B50" s="17"/>
      <c r="C50" s="17"/>
      <c r="D50" s="17"/>
      <c r="E50" s="18"/>
      <c r="F50" s="18"/>
      <c r="G50" s="19"/>
      <c r="H50">
        <f t="shared" si="0"/>
        <v>0</v>
      </c>
    </row>
    <row r="51" spans="1:8" ht="20" customHeight="1">
      <c r="A51" s="11"/>
      <c r="B51" s="17"/>
      <c r="C51" s="17"/>
      <c r="D51" s="17"/>
      <c r="E51" s="18"/>
      <c r="F51" s="18"/>
      <c r="G51" s="19"/>
      <c r="H51">
        <f t="shared" si="0"/>
        <v>0</v>
      </c>
    </row>
    <row r="52" spans="1:8" ht="20" customHeight="1">
      <c r="A52" s="11"/>
      <c r="B52" s="17"/>
      <c r="C52" s="17"/>
      <c r="D52" s="17"/>
      <c r="E52" s="18"/>
      <c r="F52" s="18"/>
      <c r="G52" s="19"/>
      <c r="H52">
        <f t="shared" si="0"/>
        <v>0</v>
      </c>
    </row>
    <row r="53" spans="1:8" ht="20" customHeight="1">
      <c r="A53" s="11"/>
      <c r="B53" s="17"/>
      <c r="C53" s="17"/>
      <c r="D53" s="17"/>
      <c r="E53" s="18"/>
      <c r="F53" s="18"/>
      <c r="G53" s="19"/>
      <c r="H53">
        <f t="shared" si="0"/>
        <v>0</v>
      </c>
    </row>
    <row r="54" spans="1:8" ht="20" customHeight="1">
      <c r="A54" s="11"/>
      <c r="B54" s="17"/>
      <c r="C54" s="17"/>
      <c r="D54" s="17"/>
      <c r="E54" s="18"/>
      <c r="F54" s="18"/>
      <c r="G54" s="19"/>
      <c r="H54">
        <f t="shared" si="0"/>
        <v>0</v>
      </c>
    </row>
    <row r="55" spans="1:8" ht="20" customHeight="1">
      <c r="A55" s="11"/>
      <c r="B55" s="17"/>
      <c r="C55" s="17"/>
      <c r="D55" s="17"/>
      <c r="E55" s="18"/>
      <c r="F55" s="18"/>
      <c r="G55" s="19"/>
      <c r="H55">
        <f t="shared" si="0"/>
        <v>0</v>
      </c>
    </row>
    <row r="56" spans="1:8" ht="20" customHeight="1">
      <c r="A56" s="11"/>
      <c r="B56" s="17"/>
      <c r="C56" s="17"/>
      <c r="D56" s="17"/>
      <c r="E56" s="18"/>
      <c r="F56" s="18"/>
      <c r="G56" s="19"/>
      <c r="H56">
        <f t="shared" si="0"/>
        <v>0</v>
      </c>
    </row>
    <row r="57" spans="1:8" ht="20" customHeight="1">
      <c r="A57" s="11"/>
      <c r="B57" s="17"/>
      <c r="C57" s="17"/>
      <c r="D57" s="17"/>
      <c r="E57" s="18"/>
      <c r="F57" s="18"/>
      <c r="G57" s="19"/>
      <c r="H57">
        <f t="shared" si="0"/>
        <v>0</v>
      </c>
    </row>
    <row r="58" spans="1:8" ht="20" customHeight="1">
      <c r="A58" s="11"/>
      <c r="B58" s="17"/>
      <c r="C58" s="17"/>
      <c r="D58" s="17"/>
      <c r="E58" s="18"/>
      <c r="F58" s="18"/>
      <c r="G58" s="19"/>
      <c r="H58">
        <f t="shared" si="0"/>
        <v>0</v>
      </c>
    </row>
    <row r="59" spans="1:8" ht="20" customHeight="1">
      <c r="A59" s="11"/>
      <c r="B59" s="17"/>
      <c r="C59" s="17"/>
      <c r="D59" s="17"/>
      <c r="E59" s="18"/>
      <c r="F59" s="18"/>
      <c r="G59" s="19"/>
      <c r="H59">
        <f t="shared" si="0"/>
        <v>0</v>
      </c>
    </row>
    <row r="60" spans="1:8" ht="20" customHeight="1">
      <c r="A60" s="11"/>
      <c r="B60" s="17"/>
      <c r="C60" s="17"/>
      <c r="D60" s="17"/>
      <c r="E60" s="18"/>
      <c r="F60" s="18"/>
      <c r="G60" s="19"/>
      <c r="H60">
        <f t="shared" si="0"/>
        <v>0</v>
      </c>
    </row>
    <row r="61" spans="1:8" ht="20" customHeight="1">
      <c r="A61" s="11"/>
      <c r="B61" s="17"/>
      <c r="C61" s="17"/>
      <c r="D61" s="17"/>
      <c r="E61" s="18"/>
      <c r="F61" s="18"/>
      <c r="G61" s="19"/>
      <c r="H61">
        <f t="shared" si="0"/>
        <v>0</v>
      </c>
    </row>
    <row r="62" spans="1:8" ht="20" customHeight="1">
      <c r="A62" s="11"/>
      <c r="B62" s="17"/>
      <c r="C62" s="17"/>
      <c r="D62" s="17"/>
      <c r="E62" s="18"/>
      <c r="F62" s="18"/>
      <c r="G62" s="19"/>
      <c r="H62">
        <f t="shared" si="0"/>
        <v>0</v>
      </c>
    </row>
    <row r="63" spans="1:8" ht="20" customHeight="1">
      <c r="A63" s="11"/>
      <c r="B63" s="17"/>
      <c r="C63" s="17"/>
      <c r="D63" s="17"/>
      <c r="E63" s="18"/>
      <c r="F63" s="18"/>
      <c r="G63" s="19"/>
      <c r="H63">
        <f t="shared" si="0"/>
        <v>0</v>
      </c>
    </row>
    <row r="64" spans="1:8" ht="20" customHeight="1">
      <c r="A64" s="11"/>
      <c r="B64" s="17"/>
      <c r="C64" s="17"/>
      <c r="D64" s="17"/>
      <c r="E64" s="18"/>
      <c r="F64" s="18"/>
      <c r="G64" s="19"/>
      <c r="H64">
        <f t="shared" si="0"/>
        <v>0</v>
      </c>
    </row>
    <row r="65" spans="1:8" ht="20" customHeight="1">
      <c r="A65" s="11"/>
      <c r="B65" s="17"/>
      <c r="C65" s="17"/>
      <c r="D65" s="17"/>
      <c r="E65" s="18"/>
      <c r="F65" s="18"/>
      <c r="G65" s="19"/>
      <c r="H65">
        <f t="shared" si="0"/>
        <v>0</v>
      </c>
    </row>
    <row r="66" spans="1:8" ht="20" customHeight="1">
      <c r="A66" s="11"/>
      <c r="B66" s="17"/>
      <c r="C66" s="17"/>
      <c r="D66" s="17"/>
      <c r="E66" s="18"/>
      <c r="F66" s="18"/>
      <c r="G66" s="19"/>
      <c r="H66">
        <f t="shared" si="0"/>
        <v>0</v>
      </c>
    </row>
    <row r="67" spans="1:8" ht="20" customHeight="1">
      <c r="A67" s="11"/>
      <c r="B67" s="17"/>
      <c r="C67" s="17"/>
      <c r="D67" s="17"/>
      <c r="E67" s="18"/>
      <c r="F67" s="18"/>
      <c r="G67" s="19"/>
      <c r="H67">
        <f t="shared" si="0"/>
        <v>0</v>
      </c>
    </row>
    <row r="68" spans="1:8" ht="20" customHeight="1" thickBot="1">
      <c r="A68" s="11"/>
      <c r="B68" s="20"/>
      <c r="C68" s="20"/>
      <c r="D68" s="20"/>
      <c r="E68" s="21"/>
      <c r="F68" s="21"/>
      <c r="G68" s="22"/>
      <c r="H68">
        <f t="shared" si="0"/>
        <v>0</v>
      </c>
    </row>
  </sheetData>
  <sheetProtection selectLockedCells="1"/>
  <dataConsolidate/>
  <mergeCells count="1">
    <mergeCell ref="B1:C1"/>
  </mergeCells>
  <dataValidations count="2">
    <dataValidation type="list" allowBlank="1" showInputMessage="1" showErrorMessage="1" sqref="A5:A68">
      <formula1>divers</formula1>
    </dataValidation>
    <dataValidation type="list" allowBlank="1" showInputMessage="1" showErrorMessage="1" sqref="B3:G3">
      <formula1>affectationv3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215"/>
  <sheetViews>
    <sheetView tabSelected="1" zoomScale="110" zoomScaleNormal="110" zoomScalePageLayoutView="110" workbookViewId="0">
      <selection activeCell="J10" sqref="J10"/>
    </sheetView>
  </sheetViews>
  <sheetFormatPr baseColWidth="10" defaultRowHeight="20" customHeight="1" outlineLevelCol="1"/>
  <cols>
    <col min="1" max="1" width="10.83203125" style="68" customWidth="1"/>
    <col min="2" max="2" width="22.83203125" style="59" customWidth="1"/>
    <col min="3" max="3" width="80" style="59" customWidth="1" outlineLevel="1"/>
    <col min="4" max="4" width="4.83203125" style="67" customWidth="1"/>
    <col min="5" max="5" width="10.83203125" style="68" customWidth="1"/>
    <col min="6" max="6" width="29.33203125" style="59" bestFit="1" customWidth="1"/>
    <col min="7" max="7" width="99.83203125" style="59" hidden="1" customWidth="1" outlineLevel="1"/>
    <col min="8" max="8" width="4.83203125" style="59" customWidth="1" collapsed="1"/>
    <col min="9" max="9" width="10.83203125" style="59" customWidth="1"/>
    <col min="10" max="10" width="28.83203125" style="59" customWidth="1"/>
    <col min="11" max="11" width="65.6640625" style="59" hidden="1" customWidth="1" outlineLevel="1"/>
    <col min="12" max="12" width="4.83203125" style="59" customWidth="1" collapsed="1"/>
    <col min="13" max="13" width="10.83203125" style="59" customWidth="1"/>
    <col min="14" max="14" width="25.83203125" style="59" customWidth="1"/>
    <col min="15" max="15" width="60.83203125" style="59" hidden="1" customWidth="1" outlineLevel="1"/>
    <col min="16" max="16" width="4.83203125" style="59" customWidth="1" collapsed="1"/>
    <col min="17" max="17" width="10.83203125" style="59" customWidth="1"/>
    <col min="18" max="18" width="28.83203125" style="59" customWidth="1"/>
    <col min="19" max="19" width="58.83203125" style="59" hidden="1" customWidth="1" outlineLevel="1"/>
    <col min="20" max="20" width="4.83203125" style="59" customWidth="1" collapsed="1"/>
    <col min="21" max="21" width="10.83203125" style="59"/>
    <col min="22" max="22" width="25.83203125" style="59" customWidth="1"/>
    <col min="23" max="23" width="59" style="59" customWidth="1"/>
    <col min="24" max="29" width="10.83203125" style="59"/>
    <col min="30" max="30" width="10.83203125" style="59" customWidth="1"/>
    <col min="31" max="16384" width="10.83203125" style="59"/>
  </cols>
  <sheetData>
    <row r="1" spans="1:19" ht="20" customHeight="1">
      <c r="A1" s="265" t="s">
        <v>13</v>
      </c>
      <c r="B1" s="266"/>
      <c r="C1" s="57"/>
      <c r="D1" s="58"/>
      <c r="E1" s="57"/>
      <c r="F1" s="57"/>
      <c r="G1" s="57"/>
    </row>
    <row r="2" spans="1:19" ht="20" customHeight="1">
      <c r="A2" s="120" t="s">
        <v>177</v>
      </c>
      <c r="B2" s="119"/>
      <c r="C2" s="60"/>
      <c r="D2" s="61"/>
      <c r="E2" s="62"/>
      <c r="F2" s="60"/>
      <c r="G2" s="63"/>
    </row>
    <row r="3" spans="1:19" ht="20" customHeight="1">
      <c r="A3" s="64" t="s">
        <v>99</v>
      </c>
      <c r="B3" s="9"/>
      <c r="C3" s="65"/>
      <c r="D3" s="66"/>
      <c r="E3" s="65"/>
      <c r="F3" s="65"/>
      <c r="G3" s="65"/>
    </row>
    <row r="4" spans="1:19" ht="20" customHeight="1">
      <c r="A4" s="64" t="s">
        <v>268</v>
      </c>
      <c r="B4" s="9"/>
    </row>
    <row r="6" spans="1:19" ht="20" customHeight="1">
      <c r="A6" s="69" t="s">
        <v>12</v>
      </c>
      <c r="B6" s="69" t="s">
        <v>10</v>
      </c>
      <c r="C6" s="115" t="s">
        <v>176</v>
      </c>
      <c r="D6" s="70"/>
      <c r="E6" s="71" t="s">
        <v>12</v>
      </c>
      <c r="F6" s="71" t="s">
        <v>178</v>
      </c>
      <c r="G6" s="72" t="s">
        <v>176</v>
      </c>
      <c r="I6" s="179" t="s">
        <v>12</v>
      </c>
      <c r="J6" s="180" t="s">
        <v>392</v>
      </c>
      <c r="K6" s="181" t="s">
        <v>176</v>
      </c>
      <c r="M6" s="203" t="s">
        <v>12</v>
      </c>
      <c r="N6" s="203" t="s">
        <v>499</v>
      </c>
      <c r="O6" s="204" t="s">
        <v>176</v>
      </c>
      <c r="Q6" s="73" t="s">
        <v>12</v>
      </c>
      <c r="R6" s="73" t="s">
        <v>266</v>
      </c>
      <c r="S6" s="74" t="s">
        <v>176</v>
      </c>
    </row>
    <row r="7" spans="1:19" ht="20" customHeight="1">
      <c r="A7" s="75"/>
      <c r="B7" s="76"/>
      <c r="C7" s="77"/>
      <c r="D7" s="78"/>
      <c r="E7" s="62"/>
      <c r="F7" s="76"/>
      <c r="G7" s="76"/>
      <c r="I7" s="182"/>
      <c r="J7" s="183"/>
      <c r="K7" s="184"/>
      <c r="M7" s="182"/>
      <c r="N7" s="183"/>
      <c r="O7" s="184"/>
      <c r="Q7" s="62"/>
      <c r="R7" s="76"/>
      <c r="S7" s="76"/>
    </row>
    <row r="8" spans="1:19" ht="20" customHeight="1">
      <c r="A8" s="75"/>
      <c r="B8" s="79" t="s">
        <v>14</v>
      </c>
      <c r="C8" s="80"/>
      <c r="D8" s="78"/>
      <c r="E8" s="62"/>
      <c r="F8" s="81" t="s">
        <v>183</v>
      </c>
      <c r="G8" s="80"/>
      <c r="I8" s="185"/>
      <c r="J8" s="186" t="s">
        <v>393</v>
      </c>
      <c r="K8" s="185"/>
      <c r="M8" s="198"/>
      <c r="N8" s="205" t="s">
        <v>436</v>
      </c>
      <c r="O8" s="185"/>
      <c r="Q8" s="62"/>
      <c r="R8" s="82" t="s">
        <v>308</v>
      </c>
      <c r="S8" s="80"/>
    </row>
    <row r="9" spans="1:19" ht="20" customHeight="1">
      <c r="A9" s="75"/>
      <c r="B9" s="83"/>
      <c r="C9" s="80"/>
      <c r="D9" s="78"/>
      <c r="E9" s="62"/>
      <c r="F9" s="83"/>
      <c r="G9" s="80"/>
      <c r="I9" s="187"/>
      <c r="J9" s="188"/>
      <c r="K9" s="189"/>
      <c r="M9" s="198"/>
      <c r="N9" s="188"/>
      <c r="O9" s="189"/>
      <c r="Q9" s="84"/>
      <c r="R9" s="84"/>
      <c r="S9" s="84"/>
    </row>
    <row r="10" spans="1:19" ht="20" customHeight="1">
      <c r="A10" s="56">
        <f ca="1">SUMIF(micros!$A$5:$H$68,B10,micros!$H$5:$H$68)</f>
        <v>4</v>
      </c>
      <c r="B10" s="85" t="s">
        <v>267</v>
      </c>
      <c r="C10" s="118" t="s">
        <v>143</v>
      </c>
      <c r="D10" s="78"/>
      <c r="E10" s="56">
        <f ca="1">SUMIF(hf!$A$5:$H$68,F10,hf!$H$5:$H$68)</f>
        <v>0</v>
      </c>
      <c r="F10" s="87" t="s">
        <v>33</v>
      </c>
      <c r="G10" s="165" t="s">
        <v>369</v>
      </c>
      <c r="I10" s="56">
        <f ca="1">SUMIF(periph1!$A$5:$H$68,J10,periph1!$H$5:$H$68)</f>
        <v>0</v>
      </c>
      <c r="J10" s="190" t="s">
        <v>394</v>
      </c>
      <c r="K10" s="191" t="s">
        <v>395</v>
      </c>
      <c r="M10" s="56">
        <f ca="1">SUMIF(signal!$A$5:$H$68,N10,signal!$H$5:$H$68)</f>
        <v>0</v>
      </c>
      <c r="N10" s="206" t="s">
        <v>437</v>
      </c>
      <c r="O10" s="207" t="s">
        <v>438</v>
      </c>
      <c r="Q10" s="56">
        <f ca="1">SUMIF(divers!$A$5:$H$68,R10,divers!$H$5:$H$68)</f>
        <v>0</v>
      </c>
      <c r="R10" s="134" t="s">
        <v>259</v>
      </c>
      <c r="S10" s="135" t="s">
        <v>246</v>
      </c>
    </row>
    <row r="11" spans="1:19" ht="20" customHeight="1">
      <c r="A11" s="56">
        <f ca="1">SUMIF(micros!$A$5:$H$68,B11,micros!$H$5:$H$68)</f>
        <v>0</v>
      </c>
      <c r="B11" s="89" t="s">
        <v>107</v>
      </c>
      <c r="C11" s="86" t="s">
        <v>106</v>
      </c>
      <c r="D11" s="78"/>
      <c r="E11" s="56">
        <f ca="1">SUMIF(hf!$A$5:$H$68,F11,hf!$H$5:$H$68)</f>
        <v>8</v>
      </c>
      <c r="F11" s="90" t="s">
        <v>182</v>
      </c>
      <c r="G11" s="165" t="s">
        <v>371</v>
      </c>
      <c r="I11" s="56">
        <f ca="1">SUMIF(periph1!$A$5:$H$68,J11,periph1!$H$5:$H$68)</f>
        <v>0</v>
      </c>
      <c r="J11" s="190" t="s">
        <v>396</v>
      </c>
      <c r="K11" s="191" t="s">
        <v>397</v>
      </c>
      <c r="M11" s="56">
        <f ca="1">SUMIF(signal!$A$5:$H$68,N11,signal!$H$5:$H$68)</f>
        <v>0</v>
      </c>
      <c r="N11" s="206" t="s">
        <v>439</v>
      </c>
      <c r="O11" s="207" t="s">
        <v>440</v>
      </c>
      <c r="Q11" s="56">
        <f ca="1">SUMIF(divers!$A$5:$H$68,R11,divers!$H$5:$H$68)</f>
        <v>0</v>
      </c>
      <c r="R11" s="134" t="s">
        <v>265</v>
      </c>
      <c r="S11" s="136" t="s">
        <v>247</v>
      </c>
    </row>
    <row r="12" spans="1:19" ht="20" customHeight="1">
      <c r="A12" s="56">
        <f ca="1">SUMIF(micros!$A$5:$H$68,B12,micros!$H$5:$H$68)</f>
        <v>0</v>
      </c>
      <c r="B12" s="91" t="s">
        <v>108</v>
      </c>
      <c r="C12" s="229" t="s">
        <v>501</v>
      </c>
      <c r="D12" s="78"/>
      <c r="E12" s="56">
        <f ca="1">SUMIF(hf!$A$5:$H$68,F12,hf!$H$5:$H$68)</f>
        <v>0</v>
      </c>
      <c r="F12" s="167" t="s">
        <v>370</v>
      </c>
      <c r="G12" s="165" t="s">
        <v>372</v>
      </c>
      <c r="I12" s="56">
        <f ca="1">SUMIF(periph1!$A$5:$H$68,J12,periph1!$H$5:$H$68)</f>
        <v>0</v>
      </c>
      <c r="J12" s="190" t="s">
        <v>398</v>
      </c>
      <c r="K12" s="191" t="s">
        <v>399</v>
      </c>
      <c r="M12" s="56">
        <f ca="1">SUMIF(signal!$A$5:$H$68,N12,signal!$H$5:$H$68)</f>
        <v>0</v>
      </c>
      <c r="N12" s="206" t="s">
        <v>441</v>
      </c>
      <c r="O12" s="207" t="s">
        <v>442</v>
      </c>
      <c r="Q12" s="56">
        <f ca="1">SUMIF(divers!$A$5:$H$68,R12,divers!$H$5:$H$68)</f>
        <v>0</v>
      </c>
      <c r="R12" s="134" t="s">
        <v>302</v>
      </c>
      <c r="S12" s="137" t="s">
        <v>301</v>
      </c>
    </row>
    <row r="13" spans="1:19" ht="20" customHeight="1">
      <c r="A13" s="56">
        <f ca="1">SUMIF(micros!$A$5:$H$68,B13,micros!$H$5:$H$68)</f>
        <v>0</v>
      </c>
      <c r="B13" s="89" t="s">
        <v>109</v>
      </c>
      <c r="C13" s="86" t="s">
        <v>126</v>
      </c>
      <c r="D13" s="78"/>
      <c r="E13" s="56">
        <f ca="1">SUMIF(hf!$A$5:$H$68,F13,hf!$H$5:$H$68)</f>
        <v>0</v>
      </c>
      <c r="F13" s="92" t="s">
        <v>34</v>
      </c>
      <c r="G13" s="165" t="s">
        <v>373</v>
      </c>
      <c r="I13" s="56">
        <f ca="1">SUMIF(periph1!$A$5:$H$68,J13,periph1!$H$5:$H$68)</f>
        <v>0</v>
      </c>
      <c r="J13" s="190" t="s">
        <v>400</v>
      </c>
      <c r="K13" s="243" t="s">
        <v>639</v>
      </c>
      <c r="M13" s="56">
        <f ca="1">SUMIF(signal!$A$5:$H$68,N13,signal!$H$5:$H$68)</f>
        <v>0</v>
      </c>
      <c r="N13" s="206" t="s">
        <v>443</v>
      </c>
      <c r="O13" s="207" t="s">
        <v>444</v>
      </c>
      <c r="Q13" s="56">
        <f ca="1">SUMIF(divers!$A$5:$H$68,R13,divers!$H$5:$H$68)</f>
        <v>0</v>
      </c>
      <c r="R13" s="134" t="s">
        <v>260</v>
      </c>
      <c r="S13" s="136" t="s">
        <v>288</v>
      </c>
    </row>
    <row r="14" spans="1:19" ht="20" customHeight="1">
      <c r="A14" s="56">
        <f ca="1">SUMIF(micros!$A$5:$H$68,B14,micros!$H$5:$H$68)</f>
        <v>0</v>
      </c>
      <c r="B14" s="89" t="s">
        <v>110</v>
      </c>
      <c r="C14" s="86" t="s">
        <v>127</v>
      </c>
      <c r="D14" s="78"/>
      <c r="E14" s="56">
        <f ca="1">SUMIF(hf!$A$5:$H$68,F14,hf!$H$5:$H$68)</f>
        <v>0</v>
      </c>
      <c r="F14" s="92" t="s">
        <v>37</v>
      </c>
      <c r="G14" s="166" t="s">
        <v>368</v>
      </c>
      <c r="I14" s="187"/>
      <c r="J14" s="192"/>
      <c r="K14" s="188"/>
      <c r="M14" s="56">
        <f ca="1">SUMIF(signal!$A$5:$H$68,N14,signal!$H$5:$H$68)</f>
        <v>0</v>
      </c>
      <c r="N14" s="206" t="s">
        <v>445</v>
      </c>
      <c r="O14" s="207" t="s">
        <v>446</v>
      </c>
      <c r="Q14" s="56">
        <f ca="1">SUMIF(divers!$A$5:$H$68,R14,divers!$H$5:$H$68)</f>
        <v>0</v>
      </c>
      <c r="R14" s="134" t="s">
        <v>261</v>
      </c>
      <c r="S14" s="136" t="s">
        <v>289</v>
      </c>
    </row>
    <row r="15" spans="1:19" ht="20" customHeight="1">
      <c r="A15" s="56">
        <f ca="1">SUMIF(micros!$A$5:$H$68,B15,micros!$H$5:$H$68)</f>
        <v>0</v>
      </c>
      <c r="B15" s="89" t="s">
        <v>111</v>
      </c>
      <c r="C15" s="231" t="s">
        <v>579</v>
      </c>
      <c r="D15" s="78"/>
      <c r="E15" s="56">
        <f ca="1">SUMIF(hf!$A$5:$H$68,F15,hf!$H$5:$H$68)</f>
        <v>0</v>
      </c>
      <c r="F15" s="92" t="s">
        <v>38</v>
      </c>
      <c r="G15" s="166" t="s">
        <v>367</v>
      </c>
      <c r="I15" s="187"/>
      <c r="J15" s="193" t="s">
        <v>401</v>
      </c>
      <c r="K15" s="188"/>
      <c r="M15" s="56">
        <f ca="1">SUMIF(signal!$A$5:$H$68,N15,signal!$H$5:$H$68)</f>
        <v>0</v>
      </c>
      <c r="N15" s="206" t="s">
        <v>447</v>
      </c>
      <c r="O15" s="207" t="s">
        <v>448</v>
      </c>
      <c r="Q15" s="56">
        <f ca="1">SUMIF(divers!$A$5:$H$68,R15,divers!$H$5:$H$68)</f>
        <v>0</v>
      </c>
      <c r="R15" s="134" t="s">
        <v>262</v>
      </c>
      <c r="S15" s="136" t="s">
        <v>248</v>
      </c>
    </row>
    <row r="16" spans="1:19" ht="20" customHeight="1">
      <c r="A16" s="56">
        <f ca="1">SUMIF(micros!$A$5:$H$68,B16,micros!$H$5:$H$68)</f>
        <v>0</v>
      </c>
      <c r="B16" s="89" t="s">
        <v>112</v>
      </c>
      <c r="C16" s="229" t="s">
        <v>502</v>
      </c>
      <c r="D16" s="78"/>
      <c r="E16" s="56">
        <f ca="1">SUMIF(hf!$A$5:$H$68,F16,hf!$H$5:$H$68)</f>
        <v>0</v>
      </c>
      <c r="F16" s="92" t="s">
        <v>68</v>
      </c>
      <c r="G16" s="166" t="s">
        <v>366</v>
      </c>
      <c r="I16" s="56">
        <f ca="1">SUMIF(hf!$A$5:$H$68,J16,hf!$H$5:$H$68)</f>
        <v>0</v>
      </c>
      <c r="J16" s="194" t="s">
        <v>402</v>
      </c>
      <c r="K16" s="191" t="s">
        <v>403</v>
      </c>
      <c r="M16" s="56">
        <f ca="1">SUMIF(signal!$A$5:$H$68,N16,signal!$H$5:$H$68)</f>
        <v>0</v>
      </c>
      <c r="N16" s="206" t="s">
        <v>449</v>
      </c>
      <c r="O16" s="207" t="s">
        <v>450</v>
      </c>
      <c r="Q16" s="56">
        <f ca="1">SUMIF(divers!$A$5:$H$68,R16,divers!$H$5:$H$68)</f>
        <v>0</v>
      </c>
      <c r="R16" s="134" t="s">
        <v>299</v>
      </c>
      <c r="S16" s="137" t="s">
        <v>298</v>
      </c>
    </row>
    <row r="17" spans="1:23" ht="20" customHeight="1">
      <c r="A17" s="56">
        <f ca="1">SUMIF(micros!$A$5:$H$68,B17,micros!$H$5:$H$68)</f>
        <v>0</v>
      </c>
      <c r="B17" s="89" t="s">
        <v>113</v>
      </c>
      <c r="C17" s="229" t="s">
        <v>503</v>
      </c>
      <c r="D17" s="78"/>
      <c r="E17" s="56">
        <f ca="1">SUMIF(hf!$A$5:$H$68,F17,hf!$H$5:$H$68)</f>
        <v>0</v>
      </c>
      <c r="F17" s="143" t="s">
        <v>65</v>
      </c>
      <c r="G17" s="166" t="s">
        <v>365</v>
      </c>
      <c r="I17" s="56">
        <f ca="1">SUMIF(hf!$A$5:$H$68,J17,hf!$H$5:$H$68)</f>
        <v>0</v>
      </c>
      <c r="J17" s="194" t="s">
        <v>404</v>
      </c>
      <c r="K17" s="195" t="s">
        <v>405</v>
      </c>
      <c r="M17" s="56">
        <f ca="1">SUMIF(signal!$A$5:$H$68,N17,signal!$H$5:$H$68)</f>
        <v>0</v>
      </c>
      <c r="N17" s="206" t="s">
        <v>451</v>
      </c>
      <c r="O17" s="207" t="s">
        <v>452</v>
      </c>
      <c r="Q17" s="56">
        <f ca="1">SUMIF(divers!$A$5:$H$68,R17,divers!$H$5:$H$68)</f>
        <v>0</v>
      </c>
      <c r="R17" s="177" t="s">
        <v>263</v>
      </c>
      <c r="S17" s="178" t="s">
        <v>388</v>
      </c>
    </row>
    <row r="18" spans="1:23" ht="20" customHeight="1">
      <c r="A18" s="56">
        <f ca="1">SUMIF(micros!$A$5:$H$68,B18,micros!$H$5:$H$68)</f>
        <v>0</v>
      </c>
      <c r="B18" s="89" t="s">
        <v>114</v>
      </c>
      <c r="C18" s="86" t="s">
        <v>171</v>
      </c>
      <c r="D18" s="78"/>
      <c r="E18" s="56">
        <f ca="1">SUMIF(hf!$A$5:$H$68,F18,hf!$H$5:$H$68)</f>
        <v>0</v>
      </c>
      <c r="F18" s="90" t="s">
        <v>219</v>
      </c>
      <c r="G18" s="166" t="s">
        <v>374</v>
      </c>
      <c r="I18" s="56">
        <f ca="1">SUMIF(hf!$A$5:$H$68,J18,hf!$H$5:$H$68)</f>
        <v>0</v>
      </c>
      <c r="J18" s="190" t="s">
        <v>406</v>
      </c>
      <c r="K18" s="243" t="s">
        <v>626</v>
      </c>
      <c r="M18" s="56">
        <f ca="1">SUMIF(signal!$A$5:$H$68,N18,signal!$H$5:$H$68)</f>
        <v>0</v>
      </c>
      <c r="N18" s="206" t="s">
        <v>453</v>
      </c>
      <c r="O18" s="207" t="s">
        <v>454</v>
      </c>
      <c r="Q18" s="56">
        <f ca="1">SUMIF(divers!$A$5:$H$68,R18,divers!$H$5:$H$68)</f>
        <v>0</v>
      </c>
      <c r="R18" s="177" t="s">
        <v>264</v>
      </c>
      <c r="S18" s="178" t="s">
        <v>389</v>
      </c>
    </row>
    <row r="19" spans="1:23" ht="20" customHeight="1">
      <c r="A19" s="56"/>
      <c r="B19" s="230" t="s">
        <v>504</v>
      </c>
      <c r="C19" s="229" t="s">
        <v>508</v>
      </c>
      <c r="D19" s="78"/>
      <c r="E19" s="56">
        <f ca="1">SUMIF(hf!$A$5:$H$68,F19,hf!$H$5:$H$68)</f>
        <v>0</v>
      </c>
      <c r="F19" s="92" t="s">
        <v>69</v>
      </c>
      <c r="G19" s="147" t="s">
        <v>328</v>
      </c>
      <c r="I19" s="56">
        <f ca="1">SUMIF(hf!$A$5:$H$68,J19,hf!$H$5:$H$68)</f>
        <v>0</v>
      </c>
      <c r="J19" s="194" t="s">
        <v>407</v>
      </c>
      <c r="K19" s="195" t="s">
        <v>636</v>
      </c>
      <c r="M19" s="56">
        <f ca="1">SUMIF(signal!$A$5:$H$68,N19,signal!$H$5:$H$68)</f>
        <v>0</v>
      </c>
      <c r="N19" s="206" t="s">
        <v>455</v>
      </c>
      <c r="O19" s="207" t="s">
        <v>456</v>
      </c>
      <c r="Q19" s="56">
        <f ca="1">SUMIF(divers!$A$5:$H$68,R19,divers!$H$5:$H$68)</f>
        <v>0</v>
      </c>
      <c r="R19" s="160" t="s">
        <v>352</v>
      </c>
      <c r="S19" s="137" t="s">
        <v>286</v>
      </c>
    </row>
    <row r="20" spans="1:23" ht="20" customHeight="1">
      <c r="A20" s="56"/>
      <c r="B20" s="230" t="s">
        <v>505</v>
      </c>
      <c r="C20" s="229" t="s">
        <v>509</v>
      </c>
      <c r="D20" s="78"/>
      <c r="E20" s="56">
        <f ca="1">SUMIF(hf!$A$5:$H$68,F20,hf!$H$5:$H$68)</f>
        <v>0</v>
      </c>
      <c r="F20" s="94" t="s">
        <v>91</v>
      </c>
      <c r="G20" s="95" t="s">
        <v>92</v>
      </c>
      <c r="I20" s="56">
        <f ca="1">SUMIF(hf!$A$5:$H$68,J20,hf!$H$5:$H$68)</f>
        <v>0</v>
      </c>
      <c r="J20" s="194" t="s">
        <v>408</v>
      </c>
      <c r="K20" s="195" t="s">
        <v>637</v>
      </c>
      <c r="M20" s="56">
        <f ca="1">SUMIF(signal!$A$5:$H$68,N20,signal!$H$5:$H$68)</f>
        <v>0</v>
      </c>
      <c r="N20" s="206" t="s">
        <v>457</v>
      </c>
      <c r="O20" s="207" t="s">
        <v>458</v>
      </c>
      <c r="Q20" s="56">
        <f ca="1">SUMIF(divers!$A$5:$H$68,R20,divers!$H$5:$H$68)</f>
        <v>0</v>
      </c>
      <c r="R20" s="160" t="s">
        <v>353</v>
      </c>
      <c r="S20" s="161" t="s">
        <v>351</v>
      </c>
    </row>
    <row r="21" spans="1:23" ht="20" customHeight="1">
      <c r="A21" s="56"/>
      <c r="B21" s="230" t="s">
        <v>506</v>
      </c>
      <c r="C21" s="229" t="s">
        <v>510</v>
      </c>
      <c r="D21" s="78"/>
      <c r="E21" s="56">
        <f ca="1">SUMIF(hf!$A$5:$H$68,F21,hf!$H$5:$H$68)</f>
        <v>0</v>
      </c>
      <c r="F21" s="94" t="s">
        <v>72</v>
      </c>
      <c r="G21" s="165" t="s">
        <v>364</v>
      </c>
      <c r="I21" s="56">
        <f ca="1">SUMIF(hf!$A$5:$H$68,J21,hf!$H$5:$H$68)</f>
        <v>0</v>
      </c>
      <c r="J21" s="194" t="s">
        <v>409</v>
      </c>
      <c r="K21" s="195" t="s">
        <v>638</v>
      </c>
      <c r="M21" s="56">
        <f ca="1">SUMIF(signal!$A$5:$H$68,N21,signal!$H$5:$H$68)</f>
        <v>0</v>
      </c>
      <c r="N21" s="206" t="s">
        <v>459</v>
      </c>
      <c r="O21" s="207" t="s">
        <v>460</v>
      </c>
    </row>
    <row r="22" spans="1:23" ht="20" customHeight="1">
      <c r="A22" s="56">
        <f ca="1">SUMIF(micros!$A$5:$H$68,B22,micros!$H$5:$H$68)</f>
        <v>0</v>
      </c>
      <c r="B22" s="230" t="s">
        <v>507</v>
      </c>
      <c r="C22" s="229" t="s">
        <v>511</v>
      </c>
      <c r="D22" s="78"/>
      <c r="E22" s="56">
        <f ca="1">SUMIF(hf!$A$5:$H$68,F22,hf!$H$5:$H$68)</f>
        <v>0</v>
      </c>
      <c r="F22" s="94" t="s">
        <v>558</v>
      </c>
      <c r="G22" s="149" t="s">
        <v>559</v>
      </c>
      <c r="I22" s="56">
        <f ca="1">SUMIF(hf!$A$5:$H$68,J22,hf!$H$5:$H$68)</f>
        <v>0</v>
      </c>
      <c r="J22" s="190" t="s">
        <v>410</v>
      </c>
      <c r="K22" s="243" t="s">
        <v>627</v>
      </c>
      <c r="M22" s="56">
        <f ca="1">SUMIF(signal!$A$5:$H$68,N22,signal!$H$5:$H$68)</f>
        <v>0</v>
      </c>
      <c r="N22" s="206" t="s">
        <v>461</v>
      </c>
      <c r="O22" s="207" t="s">
        <v>462</v>
      </c>
      <c r="R22" s="82" t="s">
        <v>305</v>
      </c>
    </row>
    <row r="23" spans="1:23" ht="20" customHeight="1">
      <c r="A23" s="56">
        <f ca="1">SUMIF(micros!$A$5:$H$68,B23,micros!$H$5:$H$68)</f>
        <v>0</v>
      </c>
      <c r="B23" s="89" t="s">
        <v>115</v>
      </c>
      <c r="C23" s="229" t="s">
        <v>512</v>
      </c>
      <c r="D23" s="78"/>
      <c r="E23" s="56">
        <f ca="1">SUMIF(hf!$A$5:$H$68,F23,hf!$H$5:$H$68)</f>
        <v>0</v>
      </c>
      <c r="F23" s="94" t="s">
        <v>560</v>
      </c>
      <c r="G23" s="149" t="s">
        <v>561</v>
      </c>
      <c r="I23" s="187"/>
      <c r="J23" s="192"/>
      <c r="K23" s="188"/>
      <c r="M23" s="56">
        <f ca="1">SUMIF(signal!$A$5:$H$68,N23,signal!$H$5:$H$68)</f>
        <v>0</v>
      </c>
      <c r="N23" s="206" t="s">
        <v>463</v>
      </c>
      <c r="O23" s="207" t="s">
        <v>464</v>
      </c>
      <c r="Q23" s="56">
        <f ca="1">SUMIF(divers!$A$5:$H$68,R23,divers!$H$5:$H$68)</f>
        <v>0</v>
      </c>
      <c r="R23" s="134" t="s">
        <v>306</v>
      </c>
      <c r="S23" s="137" t="s">
        <v>304</v>
      </c>
    </row>
    <row r="24" spans="1:23" ht="20" customHeight="1">
      <c r="A24" s="56">
        <f ca="1">SUMIF(micros!$A$5:$H$68,B24,micros!$H$5:$H$68)</f>
        <v>0</v>
      </c>
      <c r="B24" s="89" t="s">
        <v>116</v>
      </c>
      <c r="C24" s="229" t="s">
        <v>513</v>
      </c>
      <c r="D24" s="78"/>
      <c r="E24" s="56">
        <f ca="1">SUMIF(hf!$A$5:$H$68,F24,hf!$H$5:$H$68)</f>
        <v>0</v>
      </c>
      <c r="F24" s="94" t="s">
        <v>56</v>
      </c>
      <c r="G24" s="166" t="s">
        <v>375</v>
      </c>
      <c r="I24" s="187"/>
      <c r="J24" s="196" t="s">
        <v>411</v>
      </c>
      <c r="K24" s="188"/>
      <c r="M24" s="56">
        <f ca="1">SUMIF(signal!$A$5:$H$68,N24,signal!$H$5:$H$68)</f>
        <v>0</v>
      </c>
      <c r="N24" s="206" t="s">
        <v>465</v>
      </c>
      <c r="O24" s="207" t="s">
        <v>466</v>
      </c>
      <c r="Q24" s="56">
        <f ca="1">SUMIF(divers!$A$5:$H$68,R24,divers!$H$5:$H$68)</f>
        <v>0</v>
      </c>
      <c r="R24" s="134" t="s">
        <v>307</v>
      </c>
      <c r="S24" s="137" t="s">
        <v>303</v>
      </c>
    </row>
    <row r="25" spans="1:23" ht="20" customHeight="1">
      <c r="A25" s="56">
        <f ca="1">SUMIF(micros!$A$5:$H$68,B25,micros!$H$5:$H$68)</f>
        <v>0</v>
      </c>
      <c r="B25" s="89" t="s">
        <v>98</v>
      </c>
      <c r="C25" s="229" t="s">
        <v>500</v>
      </c>
      <c r="D25" s="78"/>
      <c r="E25" s="56">
        <f ca="1">SUMIF(hf!$A$5:$H$68,F25,hf!$H$5:$H$68)</f>
        <v>0</v>
      </c>
      <c r="F25" s="94" t="s">
        <v>222</v>
      </c>
      <c r="G25" s="234" t="s">
        <v>620</v>
      </c>
      <c r="I25" s="56">
        <f ca="1">SUMIF(hf!$A$5:$H$68,J25,hf!$H$5:$H$68)</f>
        <v>0</v>
      </c>
      <c r="J25" s="194" t="s">
        <v>412</v>
      </c>
      <c r="K25" s="195" t="s">
        <v>631</v>
      </c>
      <c r="M25" s="56">
        <f ca="1">SUMIF(signal!$A$5:$H$68,N25,signal!$H$5:$H$68)</f>
        <v>0</v>
      </c>
      <c r="N25" s="206" t="s">
        <v>467</v>
      </c>
      <c r="O25" s="207" t="s">
        <v>468</v>
      </c>
    </row>
    <row r="26" spans="1:23" ht="20" customHeight="1">
      <c r="A26" s="56">
        <f ca="1">SUMIF(micros!$A$5:$H$68,B26,micros!$H$5:$H$68)</f>
        <v>0</v>
      </c>
      <c r="B26" s="89" t="s">
        <v>117</v>
      </c>
      <c r="C26" s="86" t="s">
        <v>129</v>
      </c>
      <c r="D26" s="78"/>
      <c r="E26" s="56">
        <f ca="1">SUMIF(hf!$A$5:$H$68,F26,hf!$H$5:$H$68)</f>
        <v>0</v>
      </c>
      <c r="F26" s="94" t="s">
        <v>223</v>
      </c>
      <c r="G26" s="235" t="s">
        <v>621</v>
      </c>
      <c r="I26" s="56">
        <f ca="1">SUMIF(hf!$A$5:$H$68,J26,hf!$H$5:$H$68)</f>
        <v>0</v>
      </c>
      <c r="J26" s="190" t="s">
        <v>413</v>
      </c>
      <c r="K26" s="242" t="s">
        <v>629</v>
      </c>
      <c r="M26" s="56">
        <f ca="1">SUMIF(signal!$A$5:$H$68,N26,signal!$H$5:$H$68)</f>
        <v>0</v>
      </c>
      <c r="N26" s="206" t="s">
        <v>469</v>
      </c>
      <c r="O26" s="207" t="s">
        <v>470</v>
      </c>
    </row>
    <row r="27" spans="1:23" ht="20" customHeight="1">
      <c r="A27" s="56">
        <f ca="1">SUMIF(micros!$A$5:$H$68,B27,micros!$H$5:$H$68)</f>
        <v>0</v>
      </c>
      <c r="B27" s="89" t="s">
        <v>118</v>
      </c>
      <c r="C27" s="238" t="s">
        <v>622</v>
      </c>
      <c r="D27" s="78"/>
      <c r="E27" s="56">
        <f ca="1">SUMIF(hf!$A$5:$H$68,F27,hf!$H$5:$H$68)</f>
        <v>0</v>
      </c>
      <c r="F27" s="94" t="s">
        <v>6</v>
      </c>
      <c r="G27" s="236" t="s">
        <v>619</v>
      </c>
      <c r="I27" s="56">
        <f ca="1">SUMIF(hf!$A$5:$H$68,J27,hf!$H$5:$H$68)</f>
        <v>0</v>
      </c>
      <c r="J27" s="190" t="s">
        <v>414</v>
      </c>
      <c r="K27" s="242" t="s">
        <v>630</v>
      </c>
      <c r="M27" s="197"/>
      <c r="N27" s="197"/>
      <c r="O27" s="142"/>
      <c r="W27" s="142"/>
    </row>
    <row r="28" spans="1:23" ht="20" customHeight="1">
      <c r="A28" s="56">
        <f ca="1">SUMIF(micros!$A$5:$H$68,B28,micros!$H$5:$H$68)</f>
        <v>0</v>
      </c>
      <c r="B28" s="162" t="s">
        <v>27</v>
      </c>
      <c r="C28" s="229" t="s">
        <v>515</v>
      </c>
      <c r="D28" s="78"/>
      <c r="E28" s="56">
        <f ca="1">SUMIF(hf!$A$5:$H$68,F28,hf!$H$5:$H$68)</f>
        <v>0</v>
      </c>
      <c r="F28" s="237" t="s">
        <v>617</v>
      </c>
      <c r="G28" s="236" t="s">
        <v>618</v>
      </c>
      <c r="I28" s="56">
        <f ca="1">SUMIF(hf!$A$5:$H$68,J28,hf!$H$5:$H$68)</f>
        <v>0</v>
      </c>
      <c r="J28" s="194" t="s">
        <v>415</v>
      </c>
      <c r="K28" s="195" t="s">
        <v>628</v>
      </c>
      <c r="M28" s="197"/>
      <c r="N28" s="208" t="s">
        <v>471</v>
      </c>
      <c r="O28" s="197"/>
    </row>
    <row r="29" spans="1:23" ht="20" customHeight="1">
      <c r="A29" s="56">
        <f ca="1">SUMIF(micros!$A$5:$H$68,B29,micros!$H$5:$H$68)</f>
        <v>0</v>
      </c>
      <c r="B29" s="89" t="s">
        <v>44</v>
      </c>
      <c r="C29" s="229" t="s">
        <v>514</v>
      </c>
      <c r="D29" s="78"/>
      <c r="E29" s="116"/>
      <c r="I29" s="197"/>
      <c r="J29" s="197"/>
      <c r="K29" s="197"/>
      <c r="M29" s="56">
        <f ca="1">SUMIF(signal!$A$5:$H$68,N29,signal!$H$5:$H$68)</f>
        <v>0</v>
      </c>
      <c r="N29" s="206" t="s">
        <v>472</v>
      </c>
      <c r="O29" s="207" t="s">
        <v>473</v>
      </c>
    </row>
    <row r="30" spans="1:23" ht="20" customHeight="1">
      <c r="A30" s="56">
        <f ca="1">SUMIF(micros!$A$5:$H$68,B30,micros!$H$5:$H$68)</f>
        <v>0</v>
      </c>
      <c r="B30" s="159" t="s">
        <v>340</v>
      </c>
      <c r="C30" s="158" t="s">
        <v>339</v>
      </c>
      <c r="D30" s="97"/>
      <c r="E30" s="117"/>
      <c r="F30" s="81" t="s">
        <v>184</v>
      </c>
      <c r="I30" s="197"/>
      <c r="J30" s="196" t="s">
        <v>416</v>
      </c>
      <c r="K30" s="197"/>
      <c r="M30" s="56">
        <f ca="1">SUMIF(signal!$A$5:$H$68,N30,signal!$H$5:$H$68)</f>
        <v>0</v>
      </c>
      <c r="N30" s="206" t="s">
        <v>474</v>
      </c>
      <c r="O30" s="207" t="s">
        <v>475</v>
      </c>
    </row>
    <row r="31" spans="1:23" ht="20" customHeight="1">
      <c r="A31" s="56">
        <f ca="1">SUMIF(micros!$A$5:$H$68,B31,micros!$H$5:$H$68)</f>
        <v>0</v>
      </c>
      <c r="B31" s="159" t="s">
        <v>342</v>
      </c>
      <c r="C31" s="158" t="s">
        <v>341</v>
      </c>
      <c r="D31" s="97"/>
      <c r="E31" s="56">
        <f ca="1">SUMIF(hf!$A$5:$H$68,F31,hf!$H$5:$H$68)</f>
        <v>0</v>
      </c>
      <c r="F31" s="237" t="s">
        <v>179</v>
      </c>
      <c r="G31" s="166" t="s">
        <v>363</v>
      </c>
      <c r="I31" s="56">
        <f ca="1">SUMIF(hf!$A$5:$H$68,J31,hf!$H$5:$H$68)</f>
        <v>0</v>
      </c>
      <c r="J31" s="190" t="s">
        <v>417</v>
      </c>
      <c r="K31" s="242" t="s">
        <v>635</v>
      </c>
      <c r="M31" s="56">
        <f ca="1">SUMIF(signal!$A$5:$H$68,N31,signal!$H$5:$H$68)</f>
        <v>0</v>
      </c>
      <c r="N31" s="206" t="s">
        <v>476</v>
      </c>
      <c r="O31" s="207" t="s">
        <v>477</v>
      </c>
    </row>
    <row r="32" spans="1:23" ht="20" customHeight="1">
      <c r="A32" s="56">
        <f ca="1">SUMIF(micros!$A$5:$H$68,B32,micros!$H$5:$H$68)</f>
        <v>0</v>
      </c>
      <c r="B32" s="96" t="s">
        <v>97</v>
      </c>
      <c r="C32" s="86" t="s">
        <v>94</v>
      </c>
      <c r="D32" s="97"/>
      <c r="E32" s="56">
        <f ca="1">SUMIF(hf!$A$5:$H$68,F32,hf!$H$5:$H$68)</f>
        <v>0</v>
      </c>
      <c r="F32" s="90" t="s">
        <v>180</v>
      </c>
      <c r="G32" s="165" t="s">
        <v>362</v>
      </c>
      <c r="I32" s="56">
        <f ca="1">SUMIF(hf!$A$5:$H$68,J32,hf!$H$5:$H$68)</f>
        <v>0</v>
      </c>
      <c r="J32" s="190" t="s">
        <v>418</v>
      </c>
      <c r="K32" s="242" t="s">
        <v>634</v>
      </c>
      <c r="M32" s="56">
        <f ca="1">SUMIF(signal!$A$5:$H$68,N32,signal!$H$5:$H$68)</f>
        <v>0</v>
      </c>
      <c r="N32" s="206" t="s">
        <v>478</v>
      </c>
      <c r="O32" s="207" t="s">
        <v>479</v>
      </c>
    </row>
    <row r="33" spans="1:15" ht="20" customHeight="1">
      <c r="A33" s="56">
        <f ca="1">SUMIF(micros!$A$5:$H$68,B33,micros!$H$5:$H$68)</f>
        <v>0</v>
      </c>
      <c r="B33" s="89" t="s">
        <v>119</v>
      </c>
      <c r="C33" s="86" t="s">
        <v>142</v>
      </c>
      <c r="D33" s="97"/>
      <c r="E33" s="56">
        <f ca="1">SUMIF(hf!$A$5:$H$68,F33,hf!$H$5:$H$68)</f>
        <v>0</v>
      </c>
      <c r="F33" s="94" t="s">
        <v>181</v>
      </c>
      <c r="G33" s="95" t="s">
        <v>249</v>
      </c>
      <c r="I33" s="56">
        <f ca="1">SUMIF(hf!$A$5:$H$68,J33,hf!$H$5:$H$68)</f>
        <v>0</v>
      </c>
      <c r="J33" s="194" t="s">
        <v>419</v>
      </c>
      <c r="K33" s="195" t="s">
        <v>633</v>
      </c>
      <c r="M33" s="56">
        <f ca="1">SUMIF(signal!$A$5:$H$68,N33,signal!$H$5:$H$68)</f>
        <v>0</v>
      </c>
      <c r="N33" s="206" t="s">
        <v>480</v>
      </c>
      <c r="O33" s="207" t="s">
        <v>481</v>
      </c>
    </row>
    <row r="34" spans="1:15" ht="20" customHeight="1">
      <c r="A34" s="56">
        <f ca="1">SUMIF(micros!$A$5:$H$68,B34,micros!$H$5:$H$68)</f>
        <v>0</v>
      </c>
      <c r="B34" s="89" t="s">
        <v>174</v>
      </c>
      <c r="C34" s="86" t="s">
        <v>173</v>
      </c>
      <c r="D34" s="97"/>
      <c r="E34" s="56">
        <f ca="1">SUMIF(hf!$A$5:$H$68,F34,hf!$H$5:$H$68)</f>
        <v>0</v>
      </c>
      <c r="F34" s="94" t="s">
        <v>562</v>
      </c>
      <c r="G34" s="95" t="s">
        <v>250</v>
      </c>
      <c r="I34" s="56">
        <f ca="1">SUMIF(hf!$A$5:$H$68,J34,hf!$H$5:$H$68)</f>
        <v>0</v>
      </c>
      <c r="J34" s="194" t="s">
        <v>420</v>
      </c>
      <c r="K34" s="195" t="s">
        <v>632</v>
      </c>
      <c r="M34" s="56">
        <f ca="1">SUMIF(signal!$A$5:$H$68,N34,signal!$H$5:$H$68)</f>
        <v>0</v>
      </c>
      <c r="N34" s="206" t="s">
        <v>482</v>
      </c>
      <c r="O34" s="207" t="s">
        <v>483</v>
      </c>
    </row>
    <row r="35" spans="1:15" ht="20" customHeight="1">
      <c r="A35" s="56">
        <f ca="1">SUMIF(micros!$A$5:$H$68,B35,micros!$H$5:$H$68)</f>
        <v>0</v>
      </c>
      <c r="B35" s="89" t="s">
        <v>172</v>
      </c>
      <c r="C35" s="86" t="s">
        <v>131</v>
      </c>
      <c r="D35" s="97"/>
      <c r="E35" s="56">
        <f ca="1">SUMIF(hf!$A$5:$H$68,F35,hf!$H$5:$H$68)</f>
        <v>0</v>
      </c>
      <c r="F35" s="92" t="s">
        <v>70</v>
      </c>
      <c r="G35" s="147" t="s">
        <v>313</v>
      </c>
      <c r="I35" s="197"/>
      <c r="J35" s="197"/>
      <c r="K35" s="197"/>
      <c r="M35" s="56">
        <f ca="1">SUMIF(signal!$A$5:$H$68,N35,signal!$H$5:$H$68)</f>
        <v>0</v>
      </c>
      <c r="N35" s="206" t="s">
        <v>484</v>
      </c>
      <c r="O35" s="207" t="s">
        <v>485</v>
      </c>
    </row>
    <row r="36" spans="1:15" ht="20" customHeight="1">
      <c r="A36" s="56">
        <f ca="1">SUMIF(micros!$A$5:$H$68,B36,micros!$H$5:$H$68)</f>
        <v>0</v>
      </c>
      <c r="B36" s="89" t="s">
        <v>245</v>
      </c>
      <c r="C36" s="86" t="s">
        <v>244</v>
      </c>
      <c r="D36" s="97"/>
      <c r="E36" s="56">
        <f ca="1">SUMIF(hf!$A$5:$H$68,F36,hf!$H$5:$H$68)</f>
        <v>0</v>
      </c>
      <c r="F36" s="92" t="s">
        <v>71</v>
      </c>
      <c r="G36" s="147" t="s">
        <v>318</v>
      </c>
      <c r="I36" s="187"/>
      <c r="J36" s="188"/>
      <c r="K36" s="188"/>
      <c r="M36" s="56">
        <f ca="1">SUMIF(signal!$A$5:$H$68,N36,signal!$H$5:$H$68)</f>
        <v>0</v>
      </c>
      <c r="N36" s="206" t="s">
        <v>486</v>
      </c>
      <c r="O36" s="207" t="s">
        <v>487</v>
      </c>
    </row>
    <row r="37" spans="1:15" ht="20" customHeight="1">
      <c r="A37" s="56">
        <f ca="1">SUMIF(micros!$A$5:$H$68,B37,micros!$H$5:$H$68)</f>
        <v>0</v>
      </c>
      <c r="B37" s="121" t="s">
        <v>556</v>
      </c>
      <c r="C37" s="122" t="s">
        <v>557</v>
      </c>
      <c r="D37" s="97"/>
      <c r="E37" s="56">
        <f ca="1">SUMIF(hf!$A$5:$H$68,F37,hf!$H$5:$H$68)</f>
        <v>0</v>
      </c>
      <c r="F37" s="92" t="s">
        <v>35</v>
      </c>
      <c r="G37" s="88"/>
      <c r="I37" s="198"/>
      <c r="J37" s="199" t="s">
        <v>421</v>
      </c>
      <c r="K37" s="200"/>
      <c r="M37" s="56">
        <f ca="1">SUMIF(signal!$A$5:$H$68,N37,signal!$H$5:$H$68)</f>
        <v>0</v>
      </c>
      <c r="N37" s="206" t="s">
        <v>488</v>
      </c>
      <c r="O37" s="207" t="s">
        <v>489</v>
      </c>
    </row>
    <row r="38" spans="1:15" ht="20" customHeight="1">
      <c r="A38" s="56">
        <f ca="1">SUMIF(micros!$A$5:$H$68,B38,micros!$H$5:$H$68)</f>
        <v>0</v>
      </c>
      <c r="B38" s="121" t="s">
        <v>101</v>
      </c>
      <c r="C38" s="123" t="s">
        <v>100</v>
      </c>
      <c r="D38" s="78"/>
      <c r="E38" s="56">
        <f ca="1">SUMIF(hf!$A$5:$H$68,F38,hf!$H$5:$H$68)</f>
        <v>0</v>
      </c>
      <c r="F38" s="92" t="s">
        <v>36</v>
      </c>
      <c r="G38" s="88"/>
      <c r="I38" s="56">
        <f ca="1">SUMIF(hf!$A$5:$H$68,J38,hf!$H$5:$H$68)</f>
        <v>0</v>
      </c>
      <c r="J38" s="190" t="s">
        <v>422</v>
      </c>
      <c r="K38" s="191" t="s">
        <v>423</v>
      </c>
      <c r="M38" s="56">
        <f ca="1">SUMIF(signal!$A$5:$H$68,N38,signal!$H$5:$H$68)</f>
        <v>0</v>
      </c>
      <c r="N38" s="206" t="s">
        <v>490</v>
      </c>
      <c r="O38" s="207" t="s">
        <v>491</v>
      </c>
    </row>
    <row r="39" spans="1:15" ht="20" customHeight="1">
      <c r="A39" s="56">
        <f ca="1">SUMIF(micros!$A$5:$H$68,B39,micros!$H$5:$H$68)</f>
        <v>0</v>
      </c>
      <c r="B39" s="121" t="s">
        <v>279</v>
      </c>
      <c r="C39" s="122" t="s">
        <v>275</v>
      </c>
      <c r="D39" s="78"/>
      <c r="E39" s="56">
        <f ca="1">SUMIF(hf!$A$5:$H$68,F39,hf!$H$5:$H$68)</f>
        <v>0</v>
      </c>
      <c r="F39" s="92" t="s">
        <v>66</v>
      </c>
      <c r="G39" s="88"/>
      <c r="I39" s="56">
        <f ca="1">SUMIF(hf!$A$5:$H$68,J39,hf!$H$5:$H$68)</f>
        <v>0</v>
      </c>
      <c r="J39" s="190" t="s">
        <v>424</v>
      </c>
      <c r="K39" s="191" t="s">
        <v>425</v>
      </c>
      <c r="M39" s="197"/>
      <c r="N39" s="197"/>
      <c r="O39" s="197"/>
    </row>
    <row r="40" spans="1:15" ht="20" customHeight="1">
      <c r="A40" s="56">
        <f ca="1">SUMIF(micros!$A$5:$H$68,B40,micros!$H$5:$H$68)</f>
        <v>0</v>
      </c>
      <c r="B40" s="121" t="s">
        <v>280</v>
      </c>
      <c r="C40" s="122" t="s">
        <v>276</v>
      </c>
      <c r="D40" s="78"/>
      <c r="E40" s="56">
        <f ca="1">SUMIF(hf!$A$5:$H$68,F40,hf!$H$5:$H$68)</f>
        <v>0</v>
      </c>
      <c r="F40" s="92" t="s">
        <v>67</v>
      </c>
      <c r="G40" s="147" t="s">
        <v>327</v>
      </c>
      <c r="I40" s="56">
        <f ca="1">SUMIF(hf!$A$5:$H$68,J40,hf!$H$5:$H$68)</f>
        <v>0</v>
      </c>
      <c r="J40" s="190" t="s">
        <v>426</v>
      </c>
      <c r="K40" s="191" t="s">
        <v>427</v>
      </c>
      <c r="M40" s="197"/>
      <c r="N40" s="209" t="s">
        <v>492</v>
      </c>
      <c r="O40" s="188"/>
    </row>
    <row r="41" spans="1:15" ht="20" customHeight="1">
      <c r="A41" s="59"/>
      <c r="B41" s="63"/>
      <c r="D41" s="78"/>
      <c r="E41" s="56">
        <f ca="1">SUMIF(hf!$A$5:$H$68,F41,hf!$H$5:$H$68)</f>
        <v>0</v>
      </c>
      <c r="F41" s="92" t="s">
        <v>53</v>
      </c>
      <c r="G41" s="88"/>
      <c r="I41" s="198"/>
      <c r="J41" s="155"/>
      <c r="K41" s="201"/>
      <c r="M41" s="56">
        <f ca="1">SUMIF(signal!$A$5:$H$68,N41,signal!$H$5:$H$68)</f>
        <v>0</v>
      </c>
      <c r="N41" s="206" t="s">
        <v>493</v>
      </c>
      <c r="O41" s="207" t="s">
        <v>494</v>
      </c>
    </row>
    <row r="42" spans="1:15" ht="20" customHeight="1">
      <c r="A42" s="116">
        <f ca="1">SUMIF(micros!$A$5:$H$68,B41,micros!$H$5:$H$68)</f>
        <v>0</v>
      </c>
      <c r="B42" s="79" t="s">
        <v>15</v>
      </c>
      <c r="C42" s="80"/>
      <c r="D42" s="78"/>
      <c r="E42" s="56">
        <f ca="1">SUMIF(hf!$A$5:$H$68,F42,hf!$H$5:$H$68)</f>
        <v>0</v>
      </c>
      <c r="F42" s="92" t="s">
        <v>57</v>
      </c>
      <c r="G42" s="236" t="s">
        <v>624</v>
      </c>
      <c r="I42" s="198"/>
      <c r="J42" s="196" t="s">
        <v>428</v>
      </c>
      <c r="K42" s="197"/>
      <c r="M42" s="56">
        <f ca="1">SUMIF(signal!$A$5:$H$68,N42,signal!$H$5:$H$68)</f>
        <v>0</v>
      </c>
      <c r="N42" s="206" t="s">
        <v>495</v>
      </c>
      <c r="O42" s="207" t="s">
        <v>496</v>
      </c>
    </row>
    <row r="43" spans="1:15" ht="20" customHeight="1">
      <c r="A43" s="56">
        <f ca="1">SUMIF(micros!$A$5:$H$68,B43,micros!$H$5:$H$68)</f>
        <v>0</v>
      </c>
      <c r="B43" s="99" t="s">
        <v>7</v>
      </c>
      <c r="C43" s="86" t="s">
        <v>170</v>
      </c>
      <c r="D43" s="78"/>
      <c r="E43" s="56">
        <f ca="1">SUMIF(hf!$A$5:$H$68,F43,hf!$H$5:$H$68)</f>
        <v>0</v>
      </c>
      <c r="F43" s="92" t="s">
        <v>58</v>
      </c>
      <c r="G43" s="236" t="s">
        <v>623</v>
      </c>
      <c r="I43" s="56">
        <f ca="1">SUMIF(hf!$A$5:$H$68,J43,hf!$H$5:$H$68)</f>
        <v>0</v>
      </c>
      <c r="J43" s="202" t="s">
        <v>337</v>
      </c>
      <c r="K43" s="191" t="s">
        <v>429</v>
      </c>
      <c r="M43" s="56">
        <f ca="1">SUMIF(signal!$A$5:$H$68,N43,signal!$H$5:$H$68)</f>
        <v>0</v>
      </c>
      <c r="N43" s="206" t="s">
        <v>497</v>
      </c>
      <c r="O43" s="207" t="s">
        <v>498</v>
      </c>
    </row>
    <row r="44" spans="1:15" ht="20" customHeight="1">
      <c r="A44" s="56">
        <f ca="1">SUMIF(micros!$A$5:$H$68,B44,micros!$H$5:$H$68)</f>
        <v>0</v>
      </c>
      <c r="B44" s="99" t="s">
        <v>8</v>
      </c>
      <c r="C44" s="86" t="s">
        <v>580</v>
      </c>
      <c r="D44" s="78"/>
      <c r="E44" s="56">
        <f ca="1">SUMIF(hf!$A$5:$H$68,F44,hf!$H$5:$H$68)</f>
        <v>0</v>
      </c>
      <c r="F44" s="143" t="s">
        <v>324</v>
      </c>
      <c r="G44" s="176" t="s">
        <v>391</v>
      </c>
      <c r="I44" s="56">
        <f ca="1">SUMIF(hf!$A$5:$H$68,J44,hf!$H$5:$H$68)</f>
        <v>0</v>
      </c>
      <c r="J44" s="202" t="s">
        <v>430</v>
      </c>
      <c r="K44" s="191" t="s">
        <v>431</v>
      </c>
    </row>
    <row r="45" spans="1:15" ht="20" customHeight="1">
      <c r="A45" s="56">
        <f ca="1">SUMIF(micros!$A$5:$H$68,B45,micros!$H$5:$H$68)</f>
        <v>0</v>
      </c>
      <c r="B45" s="89" t="s">
        <v>60</v>
      </c>
      <c r="C45" s="86" t="s">
        <v>146</v>
      </c>
      <c r="D45" s="78"/>
      <c r="E45" s="56">
        <f ca="1">SUMIF(hf!$A$5:$H$68,F45,hf!$H$5:$H$68)</f>
        <v>0</v>
      </c>
      <c r="F45" s="92" t="s">
        <v>135</v>
      </c>
      <c r="G45" s="176" t="s">
        <v>390</v>
      </c>
      <c r="I45" s="56">
        <f ca="1">SUMIF(hf!$A$5:$H$68,J45,hf!$H$5:$H$68)</f>
        <v>0</v>
      </c>
      <c r="J45" s="202" t="s">
        <v>432</v>
      </c>
      <c r="K45" s="191" t="s">
        <v>343</v>
      </c>
    </row>
    <row r="46" spans="1:15" ht="20" customHeight="1">
      <c r="A46" s="56">
        <f ca="1">SUMIF(micros!$A$5:$H$68,B46,micros!$H$5:$H$68)</f>
        <v>0</v>
      </c>
      <c r="B46" s="89" t="s">
        <v>28</v>
      </c>
      <c r="C46" s="86" t="s">
        <v>151</v>
      </c>
      <c r="D46" s="78"/>
      <c r="E46" s="56">
        <f ca="1">SUMIF(hf!$A$5:$H$68,F46,hf!$H$5:$H$68)</f>
        <v>0</v>
      </c>
      <c r="F46" s="237" t="s">
        <v>326</v>
      </c>
      <c r="G46" s="95"/>
      <c r="I46" s="56">
        <f ca="1">SUMIF(hf!$A$5:$H$68,J46,hf!$H$5:$H$68)</f>
        <v>0</v>
      </c>
      <c r="J46" s="202" t="s">
        <v>433</v>
      </c>
      <c r="K46" s="191" t="s">
        <v>345</v>
      </c>
    </row>
    <row r="47" spans="1:15" ht="20" customHeight="1">
      <c r="A47" s="56">
        <f ca="1">SUMIF(micros!$A$5:$H$68,B47,micros!$H$5:$H$68)</f>
        <v>0</v>
      </c>
      <c r="B47" s="89" t="s">
        <v>29</v>
      </c>
      <c r="C47" s="229" t="s">
        <v>516</v>
      </c>
      <c r="D47" s="78"/>
      <c r="E47" s="56">
        <f ca="1">SUMIF(hf!$A$5:$H$68,F47,hf!$H$5:$H$68)</f>
        <v>0</v>
      </c>
      <c r="F47" s="237" t="s">
        <v>625</v>
      </c>
      <c r="G47" s="95" t="s">
        <v>224</v>
      </c>
      <c r="I47" s="56">
        <f ca="1">SUMIF(hf!$A$5:$H$68,J47,hf!$H$5:$H$68)</f>
        <v>0</v>
      </c>
      <c r="J47" s="202" t="s">
        <v>434</v>
      </c>
      <c r="K47" s="191" t="s">
        <v>354</v>
      </c>
    </row>
    <row r="48" spans="1:15" ht="20" customHeight="1">
      <c r="A48" s="56">
        <f ca="1">SUMIF(micros!$A$5:$H$68,B48,micros!$H$5:$H$68)</f>
        <v>0</v>
      </c>
      <c r="B48" s="89" t="s">
        <v>30</v>
      </c>
      <c r="C48" s="86" t="s">
        <v>581</v>
      </c>
      <c r="D48" s="78"/>
      <c r="E48" s="59"/>
      <c r="I48" s="56">
        <f ca="1">SUMIF(hf!$A$5:$H$68,J48,hf!$H$5:$H$68)</f>
        <v>0</v>
      </c>
      <c r="J48" s="202" t="s">
        <v>435</v>
      </c>
      <c r="K48" s="191" t="s">
        <v>346</v>
      </c>
    </row>
    <row r="49" spans="1:7" ht="20" customHeight="1">
      <c r="A49" s="56">
        <f ca="1">SUMIF(micros!$A$5:$H$68,B49,micros!$H$5:$H$68)</f>
        <v>0</v>
      </c>
      <c r="B49" s="89" t="s">
        <v>105</v>
      </c>
      <c r="C49" s="86" t="s">
        <v>104</v>
      </c>
      <c r="D49" s="78"/>
      <c r="E49" s="116"/>
      <c r="F49" s="81" t="s">
        <v>321</v>
      </c>
      <c r="G49" s="80"/>
    </row>
    <row r="50" spans="1:7" ht="20" customHeight="1">
      <c r="A50" s="56">
        <f ca="1">SUMIF(micros!$A$5:$H$68,B50,micros!$H$5:$H$68)</f>
        <v>0</v>
      </c>
      <c r="B50" s="162" t="s">
        <v>359</v>
      </c>
      <c r="C50" s="163" t="s">
        <v>358</v>
      </c>
      <c r="D50" s="78"/>
      <c r="E50" s="56">
        <f ca="1">SUMIF(hf!$A$5:$H$68,F50,hf!$H$5:$H$68)</f>
        <v>0</v>
      </c>
      <c r="F50" s="148" t="s">
        <v>315</v>
      </c>
      <c r="G50" s="176" t="s">
        <v>316</v>
      </c>
    </row>
    <row r="51" spans="1:7" ht="20" customHeight="1">
      <c r="A51" s="56">
        <f ca="1">SUMIF(micros!$A$5:$H$68,B51,micros!$H$5:$H$68)</f>
        <v>0</v>
      </c>
      <c r="B51" s="89" t="s">
        <v>141</v>
      </c>
      <c r="C51" s="86" t="s">
        <v>140</v>
      </c>
      <c r="D51" s="78"/>
      <c r="E51" s="56">
        <f ca="1">SUMIF(hf!$A$5:$H$68,F51,hf!$H$5:$H$68)</f>
        <v>0</v>
      </c>
      <c r="F51" s="174" t="s">
        <v>227</v>
      </c>
      <c r="G51" s="176" t="s">
        <v>568</v>
      </c>
    </row>
    <row r="52" spans="1:7" ht="20" customHeight="1">
      <c r="A52" s="56">
        <f ca="1">SUMIF(micros!$A$5:$H$68,B52,micros!$H$5:$H$68)</f>
        <v>0</v>
      </c>
      <c r="B52" s="89" t="s">
        <v>150</v>
      </c>
      <c r="C52" s="86" t="s">
        <v>149</v>
      </c>
      <c r="D52" s="78"/>
      <c r="E52" s="56">
        <f ca="1">SUMIF(hf!$A$5:$H$68,F52,hf!$H$5:$H$68)</f>
        <v>0</v>
      </c>
      <c r="F52" s="174" t="s">
        <v>5</v>
      </c>
      <c r="G52" s="176" t="s">
        <v>569</v>
      </c>
    </row>
    <row r="53" spans="1:7" ht="20" customHeight="1">
      <c r="A53" s="59"/>
      <c r="D53" s="78"/>
      <c r="E53" s="56">
        <f ca="1">SUMIF(hf!$A$5:$H$68,F53,hf!$H$5:$H$68)</f>
        <v>0</v>
      </c>
      <c r="F53" s="174" t="s">
        <v>319</v>
      </c>
      <c r="G53" s="176" t="s">
        <v>567</v>
      </c>
    </row>
    <row r="54" spans="1:7" ht="20" customHeight="1">
      <c r="A54" s="117"/>
      <c r="B54" s="79" t="s">
        <v>16</v>
      </c>
      <c r="D54" s="78"/>
      <c r="E54" s="56">
        <f ca="1">SUMIF(hf!$A$5:$H$68,F54,hf!$H$5:$H$68)</f>
        <v>0</v>
      </c>
      <c r="F54" s="174" t="s">
        <v>102</v>
      </c>
      <c r="G54" s="176" t="s">
        <v>563</v>
      </c>
    </row>
    <row r="55" spans="1:7" ht="20" customHeight="1">
      <c r="A55" s="56">
        <f ca="1">SUMIF(micros!$A$5:$H$68,B55,micros!$H$5:$H$68)</f>
        <v>0</v>
      </c>
      <c r="B55" s="89" t="s">
        <v>153</v>
      </c>
      <c r="C55" s="231" t="s">
        <v>530</v>
      </c>
      <c r="D55" s="78"/>
      <c r="E55" s="56">
        <f ca="1">SUMIF(hf!$A$5:$H$68,F55,hf!$H$5:$H$68)</f>
        <v>0</v>
      </c>
      <c r="F55" s="174" t="s">
        <v>79</v>
      </c>
      <c r="G55" s="176" t="s">
        <v>564</v>
      </c>
    </row>
    <row r="56" spans="1:7" ht="20" customHeight="1">
      <c r="A56" s="56">
        <f ca="1">SUMIF(micros!$A$5:$H$68,B56,micros!$H$5:$H$68)</f>
        <v>0</v>
      </c>
      <c r="B56" s="89" t="s">
        <v>154</v>
      </c>
      <c r="C56" s="86" t="s">
        <v>152</v>
      </c>
      <c r="D56" s="78"/>
      <c r="E56" s="56">
        <f ca="1">SUMIF(hf!$A$5:$H$68,F56,hf!$H$5:$H$68)</f>
        <v>0</v>
      </c>
      <c r="F56" s="174" t="s">
        <v>566</v>
      </c>
      <c r="G56" s="176" t="s">
        <v>565</v>
      </c>
    </row>
    <row r="57" spans="1:7" ht="20" customHeight="1">
      <c r="A57" s="56">
        <f ca="1">SUMIF(micros!$A$5:$H$68,B57,micros!$H$5:$H$68)</f>
        <v>0</v>
      </c>
      <c r="B57" s="89" t="s">
        <v>155</v>
      </c>
      <c r="C57" s="231" t="s">
        <v>529</v>
      </c>
      <c r="D57" s="78"/>
      <c r="E57" s="56">
        <f ca="1">SUMIF(hf!$A$5:$H$68,F57,hf!$H$5:$H$68)</f>
        <v>0</v>
      </c>
      <c r="F57" s="174" t="s">
        <v>297</v>
      </c>
      <c r="G57" s="175" t="s">
        <v>296</v>
      </c>
    </row>
    <row r="58" spans="1:7" ht="20" customHeight="1">
      <c r="A58" s="56">
        <f ca="1">SUMIF(micros!$A$5:$H$68,B58,micros!$H$5:$H$68)</f>
        <v>0</v>
      </c>
      <c r="B58" s="89" t="s">
        <v>156</v>
      </c>
      <c r="C58" s="231" t="s">
        <v>527</v>
      </c>
      <c r="D58" s="78"/>
      <c r="E58" s="56">
        <f ca="1">SUMIF(hf!$A$5:$H$68,F58,hf!$H$5:$H$68)</f>
        <v>0</v>
      </c>
      <c r="F58" s="174" t="s">
        <v>221</v>
      </c>
      <c r="G58" s="176" t="s">
        <v>320</v>
      </c>
    </row>
    <row r="59" spans="1:7" ht="20" customHeight="1">
      <c r="A59" s="56">
        <f ca="1">SUMIF(micros!$A$5:$H$68,B59,micros!$H$5:$H$68)</f>
        <v>0</v>
      </c>
      <c r="B59" s="89" t="s">
        <v>157</v>
      </c>
      <c r="C59" s="231" t="s">
        <v>528</v>
      </c>
      <c r="D59" s="78"/>
      <c r="E59" s="56">
        <f ca="1">SUMIF(hf!$A$5:$H$68,F59,hf!$H$5:$H$68)</f>
        <v>0</v>
      </c>
      <c r="F59" s="174" t="s">
        <v>312</v>
      </c>
      <c r="G59" s="175" t="s">
        <v>577</v>
      </c>
    </row>
    <row r="60" spans="1:7" ht="20" customHeight="1">
      <c r="A60" s="56">
        <f ca="1">SUMIF(micros!$A$5:$H$68,B60,micros!$H$5:$H$68)</f>
        <v>0</v>
      </c>
      <c r="B60" s="89" t="s">
        <v>158</v>
      </c>
      <c r="C60" s="229" t="s">
        <v>229</v>
      </c>
      <c r="D60" s="78"/>
      <c r="E60" s="56">
        <f ca="1">SUMIF(hf!$A$5:$H$68,F60,hf!$H$5:$H$68)</f>
        <v>0</v>
      </c>
      <c r="F60" s="174" t="s">
        <v>285</v>
      </c>
      <c r="G60" s="175" t="s">
        <v>284</v>
      </c>
    </row>
    <row r="61" spans="1:7" ht="20" customHeight="1">
      <c r="A61" s="56">
        <f ca="1">SUMIF(micros!$A$5:$H$68,B61,micros!$H$5:$H$68)</f>
        <v>0</v>
      </c>
      <c r="B61" s="89" t="s">
        <v>232</v>
      </c>
      <c r="C61" s="86" t="s">
        <v>228</v>
      </c>
      <c r="D61" s="78"/>
      <c r="E61" s="56">
        <f ca="1">SUMIF(hf!$A$5:$H$68,F61,hf!$H$5:$H$68)</f>
        <v>0</v>
      </c>
      <c r="F61" s="128" t="s">
        <v>75</v>
      </c>
      <c r="G61" s="176" t="s">
        <v>74</v>
      </c>
    </row>
    <row r="62" spans="1:7" ht="20" customHeight="1">
      <c r="A62" s="56">
        <f ca="1">SUMIF(micros!$A$5:$H$68,B62,micros!$H$5:$H$68)</f>
        <v>0</v>
      </c>
      <c r="B62" s="89" t="s">
        <v>62</v>
      </c>
      <c r="C62" s="231" t="s">
        <v>525</v>
      </c>
      <c r="D62" s="78"/>
      <c r="E62" s="56">
        <f ca="1">SUMIF(hf!$A$5:$H$68,F62,hf!$H$5:$H$68)</f>
        <v>0</v>
      </c>
      <c r="F62" s="174" t="s">
        <v>3</v>
      </c>
      <c r="G62" s="176" t="s">
        <v>325</v>
      </c>
    </row>
    <row r="63" spans="1:7" ht="20" customHeight="1">
      <c r="A63" s="56">
        <f ca="1">SUMIF(micros!$A$5:$H$68,B63,micros!$H$5:$H$68)</f>
        <v>0</v>
      </c>
      <c r="B63" s="89" t="s">
        <v>231</v>
      </c>
      <c r="C63" s="86" t="s">
        <v>230</v>
      </c>
      <c r="D63" s="78"/>
      <c r="E63" s="56">
        <f ca="1">SUMIF(hf!$A$5:$H$68,F63,hf!$H$5:$H$68)</f>
        <v>0</v>
      </c>
      <c r="F63" s="174" t="s">
        <v>4</v>
      </c>
      <c r="G63" s="176" t="s">
        <v>325</v>
      </c>
    </row>
    <row r="64" spans="1:7" ht="20" customHeight="1">
      <c r="A64" s="56">
        <f ca="1">SUMIF(micros!$A$5:$H$68,B64,micros!$H$5:$H$68)</f>
        <v>0</v>
      </c>
      <c r="B64" s="89" t="s">
        <v>159</v>
      </c>
      <c r="C64" s="231" t="s">
        <v>526</v>
      </c>
      <c r="D64" s="78"/>
      <c r="E64" s="56">
        <f ca="1">SUMIF(hf!$A$5:$H$68,F64,hf!$H$5:$H$68)</f>
        <v>0</v>
      </c>
      <c r="F64" s="174" t="s">
        <v>81</v>
      </c>
      <c r="G64" s="176" t="s">
        <v>80</v>
      </c>
    </row>
    <row r="65" spans="1:21" ht="20" customHeight="1">
      <c r="A65" s="59"/>
      <c r="D65" s="78"/>
      <c r="E65" s="56">
        <f ca="1">SUMIF(hf!$A$5:$H$68,F65,hf!$H$5:$H$68)</f>
        <v>0</v>
      </c>
      <c r="F65" s="174" t="s">
        <v>314</v>
      </c>
      <c r="G65" s="176" t="s">
        <v>317</v>
      </c>
    </row>
    <row r="66" spans="1:21" ht="20" customHeight="1">
      <c r="A66" s="117"/>
      <c r="B66" s="79" t="s">
        <v>536</v>
      </c>
      <c r="D66" s="78"/>
      <c r="E66" s="56">
        <f ca="1">SUMIF(hf!$A$5:$H$68,F66,hf!$H$5:$H$68)</f>
        <v>0</v>
      </c>
      <c r="F66" s="174" t="s">
        <v>83</v>
      </c>
      <c r="G66" s="176" t="s">
        <v>82</v>
      </c>
    </row>
    <row r="67" spans="1:21" ht="20" customHeight="1">
      <c r="A67" s="56">
        <f ca="1">SUMIF(micros!$A$5:$H$68,B67,micros!$H$5:$H$68)</f>
        <v>0</v>
      </c>
      <c r="B67" s="89" t="s">
        <v>64</v>
      </c>
      <c r="C67" s="231" t="s">
        <v>537</v>
      </c>
      <c r="D67" s="78"/>
      <c r="E67" s="56">
        <f ca="1">SUMIF(hf!$A$5:$H$68,F67,hf!$H$5:$H$68)</f>
        <v>0</v>
      </c>
      <c r="F67" s="174" t="s">
        <v>322</v>
      </c>
      <c r="G67" s="176" t="s">
        <v>323</v>
      </c>
    </row>
    <row r="68" spans="1:21" ht="20" customHeight="1">
      <c r="A68" s="56">
        <f ca="1">SUMIF(micros!$A$5:$H$68,B68,micros!$H$5:$H$68)</f>
        <v>0</v>
      </c>
      <c r="B68" s="232" t="s">
        <v>533</v>
      </c>
      <c r="C68" s="231" t="s">
        <v>534</v>
      </c>
      <c r="D68" s="78"/>
      <c r="E68" s="116"/>
    </row>
    <row r="69" spans="1:21" ht="20" customHeight="1">
      <c r="A69" s="56">
        <f ca="1">SUMIF(micros!$A$5:$H$68,B69,micros!$H$5:$H$68)</f>
        <v>0</v>
      </c>
      <c r="B69" s="232" t="s">
        <v>532</v>
      </c>
      <c r="C69" s="231" t="s">
        <v>538</v>
      </c>
      <c r="D69" s="78"/>
      <c r="F69" s="100" t="s">
        <v>281</v>
      </c>
    </row>
    <row r="70" spans="1:21" ht="20" customHeight="1">
      <c r="A70" s="56">
        <f ca="1">SUMIF(micros!$A$5:$H$68,B70,micros!$H$5:$H$68)</f>
        <v>0</v>
      </c>
      <c r="B70" s="232" t="s">
        <v>64</v>
      </c>
      <c r="C70" s="163" t="s">
        <v>347</v>
      </c>
      <c r="D70" s="78"/>
      <c r="E70" s="56">
        <f ca="1">SUMIF(hf!$A$5:$H$68,F70,hf!$H$5:$H$68)</f>
        <v>0</v>
      </c>
      <c r="F70" s="90" t="s">
        <v>85</v>
      </c>
      <c r="G70" s="101" t="s">
        <v>84</v>
      </c>
    </row>
    <row r="71" spans="1:21" ht="20" customHeight="1">
      <c r="A71" s="56">
        <f ca="1">SUMIF(micros!$A$5:$H$68,B71,micros!$H$5:$H$68)</f>
        <v>0</v>
      </c>
      <c r="B71" s="232" t="s">
        <v>535</v>
      </c>
      <c r="C71" s="233" t="s">
        <v>539</v>
      </c>
      <c r="D71" s="78"/>
      <c r="E71" s="116"/>
      <c r="F71" s="150"/>
      <c r="G71" s="150"/>
    </row>
    <row r="72" spans="1:21" ht="20" customHeight="1">
      <c r="A72" s="56">
        <f ca="1">SUMIF(micros!$A$5:$H$68,B72,micros!$H$5:$H$68)</f>
        <v>0</v>
      </c>
      <c r="B72" s="232" t="s">
        <v>531</v>
      </c>
      <c r="C72" s="231" t="s">
        <v>540</v>
      </c>
      <c r="D72" s="78"/>
      <c r="E72" s="116"/>
      <c r="F72" s="151" t="s">
        <v>329</v>
      </c>
      <c r="G72" s="150"/>
    </row>
    <row r="73" spans="1:21" ht="20" customHeight="1">
      <c r="A73" s="56">
        <f ca="1">SUMIF(micros!$A$5:$H$68,B73,micros!$H$5:$H$68)</f>
        <v>0</v>
      </c>
      <c r="B73" s="232" t="s">
        <v>541</v>
      </c>
      <c r="C73" s="231" t="s">
        <v>542</v>
      </c>
      <c r="D73" s="78"/>
      <c r="E73" s="56">
        <f ca="1">SUMIF(hf!$A$5:$H$68,F73,hf!$H$5:$H$68)</f>
        <v>0</v>
      </c>
      <c r="F73" s="143" t="s">
        <v>331</v>
      </c>
      <c r="G73" s="147" t="s">
        <v>330</v>
      </c>
    </row>
    <row r="74" spans="1:21" ht="20" customHeight="1">
      <c r="A74" s="59"/>
      <c r="D74" s="78"/>
      <c r="E74" s="152"/>
      <c r="F74" s="153"/>
      <c r="G74" s="154"/>
    </row>
    <row r="75" spans="1:21" ht="20" customHeight="1">
      <c r="A75" s="117"/>
      <c r="B75" s="79" t="s">
        <v>17</v>
      </c>
      <c r="D75" s="78"/>
      <c r="E75" s="116"/>
      <c r="F75" s="156" t="s">
        <v>336</v>
      </c>
      <c r="G75" s="154"/>
    </row>
    <row r="76" spans="1:21" ht="20" customHeight="1">
      <c r="A76" s="56">
        <f ca="1">SUMIF(micros!$A$5:$H$68,B76,micros!$H$5:$H$68)</f>
        <v>0</v>
      </c>
      <c r="B76" s="89" t="s">
        <v>47</v>
      </c>
      <c r="C76" s="229" t="s">
        <v>517</v>
      </c>
      <c r="D76" s="78"/>
      <c r="E76" s="56">
        <f ca="1">SUMIF(hf!$A$5:$H$68,F77,hf!$H$5:$H$68)</f>
        <v>0</v>
      </c>
      <c r="F76" s="174" t="s">
        <v>572</v>
      </c>
      <c r="G76" s="175" t="s">
        <v>578</v>
      </c>
    </row>
    <row r="77" spans="1:21" ht="20" customHeight="1">
      <c r="A77" s="56">
        <f ca="1">SUMIF(micros!$A$5:$H$68,B77,micros!$H$5:$H$68)</f>
        <v>0</v>
      </c>
      <c r="B77" s="89" t="s">
        <v>45</v>
      </c>
      <c r="C77" s="231" t="s">
        <v>518</v>
      </c>
      <c r="D77" s="78"/>
      <c r="E77" s="56">
        <f ca="1">SUMIF(hf!$A$5:$H$68,F81,hf!$H$5:$H$68)</f>
        <v>0</v>
      </c>
      <c r="F77" s="174" t="s">
        <v>333</v>
      </c>
      <c r="G77" s="175" t="s">
        <v>332</v>
      </c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</row>
    <row r="78" spans="1:21" ht="20" customHeight="1">
      <c r="A78" s="56">
        <f ca="1">SUMIF(micros!$A$5:$H$68,B78,micros!$H$5:$H$68)</f>
        <v>0</v>
      </c>
      <c r="B78" s="89" t="s">
        <v>46</v>
      </c>
      <c r="C78" s="231" t="s">
        <v>519</v>
      </c>
      <c r="D78" s="78"/>
      <c r="E78" s="56">
        <f ca="1">SUMIF(hf!$A$5:$H$68,F80,hf!$H$5:$H$68)</f>
        <v>0</v>
      </c>
      <c r="F78" s="174" t="s">
        <v>575</v>
      </c>
      <c r="G78" s="176" t="s">
        <v>576</v>
      </c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</row>
    <row r="79" spans="1:21" ht="20" customHeight="1">
      <c r="A79" s="56">
        <f ca="1">SUMIF(micros!$A$5:$H$68,B79,micros!$H$5:$H$68)</f>
        <v>0</v>
      </c>
      <c r="B79" s="89" t="s">
        <v>31</v>
      </c>
      <c r="C79" s="231" t="s">
        <v>523</v>
      </c>
      <c r="D79" s="78"/>
      <c r="E79" s="56">
        <f ca="1">SUMIF(hf!$A$5:$H$68,F82,hf!$H$5:$H$68)</f>
        <v>0</v>
      </c>
      <c r="F79" s="174" t="s">
        <v>573</v>
      </c>
      <c r="G79" s="175" t="s">
        <v>574</v>
      </c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</row>
    <row r="80" spans="1:21" ht="20" customHeight="1">
      <c r="A80" s="56">
        <f ca="1">SUMIF(micros!$A$5:$H$68,B80,micros!$H$5:$H$68)</f>
        <v>0</v>
      </c>
      <c r="B80" s="89" t="s">
        <v>59</v>
      </c>
      <c r="C80" s="231" t="s">
        <v>524</v>
      </c>
      <c r="D80" s="78"/>
      <c r="E80" s="56">
        <f ca="1">SUMIF(hf!$A$5:$H$68,F83,hf!$H$5:$H$68)</f>
        <v>0</v>
      </c>
      <c r="F80" s="174" t="s">
        <v>335</v>
      </c>
      <c r="G80" s="175" t="s">
        <v>570</v>
      </c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</row>
    <row r="81" spans="1:21" ht="20" customHeight="1">
      <c r="A81" s="56">
        <f ca="1">SUMIF(micros!$A$5:$H$68,B81,micros!$H$5:$H$68)</f>
        <v>0</v>
      </c>
      <c r="B81" s="89" t="s">
        <v>32</v>
      </c>
      <c r="C81" s="231" t="s">
        <v>520</v>
      </c>
      <c r="D81" s="78"/>
      <c r="E81" s="56">
        <f ca="1">SUMIF(hf!$A$5:$H$68,#REF!,hf!$H$5:$H$68)</f>
        <v>0</v>
      </c>
      <c r="F81" s="174" t="s">
        <v>334</v>
      </c>
      <c r="G81" s="175" t="s">
        <v>571</v>
      </c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</row>
    <row r="82" spans="1:21" ht="20" customHeight="1">
      <c r="A82" s="56">
        <f ca="1">SUMIF(micros!$A$5:$H$68,B82,micros!$H$5:$H$68)</f>
        <v>0</v>
      </c>
      <c r="B82" s="89" t="s">
        <v>48</v>
      </c>
      <c r="C82" s="231" t="s">
        <v>521</v>
      </c>
      <c r="D82" s="78"/>
      <c r="E82" s="56">
        <f ca="1">SUMIF(hf!$A$5:$H$68,F79,hf!$H$5:$H$68)</f>
        <v>0</v>
      </c>
      <c r="F82" s="174" t="s">
        <v>87</v>
      </c>
      <c r="G82" s="176" t="s">
        <v>86</v>
      </c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</row>
    <row r="83" spans="1:21" ht="20" customHeight="1">
      <c r="A83" s="56">
        <f ca="1">SUMIF(micros!$A$5:$H$68,B83,micros!$H$5:$H$68)</f>
        <v>0</v>
      </c>
      <c r="B83" s="89" t="s">
        <v>49</v>
      </c>
      <c r="C83" s="231" t="s">
        <v>522</v>
      </c>
      <c r="D83" s="78"/>
      <c r="E83" s="56">
        <f ca="1">SUMIF(hf!$A$5:$H$68,F76,hf!$H$5:$H$68)</f>
        <v>0</v>
      </c>
      <c r="F83" s="174" t="s">
        <v>89</v>
      </c>
      <c r="G83" s="176" t="s">
        <v>88</v>
      </c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</row>
    <row r="84" spans="1:21" ht="20" customHeight="1">
      <c r="A84" s="59"/>
      <c r="D84" s="78"/>
      <c r="E84" s="116"/>
    </row>
    <row r="85" spans="1:21" ht="20" customHeight="1">
      <c r="A85" s="117"/>
      <c r="B85" s="79" t="s">
        <v>18</v>
      </c>
      <c r="D85" s="78"/>
      <c r="F85" s="102" t="s">
        <v>258</v>
      </c>
    </row>
    <row r="86" spans="1:21" ht="20" customHeight="1">
      <c r="A86" s="56">
        <f ca="1">SUMIF(micros!$A$5:$H$68,B86,micros!$H$5:$H$68)</f>
        <v>0</v>
      </c>
      <c r="B86" s="91">
        <v>4099</v>
      </c>
      <c r="C86" s="86" t="s">
        <v>582</v>
      </c>
      <c r="D86" s="78"/>
      <c r="E86" s="56">
        <f ca="1">SUMIF(hf!$A$5:$H$68,F86,hf!$H$5:$H$68)</f>
        <v>0</v>
      </c>
      <c r="F86" s="90" t="s">
        <v>73</v>
      </c>
      <c r="G86" s="93"/>
    </row>
    <row r="87" spans="1:21" ht="20" customHeight="1">
      <c r="A87" s="56">
        <f ca="1">SUMIF(micros!$A$5:$H$68,B87,micros!$H$5:$H$68)</f>
        <v>0</v>
      </c>
      <c r="B87" s="124" t="s">
        <v>277</v>
      </c>
      <c r="C87" s="86" t="s">
        <v>220</v>
      </c>
      <c r="D87" s="78"/>
      <c r="E87" s="56">
        <f ca="1">SUMIF(hf!$A$5:$H$68,F87,hf!$H$5:$H$68)</f>
        <v>0</v>
      </c>
      <c r="F87" s="90" t="s">
        <v>218</v>
      </c>
      <c r="G87" s="93"/>
    </row>
    <row r="88" spans="1:21" ht="20" customHeight="1">
      <c r="A88" s="56">
        <f ca="1">SUMIF(micros!$A$5:$H$68,B88,micros!$H$5:$H$68)</f>
        <v>0</v>
      </c>
      <c r="B88" s="99">
        <v>4066</v>
      </c>
      <c r="C88" s="86"/>
      <c r="D88" s="78"/>
      <c r="E88" s="56">
        <f ca="1">SUMIF(hf!$A$5:$H$68,F88,hf!$H$5:$H$68)</f>
        <v>0</v>
      </c>
      <c r="F88" s="103" t="s">
        <v>185</v>
      </c>
      <c r="G88" s="93"/>
    </row>
    <row r="89" spans="1:21" ht="20" customHeight="1">
      <c r="A89" s="56">
        <f ca="1">SUMIF(micros!$A$5:$H$68,B89,micros!$H$5:$H$68)</f>
        <v>0</v>
      </c>
      <c r="B89" s="89" t="s">
        <v>240</v>
      </c>
      <c r="C89" s="86" t="s">
        <v>238</v>
      </c>
      <c r="D89" s="78"/>
      <c r="E89" s="56">
        <f ca="1">SUMIF(hf!$A$5:$H$68,F89,hf!$H$5:$H$68)</f>
        <v>0</v>
      </c>
      <c r="F89" s="104" t="s">
        <v>191</v>
      </c>
      <c r="G89" s="93"/>
    </row>
    <row r="90" spans="1:21" ht="20" customHeight="1">
      <c r="A90" s="56">
        <f ca="1">SUMIF(micros!$A$5:$H$68,B90,micros!$H$5:$H$68)</f>
        <v>0</v>
      </c>
      <c r="B90" s="89" t="s">
        <v>241</v>
      </c>
      <c r="C90" s="86" t="s">
        <v>239</v>
      </c>
      <c r="D90" s="78"/>
      <c r="E90" s="56">
        <f ca="1">SUMIF(hf!$A$5:$H$68,F90,hf!$H$5:$H$68)</f>
        <v>0</v>
      </c>
      <c r="F90" s="104" t="s">
        <v>186</v>
      </c>
      <c r="G90" s="93"/>
    </row>
    <row r="91" spans="1:21" ht="20" customHeight="1">
      <c r="A91" s="56">
        <f ca="1">SUMIF(micros!$A$5:$H$68,B91,micros!$H$5:$H$68)</f>
        <v>0</v>
      </c>
      <c r="B91" s="99" t="s">
        <v>51</v>
      </c>
      <c r="C91" s="86"/>
      <c r="D91" s="78"/>
      <c r="E91" s="56">
        <f ca="1">SUMIF(hf!$A$5:$H$68,F91,hf!$H$5:$H$68)</f>
        <v>0</v>
      </c>
      <c r="F91" s="104" t="s">
        <v>187</v>
      </c>
      <c r="G91" s="93"/>
    </row>
    <row r="92" spans="1:21" ht="20" customHeight="1">
      <c r="A92" s="56">
        <f ca="1">SUMIF(micros!$A$5:$H$68,B92,micros!$H$5:$H$68)</f>
        <v>0</v>
      </c>
      <c r="B92" s="89" t="s">
        <v>50</v>
      </c>
      <c r="C92" s="86"/>
      <c r="D92" s="78"/>
      <c r="E92" s="56">
        <f ca="1">SUMIF(hf!$A$5:$H$68,F92,hf!$H$5:$H$68)</f>
        <v>0</v>
      </c>
      <c r="F92" s="104" t="s">
        <v>188</v>
      </c>
      <c r="G92" s="93"/>
    </row>
    <row r="93" spans="1:21" ht="20" customHeight="1">
      <c r="A93" s="56">
        <f ca="1">SUMIF(micros!$A$5:$H$68,B93,micros!$H$5:$H$68)</f>
        <v>0</v>
      </c>
      <c r="B93" s="89" t="s">
        <v>52</v>
      </c>
      <c r="C93" s="86"/>
      <c r="D93" s="78"/>
      <c r="E93" s="56">
        <f ca="1">SUMIF(hf!$A$5:$H$68,F93,hf!$H$5:$H$68)</f>
        <v>0</v>
      </c>
      <c r="F93" s="104" t="s">
        <v>189</v>
      </c>
      <c r="G93" s="93"/>
    </row>
    <row r="94" spans="1:21" ht="20" customHeight="1">
      <c r="A94" s="56">
        <f ca="1">SUMIF(micros!$A$5:$H$68,B94,micros!$H$5:$H$68)</f>
        <v>0</v>
      </c>
      <c r="B94" s="157">
        <v>4017</v>
      </c>
      <c r="C94" s="158" t="s">
        <v>338</v>
      </c>
      <c r="D94" s="78"/>
      <c r="E94" s="56">
        <f ca="1">SUMIF(hf!$A$5:$H$68,F94,hf!$H$5:$H$68)</f>
        <v>0</v>
      </c>
      <c r="F94" s="104" t="s">
        <v>190</v>
      </c>
      <c r="G94" s="93"/>
    </row>
    <row r="95" spans="1:21" ht="20" customHeight="1">
      <c r="A95" s="56">
        <f ca="1">SUMIF(micros!$A$5:$H$68,B95,micros!$H$5:$H$68)</f>
        <v>0</v>
      </c>
      <c r="B95" s="232" t="s">
        <v>550</v>
      </c>
      <c r="C95" s="86" t="s">
        <v>551</v>
      </c>
      <c r="D95" s="78"/>
      <c r="E95" s="56">
        <f ca="1">SUMIF(hf!$A$5:$H$68,F95,hf!$H$5:$H$68)</f>
        <v>0</v>
      </c>
      <c r="F95" s="90" t="s">
        <v>192</v>
      </c>
      <c r="G95" s="93"/>
    </row>
    <row r="96" spans="1:21" ht="20" customHeight="1">
      <c r="A96" s="56">
        <f ca="1">SUMIF(micros!$A$5:$H$68,B96,micros!$H$5:$H$68)</f>
        <v>0</v>
      </c>
      <c r="B96" s="89" t="s">
        <v>147</v>
      </c>
      <c r="C96" s="86" t="s">
        <v>552</v>
      </c>
      <c r="D96" s="78"/>
      <c r="E96" s="56">
        <f ca="1">SUMIF(hf!$A$5:$H$68,F96,hf!$H$5:$H$68)</f>
        <v>0</v>
      </c>
      <c r="F96" s="174" t="s">
        <v>385</v>
      </c>
      <c r="G96" s="175" t="s">
        <v>386</v>
      </c>
    </row>
    <row r="97" spans="1:7" ht="20" customHeight="1">
      <c r="A97" s="56">
        <f ca="1">SUMIF(micros!$A$5:$H$68,B97,micros!$H$5:$H$68)</f>
        <v>0</v>
      </c>
      <c r="B97" s="89" t="s">
        <v>237</v>
      </c>
      <c r="C97" s="86" t="s">
        <v>234</v>
      </c>
      <c r="D97" s="78"/>
      <c r="E97" s="56">
        <f ca="1">SUMIF(hf!$A$5:$H$68,F97,hf!$H$5:$H$68)</f>
        <v>0</v>
      </c>
      <c r="F97" s="90" t="s">
        <v>193</v>
      </c>
      <c r="G97" s="93"/>
    </row>
    <row r="98" spans="1:7" ht="20" customHeight="1">
      <c r="A98" s="56">
        <f ca="1">SUMIF(micros!$A$5:$H$68,B98,micros!$H$5:$H$68)</f>
        <v>0</v>
      </c>
      <c r="B98" s="89" t="s">
        <v>236</v>
      </c>
      <c r="C98" s="86" t="s">
        <v>235</v>
      </c>
      <c r="D98" s="78"/>
      <c r="E98" s="56">
        <f ca="1">SUMIF(hf!$A$5:$H$68,F98,hf!$H$5:$H$68)</f>
        <v>0</v>
      </c>
      <c r="F98" s="90" t="s">
        <v>199</v>
      </c>
      <c r="G98" s="93"/>
    </row>
    <row r="99" spans="1:7" ht="20" customHeight="1">
      <c r="A99" s="56">
        <f ca="1">SUMIF(micros!$A$5:$H$68,B99,micros!$H$5:$H$68)</f>
        <v>0</v>
      </c>
      <c r="B99" s="159" t="s">
        <v>350</v>
      </c>
      <c r="C99" s="158" t="s">
        <v>349</v>
      </c>
      <c r="D99" s="78"/>
      <c r="E99" s="56">
        <f ca="1">SUMIF(hf!$A$5:$H$68,F99,hf!$H$5:$H$68)</f>
        <v>0</v>
      </c>
      <c r="F99" s="90" t="s">
        <v>194</v>
      </c>
      <c r="G99" s="93"/>
    </row>
    <row r="100" spans="1:7" ht="20" customHeight="1">
      <c r="A100" s="56">
        <f ca="1">SUMIF(micros!$A$5:$H$68,B100,micros!$H$5:$H$68)</f>
        <v>0</v>
      </c>
      <c r="B100" s="89" t="s">
        <v>243</v>
      </c>
      <c r="C100" s="86" t="s">
        <v>242</v>
      </c>
      <c r="D100" s="78"/>
      <c r="E100" s="56">
        <f ca="1">SUMIF(hf!$A$5:$H$68,F100,hf!$H$5:$H$68)</f>
        <v>0</v>
      </c>
      <c r="F100" s="90" t="s">
        <v>195</v>
      </c>
      <c r="G100" s="93"/>
    </row>
    <row r="101" spans="1:7" ht="20" customHeight="1">
      <c r="A101" s="59"/>
      <c r="D101" s="78"/>
      <c r="E101" s="56">
        <f ca="1">SUMIF(hf!$A$5:$H$68,F101,hf!$H$5:$H$68)</f>
        <v>0</v>
      </c>
      <c r="F101" s="90" t="s">
        <v>196</v>
      </c>
      <c r="G101" s="93"/>
    </row>
    <row r="102" spans="1:7" ht="20" customHeight="1">
      <c r="A102" s="117"/>
      <c r="B102" s="79" t="s">
        <v>19</v>
      </c>
      <c r="D102" s="78"/>
      <c r="E102" s="56">
        <f ca="1">SUMIF(hf!$A$5:$H$68,F102,hf!$H$5:$H$68)</f>
        <v>0</v>
      </c>
      <c r="F102" s="90" t="s">
        <v>197</v>
      </c>
      <c r="G102" s="93"/>
    </row>
    <row r="103" spans="1:7" ht="20" customHeight="1">
      <c r="A103" s="56">
        <f ca="1">SUMIF(micros!$A$5:$H$68,B103,micros!$H$5:$H$68)</f>
        <v>0</v>
      </c>
      <c r="B103" s="89" t="s">
        <v>20</v>
      </c>
      <c r="C103" s="86" t="s">
        <v>169</v>
      </c>
      <c r="D103" s="78"/>
      <c r="E103" s="56">
        <f ca="1">SUMIF(hf!$A$5:$H$68,F103,hf!$H$5:$H$68)</f>
        <v>0</v>
      </c>
      <c r="F103" s="90" t="s">
        <v>198</v>
      </c>
      <c r="G103" s="93"/>
    </row>
    <row r="104" spans="1:7" ht="20" customHeight="1">
      <c r="A104" s="56">
        <f ca="1">SUMIF(micros!$A$5:$H$68,B104,micros!$H$5:$H$68)</f>
        <v>0</v>
      </c>
      <c r="B104" s="89" t="s">
        <v>160</v>
      </c>
      <c r="C104" s="231" t="s">
        <v>548</v>
      </c>
      <c r="D104" s="78"/>
      <c r="E104" s="56">
        <f ca="1">SUMIF(hf!$A$5:$H$68,F104,hf!$H$5:$H$68)</f>
        <v>0</v>
      </c>
      <c r="F104" s="90" t="s">
        <v>200</v>
      </c>
      <c r="G104" s="93"/>
    </row>
    <row r="105" spans="1:7" ht="20" customHeight="1">
      <c r="A105" s="56">
        <f ca="1">SUMIF(micros!$A$5:$H$68,B105,micros!$H$5:$H$68)</f>
        <v>0</v>
      </c>
      <c r="B105" s="89" t="s">
        <v>21</v>
      </c>
      <c r="C105" s="231" t="s">
        <v>549</v>
      </c>
      <c r="D105" s="78"/>
      <c r="E105" s="56">
        <f ca="1">SUMIF(hf!$A$5:$H$68,F105,hf!$H$5:$H$68)</f>
        <v>0</v>
      </c>
      <c r="F105" s="90" t="s">
        <v>201</v>
      </c>
      <c r="G105" s="93"/>
    </row>
    <row r="106" spans="1:7" ht="20" customHeight="1">
      <c r="A106" s="56">
        <f ca="1">SUMIF(micros!$A$5:$H$68,B106,micros!$H$5:$H$68)</f>
        <v>0</v>
      </c>
      <c r="B106" s="89" t="s">
        <v>61</v>
      </c>
      <c r="C106" s="86" t="s">
        <v>583</v>
      </c>
      <c r="D106" s="78"/>
      <c r="E106" s="56">
        <f ca="1">SUMIF(hf!$A$5:$H$68,F106,hf!$H$5:$H$68)</f>
        <v>0</v>
      </c>
      <c r="F106" s="90" t="s">
        <v>207</v>
      </c>
      <c r="G106" s="93"/>
    </row>
    <row r="107" spans="1:7" ht="20" customHeight="1">
      <c r="A107" s="56">
        <f ca="1">SUMIF(micros!$A$5:$H$68,B107,micros!$H$5:$H$68)</f>
        <v>0</v>
      </c>
      <c r="B107" s="89" t="s">
        <v>585</v>
      </c>
      <c r="C107" s="86" t="s">
        <v>584</v>
      </c>
      <c r="D107" s="78"/>
      <c r="E107" s="56">
        <f ca="1">SUMIF(hf!$A$5:$H$68,F107,hf!$H$5:$H$68)</f>
        <v>0</v>
      </c>
      <c r="F107" s="90" t="s">
        <v>202</v>
      </c>
      <c r="G107" s="93"/>
    </row>
    <row r="108" spans="1:7" ht="20" customHeight="1">
      <c r="A108" s="56">
        <f ca="1">SUMIF(micros!$A$5:$H$68,B108,micros!$H$5:$H$68)</f>
        <v>0</v>
      </c>
      <c r="B108" s="89" t="s">
        <v>586</v>
      </c>
      <c r="C108" s="231" t="s">
        <v>587</v>
      </c>
      <c r="D108" s="78"/>
      <c r="E108" s="56">
        <f ca="1">SUMIF(hf!$A$5:$H$68,F108,hf!$H$5:$H$68)</f>
        <v>0</v>
      </c>
      <c r="F108" s="90" t="s">
        <v>203</v>
      </c>
      <c r="G108" s="93"/>
    </row>
    <row r="109" spans="1:7" ht="20" customHeight="1">
      <c r="A109" s="56">
        <f ca="1">SUMIF(micros!$A$5:$H$68,B109,micros!$H$5:$H$68)</f>
        <v>0</v>
      </c>
      <c r="B109" s="89" t="s">
        <v>588</v>
      </c>
      <c r="C109" s="231" t="s">
        <v>589</v>
      </c>
      <c r="D109" s="78"/>
      <c r="E109" s="56">
        <f ca="1">SUMIF(hf!$A$5:$H$68,F109,hf!$H$5:$H$68)</f>
        <v>0</v>
      </c>
      <c r="F109" s="90" t="s">
        <v>204</v>
      </c>
      <c r="G109" s="93"/>
    </row>
    <row r="110" spans="1:7" ht="20" customHeight="1">
      <c r="A110" s="56"/>
      <c r="B110" s="232" t="s">
        <v>590</v>
      </c>
      <c r="C110" s="231" t="s">
        <v>591</v>
      </c>
      <c r="D110" s="78"/>
      <c r="E110" s="56">
        <f ca="1">SUMIF(hf!$A$5:$H$68,F110,hf!$H$5:$H$68)</f>
        <v>0</v>
      </c>
      <c r="F110" s="90" t="s">
        <v>205</v>
      </c>
      <c r="G110" s="93"/>
    </row>
    <row r="111" spans="1:7" ht="20" customHeight="1">
      <c r="A111" s="56">
        <f ca="1">SUMIF(micros!$A$5:$H$68,B111,micros!$H$5:$H$68)</f>
        <v>0</v>
      </c>
      <c r="B111" s="89" t="s">
        <v>22</v>
      </c>
      <c r="C111" s="86" t="s">
        <v>128</v>
      </c>
      <c r="D111" s="78"/>
      <c r="E111" s="56">
        <f ca="1">SUMIF(hf!$A$5:$H$68,F111,hf!$H$5:$H$68)</f>
        <v>0</v>
      </c>
      <c r="F111" s="90" t="s">
        <v>206</v>
      </c>
      <c r="G111" s="93"/>
    </row>
    <row r="112" spans="1:7" ht="20" customHeight="1">
      <c r="A112" s="56">
        <f ca="1">SUMIF(micros!$A$5:$H$68,B112,micros!$H$5:$H$68)</f>
        <v>0</v>
      </c>
      <c r="B112" s="89" t="s">
        <v>161</v>
      </c>
      <c r="C112" s="231" t="s">
        <v>544</v>
      </c>
      <c r="D112" s="78"/>
      <c r="E112" s="56">
        <f ca="1">SUMIF(hf!$A$5:$H$68,F112,hf!$H$5:$H$68)</f>
        <v>0</v>
      </c>
      <c r="F112" s="90" t="s">
        <v>208</v>
      </c>
      <c r="G112" s="93"/>
    </row>
    <row r="113" spans="1:7" ht="20" customHeight="1">
      <c r="A113" s="56">
        <f ca="1">SUMIF(micros!$A$5:$H$68,B113,micros!$H$5:$H$68)</f>
        <v>0</v>
      </c>
      <c r="B113" s="89" t="s">
        <v>162</v>
      </c>
      <c r="C113" s="231" t="s">
        <v>545</v>
      </c>
      <c r="D113" s="78"/>
      <c r="E113" s="56">
        <f ca="1">SUMIF(hf!$A$5:$H$68,F113,hf!$H$5:$H$68)</f>
        <v>0</v>
      </c>
      <c r="F113" s="90" t="s">
        <v>212</v>
      </c>
      <c r="G113" s="93"/>
    </row>
    <row r="114" spans="1:7" ht="20" customHeight="1">
      <c r="A114" s="56">
        <f ca="1">SUMIF(micros!$A$5:$H$68,B114,micros!$H$5:$H$68)</f>
        <v>0</v>
      </c>
      <c r="B114" s="89" t="s">
        <v>163</v>
      </c>
      <c r="C114" s="231" t="s">
        <v>546</v>
      </c>
      <c r="D114" s="78"/>
      <c r="E114" s="56">
        <f ca="1">SUMIF(hf!$A$5:$H$68,F114,hf!$H$5:$H$68)</f>
        <v>0</v>
      </c>
      <c r="F114" s="90" t="s">
        <v>213</v>
      </c>
      <c r="G114" s="93"/>
    </row>
    <row r="115" spans="1:7" ht="20" customHeight="1">
      <c r="A115" s="56">
        <f ca="1">SUMIF(micros!$A$5:$H$68,B115,micros!$H$5:$H$68)</f>
        <v>0</v>
      </c>
      <c r="B115" s="89" t="s">
        <v>164</v>
      </c>
      <c r="C115" s="231" t="s">
        <v>547</v>
      </c>
      <c r="D115" s="78"/>
      <c r="E115" s="56">
        <f ca="1">SUMIF(hf!$A$5:$H$68,F115,hf!$H$5:$H$68)</f>
        <v>0</v>
      </c>
      <c r="F115" s="90" t="s">
        <v>214</v>
      </c>
      <c r="G115" s="93"/>
    </row>
    <row r="116" spans="1:7" ht="20" customHeight="1">
      <c r="A116" s="56"/>
      <c r="B116" s="232" t="s">
        <v>543</v>
      </c>
      <c r="C116" s="231" t="s">
        <v>592</v>
      </c>
      <c r="D116" s="78"/>
      <c r="E116" s="56">
        <f ca="1">SUMIF(hf!$A$5:$H$68,F116,hf!$H$5:$H$68)</f>
        <v>0</v>
      </c>
      <c r="F116" s="90" t="s">
        <v>209</v>
      </c>
      <c r="G116" s="93"/>
    </row>
    <row r="117" spans="1:7" ht="20" customHeight="1">
      <c r="A117" s="56">
        <f ca="1">SUMIF(micros!$A$5:$H$68,B118,micros!$H$5:$H$68)</f>
        <v>0</v>
      </c>
      <c r="B117" s="89" t="s">
        <v>165</v>
      </c>
      <c r="C117" s="231" t="s">
        <v>593</v>
      </c>
      <c r="D117" s="78"/>
      <c r="E117" s="56">
        <f ca="1">SUMIF(hf!$A$5:$H$68,F117,hf!$H$5:$H$68)</f>
        <v>0</v>
      </c>
      <c r="F117" s="90" t="s">
        <v>210</v>
      </c>
      <c r="G117" s="93"/>
    </row>
    <row r="118" spans="1:7" ht="20" customHeight="1">
      <c r="A118" s="56">
        <f ca="1">SUMIF(micros!$A$5:$H$68,#REF!,micros!$H$5:$H$68)</f>
        <v>0</v>
      </c>
      <c r="B118" s="121" t="s">
        <v>274</v>
      </c>
      <c r="C118" s="122" t="s">
        <v>272</v>
      </c>
      <c r="D118" s="78"/>
      <c r="E118" s="56">
        <f ca="1">SUMIF(hf!$A$5:$H$68,F118,hf!$H$5:$H$68)</f>
        <v>0</v>
      </c>
      <c r="F118" s="90" t="s">
        <v>215</v>
      </c>
      <c r="G118" s="93"/>
    </row>
    <row r="119" spans="1:7" ht="20" customHeight="1">
      <c r="A119" s="116">
        <f ca="1">SUMIF(micros!$A$5:$H$68,#REF!,micros!$H$5:$H$68)</f>
        <v>0</v>
      </c>
      <c r="D119" s="78"/>
      <c r="E119" s="56">
        <f ca="1">SUMIF(hf!$A$5:$H$68,F119,hf!$H$5:$H$68)</f>
        <v>0</v>
      </c>
      <c r="F119" s="90" t="s">
        <v>211</v>
      </c>
      <c r="G119" s="93"/>
    </row>
    <row r="120" spans="1:7" ht="20" customHeight="1">
      <c r="A120" s="117"/>
      <c r="B120" s="79" t="s">
        <v>23</v>
      </c>
      <c r="D120" s="78"/>
      <c r="E120" s="56">
        <f ca="1">SUMIF(hf!$A$5:$H$68,F120,hf!$H$5:$H$68)</f>
        <v>0</v>
      </c>
      <c r="F120" s="90" t="s">
        <v>216</v>
      </c>
      <c r="G120" s="93"/>
    </row>
    <row r="121" spans="1:7" ht="20" customHeight="1">
      <c r="A121" s="56">
        <f ca="1">SUMIF(micros!$A$5:$H$68,B121,micros!$H$5:$H$68)</f>
        <v>0</v>
      </c>
      <c r="B121" s="89" t="s">
        <v>26</v>
      </c>
      <c r="C121" s="231" t="s">
        <v>612</v>
      </c>
      <c r="D121" s="78"/>
      <c r="E121" s="56">
        <f ca="1">SUMIF(hf!$A$5:$H$68,F121,hf!$H$5:$H$68)</f>
        <v>0</v>
      </c>
      <c r="F121" s="90" t="s">
        <v>217</v>
      </c>
      <c r="G121" s="93"/>
    </row>
    <row r="122" spans="1:7" ht="20" customHeight="1">
      <c r="A122" s="56">
        <f ca="1">SUMIF(micros!$A$5:$H$68,B122,micros!$H$5:$H$68)</f>
        <v>0</v>
      </c>
      <c r="B122" s="89" t="s">
        <v>25</v>
      </c>
      <c r="C122" s="231" t="s">
        <v>613</v>
      </c>
      <c r="D122" s="78"/>
      <c r="E122" s="56">
        <f ca="1">SUMIF(hf!$A$5:$H$68,F122,hf!$H$5:$H$68)</f>
        <v>0</v>
      </c>
      <c r="F122" s="90" t="s">
        <v>103</v>
      </c>
      <c r="G122" s="93"/>
    </row>
    <row r="123" spans="1:7" ht="20" customHeight="1">
      <c r="A123" s="56">
        <f ca="1">SUMIF(micros!$A$5:$H$68,B123,micros!$H$5:$H$68)</f>
        <v>0</v>
      </c>
      <c r="B123" s="89" t="s">
        <v>24</v>
      </c>
      <c r="C123" s="231" t="s">
        <v>614</v>
      </c>
      <c r="D123" s="78"/>
      <c r="E123" s="56">
        <f ca="1">SUMIF(hf!$A$5:$H$68,F123,hf!$H$5:$H$68)</f>
        <v>0</v>
      </c>
      <c r="F123" s="94" t="s">
        <v>55</v>
      </c>
      <c r="G123" s="95"/>
    </row>
    <row r="124" spans="1:7" ht="20" customHeight="1">
      <c r="A124" s="56">
        <f ca="1">SUMIF(micros!$A$5:$H$68,B124,micros!$H$5:$H$68)</f>
        <v>0</v>
      </c>
      <c r="B124" s="89" t="s">
        <v>596</v>
      </c>
      <c r="C124" s="233" t="s">
        <v>605</v>
      </c>
      <c r="D124" s="78"/>
      <c r="E124" s="56">
        <f ca="1">SUMIF(hf!$A$5:$H$68,F124,hf!$H$5:$H$68)</f>
        <v>0</v>
      </c>
      <c r="F124" s="143" t="s">
        <v>326</v>
      </c>
      <c r="G124" s="95"/>
    </row>
    <row r="125" spans="1:7" ht="20" customHeight="1">
      <c r="A125" s="56">
        <f ca="1">SUMIF(micros!$A$5:$H$68,B125,micros!$H$5:$H$68)</f>
        <v>0</v>
      </c>
      <c r="B125" s="89" t="s">
        <v>597</v>
      </c>
      <c r="C125" s="233" t="s">
        <v>604</v>
      </c>
      <c r="D125" s="78"/>
    </row>
    <row r="126" spans="1:7" ht="20" customHeight="1">
      <c r="A126" s="56">
        <f ca="1">SUMIF(micros!$A$5:$H$68,B126,micros!$H$5:$H$68)</f>
        <v>0</v>
      </c>
      <c r="B126" s="89" t="s">
        <v>598</v>
      </c>
      <c r="C126" s="231" t="s">
        <v>594</v>
      </c>
      <c r="D126" s="78"/>
      <c r="F126" s="81" t="s">
        <v>39</v>
      </c>
    </row>
    <row r="127" spans="1:7" ht="20" customHeight="1">
      <c r="A127" s="56">
        <f ca="1">SUMIF(micros!$A$5:$H$68,B127,micros!$H$5:$H$68)</f>
        <v>0</v>
      </c>
      <c r="B127" s="89" t="s">
        <v>599</v>
      </c>
      <c r="C127" s="233" t="s">
        <v>606</v>
      </c>
      <c r="D127" s="78"/>
      <c r="E127" s="56">
        <f ca="1">SUMIF(hf!$A$5:$H$68,F127,hf!$H$5:$H$68)</f>
        <v>0</v>
      </c>
      <c r="F127" s="94" t="s">
        <v>40</v>
      </c>
      <c r="G127" s="95"/>
    </row>
    <row r="128" spans="1:7" ht="20" customHeight="1">
      <c r="A128" s="56">
        <f ca="1">SUMIF(micros!$A$5:$H$68,B128,micros!$H$5:$H$68)</f>
        <v>0</v>
      </c>
      <c r="B128" s="89" t="s">
        <v>600</v>
      </c>
      <c r="C128" s="233" t="s">
        <v>595</v>
      </c>
      <c r="D128" s="78"/>
      <c r="E128" s="56">
        <f ca="1">SUMIF(hf!$A$5:$H$68,F128,hf!$H$5:$H$68)</f>
        <v>0</v>
      </c>
      <c r="F128" s="94" t="s">
        <v>41</v>
      </c>
      <c r="G128" s="95"/>
    </row>
    <row r="129" spans="1:7" ht="20" customHeight="1">
      <c r="A129" s="56">
        <f ca="1">SUMIF(micros!$A$5:$H$68,B129,micros!$H$5:$H$68)</f>
        <v>0</v>
      </c>
      <c r="B129" s="89" t="s">
        <v>601</v>
      </c>
      <c r="C129" s="231" t="s">
        <v>603</v>
      </c>
      <c r="D129" s="78"/>
      <c r="E129" s="56">
        <f ca="1">SUMIF(hf!$A$5:$H$68,F129,hf!$H$5:$H$68)</f>
        <v>0</v>
      </c>
      <c r="F129" s="94" t="s">
        <v>42</v>
      </c>
      <c r="G129" s="95"/>
    </row>
    <row r="130" spans="1:7" ht="20" customHeight="1">
      <c r="A130" s="56">
        <f ca="1">SUMIF(micros!$A$5:$H$68,B130,micros!$H$5:$H$68)</f>
        <v>0</v>
      </c>
      <c r="B130" s="89" t="s">
        <v>607</v>
      </c>
      <c r="C130" s="231" t="s">
        <v>602</v>
      </c>
      <c r="D130" s="78"/>
      <c r="E130" s="56">
        <f ca="1">SUMIF(hf!$A$5:$H$68,F130,hf!$H$5:$H$68)</f>
        <v>0</v>
      </c>
      <c r="F130" s="94" t="s">
        <v>43</v>
      </c>
      <c r="G130" s="95"/>
    </row>
    <row r="131" spans="1:7" ht="20" customHeight="1">
      <c r="A131" s="56">
        <f ca="1">SUMIF(micros!$A$5:$H$68,B131,micros!$H$5:$H$68)</f>
        <v>0</v>
      </c>
      <c r="B131" s="89" t="s">
        <v>608</v>
      </c>
      <c r="C131" s="233" t="s">
        <v>609</v>
      </c>
      <c r="D131" s="78"/>
      <c r="E131" s="56">
        <f ca="1">SUMIF(hf!$A$5:$H$68,F131,hf!$H$5:$H$68)</f>
        <v>0</v>
      </c>
      <c r="F131" s="94" t="s">
        <v>90</v>
      </c>
      <c r="G131" s="95" t="s">
        <v>76</v>
      </c>
    </row>
    <row r="132" spans="1:7" ht="20" customHeight="1">
      <c r="A132" s="56">
        <f ca="1">SUMIF(micros!$A$5:$H$68,B132,micros!$H$5:$H$68)</f>
        <v>0</v>
      </c>
      <c r="B132" s="89" t="s">
        <v>610</v>
      </c>
      <c r="C132" s="231" t="s">
        <v>611</v>
      </c>
      <c r="D132" s="78"/>
      <c r="E132" s="56">
        <f ca="1">SUMIF(hf!$A$5:$H$68,F132,hf!$H$5:$H$68)</f>
        <v>0</v>
      </c>
      <c r="F132" s="94" t="s">
        <v>78</v>
      </c>
      <c r="G132" s="95" t="s">
        <v>77</v>
      </c>
    </row>
    <row r="133" spans="1:7" ht="20" customHeight="1">
      <c r="A133" s="129">
        <f ca="1">SUMIF(micros!$A$5:$H$68,B132,micros!$H$5:$H$68)</f>
        <v>0</v>
      </c>
      <c r="D133" s="78"/>
      <c r="E133" s="56">
        <f ca="1">SUMIF(hf!$A$5:$H$68,F133,hf!$H$5:$H$68)</f>
        <v>0</v>
      </c>
      <c r="F133" s="94" t="s">
        <v>121</v>
      </c>
      <c r="G133" s="145" t="s">
        <v>120</v>
      </c>
    </row>
    <row r="134" spans="1:7" ht="20" customHeight="1">
      <c r="A134" s="130"/>
      <c r="B134" s="79" t="s">
        <v>0</v>
      </c>
      <c r="D134" s="78"/>
      <c r="E134" s="56">
        <f ca="1">SUMIF(hf!$A$5:$H$68,F134,hf!$H$5:$H$68)</f>
        <v>0</v>
      </c>
      <c r="F134" s="144" t="s">
        <v>311</v>
      </c>
      <c r="G134" s="147" t="s">
        <v>310</v>
      </c>
    </row>
    <row r="135" spans="1:7" ht="20" customHeight="1">
      <c r="A135" s="56">
        <f ca="1">SUMIF(micros!$A$5:$H$68,B135,micros!$H$5:$H$68)</f>
        <v>0</v>
      </c>
      <c r="B135" s="89" t="s">
        <v>1</v>
      </c>
      <c r="C135" s="86" t="s">
        <v>615</v>
      </c>
      <c r="D135" s="78"/>
      <c r="E135" s="56">
        <f ca="1">SUMIF(hf!$A$5:$H$68,F135,hf!$H$5:$H$68)</f>
        <v>0</v>
      </c>
      <c r="F135" s="94" t="s">
        <v>134</v>
      </c>
      <c r="G135" s="146" t="s">
        <v>133</v>
      </c>
    </row>
    <row r="136" spans="1:7" ht="20" customHeight="1">
      <c r="A136" s="56">
        <f ca="1">SUMIF(micros!$A$5:$H$68,B136,micros!$H$5:$H$68)</f>
        <v>0</v>
      </c>
      <c r="B136" s="89" t="s">
        <v>2</v>
      </c>
      <c r="C136" s="86" t="s">
        <v>616</v>
      </c>
      <c r="D136" s="78"/>
      <c r="E136" s="56">
        <f ca="1">SUMIF(hf!$A$5:$H$68,F136,hf!$H$5:$H$68)</f>
        <v>0</v>
      </c>
      <c r="F136" s="94" t="s">
        <v>294</v>
      </c>
      <c r="G136" s="127" t="s">
        <v>293</v>
      </c>
    </row>
    <row r="137" spans="1:7" ht="20" customHeight="1">
      <c r="A137" s="130"/>
      <c r="D137" s="78"/>
      <c r="E137" s="56">
        <f ca="1">SUMIF(hf!$A$5:$H$68,F137,hf!$H$5:$H$68)</f>
        <v>0</v>
      </c>
      <c r="F137" s="92" t="s">
        <v>295</v>
      </c>
      <c r="G137" s="127" t="s">
        <v>292</v>
      </c>
    </row>
    <row r="138" spans="1:7" ht="20" customHeight="1">
      <c r="A138" s="59"/>
      <c r="B138" s="79" t="s">
        <v>96</v>
      </c>
      <c r="D138" s="78"/>
      <c r="E138" s="106"/>
      <c r="F138" s="80"/>
      <c r="G138" s="171"/>
    </row>
    <row r="139" spans="1:7" ht="20" customHeight="1">
      <c r="A139" s="56">
        <f ca="1">SUMIF(micros!$A$5:$H$68,B139,micros!$H$5:$H$68)</f>
        <v>0</v>
      </c>
      <c r="B139" s="89" t="s">
        <v>95</v>
      </c>
      <c r="C139" s="86" t="s">
        <v>93</v>
      </c>
      <c r="D139" s="78"/>
      <c r="E139" s="56">
        <f ca="1">SUMIF(hf!$A$5:$H$68,F139,hf!$H$5:$H$68)</f>
        <v>0</v>
      </c>
      <c r="F139" s="172" t="s">
        <v>137</v>
      </c>
      <c r="G139" s="173" t="s">
        <v>136</v>
      </c>
    </row>
    <row r="140" spans="1:7" ht="20" customHeight="1">
      <c r="A140" s="56">
        <f ca="1">SUMIF(micros!$A$5:$H$68,B140,micros!$H$5:$H$68)</f>
        <v>0</v>
      </c>
      <c r="B140" s="89" t="s">
        <v>168</v>
      </c>
      <c r="C140" s="86" t="s">
        <v>130</v>
      </c>
      <c r="D140" s="78"/>
    </row>
    <row r="141" spans="1:7" ht="20" customHeight="1">
      <c r="A141" s="56">
        <f ca="1">SUMIF(micros!$A$5:$H$68,B141,micros!$H$5:$H$68)</f>
        <v>0</v>
      </c>
      <c r="B141" s="131" t="s">
        <v>300</v>
      </c>
      <c r="C141" s="132" t="s">
        <v>273</v>
      </c>
      <c r="D141" s="78"/>
    </row>
    <row r="142" spans="1:7" ht="20" customHeight="1">
      <c r="A142" s="78"/>
      <c r="B142" s="168"/>
      <c r="C142" s="169"/>
      <c r="D142" s="78"/>
    </row>
    <row r="143" spans="1:7" ht="20" customHeight="1">
      <c r="A143" s="63"/>
      <c r="B143" s="164" t="s">
        <v>376</v>
      </c>
      <c r="C143" s="169"/>
      <c r="D143" s="78"/>
      <c r="G143" s="125" t="s">
        <v>282</v>
      </c>
    </row>
    <row r="144" spans="1:7" ht="20" customHeight="1">
      <c r="A144" s="56">
        <f ca="1">SUMIF(micros!$A$5:$H$68,B144,micros!$H$5:$H$68)</f>
        <v>0</v>
      </c>
      <c r="B144" s="170" t="s">
        <v>379</v>
      </c>
      <c r="C144" s="163" t="s">
        <v>377</v>
      </c>
      <c r="D144" s="78"/>
      <c r="E144" s="106"/>
      <c r="G144" s="125" t="s">
        <v>283</v>
      </c>
    </row>
    <row r="145" spans="1:7" ht="20" customHeight="1">
      <c r="A145" s="56">
        <f ca="1">SUMIF(micros!$A$5:$H$68,B145,micros!$H$5:$H$68)</f>
        <v>0</v>
      </c>
      <c r="B145" s="162" t="s">
        <v>380</v>
      </c>
      <c r="C145" s="163" t="s">
        <v>378</v>
      </c>
      <c r="D145" s="78"/>
      <c r="E145" s="106"/>
      <c r="F145" s="76"/>
      <c r="G145" s="125" t="s">
        <v>290</v>
      </c>
    </row>
    <row r="146" spans="1:7" ht="20" customHeight="1">
      <c r="A146" s="129">
        <f ca="1">SUMIF(micros!$A$5:$H$68,B38,micros!$H$5:$H$68)</f>
        <v>0</v>
      </c>
      <c r="B146" s="63"/>
      <c r="D146" s="78"/>
      <c r="E146" s="106"/>
      <c r="F146" s="76"/>
      <c r="G146" s="125" t="s">
        <v>291</v>
      </c>
    </row>
    <row r="147" spans="1:7" ht="20" customHeight="1">
      <c r="A147" s="116"/>
      <c r="B147" s="164" t="s">
        <v>360</v>
      </c>
      <c r="D147" s="78"/>
      <c r="E147" s="106"/>
      <c r="F147" s="76"/>
      <c r="G147" s="142" t="s">
        <v>387</v>
      </c>
    </row>
    <row r="148" spans="1:7" ht="20" customHeight="1">
      <c r="A148" s="56">
        <f ca="1">SUMIF(micros!$A$5:$H$68,B148,micros!$H$5:$H$68)</f>
        <v>0</v>
      </c>
      <c r="B148" s="107" t="s">
        <v>166</v>
      </c>
      <c r="C148" s="108" t="s">
        <v>132</v>
      </c>
      <c r="D148" s="78"/>
      <c r="E148" s="106"/>
    </row>
    <row r="149" spans="1:7" ht="20" customHeight="1">
      <c r="A149" s="56">
        <f ca="1">SUMIF(micros!$A$5:$H$68,B149,micros!$H$5:$H$68)</f>
        <v>0</v>
      </c>
      <c r="B149" s="107" t="s">
        <v>167</v>
      </c>
      <c r="C149" s="108"/>
      <c r="D149" s="78"/>
      <c r="E149" s="106"/>
      <c r="F149" s="126"/>
    </row>
    <row r="150" spans="1:7" ht="20" customHeight="1">
      <c r="A150" s="56">
        <f ca="1">SUMIF(micros!$A$5:$H$68,B150,micros!$H$5:$H$68)</f>
        <v>0</v>
      </c>
      <c r="B150" s="107" t="s">
        <v>54</v>
      </c>
      <c r="C150" s="163" t="s">
        <v>361</v>
      </c>
      <c r="D150" s="78"/>
      <c r="E150" s="106"/>
      <c r="F150" s="126"/>
      <c r="G150" s="126"/>
    </row>
    <row r="151" spans="1:7" ht="20" customHeight="1">
      <c r="A151" s="56">
        <f ca="1">SUMIF(micros!$A$5:$H$68,B151,micros!$H$5:$H$68)</f>
        <v>0</v>
      </c>
      <c r="B151" s="107" t="s">
        <v>63</v>
      </c>
      <c r="C151" s="108" t="s">
        <v>148</v>
      </c>
      <c r="D151" s="78"/>
      <c r="E151" s="106"/>
      <c r="F151" s="126"/>
      <c r="G151" s="126"/>
    </row>
    <row r="152" spans="1:7" ht="20" customHeight="1">
      <c r="A152" s="56">
        <f ca="1">SUMIF(micros!$A$5:$H$68,B152,micros!$H$5:$H$68)</f>
        <v>0</v>
      </c>
      <c r="B152" s="107" t="s">
        <v>145</v>
      </c>
      <c r="C152" s="108" t="s">
        <v>144</v>
      </c>
      <c r="D152" s="78"/>
      <c r="E152" s="106"/>
    </row>
    <row r="153" spans="1:7" ht="20" customHeight="1">
      <c r="A153" s="56">
        <f ca="1">SUMIF(micros!$A$5:$H$68,B153,micros!$H$5:$H$68)</f>
        <v>0</v>
      </c>
      <c r="B153" s="107" t="s">
        <v>382</v>
      </c>
      <c r="C153" s="163" t="s">
        <v>381</v>
      </c>
      <c r="D153" s="78"/>
      <c r="E153" s="106"/>
    </row>
    <row r="154" spans="1:7" ht="20" customHeight="1">
      <c r="A154" s="56">
        <f ca="1">SUMIF(micros!$A$5:$H$68,B154,micros!$H$5:$H$68)</f>
        <v>0</v>
      </c>
      <c r="B154" s="109" t="s">
        <v>554</v>
      </c>
      <c r="C154" s="163" t="s">
        <v>553</v>
      </c>
      <c r="D154" s="78"/>
      <c r="E154" s="59"/>
      <c r="F154" s="126"/>
    </row>
    <row r="155" spans="1:7" ht="20" customHeight="1">
      <c r="A155" s="117"/>
      <c r="B155" s="83"/>
      <c r="D155" s="78"/>
      <c r="E155" s="106"/>
      <c r="F155" s="126"/>
      <c r="G155" s="126"/>
    </row>
    <row r="156" spans="1:7" ht="20" customHeight="1">
      <c r="A156" s="117"/>
      <c r="B156" s="79" t="s">
        <v>139</v>
      </c>
      <c r="D156" s="78"/>
      <c r="E156" s="106"/>
      <c r="F156" s="126"/>
    </row>
    <row r="157" spans="1:7" ht="20" customHeight="1">
      <c r="A157" s="56">
        <f ca="1">SUMIF(micros!$A$5:$H$68,B157,micros!$H$5:$H$68)</f>
        <v>0</v>
      </c>
      <c r="B157" s="109" t="s">
        <v>175</v>
      </c>
      <c r="C157" s="110" t="s">
        <v>138</v>
      </c>
      <c r="D157" s="78"/>
      <c r="E157" s="63"/>
      <c r="F157" s="126"/>
    </row>
    <row r="158" spans="1:7" ht="20" customHeight="1">
      <c r="A158" s="116"/>
      <c r="B158" s="83"/>
      <c r="D158" s="78"/>
      <c r="E158" s="63"/>
      <c r="F158" s="126"/>
    </row>
    <row r="159" spans="1:7" ht="20" customHeight="1">
      <c r="A159" s="117"/>
      <c r="B159" s="111" t="s">
        <v>226</v>
      </c>
      <c r="D159" s="78"/>
      <c r="E159" s="59"/>
      <c r="F159" s="126"/>
    </row>
    <row r="160" spans="1:7" ht="20" customHeight="1">
      <c r="A160" s="56">
        <f ca="1">SUMIF(micros!$A$5:$H$68,B160,micros!$H$5:$H$68)</f>
        <v>0</v>
      </c>
      <c r="B160" s="240" t="s">
        <v>251</v>
      </c>
      <c r="C160" s="238" t="s">
        <v>122</v>
      </c>
      <c r="D160" s="63"/>
      <c r="E160" s="59"/>
    </row>
    <row r="161" spans="1:7" ht="20" customHeight="1">
      <c r="A161" s="56">
        <f ca="1">SUMIF(micros!$A$5:$H$68,B161,micros!$H$5:$H$68)</f>
        <v>0</v>
      </c>
      <c r="B161" s="240" t="s">
        <v>252</v>
      </c>
      <c r="C161" s="238" t="s">
        <v>123</v>
      </c>
      <c r="D161" s="63"/>
      <c r="E161" s="59"/>
      <c r="G161" s="142"/>
    </row>
    <row r="162" spans="1:7" ht="20" customHeight="1">
      <c r="A162" s="56">
        <f ca="1">SUMIF(micros!$A$5:$H$68,B162,micros!$H$5:$H$68)</f>
        <v>0</v>
      </c>
      <c r="B162" s="240" t="s">
        <v>254</v>
      </c>
      <c r="C162" s="238" t="s">
        <v>124</v>
      </c>
      <c r="D162" s="63"/>
      <c r="E162" s="59"/>
    </row>
    <row r="163" spans="1:7" ht="20" customHeight="1">
      <c r="A163" s="56">
        <f ca="1">SUMIF(micros!$A$5:$H$68,B163,micros!$H$5:$H$68)</f>
        <v>0</v>
      </c>
      <c r="B163" s="240" t="s">
        <v>253</v>
      </c>
      <c r="C163" s="238" t="s">
        <v>125</v>
      </c>
      <c r="D163" s="63"/>
      <c r="E163" s="59"/>
    </row>
    <row r="164" spans="1:7" ht="20" customHeight="1">
      <c r="A164" s="56">
        <f ca="1">SUMIF(micros!$A$5:$H$68,B164,micros!$H$5:$H$68)</f>
        <v>0</v>
      </c>
      <c r="B164" s="240" t="s">
        <v>256</v>
      </c>
      <c r="C164" s="238" t="s">
        <v>233</v>
      </c>
      <c r="D164" s="63"/>
      <c r="E164" s="59"/>
    </row>
    <row r="165" spans="1:7" ht="20" customHeight="1">
      <c r="A165" s="56">
        <f ca="1">SUMIF(micros!$A$5:$H$68,B165,micros!$H$5:$H$68)</f>
        <v>0</v>
      </c>
      <c r="B165" s="240" t="s">
        <v>357</v>
      </c>
      <c r="C165" s="239" t="s">
        <v>355</v>
      </c>
      <c r="D165" s="78"/>
      <c r="E165" s="106"/>
    </row>
    <row r="166" spans="1:7" ht="20" customHeight="1">
      <c r="A166" s="56">
        <f ca="1">SUMIF(micros!$A$5:$H$68,B166,micros!$H$5:$H$68)</f>
        <v>0</v>
      </c>
      <c r="B166" s="240" t="s">
        <v>309</v>
      </c>
      <c r="C166" s="239" t="s">
        <v>287</v>
      </c>
      <c r="D166" s="112"/>
      <c r="E166" s="106"/>
    </row>
    <row r="167" spans="1:7" ht="20" customHeight="1">
      <c r="A167" s="56">
        <f ca="1">SUMIF(micros!$A$5:$H$68,B167,micros!$H$5:$H$68)</f>
        <v>0</v>
      </c>
      <c r="B167" s="240" t="s">
        <v>356</v>
      </c>
      <c r="C167" s="239" t="s">
        <v>344</v>
      </c>
      <c r="D167" s="113"/>
      <c r="E167" s="106"/>
    </row>
    <row r="168" spans="1:7" ht="20" customHeight="1">
      <c r="A168" s="56">
        <f ca="1">SUMIF(micros!$A$5:$H$68,B168,micros!$H$5:$H$68)</f>
        <v>0</v>
      </c>
      <c r="B168" s="240" t="s">
        <v>383</v>
      </c>
      <c r="C168" s="239" t="s">
        <v>271</v>
      </c>
      <c r="D168" s="78"/>
      <c r="E168" s="106"/>
      <c r="G168" s="63"/>
    </row>
    <row r="169" spans="1:7" ht="20" customHeight="1">
      <c r="A169" s="56">
        <f ca="1">SUMIF(micros!$A$5:$H$68,B169,micros!$H$5:$H$68)</f>
        <v>0</v>
      </c>
      <c r="B169" s="241">
        <v>23550</v>
      </c>
      <c r="C169" s="239" t="s">
        <v>278</v>
      </c>
      <c r="D169" s="78"/>
    </row>
    <row r="170" spans="1:7" ht="20" customHeight="1">
      <c r="A170" s="56">
        <f ca="1">SUMIF(micros!$A$5:$H$68,B170,micros!$H$5:$H$68)</f>
        <v>0</v>
      </c>
      <c r="B170" s="240" t="s">
        <v>384</v>
      </c>
      <c r="C170" s="239" t="s">
        <v>348</v>
      </c>
      <c r="D170" s="78"/>
    </row>
    <row r="171" spans="1:7" ht="20" customHeight="1">
      <c r="A171" s="56">
        <f ca="1">SUMIF(micros!$A$5:$H$68,B171,micros!$H$5:$H$68)</f>
        <v>0</v>
      </c>
      <c r="B171" s="240" t="s">
        <v>255</v>
      </c>
      <c r="C171" s="238" t="s">
        <v>555</v>
      </c>
      <c r="D171" s="78"/>
    </row>
    <row r="172" spans="1:7" ht="20" customHeight="1">
      <c r="A172" s="56">
        <f ca="1">SUMIF(micros!$A$5:$H$68,B172,micros!$H$5:$H$68)</f>
        <v>0</v>
      </c>
      <c r="B172" s="240" t="s">
        <v>257</v>
      </c>
      <c r="C172" s="238" t="s">
        <v>225</v>
      </c>
      <c r="D172" s="78"/>
    </row>
    <row r="173" spans="1:7" ht="20" customHeight="1">
      <c r="D173" s="78"/>
    </row>
    <row r="174" spans="1:7" ht="20" customHeight="1">
      <c r="C174" s="142"/>
      <c r="D174" s="78"/>
    </row>
    <row r="176" spans="1:7" ht="20" customHeight="1">
      <c r="A176" s="138"/>
      <c r="B176" s="133"/>
    </row>
    <row r="177" spans="1:3" ht="20" customHeight="1">
      <c r="A177" s="138"/>
      <c r="B177" s="133"/>
      <c r="C177" s="133"/>
    </row>
    <row r="178" spans="1:3" ht="20" customHeight="1">
      <c r="A178" s="138"/>
      <c r="B178" s="133"/>
    </row>
    <row r="179" spans="1:3" ht="20" customHeight="1">
      <c r="A179" s="138"/>
      <c r="B179" s="133"/>
      <c r="C179" s="133"/>
    </row>
    <row r="180" spans="1:3" ht="20" customHeight="1">
      <c r="A180" s="138"/>
      <c r="B180" s="133"/>
    </row>
    <row r="181" spans="1:3" ht="20" customHeight="1">
      <c r="A181" s="138"/>
      <c r="B181" s="133"/>
    </row>
    <row r="182" spans="1:3" ht="20" customHeight="1">
      <c r="A182" s="98"/>
    </row>
    <row r="183" spans="1:3" ht="20" customHeight="1">
      <c r="A183" s="98"/>
    </row>
    <row r="184" spans="1:3" ht="20" customHeight="1">
      <c r="A184" s="114"/>
    </row>
    <row r="202" spans="4:5" ht="20" customHeight="1">
      <c r="E202" s="59"/>
    </row>
    <row r="203" spans="4:5" ht="20" customHeight="1">
      <c r="E203" s="59"/>
    </row>
    <row r="204" spans="4:5" ht="20" customHeight="1">
      <c r="E204" s="59"/>
    </row>
    <row r="205" spans="4:5" ht="20" customHeight="1">
      <c r="E205" s="59"/>
    </row>
    <row r="206" spans="4:5" ht="20" customHeight="1">
      <c r="E206" s="59"/>
    </row>
    <row r="207" spans="4:5" ht="20" customHeight="1">
      <c r="E207" s="59"/>
    </row>
    <row r="208" spans="4:5" ht="20" customHeight="1">
      <c r="D208" s="59"/>
      <c r="E208" s="59"/>
    </row>
    <row r="209" spans="4:5" ht="20" customHeight="1">
      <c r="D209" s="59"/>
      <c r="E209" s="59"/>
    </row>
    <row r="210" spans="4:5" ht="20" customHeight="1">
      <c r="D210" s="59"/>
    </row>
    <row r="211" spans="4:5" ht="20" customHeight="1">
      <c r="D211" s="59"/>
    </row>
    <row r="212" spans="4:5" ht="20" customHeight="1">
      <c r="D212" s="59"/>
    </row>
    <row r="213" spans="4:5" ht="20" customHeight="1">
      <c r="D213" s="59"/>
    </row>
    <row r="214" spans="4:5" ht="20" customHeight="1">
      <c r="D214" s="59"/>
    </row>
    <row r="215" spans="4:5" ht="20" customHeight="1">
      <c r="D215" s="59"/>
    </row>
  </sheetData>
  <sheetProtection selectLockedCells="1"/>
  <dataConsolidate>
    <dataRefs count="1">
      <dataRef ref="A6:A131" sheet="total"/>
    </dataRefs>
  </dataConsolidate>
  <mergeCells count="1">
    <mergeCell ref="A1:B1"/>
  </mergeCells>
  <phoneticPr fontId="5" type="noConversion"/>
  <pageMargins left="0.31" right="0.2" top="0.43" bottom="0.39" header="0.16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23"/>
  <sheetViews>
    <sheetView zoomScale="110" zoomScaleNormal="110" workbookViewId="0">
      <selection activeCell="B19" sqref="B19"/>
    </sheetView>
  </sheetViews>
  <sheetFormatPr baseColWidth="10" defaultRowHeight="20" customHeight="1"/>
  <cols>
    <col min="1" max="1" width="18.83203125" style="244" bestFit="1" customWidth="1"/>
    <col min="2" max="2" width="80" style="244" customWidth="1"/>
    <col min="3" max="3" width="10.83203125" style="245" customWidth="1"/>
    <col min="4" max="4" width="10.83203125" style="244"/>
    <col min="5" max="5" width="10.83203125" style="244" customWidth="1"/>
    <col min="6" max="16384" width="10.83203125" style="244"/>
  </cols>
  <sheetData>
    <row r="1" spans="1:3" ht="20" customHeight="1">
      <c r="A1" s="250" t="s">
        <v>10</v>
      </c>
      <c r="B1" s="251" t="s">
        <v>176</v>
      </c>
      <c r="C1" s="250" t="s">
        <v>12</v>
      </c>
    </row>
    <row r="2" spans="1:3" ht="20" customHeight="1">
      <c r="A2" s="240" t="s">
        <v>267</v>
      </c>
      <c r="B2" s="238" t="s">
        <v>143</v>
      </c>
      <c r="C2" s="249">
        <f ca="1">SUM(total!A10)</f>
        <v>4</v>
      </c>
    </row>
    <row r="3" spans="1:3" ht="20" customHeight="1">
      <c r="A3" s="240" t="s">
        <v>107</v>
      </c>
      <c r="B3" s="238" t="s">
        <v>106</v>
      </c>
      <c r="C3" s="249">
        <f ca="1">SUM(total!A11)</f>
        <v>0</v>
      </c>
    </row>
    <row r="4" spans="1:3" ht="20" customHeight="1">
      <c r="A4" s="91" t="s">
        <v>108</v>
      </c>
      <c r="B4" s="238" t="s">
        <v>501</v>
      </c>
      <c r="C4" s="249">
        <f ca="1">SUM(total!A12)</f>
        <v>0</v>
      </c>
    </row>
    <row r="5" spans="1:3" ht="20" customHeight="1">
      <c r="A5" s="240" t="s">
        <v>109</v>
      </c>
      <c r="B5" s="238" t="s">
        <v>126</v>
      </c>
      <c r="C5" s="249">
        <f ca="1">SUM(total!A13)</f>
        <v>0</v>
      </c>
    </row>
    <row r="6" spans="1:3" ht="20" customHeight="1">
      <c r="A6" s="240" t="s">
        <v>110</v>
      </c>
      <c r="B6" s="238" t="s">
        <v>127</v>
      </c>
      <c r="C6" s="249">
        <f ca="1">SUM(total!A14)</f>
        <v>0</v>
      </c>
    </row>
    <row r="7" spans="1:3" ht="20" customHeight="1">
      <c r="A7" s="240" t="s">
        <v>111</v>
      </c>
      <c r="B7" s="238" t="s">
        <v>579</v>
      </c>
      <c r="C7" s="249">
        <f ca="1">SUM(total!A15)</f>
        <v>0</v>
      </c>
    </row>
    <row r="8" spans="1:3" ht="20" customHeight="1">
      <c r="A8" s="240" t="s">
        <v>112</v>
      </c>
      <c r="B8" s="238" t="s">
        <v>502</v>
      </c>
      <c r="C8" s="249">
        <f ca="1">SUM(total!A16)</f>
        <v>0</v>
      </c>
    </row>
    <row r="9" spans="1:3" ht="20" customHeight="1">
      <c r="A9" s="240" t="s">
        <v>113</v>
      </c>
      <c r="B9" s="238" t="s">
        <v>503</v>
      </c>
      <c r="C9" s="249">
        <f ca="1">SUM(total!A17)</f>
        <v>0</v>
      </c>
    </row>
    <row r="10" spans="1:3" ht="20" customHeight="1">
      <c r="A10" s="240" t="s">
        <v>114</v>
      </c>
      <c r="B10" s="238" t="s">
        <v>171</v>
      </c>
      <c r="C10" s="249">
        <f ca="1">SUM(total!A18)</f>
        <v>0</v>
      </c>
    </row>
    <row r="11" spans="1:3" ht="20" customHeight="1">
      <c r="A11" s="240" t="s">
        <v>504</v>
      </c>
      <c r="B11" s="238" t="s">
        <v>508</v>
      </c>
      <c r="C11" s="249">
        <f>SUM(total!A19)</f>
        <v>0</v>
      </c>
    </row>
    <row r="12" spans="1:3" ht="20" customHeight="1">
      <c r="A12" s="240" t="s">
        <v>505</v>
      </c>
      <c r="B12" s="238" t="s">
        <v>509</v>
      </c>
      <c r="C12" s="249">
        <f>SUM(total!A20)</f>
        <v>0</v>
      </c>
    </row>
    <row r="13" spans="1:3" ht="20" customHeight="1">
      <c r="A13" s="240" t="s">
        <v>506</v>
      </c>
      <c r="B13" s="238" t="s">
        <v>510</v>
      </c>
      <c r="C13" s="249">
        <f>SUM(total!A21)</f>
        <v>0</v>
      </c>
    </row>
    <row r="14" spans="1:3" ht="20" customHeight="1">
      <c r="A14" s="240" t="s">
        <v>507</v>
      </c>
      <c r="B14" s="238" t="s">
        <v>511</v>
      </c>
      <c r="C14" s="249">
        <f ca="1">SUM(total!A22)</f>
        <v>0</v>
      </c>
    </row>
    <row r="15" spans="1:3" ht="20" customHeight="1">
      <c r="A15" s="240" t="s">
        <v>115</v>
      </c>
      <c r="B15" s="238" t="s">
        <v>512</v>
      </c>
      <c r="C15" s="249">
        <f ca="1">SUM(total!A23)</f>
        <v>0</v>
      </c>
    </row>
    <row r="16" spans="1:3" ht="20" customHeight="1">
      <c r="A16" s="240" t="s">
        <v>116</v>
      </c>
      <c r="B16" s="238" t="s">
        <v>513</v>
      </c>
      <c r="C16" s="249">
        <f ca="1">SUM(total!A24)</f>
        <v>0</v>
      </c>
    </row>
    <row r="17" spans="1:5" s="246" customFormat="1" ht="20" customHeight="1">
      <c r="A17" s="244"/>
      <c r="B17" s="244"/>
      <c r="C17" s="247"/>
      <c r="D17" s="244"/>
      <c r="E17" s="244"/>
    </row>
    <row r="18" spans="1:5" s="246" customFormat="1" ht="20" customHeight="1">
      <c r="A18" s="244"/>
      <c r="B18" s="248"/>
      <c r="C18" s="247"/>
      <c r="D18" s="244"/>
      <c r="E18" s="244"/>
    </row>
    <row r="19" spans="1:5" s="246" customFormat="1" ht="20" customHeight="1">
      <c r="A19" s="244"/>
      <c r="B19" s="244"/>
      <c r="C19" s="247"/>
      <c r="D19" s="244"/>
      <c r="E19" s="244"/>
    </row>
    <row r="20" spans="1:5" s="246" customFormat="1" ht="20" customHeight="1">
      <c r="A20" s="244"/>
      <c r="B20" s="244"/>
      <c r="C20" s="247"/>
      <c r="D20" s="244"/>
      <c r="E20" s="244"/>
    </row>
    <row r="21" spans="1:5" s="246" customFormat="1" ht="20" customHeight="1">
      <c r="A21" s="244"/>
      <c r="B21" s="244"/>
      <c r="C21" s="247"/>
      <c r="D21" s="244"/>
      <c r="E21" s="244"/>
    </row>
    <row r="22" spans="1:5" s="246" customFormat="1" ht="20" customHeight="1">
      <c r="A22" s="244"/>
      <c r="B22" s="244"/>
      <c r="C22" s="247"/>
      <c r="D22" s="244"/>
      <c r="E22" s="244"/>
    </row>
    <row r="23" spans="1:5" s="246" customFormat="1" ht="20" customHeight="1">
      <c r="A23" s="244"/>
      <c r="B23" s="244"/>
      <c r="C23" s="245"/>
      <c r="D23" s="244"/>
      <c r="E23" s="244"/>
    </row>
  </sheetData>
  <sheetProtection selectLockedCells="1"/>
  <scenarios current="0" show="0" sqref="A1:B11">
    <scenario name="final" count="15" user="Utilisateur Microsoft Office" comment="Créé par Utilisateur Microsoft Office le 05/11/2018">
      <inputCells r="C2" val="0"/>
      <inputCells r="C3" val="0"/>
      <inputCells r="C4" val="0"/>
      <inputCells r="C5" val="0"/>
      <inputCells r="C6" val="0"/>
      <inputCells r="C7" val="0"/>
      <inputCells r="C8" val="0"/>
      <inputCells r="C9" val="0"/>
      <inputCells r="C10" val="0"/>
      <inputCells r="C11" val="0"/>
      <inputCells r="C12" val="0"/>
      <inputCells r="C13" val="0"/>
      <inputCells r="C14" val="0"/>
      <inputCells r="C15" val="0"/>
      <inputCells r="C16" val="0"/>
    </scenario>
  </scenarios>
  <dataConsolidate>
    <dataRefs count="1">
      <dataRef ref="A6:A131" sheet="total" r:id="rId1"/>
    </dataRefs>
  </dataConsolidate>
  <pageMargins left="0.31" right="0.2" top="0.43" bottom="0.39" header="0.16" footer="0.3"/>
  <pageSetup paperSize="9" orientation="portrait" horizontalDpi="4294967292" verticalDpi="4294967292"/>
  <legacy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"/>
  <sheetViews>
    <sheetView workbookViewId="0">
      <selection activeCell="B10" sqref="B10"/>
    </sheetView>
  </sheetViews>
  <sheetFormatPr baseColWidth="10" defaultRowHeight="15"/>
  <cols>
    <col min="1" max="1" width="46.1640625" bestFit="1" customWidth="1"/>
    <col min="2" max="2" width="12.33203125" bestFit="1" customWidth="1"/>
    <col min="3" max="3" width="15" bestFit="1" customWidth="1"/>
    <col min="4" max="4" width="42.6640625" bestFit="1" customWidth="1"/>
    <col min="5" max="5" width="38.83203125" bestFit="1" customWidth="1"/>
    <col min="6" max="6" width="46.1640625" bestFit="1" customWidth="1"/>
    <col min="7" max="7" width="40.1640625" bestFit="1" customWidth="1"/>
    <col min="8" max="8" width="44.6640625" bestFit="1" customWidth="1"/>
    <col min="9" max="9" width="40" bestFit="1" customWidth="1"/>
    <col min="10" max="10" width="36.1640625" bestFit="1" customWidth="1"/>
    <col min="11" max="11" width="41.6640625" bestFit="1" customWidth="1"/>
    <col min="12" max="12" width="37.33203125" bestFit="1" customWidth="1"/>
    <col min="13" max="13" width="33.6640625" bestFit="1" customWidth="1"/>
    <col min="14" max="14" width="39.83203125" bestFit="1" customWidth="1"/>
    <col min="15" max="15" width="73.5" bestFit="1" customWidth="1"/>
    <col min="16" max="16" width="40.1640625" bestFit="1" customWidth="1"/>
    <col min="17" max="17" width="11" bestFit="1" customWidth="1"/>
  </cols>
  <sheetData>
    <row r="3" spans="1:2">
      <c r="A3" s="254" t="s">
        <v>640</v>
      </c>
      <c r="B3" t="s">
        <v>641</v>
      </c>
    </row>
    <row r="4" spans="1:2">
      <c r="A4" s="252" t="s">
        <v>143</v>
      </c>
      <c r="B4" s="253">
        <v>4</v>
      </c>
    </row>
    <row r="5" spans="1:2">
      <c r="A5" s="252" t="s">
        <v>642</v>
      </c>
      <c r="B5" s="253">
        <v>4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14</vt:i4>
      </vt:variant>
    </vt:vector>
  </HeadingPairs>
  <TitlesOfParts>
    <vt:vector size="22" baseType="lpstr">
      <vt:lpstr>micros</vt:lpstr>
      <vt:lpstr>hf</vt:lpstr>
      <vt:lpstr>periph1</vt:lpstr>
      <vt:lpstr>signal</vt:lpstr>
      <vt:lpstr>divers</vt:lpstr>
      <vt:lpstr>total</vt:lpstr>
      <vt:lpstr>test</vt:lpstr>
      <vt:lpstr>TBD</vt:lpstr>
      <vt:lpstr>affect1</vt:lpstr>
      <vt:lpstr>affect2</vt:lpstr>
      <vt:lpstr>affect3</vt:lpstr>
      <vt:lpstr>affect4</vt:lpstr>
      <vt:lpstr>affect5</vt:lpstr>
      <vt:lpstr>signal!AFFECTATIONv2</vt:lpstr>
      <vt:lpstr>divers</vt:lpstr>
      <vt:lpstr>hf</vt:lpstr>
      <vt:lpstr>test!micros</vt:lpstr>
      <vt:lpstr>micros</vt:lpstr>
      <vt:lpstr>periph1</vt:lpstr>
      <vt:lpstr>signal</vt:lpstr>
      <vt:lpstr>test!total</vt:lpstr>
      <vt:lpstr>total</vt:lpstr>
    </vt:vector>
  </TitlesOfParts>
  <Manager/>
  <Company>A6-Origin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micro+ hf</dc:title>
  <dc:subject/>
  <dc:creator>Franck Canale</dc:creator>
  <cp:keywords/>
  <dc:description>feuille de calcul pour micro et hf</dc:description>
  <cp:lastModifiedBy>Utilisateur Microsoft Office</cp:lastModifiedBy>
  <cp:lastPrinted>2009-11-04T14:12:57Z</cp:lastPrinted>
  <dcterms:created xsi:type="dcterms:W3CDTF">2009-10-12T12:40:13Z</dcterms:created>
  <dcterms:modified xsi:type="dcterms:W3CDTF">2018-11-06T11:09:47Z</dcterms:modified>
  <cp:category/>
</cp:coreProperties>
</file>