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5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Users/franckcanale/Desktop/"/>
    </mc:Choice>
  </mc:AlternateContent>
  <xr:revisionPtr revIDLastSave="0" documentId="13_ncr:80001_{0BC1B948-7A4F-1C49-87CD-79D596FEF8C3}" xr6:coauthVersionLast="36" xr6:coauthVersionMax="36" xr10:uidLastSave="{00000000-0000-0000-0000-000000000000}"/>
  <bookViews>
    <workbookView xWindow="0" yWindow="460" windowWidth="25600" windowHeight="15460" tabRatio="500" activeTab="3" xr2:uid="{00000000-000D-0000-FFFF-FFFF00000000}"/>
  </bookViews>
  <sheets>
    <sheet name="TCD" sheetId="13" r:id="rId1"/>
    <sheet name="base micro" sheetId="1" r:id="rId2"/>
    <sheet name="feuille micro" sheetId="2" r:id="rId3"/>
    <sheet name="designation" sheetId="12" r:id="rId4"/>
  </sheets>
  <externalReferences>
    <externalReference r:id="rId5"/>
  </externalReferences>
  <definedNames>
    <definedName name="_xlnm._FilterDatabase" localSheetId="2" hidden="1">'feuille micro'!$M$20:$M$44</definedName>
    <definedName name="affect1">'base micro'!$J$1:$J$2</definedName>
    <definedName name="AKG">'feuille micro'!$E$2:$E$35</definedName>
    <definedName name="Audio_Technica">'feuille micro'!$G$2:$G$24</definedName>
    <definedName name="AUDIX">'feuille micro'!$J$2:$J$14</definedName>
    <definedName name="BEYERDYNAMIC">'feuille micro'!$F$2:$F$16</definedName>
    <definedName name="capteur">'feuille micro'!$R$2:$R$20</definedName>
    <definedName name="COUNTRYMAN">'feuille micro'!$L$2:$L$4</definedName>
    <definedName name="Crown">'feuille micro'!$N$2:$N$8</definedName>
    <definedName name="desig">designation!$A$1</definedName>
    <definedName name="DESIGAKG">designation!$E$2:$E$35</definedName>
    <definedName name="DESIGAUDIO">designation!$G$2:$G$24</definedName>
    <definedName name="DESIGAUDIX">designation!$J$2:$J$14</definedName>
    <definedName name="DESIGBEYDYNAMIC">designation!$F$2:$F$16</definedName>
    <definedName name="DESIGCAPT">designation!$R$2:$R$20</definedName>
    <definedName name="DESIGCOUNT">designation!$L$2:$L$4</definedName>
    <definedName name="DESIGCROWN">designation!$N$2:$N$8</definedName>
    <definedName name="DESIGDPA">designation!$D$2:$D$28</definedName>
    <definedName name="DESIGELECTRO">designation!$K$2:$K$5</definedName>
    <definedName name="DESIGHEIL">designation!$O$2:$O$9</definedName>
    <definedName name="DESIGLEM">designation!$P$2:$P$3</definedName>
    <definedName name="DESIGMILAB">designation!$M$2:$M$3</definedName>
    <definedName name="designation">'feuille micro'!#REF!</definedName>
    <definedName name="DESIGNEUMANN">designation!$H$2:$H$16</definedName>
    <definedName name="DESIGSCHOEPS">designation!$I$2:$I$12</definedName>
    <definedName name="DESIGSENNHEISER">designation!$C$2:$C$44</definedName>
    <definedName name="DESIGSHURE">designation!$B$2:$B$44</definedName>
    <definedName name="DESIGTELEF">designation!$Q$2:$Q$5</definedName>
    <definedName name="divers">'feuille micro'!$BS$2:$BS$16</definedName>
    <definedName name="DPA">'feuille micro'!$D$2:$D$28</definedName>
    <definedName name="elec">[1]total!$J$8:$J$54</definedName>
    <definedName name="ELECTROVOICE">'feuille micro'!$K$2:$K$5</definedName>
    <definedName name="HEIL">'feuille micro'!$O$2:$O$9</definedName>
    <definedName name="hf">'feuille micro'!$BC$2:$BC$130</definedName>
    <definedName name="LEM">'feuille micro'!$P$2:$P$3</definedName>
    <definedName name="MICRO">'feuille micro'!$B$1:$R$1</definedName>
    <definedName name="MILAB">'feuille micro'!$M$2:$M$3</definedName>
    <definedName name="NEUMANN">'feuille micro'!$H$2:$H$16</definedName>
    <definedName name="periph1">'feuille micro'!$BI$2:$BI$40</definedName>
    <definedName name="SCHOEPS">'feuille micro'!$I$2:$I$12</definedName>
    <definedName name="SENNHEISER">'feuille micro'!$C$2:$C$44</definedName>
    <definedName name="SHURE">'feuille micro'!$B$2:$B$44</definedName>
    <definedName name="signal">'feuille micro'!$BN$2:$BN$35</definedName>
    <definedName name="TELEFUNKEN">'feuille micro'!$Q$2:$Q$5</definedName>
    <definedName name="total">'feuille micro'!$B$1:$AC$169</definedName>
  </definedNames>
  <calcPr calcId="162913"/>
  <pivotCaches>
    <pivotCache cacheId="8" r:id="rId6"/>
  </pivotCaches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2" i="1"/>
  <c r="BB74" i="2" l="1"/>
  <c r="BB2" i="2"/>
  <c r="BM22" i="2"/>
  <c r="BM23" i="2"/>
  <c r="BM24" i="2"/>
  <c r="BM25" i="2"/>
  <c r="BM26" i="2"/>
  <c r="BM27" i="2"/>
  <c r="BM28" i="2"/>
  <c r="BM29" i="2"/>
  <c r="BM30" i="2"/>
  <c r="BM21" i="2"/>
  <c r="BH36" i="2"/>
  <c r="BH37" i="2"/>
  <c r="BH38" i="2"/>
  <c r="BH39" i="2"/>
  <c r="BH40" i="2"/>
  <c r="BH35" i="2"/>
  <c r="BH31" i="2"/>
  <c r="BH32" i="2"/>
  <c r="BH30" i="2"/>
  <c r="BH24" i="2"/>
  <c r="BH25" i="2"/>
  <c r="BH26" i="2"/>
  <c r="BH23" i="2"/>
  <c r="BH18" i="2"/>
  <c r="BH19" i="2"/>
  <c r="BH20" i="2"/>
  <c r="BH17" i="2"/>
  <c r="BH9" i="2"/>
  <c r="BH10" i="2"/>
  <c r="BH11" i="2"/>
  <c r="BH12" i="2"/>
  <c r="BH13" i="2"/>
  <c r="BH14" i="2"/>
  <c r="BH8" i="2"/>
  <c r="BH3" i="2"/>
  <c r="BH4" i="2"/>
  <c r="BH5" i="2"/>
  <c r="BH2" i="2"/>
  <c r="BM34" i="2"/>
  <c r="BM35" i="2"/>
  <c r="BM33" i="2"/>
  <c r="BM3" i="2"/>
  <c r="BM4" i="2"/>
  <c r="BM5" i="2"/>
  <c r="BM6" i="2"/>
  <c r="BM7" i="2"/>
  <c r="BM8" i="2"/>
  <c r="BM9" i="2"/>
  <c r="BM10" i="2"/>
  <c r="BM11" i="2"/>
  <c r="BM12" i="2"/>
  <c r="BM13" i="2"/>
  <c r="BM14" i="2"/>
  <c r="BM15" i="2"/>
  <c r="BM16" i="2"/>
  <c r="BM17" i="2"/>
  <c r="BM18" i="2"/>
  <c r="BM2" i="2"/>
  <c r="BR16" i="2"/>
  <c r="BR15" i="2"/>
  <c r="BR3" i="2"/>
  <c r="BR4" i="2"/>
  <c r="BR5" i="2"/>
  <c r="BR6" i="2"/>
  <c r="BR7" i="2"/>
  <c r="BR8" i="2"/>
  <c r="BR9" i="2"/>
  <c r="BR10" i="2"/>
  <c r="BR11" i="2"/>
  <c r="BR12" i="2"/>
  <c r="BB119" i="2"/>
  <c r="BB120" i="2"/>
  <c r="BB121" i="2"/>
  <c r="BB122" i="2"/>
  <c r="BB123" i="2"/>
  <c r="BB124" i="2"/>
  <c r="BB125" i="2"/>
  <c r="BB126" i="2"/>
  <c r="BB127" i="2"/>
  <c r="BB128" i="2"/>
  <c r="BB118" i="2"/>
  <c r="BB98" i="2"/>
  <c r="BB99" i="2"/>
  <c r="BB100" i="2"/>
  <c r="BB101" i="2"/>
  <c r="BB102" i="2"/>
  <c r="BB103" i="2"/>
  <c r="BB104" i="2"/>
  <c r="BB105" i="2"/>
  <c r="BB106" i="2"/>
  <c r="BB107" i="2"/>
  <c r="BB108" i="2"/>
  <c r="BB109" i="2"/>
  <c r="BB110" i="2"/>
  <c r="BB111" i="2"/>
  <c r="BB112" i="2"/>
  <c r="BB113" i="2"/>
  <c r="BB114" i="2"/>
  <c r="BB115" i="2"/>
  <c r="BB79" i="2"/>
  <c r="BB80" i="2"/>
  <c r="BB81" i="2"/>
  <c r="BB82" i="2"/>
  <c r="BB83" i="2"/>
  <c r="BB84" i="2"/>
  <c r="BB85" i="2"/>
  <c r="BB86" i="2"/>
  <c r="BB87" i="2"/>
  <c r="BB88" i="2"/>
  <c r="BB89" i="2"/>
  <c r="BB90" i="2"/>
  <c r="BB91" i="2"/>
  <c r="BB92" i="2"/>
  <c r="BB93" i="2"/>
  <c r="BB94" i="2"/>
  <c r="BB95" i="2"/>
  <c r="BB96" i="2"/>
  <c r="BB97" i="2"/>
  <c r="BB57" i="2"/>
  <c r="BB58" i="2"/>
  <c r="BB130" i="2"/>
  <c r="BB78" i="2"/>
  <c r="BB77" i="2"/>
  <c r="BB68" i="2"/>
  <c r="BB69" i="2"/>
  <c r="BB70" i="2"/>
  <c r="BB71" i="2"/>
  <c r="BB72" i="2"/>
  <c r="BB73" i="2"/>
  <c r="BB67" i="2"/>
  <c r="BB64" i="2"/>
  <c r="BB61" i="2"/>
  <c r="BB43" i="2"/>
  <c r="BB44" i="2"/>
  <c r="BB45" i="2"/>
  <c r="BB46" i="2"/>
  <c r="BB47" i="2"/>
  <c r="BB48" i="2"/>
  <c r="BB49" i="2"/>
  <c r="BB50" i="2"/>
  <c r="BB51" i="2"/>
  <c r="BB52" i="2"/>
  <c r="BB53" i="2"/>
  <c r="BB54" i="2"/>
  <c r="BB55" i="2"/>
  <c r="BB56" i="2"/>
  <c r="BB42" i="2"/>
  <c r="BB24" i="2"/>
  <c r="BB25" i="2"/>
  <c r="BB26" i="2"/>
  <c r="BB27" i="2"/>
  <c r="BB28" i="2"/>
  <c r="BB29" i="2"/>
  <c r="BB30" i="2"/>
  <c r="BB31" i="2"/>
  <c r="BB32" i="2"/>
  <c r="BB33" i="2"/>
  <c r="BB34" i="2"/>
  <c r="BB35" i="2"/>
  <c r="BB36" i="2"/>
  <c r="BB37" i="2"/>
  <c r="BB38" i="2"/>
  <c r="BB39" i="2"/>
  <c r="BB23" i="2"/>
  <c r="BB3" i="2"/>
  <c r="BB4" i="2"/>
  <c r="BB5" i="2"/>
  <c r="BB6" i="2"/>
  <c r="BB7" i="2"/>
  <c r="BB8" i="2"/>
  <c r="BB9" i="2"/>
  <c r="BB10" i="2"/>
  <c r="BB11" i="2"/>
  <c r="BB12" i="2"/>
  <c r="BB13" i="2"/>
  <c r="BB14" i="2"/>
  <c r="BB15" i="2"/>
  <c r="BB16" i="2"/>
  <c r="BB17" i="2"/>
  <c r="BB18" i="2"/>
  <c r="BB19" i="2"/>
  <c r="BB20" i="2"/>
  <c r="BR2" i="2"/>
</calcChain>
</file>

<file path=xl/sharedStrings.xml><?xml version="1.0" encoding="utf-8"?>
<sst xmlns="http://schemas.openxmlformats.org/spreadsheetml/2006/main" count="1114" uniqueCount="1068">
  <si>
    <t>ELECTROVOICE</t>
  </si>
  <si>
    <t>RE 20</t>
  </si>
  <si>
    <t>AC 3000</t>
  </si>
  <si>
    <t>AC 3000 E-U</t>
  </si>
  <si>
    <t>UA870(2)</t>
  </si>
  <si>
    <t>EK  3253</t>
  </si>
  <si>
    <t>MD 421 II</t>
  </si>
  <si>
    <t>MD 441</t>
  </si>
  <si>
    <t>MICROS</t>
  </si>
  <si>
    <t>MICRO</t>
  </si>
  <si>
    <t>Qté</t>
  </si>
  <si>
    <t>SHURE</t>
  </si>
  <si>
    <t>SENNHEISER</t>
  </si>
  <si>
    <t>NEUMANN</t>
  </si>
  <si>
    <t>AUDIX</t>
  </si>
  <si>
    <t>DPA</t>
  </si>
  <si>
    <t>AKG</t>
  </si>
  <si>
    <t>D112</t>
  </si>
  <si>
    <t>D5</t>
  </si>
  <si>
    <t>BEYERDYNAMIC</t>
  </si>
  <si>
    <t>OPUS 99</t>
  </si>
  <si>
    <t>55SH</t>
  </si>
  <si>
    <t>i5</t>
  </si>
  <si>
    <t>UR4D</t>
  </si>
  <si>
    <t>UR4S</t>
  </si>
  <si>
    <t>P6T</t>
  </si>
  <si>
    <t>P7T</t>
  </si>
  <si>
    <t>P6R</t>
  </si>
  <si>
    <t>P7R</t>
  </si>
  <si>
    <t>Earphones</t>
  </si>
  <si>
    <t>SCL2</t>
  </si>
  <si>
    <t>SCL3</t>
  </si>
  <si>
    <t>SCL4</t>
  </si>
  <si>
    <t>SCL5</t>
  </si>
  <si>
    <t>520DX</t>
  </si>
  <si>
    <t>D4</t>
  </si>
  <si>
    <t>D2</t>
  </si>
  <si>
    <t>D6</t>
  </si>
  <si>
    <t>OM5</t>
  </si>
  <si>
    <t>OM7</t>
  </si>
  <si>
    <t>P6HW</t>
  </si>
  <si>
    <t>SKM 5200</t>
  </si>
  <si>
    <t>EM 3732</t>
  </si>
  <si>
    <t>SR 3254</t>
  </si>
  <si>
    <t>SR 3256</t>
  </si>
  <si>
    <t>TLM102</t>
  </si>
  <si>
    <t>P10R</t>
  </si>
  <si>
    <t>P9T</t>
  </si>
  <si>
    <t>P10T</t>
  </si>
  <si>
    <t>P9RA+</t>
  </si>
  <si>
    <t>AXT400</t>
  </si>
  <si>
    <t>AXT200</t>
  </si>
  <si>
    <t>AXT100</t>
  </si>
  <si>
    <t>AD4D</t>
  </si>
  <si>
    <t>ADX1</t>
  </si>
  <si>
    <t> A5000CP SENNHEISER Antenne hélicoïdale 8dBi 450 - 960 MHz</t>
  </si>
  <si>
    <t>A5000CP</t>
  </si>
  <si>
    <t> UM10PRO Westone casque intra auriculaire 1 voie</t>
  </si>
  <si>
    <t> IE4 SENNHEISER écouteur ear monitor</t>
  </si>
  <si>
    <t>IE4</t>
  </si>
  <si>
    <t>HA8089</t>
  </si>
  <si>
    <t> UA830WB SHURE Ampli d'antenne large bande</t>
  </si>
  <si>
    <t>UA830WB</t>
  </si>
  <si>
    <t> ASA3000 SENNHEISER Splitter 2&lt;16 pour 8 EM3532</t>
  </si>
  <si>
    <t>ASA3000</t>
  </si>
  <si>
    <t> AXT600 Axient SHURE manageur de spectre</t>
  </si>
  <si>
    <t>AXT600 Axient</t>
  </si>
  <si>
    <t> SB900 SHURE accu pour P9RA ,P10R , ULXD</t>
  </si>
  <si>
    <t>SB900</t>
  </si>
  <si>
    <t> SBC200 SHURE 4 x chargeurs doubles pour accus ULXD SB900</t>
  </si>
  <si>
    <t>SBC200</t>
  </si>
  <si>
    <t>UM10PRO</t>
  </si>
  <si>
    <t>AD4QE</t>
  </si>
  <si>
    <t> AD4QE Axient Digital SHURE récepteur quad</t>
  </si>
  <si>
    <t>AT857QL</t>
  </si>
  <si>
    <t>Audio-Technica</t>
  </si>
  <si>
    <t>SM58SE</t>
  </si>
  <si>
    <t>SM58</t>
  </si>
  <si>
    <t> A412B SHURE Embase pour micro pupitre</t>
  </si>
  <si>
    <t>A412B</t>
  </si>
  <si>
    <t>UA860SWB</t>
  </si>
  <si>
    <t>ULXD1</t>
  </si>
  <si>
    <t>MKH8070</t>
  </si>
  <si>
    <t>BETA58A</t>
  </si>
  <si>
    <t>BETA57A</t>
  </si>
  <si>
    <t>BETA87C</t>
  </si>
  <si>
    <t>BETA87A</t>
  </si>
  <si>
    <t>BETA91</t>
  </si>
  <si>
    <t>SM86</t>
  </si>
  <si>
    <t>SM87A</t>
  </si>
  <si>
    <t>SM57</t>
  </si>
  <si>
    <t>SM91</t>
  </si>
  <si>
    <t>SM81</t>
  </si>
  <si>
    <t> SE535 SHURE écouteur TRANSPARENT intra auriculaires 3 voies</t>
  </si>
  <si>
    <t>SE535</t>
  </si>
  <si>
    <t> GPM 210/9B K&amp;M Grand pied de micro noir à perchette</t>
  </si>
  <si>
    <t> GPMER 260/B K&amp;M Grand pied de micro à embase ronde</t>
  </si>
  <si>
    <t> PPM 259/B K&amp;M Petit pied de micro noir à perche téléscopique</t>
  </si>
  <si>
    <t> PPMER 233B+211/1B K&amp;M Petit pied embase ronde à perche téléscopique</t>
  </si>
  <si>
    <t> A98D SHURE Fixation batterie avec gooseneck pour SM98</t>
  </si>
  <si>
    <t> SE215 SHURE écouteur TRANSPARENT intra auriculaires 2 voies</t>
  </si>
  <si>
    <t>SE215</t>
  </si>
  <si>
    <t>SR2050</t>
  </si>
  <si>
    <t> DT770PRO BEYERDYNAMICS Casque fermé 80 ohms</t>
  </si>
  <si>
    <t>DT770PRO</t>
  </si>
  <si>
    <t> SUBKICK SKRM100 YAMAHA Capteur dynamique de grosse caisse</t>
  </si>
  <si>
    <t>MD409</t>
  </si>
  <si>
    <t>PC4099</t>
  </si>
  <si>
    <t>E935</t>
  </si>
  <si>
    <t>KM184</t>
  </si>
  <si>
    <t>KM185</t>
  </si>
  <si>
    <t>KMS104</t>
  </si>
  <si>
    <t>KMS105</t>
  </si>
  <si>
    <t>TLM103</t>
  </si>
  <si>
    <t>C414 XLS</t>
  </si>
  <si>
    <t>AT4050</t>
  </si>
  <si>
    <t>A98D</t>
  </si>
  <si>
    <t> A98KC SHURE Fixation saxophone pour SM98</t>
  </si>
  <si>
    <t>A98KC</t>
  </si>
  <si>
    <t>SKRM100</t>
  </si>
  <si>
    <t>designation</t>
  </si>
  <si>
    <t>NOM</t>
  </si>
  <si>
    <t>HF / BNC</t>
  </si>
  <si>
    <t>UR2</t>
  </si>
  <si>
    <t>UR1</t>
  </si>
  <si>
    <t>UR1M</t>
  </si>
  <si>
    <t>UR4D+</t>
  </si>
  <si>
    <t>EMMETTEUR</t>
  </si>
  <si>
    <t>ADX2FD/B58</t>
  </si>
  <si>
    <t>ADX2FD/B87A</t>
  </si>
  <si>
    <t>ADX2FD/B87C</t>
  </si>
  <si>
    <t>ADX2FD/K8</t>
  </si>
  <si>
    <t>ADX2FD/K9</t>
  </si>
  <si>
    <t>ADX2FD/K9HS</t>
  </si>
  <si>
    <t>ADX2FD/SM58</t>
  </si>
  <si>
    <t>AD1</t>
  </si>
  <si>
    <t>AD2/B58A</t>
  </si>
  <si>
    <t>AD2/B87A</t>
  </si>
  <si>
    <t>AD2/B87C</t>
  </si>
  <si>
    <t>AD2/KSM8</t>
  </si>
  <si>
    <t>AD2/KSM9</t>
  </si>
  <si>
    <t>AD2/KSM9HS</t>
  </si>
  <si>
    <t>AD2/SM58</t>
  </si>
  <si>
    <t>AD2/VP68</t>
  </si>
  <si>
    <t>ADX2/B58</t>
  </si>
  <si>
    <t>ADX2/B87A</t>
  </si>
  <si>
    <t>ADX2/B87C</t>
  </si>
  <si>
    <t>ADX2/K8</t>
  </si>
  <si>
    <t>ADX2/K9</t>
  </si>
  <si>
    <t>ADX2/K9HS</t>
  </si>
  <si>
    <t>ADX2/SM58</t>
  </si>
  <si>
    <t>ADX2/VP68</t>
  </si>
  <si>
    <t>ULXD2/B87C</t>
  </si>
  <si>
    <t>ULXD2/KSM9SH</t>
  </si>
  <si>
    <t>ULXD2/K8</t>
  </si>
  <si>
    <t>ULXD2/B58</t>
  </si>
  <si>
    <t>ULXD2/SM58</t>
  </si>
  <si>
    <t>ULXD2/B87A</t>
  </si>
  <si>
    <t>ULXD2/KSM9</t>
  </si>
  <si>
    <t>ULXD2/KSM86</t>
  </si>
  <si>
    <t>ULXD2/KSM87</t>
  </si>
  <si>
    <t>AD1LEMO3</t>
  </si>
  <si>
    <t>P9HW</t>
  </si>
  <si>
    <t>A12 SENNHEISER</t>
  </si>
  <si>
    <t>EM 2000</t>
  </si>
  <si>
    <t>EM 2050</t>
  </si>
  <si>
    <t> SENNHEISER Mini émetteur pack</t>
  </si>
  <si>
    <t> CULBUTO DUSHOW Support basculant de console de mixage</t>
  </si>
  <si>
    <t>UA870WB</t>
  </si>
  <si>
    <t>TLM193</t>
  </si>
  <si>
    <t>TLM170</t>
  </si>
  <si>
    <t> TGPM 21411+ perche 21231 K&amp;M Pied à très grande perche à contrepoids</t>
  </si>
  <si>
    <t> BC4099 DPA pince basse pour 4099</t>
  </si>
  <si>
    <t> CC4099 DPA pince violoncelle pour 4099</t>
  </si>
  <si>
    <t>CC4099</t>
  </si>
  <si>
    <t>BC4099</t>
  </si>
  <si>
    <t>FIDF00</t>
  </si>
  <si>
    <t> DAD6010 Adaptateur TQG (U1) pour DPA</t>
  </si>
  <si>
    <t>DAD6010</t>
  </si>
  <si>
    <t> RPM626 ILP1 SHURE Preampli adaptateur TQG3M =&gt;XLR3M</t>
  </si>
  <si>
    <t>RPM626 ILP1</t>
  </si>
  <si>
    <t> LR03 AAA Pile 1.5V petite</t>
  </si>
  <si>
    <t xml:space="preserve"> LR06 AA Pile 1.5V moyenne</t>
  </si>
  <si>
    <t xml:space="preserve"> Blister barniers couleurs</t>
  </si>
  <si>
    <t> UR1M SHURE émetteur pack UHFR Miniature</t>
  </si>
  <si>
    <t> U1J Câble Jack pour HF instrument Shure UR1 / Beyer TG1000B</t>
  </si>
  <si>
    <t>GPM 210/9B</t>
  </si>
  <si>
    <t>GPMER 260/B</t>
  </si>
  <si>
    <t>PPMER 233B+211/1B</t>
  </si>
  <si>
    <t>PPM 259/B</t>
  </si>
  <si>
    <t>244 MANFROTTO</t>
  </si>
  <si>
    <t>TGPM 21411</t>
  </si>
  <si>
    <t>CULBUTO</t>
  </si>
  <si>
    <t>Micro + Capsule</t>
  </si>
  <si>
    <t>LR03</t>
  </si>
  <si>
    <t>GAF BLANC</t>
  </si>
  <si>
    <t>GAF NOIR</t>
  </si>
  <si>
    <t>Blister</t>
  </si>
  <si>
    <t>AT7 blanc</t>
  </si>
  <si>
    <t>AT7 noir</t>
  </si>
  <si>
    <t>LR06</t>
  </si>
  <si>
    <t>DIVERS</t>
  </si>
  <si>
    <t>BETA52A</t>
  </si>
  <si>
    <t>POSTE</t>
  </si>
  <si>
    <t>GROUPE</t>
  </si>
  <si>
    <t> 29375 K&amp;M Embase pour microphone col de cygne avec interrupteur</t>
  </si>
  <si>
    <t> PF80 AKG Filtre antipop pour C414</t>
  </si>
  <si>
    <t>PF80</t>
  </si>
  <si>
    <t>4088F</t>
  </si>
  <si>
    <t> COUPLE K&amp;M 23550 Barre de couplage horizontale</t>
  </si>
  <si>
    <t>WL184</t>
  </si>
  <si>
    <t>WL185</t>
  </si>
  <si>
    <t>Manageur de Spectre</t>
  </si>
  <si>
    <t> UKSM8 SHURE Capsule KSM8 pour U2, UR2 ou ULX</t>
  </si>
  <si>
    <t> KK104SHD Neumann capsule cardioïde pour SKM5xxx</t>
  </si>
  <si>
    <t> A2003 SENNHEISER Antenne passive directionnelle 450-960Mhz</t>
  </si>
  <si>
    <t>A2003</t>
  </si>
  <si>
    <t> BN Rouleau de Scotch électro noir</t>
  </si>
  <si>
    <t> 24624 K&amp;M Pied LIGHT sur embase - Hauteur 1,4m/2,4m - 18 Kgs Max.</t>
  </si>
  <si>
    <t xml:space="preserve"> GAF BLANC Rouleau de Gaffer 50 mm 50 mètres</t>
  </si>
  <si>
    <t xml:space="preserve"> GAF NOIR Rouleau de Gaffer 50 mm 50 mètres</t>
  </si>
  <si>
    <t> UKSM9 SHURE Capsule KSM9 pour U2, UR2 ou ULX</t>
  </si>
  <si>
    <t>UB58A SHURE Capsule dynamique néodynium BETA58A pour U2, UR2 ou ULX</t>
  </si>
  <si>
    <t> E5 SHURE écouteur intra auriculaires 2 voies</t>
  </si>
  <si>
    <t> SE215N SHURE écouteur NOIR intra auriculaires 2 voies</t>
  </si>
  <si>
    <t>SE215N</t>
  </si>
  <si>
    <t>E5</t>
  </si>
  <si>
    <t> A1031 SENNHEISER Antenne plaque omni</t>
  </si>
  <si>
    <t>A1031</t>
  </si>
  <si>
    <t> PLIO10 Dix Rouleaux de Plio de différentes couleurs 15mm x 10m</t>
  </si>
  <si>
    <t>PLIO10</t>
  </si>
  <si>
    <t>ES915H18</t>
  </si>
  <si>
    <t> LR61 AAAA Pile 9V rectangulaire</t>
  </si>
  <si>
    <t>LR61</t>
  </si>
  <si>
    <t> E Mousse jaune pour casque ear monitor Shure E1 ou UM-1</t>
  </si>
  <si>
    <t> XSNET100 NEWSON Boite de 100 lingettes pour Ears Monitors</t>
  </si>
  <si>
    <t>CONSO IEM</t>
  </si>
  <si>
    <t>XSNET100</t>
  </si>
  <si>
    <t>E Mousse</t>
  </si>
  <si>
    <t>24624 K&amp;M</t>
  </si>
  <si>
    <t> SE535N SHURE écouteur NOIR intra auriculaires 3 voies</t>
  </si>
  <si>
    <t>SE535N</t>
  </si>
  <si>
    <t>AD3700</t>
  </si>
  <si>
    <t> AXT200 Axient SHURE émetteur main</t>
  </si>
  <si>
    <t>PA821A</t>
  </si>
  <si>
    <t>UA845UWB-E</t>
  </si>
  <si>
    <t> UA845UWB SHURE Distributeur d'antenne actif multi bandes VHF et UHF</t>
  </si>
  <si>
    <t xml:space="preserve"> PA821A SHURE Répartiteur d'antenne</t>
  </si>
  <si>
    <t> AXT100 Axient SHURE émetteur ceinture</t>
  </si>
  <si>
    <t xml:space="preserve"> A12 SENNHEISER Antenne active +13dB à calibrer sur le plan de frequence</t>
  </si>
  <si>
    <t>Antenne / Splitter</t>
  </si>
  <si>
    <t>AXT630</t>
  </si>
  <si>
    <t>AXT630 SHURE Axiente Distributeur d'antenne</t>
  </si>
  <si>
    <t>SR2000</t>
  </si>
  <si>
    <t> AC3000 SENNHEISER Combiner d'antennes 8:1</t>
  </si>
  <si>
    <t>SK 2000</t>
  </si>
  <si>
    <t> P10T SHURE PSM1000 double émetteur</t>
  </si>
  <si>
    <t> AXT400B Axient SHURE récepteur double large bande 470-698 Mhz</t>
  </si>
  <si>
    <t> Showlink</t>
  </si>
  <si>
    <t> AXT610 Axient SHURE Showlink point d'accès WiFi pour 16 émetteurs</t>
  </si>
  <si>
    <t>AXT610</t>
  </si>
  <si>
    <t>AXT900 Axient SHURE station de charge modulaire pour 4 doubles chargeurs</t>
  </si>
  <si>
    <t>AXT900</t>
  </si>
  <si>
    <t>AXT920</t>
  </si>
  <si>
    <t>AXT910</t>
  </si>
  <si>
    <t>Chargeur rackable / portable</t>
  </si>
  <si>
    <t>AXT620</t>
  </si>
  <si>
    <t>515-SBGX</t>
  </si>
  <si>
    <t>PG58</t>
  </si>
  <si>
    <t> SG1008N BEST AUDIO Switch Gigabit 8 ports rackable prises Ethercon</t>
  </si>
  <si>
    <t> 223/4GOOSENECK K&amp;M flexible de 30cm ou 40cm</t>
  </si>
  <si>
    <t> GS724Tv3/4 NETGEAR Switch 24 ports Ethernet Gigabit 2 fibres</t>
  </si>
  <si>
    <t> Tiroir SFP multimode 1000Base SX</t>
  </si>
  <si>
    <t> CLAW LATIN PERCUSSION Fixation suspendue pour fût</t>
  </si>
  <si>
    <t> VC4099 DPA pince violon pour 4099</t>
  </si>
  <si>
    <t>VC4099</t>
  </si>
  <si>
    <t> BBlanc Rouleau de Scotch électro blanc</t>
  </si>
  <si>
    <t>BN</t>
  </si>
  <si>
    <t>BB</t>
  </si>
  <si>
    <t> Switch8 Switch Ethernet 8 ports RJ45</t>
  </si>
  <si>
    <t> Pied pour enceinte embase ronde 26735 K&amp;M max 20kg / 1.80m 35mm</t>
  </si>
  <si>
    <t>223/4GOOSENECK</t>
  </si>
  <si>
    <t>26735 K&amp;M</t>
  </si>
  <si>
    <t>MKH70</t>
  </si>
  <si>
    <t> UR1M SHURE émetteur pack UHFR</t>
  </si>
  <si>
    <t> UR2 SHURE émetteur main UHFR</t>
  </si>
  <si>
    <t> AD4QE Axient Digital SHURE récepteur dual</t>
  </si>
  <si>
    <t> P10R  SHURE PSM1000 récepteur bodypack Diversity</t>
  </si>
  <si>
    <t> P9R+  SHURE PSM900 récepteur bodypack</t>
  </si>
  <si>
    <t> P7R  SHURE PSM700 récepteur bodypack</t>
  </si>
  <si>
    <t> P6R  SHURE PSM600 récepteur bodypack</t>
  </si>
  <si>
    <t>UR4D SHURE Double recepteur</t>
  </si>
  <si>
    <t>UR4S+</t>
  </si>
  <si>
    <t>UR4D+  SHURE Double recepteur + cascade RF</t>
  </si>
  <si>
    <t>UR4S+  SHURE Simple recepteur + cascade RF</t>
  </si>
  <si>
    <t>UR4S  SHURE Simple recepteur</t>
  </si>
  <si>
    <t>P9HW SHURE récepteur de ceinture à câble</t>
  </si>
  <si>
    <t> EM3732 SENNHEISER Récepteur dble AES Net1</t>
  </si>
  <si>
    <t> CPS-PF1R SONARESEARCH Yamahiko capteur piano en coffret</t>
  </si>
  <si>
    <t> SR câble Hi EQ boost pour CPS-PF1R SONARESEARCH Yamahiko</t>
  </si>
  <si>
    <t>29375 K&amp;M</t>
  </si>
  <si>
    <t>CLAW LATIN</t>
  </si>
  <si>
    <t>AD2</t>
  </si>
  <si>
    <t> AD2 Axient Digital SHURE émetteur main</t>
  </si>
  <si>
    <t> UB87C SHURE Capsule cardioïde BETA87C pour U2,UR2 ou ULX</t>
  </si>
  <si>
    <t> AT7 ADVANCE rouleau de collant PVC blanc en 15mm par 10 mètres</t>
  </si>
  <si>
    <t> AT7 ADVANCE rouleau de collant PVC noir en 15mm par 10 mètres</t>
  </si>
  <si>
    <t xml:space="preserve"> SR2050  SENNHEISER Ear SR2050 émetteur double 32 freq</t>
  </si>
  <si>
    <t xml:space="preserve"> SR2000  SENNHEISER Ear SR2000 émetteur simple 32 freq</t>
  </si>
  <si>
    <t> PÉRIPHERIQUES AUDIO</t>
  </si>
  <si>
    <t>AVBX7</t>
  </si>
  <si>
    <t> AVBX7 - AUVITRAN ToolBox 7 Slots dble Alim Smartbeam quad</t>
  </si>
  <si>
    <t>AVBX3</t>
  </si>
  <si>
    <t> AVBX3 - AUVITRAN Toolbox 3 Slots dble Alim</t>
  </si>
  <si>
    <t>AxC-OPTO</t>
  </si>
  <si>
    <t> AxC-OPTO</t>
  </si>
  <si>
    <t>AxP-SX</t>
  </si>
  <si>
    <t>CARTES RESEAU</t>
  </si>
  <si>
    <t>AxC-ADSP</t>
  </si>
  <si>
    <t xml:space="preserve"> Carte ASRC et DSP sur 64 × 64 canaux</t>
  </si>
  <si>
    <t>AxC-CN32IO</t>
  </si>
  <si>
    <t xml:space="preserve"> Carte Cobranet 16 In + 16 Out 2xRJ45 (primary/secondary)</t>
  </si>
  <si>
    <t>AxC-SWD5G</t>
  </si>
  <si>
    <t>AxC-MADI</t>
  </si>
  <si>
    <t>AxC-MADI/SFP</t>
  </si>
  <si>
    <t>AxC-ES100</t>
  </si>
  <si>
    <t>AxC-DANTE</t>
  </si>
  <si>
    <t>INTERFACES DIGITALES</t>
  </si>
  <si>
    <t>AxC-AT32IO</t>
  </si>
  <si>
    <t>AxC-DX8I</t>
  </si>
  <si>
    <t>AxC-DX8O</t>
  </si>
  <si>
    <t>AxC-DS32IO</t>
  </si>
  <si>
    <t>INTERFACES ANALOGIQUES</t>
  </si>
  <si>
    <t>AxC-AX4M</t>
  </si>
  <si>
    <t>AxC-AX4O</t>
  </si>
  <si>
    <t>AxC-AX4I</t>
  </si>
  <si>
    <t>AxC-AE8IO</t>
  </si>
  <si>
    <t>YAMAHA</t>
  </si>
  <si>
    <t>D25-8AY</t>
  </si>
  <si>
    <t> D25-8AY Liaison SubD25 mâle format YAMAHA &amp; TC - 8 XLR AES</t>
  </si>
  <si>
    <t>D25-8J</t>
  </si>
  <si>
    <t> D25-8J DISPATCH Liaison analogique D25M - 8 Jack</t>
  </si>
  <si>
    <t>D25-8M</t>
  </si>
  <si>
    <t> D25-8M SCV Sortie analogique D25M - 8 XLRM</t>
  </si>
  <si>
    <t>INFORMATIQUE</t>
  </si>
  <si>
    <t xml:space="preserve"> AXT620 SHURE  commutateur ethernet à montage en bâti mobile</t>
  </si>
  <si>
    <t>SG300-20</t>
  </si>
  <si>
    <t> SG300-20 10/100/1000 Switch 20 ports 2 Gigabit fibre CISCO</t>
  </si>
  <si>
    <t>SG1008N</t>
  </si>
  <si>
    <t>GS724Tv3/4</t>
  </si>
  <si>
    <t>Switch8</t>
  </si>
  <si>
    <t>Tiroir SFP</t>
  </si>
  <si>
    <t>F4U200</t>
  </si>
  <si>
    <t> F4U200 KLOTZ FibreLink Quad SmartBeam multimode 200m</t>
  </si>
  <si>
    <t>F4U020</t>
  </si>
  <si>
    <t> F4U020 KLOTZ FibreLink Quad SmartBeam multimode 20m</t>
  </si>
  <si>
    <t>F4U010</t>
  </si>
  <si>
    <t> F4U010 KLOTZ FibreLink Quad SmartBeam multimode 10m</t>
  </si>
  <si>
    <t>FB4ZFEC001</t>
  </si>
  <si>
    <t> FB4ZFEC001 KLOTZ épanoui SmartBeam-4Sc multimode 1m</t>
  </si>
  <si>
    <t>FB4ZFEL001</t>
  </si>
  <si>
    <t xml:space="preserve"> FB4ZFEL001 KLOTZ épanoui SmartBeam-4Lc multimode 1m</t>
  </si>
  <si>
    <t>F2U200</t>
  </si>
  <si>
    <t> F2U200 KLOTZ FibreLink Dual SmartBeam multimode 200m</t>
  </si>
  <si>
    <t>F2U005</t>
  </si>
  <si>
    <t> F2U005 KLOTZ FibreLink Dual SmartBeam multimode 5m</t>
  </si>
  <si>
    <t>NKO2M200</t>
  </si>
  <si>
    <t> NKO2M200 NEUTRIK opticalCON DUO Fibre multimode 200m</t>
  </si>
  <si>
    <t>TOCAT5-100</t>
  </si>
  <si>
    <t> TOCAT5-100 Touret Ethernet Cat 5 de 100m en Ethercon</t>
  </si>
  <si>
    <t>TOCA5E-100</t>
  </si>
  <si>
    <t> TOCA5E-100 Touret Shill GT380RM Cat 5E bleu 100m en Ethercon</t>
  </si>
  <si>
    <t>CAT5E100</t>
  </si>
  <si>
    <t> CAT5E100 Audioline Liaison Ethernet RJ45 catégorie 5e de 100 mètres</t>
  </si>
  <si>
    <t xml:space="preserve">CAT5E50 </t>
  </si>
  <si>
    <t> CAT5E50 Audioline Liaison Ethernet RJ45 catégorie 5e de 50 mètres</t>
  </si>
  <si>
    <t>CAT5-30</t>
  </si>
  <si>
    <t> CAT5-30 câble droit Ethernet en RJ45 de 30 mètres</t>
  </si>
  <si>
    <t>CAT5-20</t>
  </si>
  <si>
    <t> CAT5-20 câble droit Ethernet en RJ45 de 20 mètres</t>
  </si>
  <si>
    <t>CAT5-5</t>
  </si>
  <si>
    <t> CAT5-5 câble droit Ethernet en RJ45 de 5 mètres</t>
  </si>
  <si>
    <t>CAT5FF</t>
  </si>
  <si>
    <t> CAT5FF Raccord Ethernet RJ45 Femelle Femelle</t>
  </si>
  <si>
    <t>CAT6E100</t>
  </si>
  <si>
    <t> CAT6E100 liaision Ethernet Cat 6 de 100m en Ethercon</t>
  </si>
  <si>
    <t>BNC</t>
  </si>
  <si>
    <t>BNC20-RG213</t>
  </si>
  <si>
    <t> BNC20-RG213 Câble RG213 50 Ohms Rigide BNC 20M</t>
  </si>
  <si>
    <t>BNC10-RG213</t>
  </si>
  <si>
    <t> BNC10-RG213 Câble RG213 50 Ohms Rigide BNC 10M</t>
  </si>
  <si>
    <t>BNC5-RG213</t>
  </si>
  <si>
    <t> BNC5-RG213 Câble RG213 50 Ohms Rigide BNC 5M</t>
  </si>
  <si>
    <t>BNC10-RG58</t>
  </si>
  <si>
    <t> BNC10-RG58 Câble RG58 50 Ohms Souple BNC 10M</t>
  </si>
  <si>
    <t>BNC5-RG58</t>
  </si>
  <si>
    <t> BNC5-RG58 Câble RG58 50 Ohms Souple BNC 5M</t>
  </si>
  <si>
    <t>BNC01-RG58</t>
  </si>
  <si>
    <t> BNC01-RG58 Câble RG58 50 Ohms Souple BNC 1M</t>
  </si>
  <si>
    <t>BNC05-RG58</t>
  </si>
  <si>
    <t> BNC05-RG58 Câble RG58 50 Ohms Souple BNC 0.5M</t>
  </si>
  <si>
    <t>4BNC75</t>
  </si>
  <si>
    <t> 4BNC75 multipaire 75m en BNC</t>
  </si>
  <si>
    <t>4BNC5</t>
  </si>
  <si>
    <t> 4BNC5 multipaire 5m en connecteur BNC</t>
  </si>
  <si>
    <t>BNCFF</t>
  </si>
  <si>
    <t> BNCFF Raccord BNC FF</t>
  </si>
  <si>
    <t>Câble pour MMxXP</t>
  </si>
  <si>
    <t>EN20</t>
  </si>
  <si>
    <t> EN20 SWITCHCRAFT câble en EN35C5F pour séries MMxXP de 20m</t>
  </si>
  <si>
    <t xml:space="preserve">EN10 </t>
  </si>
  <si>
    <t> EN10 SWITCHCRAFT câble en EN35C5F pour séries MMxXP de 10m</t>
  </si>
  <si>
    <t>EN5</t>
  </si>
  <si>
    <t> EN5 SWITCHCRAFT câble en EN35C5F pour MMxXP 5m</t>
  </si>
  <si>
    <t> DISTRIBUTION DE SIGNAL</t>
  </si>
  <si>
    <t>BETA181/C</t>
  </si>
  <si>
    <t>MK4</t>
  </si>
  <si>
    <t>MK21</t>
  </si>
  <si>
    <t>SCHOEPS</t>
  </si>
  <si>
    <t>C214</t>
  </si>
  <si>
    <t> 244 MANFROTTO Bras magique articulé pour tube de 50mm 3/8"</t>
  </si>
  <si>
    <t>MX418C</t>
  </si>
  <si>
    <t>ULXD4Q</t>
  </si>
  <si>
    <t> ULXD4Q  SHURE Récepteur quad Dante</t>
  </si>
  <si>
    <t>ULXD4D</t>
  </si>
  <si>
    <t> ULXD4D  SHURE Récepteur double Dante</t>
  </si>
  <si>
    <t>WA302 U1J</t>
  </si>
  <si>
    <t xml:space="preserve"> UA860SWB SHURE Antenne ommnidirectionnelle passive de 0.470 à 1.1 GHz</t>
  </si>
  <si>
    <t> HA8089 SHURE antenne hélicoïdale large bande UHF sans polarisation en caisse</t>
  </si>
  <si>
    <t> PA805SWB SHURE Antenne cardioïde large bande</t>
  </si>
  <si>
    <t>PA805SWB</t>
  </si>
  <si>
    <t> UA870WB SHURE Antenne active cardioïde   gain +3 ou +10 dB</t>
  </si>
  <si>
    <t> UA870 SHURE Antenne active cardioïde   gain +3 ou +10 dB</t>
  </si>
  <si>
    <t> AXT910 SHURE accu pour émetteur ceinture  Axient</t>
  </si>
  <si>
    <t> AXT920 SHURE accu pour émetteur main Axient</t>
  </si>
  <si>
    <t>SBRC</t>
  </si>
  <si>
    <t>AXT902</t>
  </si>
  <si>
    <t xml:space="preserve"> AXT902 SHURE module chargeur pour 2 accu AXT920</t>
  </si>
  <si>
    <t>AXT901</t>
  </si>
  <si>
    <t xml:space="preserve"> AXT901 SHURE module chargeur pour  2 accu AXT910</t>
  </si>
  <si>
    <t> AD3700 SENNHEISER Antenne directionnelle active UHF gain -3 / 0 ou 5 à 15 dB 12V</t>
  </si>
  <si>
    <t>SBRC  AXIENTE SHURE chargeur réseau permettant de charger jusqu'à huit accus dans un boîtier compact d'une unité.</t>
  </si>
  <si>
    <t>CK91</t>
  </si>
  <si>
    <t>OPUS 87</t>
  </si>
  <si>
    <t>OPUS 88</t>
  </si>
  <si>
    <t>M88TG</t>
  </si>
  <si>
    <t>EK 2000</t>
  </si>
  <si>
    <t xml:space="preserve"> EK2000 SENNHEISER Récepteur Pack Ear EK 2000 32 freq</t>
  </si>
  <si>
    <t xml:space="preserve"> EK 3253 SENNHEISER recepeteur pack Ear EK 3253 32freq</t>
  </si>
  <si>
    <t xml:space="preserve"> EM2000 SENNHEISER Récepteur simple,  diversity, Splitter d'antenne intégré permettant de cascader jusqu'à 8 appareils</t>
  </si>
  <si>
    <t xml:space="preserve"> EM2050 SENNHEISER Récepteur Dble,  diversity, Splitter d'antenne intégré permettant de cascader jusqu'à 16 appareils</t>
  </si>
  <si>
    <t xml:space="preserve"> SR 3256 SENNHEISER émetteur double 32 freq</t>
  </si>
  <si>
    <t xml:space="preserve"> SR 3254 SENNHEISER émetteur simple  32 freq</t>
  </si>
  <si>
    <t>SK 5212</t>
  </si>
  <si>
    <t>Transceiver SFP optique et connecteur LC pour double fibre multimode</t>
  </si>
  <si>
    <t xml:space="preserve"> Carte double switch 10 ports Gigabit administrables, 8x RJ45 + 2x cages SFP</t>
  </si>
  <si>
    <t xml:space="preserve"> Carte MADI 64 In + 64 Out sur 2xBNC + 1xOptical SC-Duplex + 1xRJ45</t>
  </si>
  <si>
    <t xml:space="preserve"> Carte MADI 64 In + 64 Out sur  2xBNC + 1xCage SFP + 1xRJ45</t>
  </si>
  <si>
    <t xml:space="preserve"> Carte EtherSound 64 In + 64 Out sur  2xEtherCon + 2xRJ45 + RS232</t>
  </si>
  <si>
    <t xml:space="preserve"> Carte Dante™ 64 In + 64 Out + Switch 4 ports Gigabits sur 2xEtherCon + 2xRJ45</t>
  </si>
  <si>
    <t xml:space="preserve"> Carte ADAT 16 In + 16 Out sur 4x TOSLINK optique</t>
  </si>
  <si>
    <t> Carte 4 x entrées stéréo XLR AES/EBU avec SRC sur 4 XLR</t>
  </si>
  <si>
    <r>
      <t> Carte 4 x sorties stéréo XLR AES/EBU</t>
    </r>
    <r>
      <rPr>
        <sz val="12"/>
        <color indexed="8"/>
        <rFont val="Calibri"/>
        <family val="2"/>
      </rPr>
      <t xml:space="preserve"> sur 4 XLR</t>
    </r>
  </si>
  <si>
    <t xml:space="preserve"> Carte 8 entrées AES/EBU avec SRC + 8 sorties AES/EBU sur 2x SubD</t>
  </si>
  <si>
    <r>
      <t> Carte 4 entrées ligne/micro XLR analogiques</t>
    </r>
    <r>
      <rPr>
        <sz val="12"/>
        <color indexed="8"/>
        <rFont val="Calibri"/>
        <family val="2"/>
      </rPr>
      <t xml:space="preserve"> avec 4 XLR</t>
    </r>
  </si>
  <si>
    <r>
      <t xml:space="preserve"> Carte 4 sorties XLR analogiques</t>
    </r>
    <r>
      <rPr>
        <sz val="12"/>
        <color indexed="8"/>
        <rFont val="Calibri"/>
        <family val="2"/>
      </rPr>
      <t xml:space="preserve"> avec 4 XLR</t>
    </r>
  </si>
  <si>
    <t xml:space="preserve"> Carte 4 entrées analogiques avec 4 XLR</t>
  </si>
  <si>
    <t xml:space="preserve"> Carte 4 entrées + 4 sorties analogiques sur Euroblock</t>
  </si>
  <si>
    <t>BETA56A</t>
  </si>
  <si>
    <t>BETA98 HC</t>
  </si>
  <si>
    <t>BETA98</t>
  </si>
  <si>
    <t>BETA98AMP-C</t>
  </si>
  <si>
    <t>BETA53B</t>
  </si>
  <si>
    <t>BETA53T</t>
  </si>
  <si>
    <t>BETA54T</t>
  </si>
  <si>
    <t>BETA91A</t>
  </si>
  <si>
    <t>SM87</t>
  </si>
  <si>
    <t>SM85</t>
  </si>
  <si>
    <t>SM7</t>
  </si>
  <si>
    <t>SM59</t>
  </si>
  <si>
    <t>3521 KIT STÉRÉO de deux 4021 DPA en malette + acc. magnétiques piano</t>
  </si>
  <si>
    <t>4011E DPA Micro statique cardioïde sur câble actif 19mm</t>
  </si>
  <si>
    <t>4011TL DPA Micro statique cardioïde 19mm</t>
  </si>
  <si>
    <t>4021 DPA Micro statique cardioïde compact</t>
  </si>
  <si>
    <t>4022 DPA Micro statique cardioïde compact câble à sortie axiale</t>
  </si>
  <si>
    <t>4099 DPA Micro statique hypercardioïde compact 6 mV/Pa (rouge) sans pince</t>
  </si>
  <si>
    <t>4099T DPA Micro statique hypercardioïde compact 2 mV/Pa (jaune) Trompette</t>
  </si>
  <si>
    <t>4065 DPA Micro Omni Serre tête beige droit</t>
  </si>
  <si>
    <t>4066B DPA miniature omni serre tête noir prise BK ajustable</t>
  </si>
  <si>
    <t>4066ENF DPA Micro Serre tête beige DPA 4066 taille enfant TQG</t>
  </si>
  <si>
    <t>4066F DPA miniature omni serre tête chair prise BK ajustable</t>
  </si>
  <si>
    <t>4088B DPA Micro statique cardio serre tête noir ajust. prise BK</t>
  </si>
  <si>
    <t>4088C DPA Micro statique cardio serre tête marron ajust. prise BK</t>
  </si>
  <si>
    <t>4060B DPA micro noir miniature cravate omni en connecteur B&amp;K JP12 bague blanche</t>
  </si>
  <si>
    <t>4060F DPA micro chair miniature cravate omni en connecteur B&amp;K JP12 bague blanche</t>
  </si>
  <si>
    <t>4061B DPA micro miniature cravate omni noir faible sens. 6mV/Pa BK JP12 bague rouge</t>
  </si>
  <si>
    <t>4061F DPA micro miniature cravate omni chair faible sens. 6mV/Pa BK JP12 bague rouge</t>
  </si>
  <si>
    <t>4080BM Micro cardioïde miniature noir DPA</t>
  </si>
  <si>
    <t xml:space="preserve">Accessoire de micro </t>
  </si>
  <si>
    <t>A56D</t>
  </si>
  <si>
    <t xml:space="preserve"> RK282 SHURE Pince micro pour SM/B98 sur pied</t>
  </si>
  <si>
    <t xml:space="preserve"> A56D SHURE fixation sur fût de batterie pour micro classique</t>
  </si>
  <si>
    <t xml:space="preserve"> A50D SHURE pince pour montage sur batterrie</t>
  </si>
  <si>
    <t xml:space="preserve"> A53M SHURE Pince suspension pour SM81</t>
  </si>
  <si>
    <t>RK282</t>
  </si>
  <si>
    <t>A50D</t>
  </si>
  <si>
    <t>A53M</t>
  </si>
  <si>
    <t xml:space="preserve"> A75M SHURE Pince clamp pour BETA98AMP/C</t>
  </si>
  <si>
    <t>A75M</t>
  </si>
  <si>
    <t xml:space="preserve"> A400SM SHURE embase à encastrer pour micro pupitre</t>
  </si>
  <si>
    <t>A400SM</t>
  </si>
  <si>
    <t>VP88</t>
  </si>
  <si>
    <t>PG57</t>
  </si>
  <si>
    <t>565SD</t>
  </si>
  <si>
    <t>VP89M</t>
  </si>
  <si>
    <t>MX412</t>
  </si>
  <si>
    <t>MX412W</t>
  </si>
  <si>
    <t>WCM16T</t>
  </si>
  <si>
    <t>WL51</t>
  </si>
  <si>
    <t>WL93B</t>
  </si>
  <si>
    <t>WL93T</t>
  </si>
  <si>
    <t>CAPTEUR</t>
  </si>
  <si>
    <t xml:space="preserve"> SUBKICK LoFreq SOLOMON Capteur dynamique de grosse caisse</t>
  </si>
  <si>
    <t>SCHERTLER2P Paire de capteurs dynamiques pour piano Dyn-GP</t>
  </si>
  <si>
    <t>REC câble pour CPS-PF1R SONARESEARCH Yamahiko</t>
  </si>
  <si>
    <t>MC1 FWF SYSTEMES Capteur pour violoncelle</t>
  </si>
  <si>
    <t>HELP120 HELPINSTILL Capteur magnétique piano modèle 120</t>
  </si>
  <si>
    <t>CD CDUCER Capteur barette piezo</t>
  </si>
  <si>
    <t>ACSV ACCUSOUND Micro Violon</t>
  </si>
  <si>
    <t>411 AKG Micro contact</t>
  </si>
  <si>
    <t>4000 BARCUS-BERRY Micro Contact capteur &amp; préampli</t>
  </si>
  <si>
    <t>28429 aimant SENNHEISER fixation magnétique pour micro cravate</t>
  </si>
  <si>
    <t>BO6 SENNHEISER Bonnette + suspention + windjammer</t>
  </si>
  <si>
    <t>B06</t>
  </si>
  <si>
    <t>E904</t>
  </si>
  <si>
    <t>E604</t>
  </si>
  <si>
    <t>E906</t>
  </si>
  <si>
    <t>D:FACTO II DPA Micro main supercardioïde</t>
  </si>
  <si>
    <t>SC4098-BX45</t>
  </si>
  <si>
    <t xml:space="preserve"> AC4099 DPA pince accordéon pour 4099</t>
  </si>
  <si>
    <t xml:space="preserve"> DC4099 DPA pince batterie pour 4099</t>
  </si>
  <si>
    <t xml:space="preserve"> GC4099 DPA pince guitare pour 4099</t>
  </si>
  <si>
    <t xml:space="preserve"> UC4099 DPA pince unviverselle pour 4099</t>
  </si>
  <si>
    <t xml:space="preserve"> VC4099 DPA pince violon pour 4099</t>
  </si>
  <si>
    <t xml:space="preserve"> STC4099 DPA pince sax/trompette pour 4099</t>
  </si>
  <si>
    <t xml:space="preserve"> CSM4000 DPA pince antichoc pour micro série compact 4022</t>
  </si>
  <si>
    <t xml:space="preserve"> MHS6001 Adaptateur Violon pour DPA 4060/1</t>
  </si>
  <si>
    <t xml:space="preserve"> DAD6001 Adaptateur phantomiseur Microdot-XLRM</t>
  </si>
  <si>
    <t xml:space="preserve"> DAD6003 Adaptateur LEMO (SK50/5212) pour DPA</t>
  </si>
  <si>
    <t xml:space="preserve"> DAD6013 Adaptateur LEMOF vers TQGF</t>
  </si>
  <si>
    <t xml:space="preserve"> DAD6034 Adaptateur mini-jack (EW) pour DPA</t>
  </si>
  <si>
    <t xml:space="preserve"> DAD4099 Preampli pour DPA 4099 avec passe haut</t>
  </si>
  <si>
    <t xml:space="preserve"> Rycote 4099 DUA0571 DPA Bonnette anti vent pour micro miniature</t>
  </si>
  <si>
    <t>PC4099P DPA pince magnétique piano pour 4099</t>
  </si>
  <si>
    <t>C3000</t>
  </si>
  <si>
    <t>SE300</t>
  </si>
  <si>
    <t xml:space="preserve"> H85 AKG pince à suspension élastique pour C414</t>
  </si>
  <si>
    <t xml:space="preserve"> A51 AKG Rotule pour micro C451 et capsule CK</t>
  </si>
  <si>
    <t xml:space="preserve"> A61 AKG Rotule pour C460</t>
  </si>
  <si>
    <t xml:space="preserve"> VR1 AKG Déport rigide pour C451</t>
  </si>
  <si>
    <t xml:space="preserve"> H85</t>
  </si>
  <si>
    <t xml:space="preserve"> A51</t>
  </si>
  <si>
    <t>A61</t>
  </si>
  <si>
    <t>VR1</t>
  </si>
  <si>
    <t>M201</t>
  </si>
  <si>
    <t>M422</t>
  </si>
  <si>
    <t>MC930</t>
  </si>
  <si>
    <t>MCE53</t>
  </si>
  <si>
    <t>MCE81N</t>
  </si>
  <si>
    <t xml:space="preserve">TGD57C </t>
  </si>
  <si>
    <t xml:space="preserve"> TGD58C</t>
  </si>
  <si>
    <t>TGV70D</t>
  </si>
  <si>
    <t>TGX480</t>
  </si>
  <si>
    <t xml:space="preserve"> TGX60</t>
  </si>
  <si>
    <t xml:space="preserve"> TGX80</t>
  </si>
  <si>
    <t>AT4051B</t>
  </si>
  <si>
    <t>AT8542</t>
  </si>
  <si>
    <t>ATM23</t>
  </si>
  <si>
    <t>ATM250DE</t>
  </si>
  <si>
    <t>ATM35/350</t>
  </si>
  <si>
    <t xml:space="preserve">ATM450 </t>
  </si>
  <si>
    <t>AE3000</t>
  </si>
  <si>
    <t>AT4033a</t>
  </si>
  <si>
    <t>AT4047/SV</t>
  </si>
  <si>
    <t>AT4050ST</t>
  </si>
  <si>
    <t>AT835B/AT8035</t>
  </si>
  <si>
    <t>AT4080</t>
  </si>
  <si>
    <t>AT897</t>
  </si>
  <si>
    <t>AT837</t>
  </si>
  <si>
    <t>AT8615A</t>
  </si>
  <si>
    <t>U857QLU</t>
  </si>
  <si>
    <t>AT831b</t>
  </si>
  <si>
    <t>AT8531</t>
  </si>
  <si>
    <t>AE3300</t>
  </si>
  <si>
    <t>AT8418 Audio-Technica Pince flexible pour mini micro</t>
  </si>
  <si>
    <t>AT8449 Audio-Technica Suspension pour micro AT40xx</t>
  </si>
  <si>
    <t>AT8471 Pince Vis pour AT4050</t>
  </si>
  <si>
    <t>AT8418</t>
  </si>
  <si>
    <t>AT8449</t>
  </si>
  <si>
    <t>AT8471</t>
  </si>
  <si>
    <t>EV308 Electro Voice Micro</t>
  </si>
  <si>
    <t>PL10 Electro Voice Micro</t>
  </si>
  <si>
    <t>RE27N/D ELECTRO-VOICE Micro Instrument cardioïde neodyne</t>
  </si>
  <si>
    <t>EV308</t>
  </si>
  <si>
    <t>PL10</t>
  </si>
  <si>
    <t>RE27N/D</t>
  </si>
  <si>
    <t>AE2500 Audio-Technica Micro 2 voies dynamique et statique cardioïde</t>
  </si>
  <si>
    <t>AE2500</t>
  </si>
  <si>
    <t>SCX25</t>
  </si>
  <si>
    <t>SCX25A</t>
  </si>
  <si>
    <t>ADX10FL-P</t>
  </si>
  <si>
    <t>D1</t>
  </si>
  <si>
    <t>SCX1</t>
  </si>
  <si>
    <t>OM6</t>
  </si>
  <si>
    <t xml:space="preserve"> CabGrabberXL AUDIX grand bras étau de pince micro pour ampli de guitare</t>
  </si>
  <si>
    <t xml:space="preserve"> CabGrabber AUDIX bras étau de pince micro pour ampli de guitare</t>
  </si>
  <si>
    <t xml:space="preserve"> D-Clamp AUDIX Pince étau pour micro AUDIX sur fût</t>
  </si>
  <si>
    <t xml:space="preserve"> DFLEX AUDIX Pince pour fûts de batterie</t>
  </si>
  <si>
    <t xml:space="preserve"> DVICE AUDIX mini gooseneck sur pince pour fûts de batterie séries D et f</t>
  </si>
  <si>
    <t>CabGrabberXL</t>
  </si>
  <si>
    <t>D-Clamp</t>
  </si>
  <si>
    <t>CabGrabber</t>
  </si>
  <si>
    <t>DFLEX</t>
  </si>
  <si>
    <t>DVICE</t>
  </si>
  <si>
    <t>CMC6</t>
  </si>
  <si>
    <t xml:space="preserve"> MSTC3 SCHOEPS Couple 120° stéréo sans ses 2 capsules MK4</t>
  </si>
  <si>
    <t xml:space="preserve"> M100C SCHOEPS Support double en T pour CMC</t>
  </si>
  <si>
    <t xml:space="preserve"> BF250 SCHOEPS Socle lourd pour perche active</t>
  </si>
  <si>
    <t xml:space="preserve"> SKC200 SCHOEPS Flexible 20cm</t>
  </si>
  <si>
    <t xml:space="preserve"> SKC300 SCHOEPS Flexible 30cm</t>
  </si>
  <si>
    <t xml:space="preserve"> RC1200 SCHOEPS Tige 1000mmm + rotule + perche active 1200mm</t>
  </si>
  <si>
    <t xml:space="preserve"> SR1450C SCHOEPS Perche + Flexible pour CMCx</t>
  </si>
  <si>
    <t xml:space="preserve"> STR600g SCHOEPS Support pour perche 600mm</t>
  </si>
  <si>
    <t xml:space="preserve"> HC SCHOEPS Mini suspension libre pour câble actif</t>
  </si>
  <si>
    <t xml:space="preserve"> AMS22 SCHOEPS Suspension élastique pour montage CMC en MS</t>
  </si>
  <si>
    <t xml:space="preserve"> WSR SCHOEPS Grosse bonnette rycote</t>
  </si>
  <si>
    <t xml:space="preserve"> B1D SCHOEPS Bonnette pour CMC6</t>
  </si>
  <si>
    <t xml:space="preserve"> B5D SCHOEPS Petite bonnette en mousse</t>
  </si>
  <si>
    <t xml:space="preserve"> W20R SCHOEPS Petite bonnette rycote</t>
  </si>
  <si>
    <t>MK41</t>
  </si>
  <si>
    <t>MK4V</t>
  </si>
  <si>
    <t>MK5</t>
  </si>
  <si>
    <t>MK8</t>
  </si>
  <si>
    <t>BLM03</t>
  </si>
  <si>
    <t>BLM3</t>
  </si>
  <si>
    <t>KC5g</t>
  </si>
  <si>
    <t>MK6</t>
  </si>
  <si>
    <t xml:space="preserve"> UMS-20 SCHOEPS Barre de couplage MS stéréo 90°/110°</t>
  </si>
  <si>
    <t>UMS-20</t>
  </si>
  <si>
    <t>MSTC3</t>
  </si>
  <si>
    <t>BF250</t>
  </si>
  <si>
    <t>SKC200</t>
  </si>
  <si>
    <t>SKC300</t>
  </si>
  <si>
    <t>RC1200</t>
  </si>
  <si>
    <t>SR1450C</t>
  </si>
  <si>
    <t>STR600g</t>
  </si>
  <si>
    <t xml:space="preserve">HC </t>
  </si>
  <si>
    <t>AMS22</t>
  </si>
  <si>
    <t>WSR</t>
  </si>
  <si>
    <t>B1D</t>
  </si>
  <si>
    <t>B5D</t>
  </si>
  <si>
    <t>W20R</t>
  </si>
  <si>
    <t>KM140</t>
  </si>
  <si>
    <t>KM184D</t>
  </si>
  <si>
    <t>KM185D</t>
  </si>
  <si>
    <t>KMR 84D</t>
  </si>
  <si>
    <t>U87</t>
  </si>
  <si>
    <t>TLM127</t>
  </si>
  <si>
    <t>U497</t>
  </si>
  <si>
    <t xml:space="preserve"> KVG130 Neumann Perche Active</t>
  </si>
  <si>
    <t xml:space="preserve"> Suspension pour micro TLM 103 Neumann</t>
  </si>
  <si>
    <t xml:space="preserve"> DMI8 NEUMANN Interface AES42 pour 8 micros numériques</t>
  </si>
  <si>
    <t>KVG130</t>
  </si>
  <si>
    <t>Suspension</t>
  </si>
  <si>
    <t>DMI8</t>
  </si>
  <si>
    <t>Crown</t>
  </si>
  <si>
    <t>30RB Crown Micro PZM</t>
  </si>
  <si>
    <t>CM311AE CROWN Micro différoïde serre tête mini xlr4</t>
  </si>
  <si>
    <t>CM312 CROWN Micro cardioïde serre tête mini xlr4</t>
  </si>
  <si>
    <t>GLM100 Crown Micro cravate omnidirectionnel</t>
  </si>
  <si>
    <t>GLM200 Crown micro miniature hypercardioïde</t>
  </si>
  <si>
    <t>PCC160 CROWN Micro plaque cardioïde</t>
  </si>
  <si>
    <t>PZM180 CROWN Micro Petite plaque plastique</t>
  </si>
  <si>
    <t>COUNTRYMAN</t>
  </si>
  <si>
    <t>B2DW4 COUNTRYMAN micro lavalière hypercardio en Lemo3</t>
  </si>
  <si>
    <t>B3W COUNTRYMAN micro lavalière omni. chair en Lemo3</t>
  </si>
  <si>
    <t>E6i COUNTRYMAN micro omni tour d'oreille câblé en Lemo3</t>
  </si>
  <si>
    <t>MILAB</t>
  </si>
  <si>
    <t>BDM01 MILAB Micro statique pour grosse caisse</t>
  </si>
  <si>
    <t>DC96B MILAB Micro électrostatique cardioïde</t>
  </si>
  <si>
    <t>LEM</t>
  </si>
  <si>
    <t>EO120 LEM MPA3 AKG Micro lavalière omni &amp; préampli soudé</t>
  </si>
  <si>
    <t>EO140-6 LEM MPA3 AKG Micro lavalière omni &amp; préampli mini XLR</t>
  </si>
  <si>
    <t>PPU Pince de pupitre pour fixation d'EO1xx LEM sur tige</t>
  </si>
  <si>
    <t>TPPU100 Tige de pince de pupitre pour EO1xx LEM d'1 mètre</t>
  </si>
  <si>
    <t>TPPU75 Tige de pince de pupitre pour EO1xx LEM de 75 cm</t>
  </si>
  <si>
    <t>PR20UT HEIL SOUND Micro dynamique cardioïde large membrane</t>
  </si>
  <si>
    <t>HEIL</t>
  </si>
  <si>
    <t>PR28 HEIL SOUND Micro dynamique cardioïde large membrane</t>
  </si>
  <si>
    <t>PR40 HEIL SOUND Micro dynamique cardioïde large membrane</t>
  </si>
  <si>
    <t>PR48 HEIL SOUND Micro dynamique cardioïde pour grosse caisse</t>
  </si>
  <si>
    <t>PR30B HEIL SOUND Micro dynamique cardioïde</t>
  </si>
  <si>
    <t>PR31WB HEIL SOUND Micro dynamique cardioïde</t>
  </si>
  <si>
    <t>PR35 HEIL SOUND Micro dynamique cardioïde avec passe haut</t>
  </si>
  <si>
    <t>PR22 HEIL SOUND Micro</t>
  </si>
  <si>
    <t>TELEFUNKEN</t>
  </si>
  <si>
    <t>M80SH TELEFUNKEN micro batterie cardioïde dynamique</t>
  </si>
  <si>
    <t>M80 TELEFUNKEN micro chant cardioïde dynamique</t>
  </si>
  <si>
    <t>M81SH TELEFUNKEN micro chant Supercardioïde dynamique</t>
  </si>
  <si>
    <t>M82 TELEFUNKEN dynamique large capsule super cardioide</t>
  </si>
  <si>
    <t>E602</t>
  </si>
  <si>
    <t>E902</t>
  </si>
  <si>
    <t>E840</t>
  </si>
  <si>
    <t>E905</t>
  </si>
  <si>
    <t>E914</t>
  </si>
  <si>
    <t>MKH40</t>
  </si>
  <si>
    <t>MKH8040</t>
  </si>
  <si>
    <t>E901</t>
  </si>
  <si>
    <t>E945</t>
  </si>
  <si>
    <t>E965</t>
  </si>
  <si>
    <t>MD21</t>
  </si>
  <si>
    <t>E825S/E835S</t>
  </si>
  <si>
    <t>MD431II</t>
  </si>
  <si>
    <t>E908B</t>
  </si>
  <si>
    <t>E908D</t>
  </si>
  <si>
    <t>E608</t>
  </si>
  <si>
    <t>HSP2CH</t>
  </si>
  <si>
    <t>HSP4CH</t>
  </si>
  <si>
    <t>HSP4N</t>
  </si>
  <si>
    <t>ME3</t>
  </si>
  <si>
    <t>MKE48ST4N</t>
  </si>
  <si>
    <t>ME102</t>
  </si>
  <si>
    <t>ME104</t>
  </si>
  <si>
    <t>MKE1-4 B</t>
  </si>
  <si>
    <t>MKE1-4 F</t>
  </si>
  <si>
    <t>MKE2GOLD chair</t>
  </si>
  <si>
    <t>MKE2GOLD noir</t>
  </si>
  <si>
    <t>MKE2LEMO</t>
  </si>
  <si>
    <t>MKE2-PLATINIUM BEIGE</t>
  </si>
  <si>
    <t>MKE2-PLATINIUM BLACK</t>
  </si>
  <si>
    <t>MKE40LEMO blanc</t>
  </si>
  <si>
    <t>MKE40LEMO noir</t>
  </si>
  <si>
    <t>MKH416</t>
  </si>
  <si>
    <t>MKH8060</t>
  </si>
  <si>
    <t>D:FACTO II</t>
  </si>
  <si>
    <t>4011E</t>
  </si>
  <si>
    <t>4011TL</t>
  </si>
  <si>
    <t>4099T</t>
  </si>
  <si>
    <t>4066NF</t>
  </si>
  <si>
    <t>4066F</t>
  </si>
  <si>
    <t>4088C</t>
  </si>
  <si>
    <t>4080FM</t>
  </si>
  <si>
    <t>4080BM</t>
  </si>
  <si>
    <t>4060B</t>
  </si>
  <si>
    <t>4060F</t>
  </si>
  <si>
    <t>4061F</t>
  </si>
  <si>
    <t>4061B</t>
  </si>
  <si>
    <t>FIOF00</t>
  </si>
  <si>
    <t>HE2F12</t>
  </si>
  <si>
    <t>HEF12</t>
  </si>
  <si>
    <t>C535EB</t>
  </si>
  <si>
    <t>519ML</t>
  </si>
  <si>
    <t>C3700M</t>
  </si>
  <si>
    <t>C408</t>
  </si>
  <si>
    <t>C451</t>
  </si>
  <si>
    <t>C451B</t>
  </si>
  <si>
    <t>C460</t>
  </si>
  <si>
    <t>C480</t>
  </si>
  <si>
    <t>C518ML</t>
  </si>
  <si>
    <t>CK1</t>
  </si>
  <si>
    <t>CK1S</t>
  </si>
  <si>
    <t>CK22</t>
  </si>
  <si>
    <t>CK3</t>
  </si>
  <si>
    <t>CK5</t>
  </si>
  <si>
    <t>CK61</t>
  </si>
  <si>
    <t>CK63</t>
  </si>
  <si>
    <t>D40</t>
  </si>
  <si>
    <t>D12</t>
  </si>
  <si>
    <t>C418</t>
  </si>
  <si>
    <t>C516ML</t>
  </si>
  <si>
    <t>CK47</t>
  </si>
  <si>
    <t>GN15</t>
  </si>
  <si>
    <t>GN30</t>
  </si>
  <si>
    <t>C568B</t>
  </si>
  <si>
    <t>CK8</t>
  </si>
  <si>
    <t>CK98</t>
  </si>
  <si>
    <t>B2DW4</t>
  </si>
  <si>
    <t>B3W</t>
  </si>
  <si>
    <t>E6i</t>
  </si>
  <si>
    <t>BDM01</t>
  </si>
  <si>
    <t>DC96B</t>
  </si>
  <si>
    <t>30RB</t>
  </si>
  <si>
    <t>PCC160</t>
  </si>
  <si>
    <t>PZM180</t>
  </si>
  <si>
    <t>CM311AE</t>
  </si>
  <si>
    <t>CM312</t>
  </si>
  <si>
    <t>GLM100</t>
  </si>
  <si>
    <t>GLM200</t>
  </si>
  <si>
    <t>PR20UT</t>
  </si>
  <si>
    <t>PR28</t>
  </si>
  <si>
    <t>PR40</t>
  </si>
  <si>
    <t>PR48</t>
  </si>
  <si>
    <t>PR30B</t>
  </si>
  <si>
    <t>PR31WB</t>
  </si>
  <si>
    <t>PR35</t>
  </si>
  <si>
    <t>PR22</t>
  </si>
  <si>
    <t>EO120</t>
  </si>
  <si>
    <t>EO140-6</t>
  </si>
  <si>
    <t>M80SH</t>
  </si>
  <si>
    <t>M80</t>
  </si>
  <si>
    <t>M81SH</t>
  </si>
  <si>
    <t>M82</t>
  </si>
  <si>
    <t>RE20/PL20 ELECTRO-VOICE Micro cardioIde de faible sensibilité</t>
  </si>
  <si>
    <t>D4 AUDIX Dynamique hypercadioïde grosse caisse &amp; tom basse</t>
  </si>
  <si>
    <t>D6 AUDIX Dynamique cardioïde grosse caisse</t>
  </si>
  <si>
    <t>SCX25 AUDIX Statique cardioïde à large capsule latérale</t>
  </si>
  <si>
    <t>SCX25A AUDIX Statique cardioïde à large capsule latérale</t>
  </si>
  <si>
    <t>ADX10FL-P AUDIX micro de flûte traversière phantomiseur APS911</t>
  </si>
  <si>
    <t>D1 AUDIX Micro Dynamique hypercadioïde caisse claire</t>
  </si>
  <si>
    <t>D2 AUDIX Micro Dynamique hypercadioïde toms</t>
  </si>
  <si>
    <t>i5 AUDIX micro instrument cardioïde générique 1.5mV/Pa</t>
  </si>
  <si>
    <t>SCX1 AUDIX Micro statique cardioïde instrument</t>
  </si>
  <si>
    <t>OM5 AUDIX Micro dynamique hypercardioïde chant HP120Hz</t>
  </si>
  <si>
    <t>OM6 AUDIX Micro dynamique cardioïde chant</t>
  </si>
  <si>
    <t>OM7 AUDIX Micro dynamique hypercardioïde chant</t>
  </si>
  <si>
    <t>VX10 AUDIX Micro statique cardioïde</t>
  </si>
  <si>
    <t>VX10</t>
  </si>
  <si>
    <t>MK6 SCHOEPS Capsule omni ou cardioïde ou 8 sans préampli CMC</t>
  </si>
  <si>
    <t>CMC6 SCHOEPS Corps CMC5 ou CMC6</t>
  </si>
  <si>
    <t>MK21 SCHOEPS cardioïde large Schoeps sans préampli CMC</t>
  </si>
  <si>
    <t>MK4 SCHOEPS Capsule cardioïde sans préampli CMC</t>
  </si>
  <si>
    <t>MK41 SCHOEPS Capsule hypercardioïde sans préampli CMC</t>
  </si>
  <si>
    <t>MK4V SCHOEPS Capsule cardioïde verticale sans préampli CMC</t>
  </si>
  <si>
    <t>MK5 SCHOEPS Capsule omni ou cardioïde sans préampli CMC</t>
  </si>
  <si>
    <t>MK8 figure de 8 Schoeps</t>
  </si>
  <si>
    <t>BLM03 SCHOEPS Micro mini plaque omni sans préampli CMC</t>
  </si>
  <si>
    <t>BLM3 SCHOEPS Micro plaque omni sans préampli CMC</t>
  </si>
  <si>
    <t>KC5g SCHOEPS Câble Actif 5m</t>
  </si>
  <si>
    <t>KM140 NEUMANN Micro Electret cardio. KM184 avec atténuateur</t>
  </si>
  <si>
    <t>KM184 NEUMANN Micro Electret cardioïde</t>
  </si>
  <si>
    <t>KM184D NEUMANN Micro Electret cardioïde numerique</t>
  </si>
  <si>
    <t>KM185 NEUMANN Micro Statique hypercardioïde</t>
  </si>
  <si>
    <t>KM185D NEUMANN Micro Statique Hypercardioide Numérique</t>
  </si>
  <si>
    <t>KMR 84D NEUMANN Micro Electret cardioïde numerique</t>
  </si>
  <si>
    <t>KMS104 NEUMANN Micro Electret cardioïde chant</t>
  </si>
  <si>
    <t>KMS105 NEUMANN Micro Electret supercardioïde chant</t>
  </si>
  <si>
    <t>U87 NEUMANN Micro statique multidirectionnel &amp; pince 12-48V</t>
  </si>
  <si>
    <t>TLM102 NEUMANN Micro électret cardioïde &amp; pince 11mV/Pa P48</t>
  </si>
  <si>
    <t>TLM103 NEUMANN Micro électret cardioïde</t>
  </si>
  <si>
    <t>TLM127 NEUMANN Micro électret Omni. Cardio.à directivié télécommandable</t>
  </si>
  <si>
    <t>TLM170 NEUMANN Micro électret à 5 directivités</t>
  </si>
  <si>
    <t>TLM193 NEUMANN Micro large capsule cardioïde</t>
  </si>
  <si>
    <t>U497 NEUMANN Micro statique multidirectionnel &amp; pince 12-48V</t>
  </si>
  <si>
    <t>AE3300 Audio-Technica Micro statique cardioïde voix</t>
  </si>
  <si>
    <t>AT4051B AUDIO-TECHNICA Statique cardioïde Pad &amp; Passe-haut</t>
  </si>
  <si>
    <t>AT8542 Audio-Technica Alimentation miniXLR3 pour ATM35(0)</t>
  </si>
  <si>
    <t>ATM23 Audio-Technica Micro dynamique cardioïde néodymium</t>
  </si>
  <si>
    <t>ATM250DE Audio-Technica Micro double capsule</t>
  </si>
  <si>
    <t>ATM35/350 Audio-Technica Micro électret cardioïde à clip</t>
  </si>
  <si>
    <t>ATM450 Audio-Technica Micro Statique cardio</t>
  </si>
  <si>
    <t>AE3000 Audio-Technica Statique cardioïde à large capsule latérale</t>
  </si>
  <si>
    <t>AT4033a Audio-Technica Statique cardioïde à large capsule</t>
  </si>
  <si>
    <t>AT4047/SV Audio-Technica Statique cardioïde à large capsule</t>
  </si>
  <si>
    <t>AT4050 Audio-Technica Statique à large capsule à directivité variable</t>
  </si>
  <si>
    <t>AT4050ST Audio-Technica Statique MS double large capsule</t>
  </si>
  <si>
    <t>AT4080 Audio-Technica micro à ruban, actif, Bidirectionnel, avec suspension</t>
  </si>
  <si>
    <t>AT835B/AT8035 Audio-Technica Micro canon</t>
  </si>
  <si>
    <t>AT897 Audio-Technica Micro canon court 279mm</t>
  </si>
  <si>
    <t>AT837 Audio-Technica Micro pupitre</t>
  </si>
  <si>
    <t>AT857QL Audio-Technica Micro pupitre</t>
  </si>
  <si>
    <t>AT8615A Audio-Technica Embase lourde XLR</t>
  </si>
  <si>
    <t>U857QLU Audio-Technica Micro pupitre cardioïde UniLine 60 cm</t>
  </si>
  <si>
    <t>ES915H18 AUDIO-TECHNICA Micro pupitre Hypercardioïde 46cm</t>
  </si>
  <si>
    <t>AT831b Audio-Technica micro cravate/instrument cardioïde</t>
  </si>
  <si>
    <t>AT8531 Audio-Technica alim/phantomiseur pour AT831b</t>
  </si>
  <si>
    <t>OPUS87 BEYERDYNAMIC Micro batterie à clip sur flexible axial</t>
  </si>
  <si>
    <t>OPUS88 BEYERDYNAMIC Micro batterie clip/flexible</t>
  </si>
  <si>
    <t>OPUS 99 BEYERDYNAMIC micro dynamique hypercardioïde</t>
  </si>
  <si>
    <t>M201 BEYER Micro dynamique hypercardioïde</t>
  </si>
  <si>
    <t>M422 BEYER Micro Instrument</t>
  </si>
  <si>
    <t>MC930 BEYER Micro statique cardioïde passe-haut</t>
  </si>
  <si>
    <t>MCE53 Beyer Micro clip</t>
  </si>
  <si>
    <t>MCE81N BEYER Micro MCE80N ou MCE81N</t>
  </si>
  <si>
    <t>TGD57C BEYERDYNAMIC Micro batterie à clip sur flexible coudé</t>
  </si>
  <si>
    <t>TGD58C BEYERDYNAMIC Micro batterie à clip sur flexible axial</t>
  </si>
  <si>
    <t>M88TG BEYERDYNAMIC micro dynamique hypercardioïde</t>
  </si>
  <si>
    <t>TGV70D BEYERDYNAMIC micro chant dynamique hypercardioïde</t>
  </si>
  <si>
    <t>TGX480 BEYER Micro Dynamique Cardioïde chant</t>
  </si>
  <si>
    <t>TGX60 BEYER Micro Cardioïde chant</t>
  </si>
  <si>
    <t>TGX80 BEYER Micro Cardioïde chant</t>
  </si>
  <si>
    <t>C535EB AKG Micro chant électret cardioïde</t>
  </si>
  <si>
    <t>519ML Micro AKG cardio</t>
  </si>
  <si>
    <t>C3700M AKG Micro</t>
  </si>
  <si>
    <t>C408 AKG Micro mini hypercardio</t>
  </si>
  <si>
    <t>C451 AKG Préampli de micro statique pour capsules CKx</t>
  </si>
  <si>
    <t>C451B AKG Micro statique cardioïde à capsule CK1</t>
  </si>
  <si>
    <t>C460 AKG Préampli de micro statique pour capsules CK6x</t>
  </si>
  <si>
    <t>C480 AKG Micro</t>
  </si>
  <si>
    <t>C518ML Micro AKG dynamique cardioïde avec pince pour fûts</t>
  </si>
  <si>
    <t>SE300 AKG préampli de capsules CK9x</t>
  </si>
  <si>
    <t>CK1 AKG Capsule cardioïde pour C451</t>
  </si>
  <si>
    <t>CK1S AKG Capsule cardioïde préaccentuée dans l'aigu pour C451</t>
  </si>
  <si>
    <t>CK22 AKG Capsule omnidirectionnelle pour C451</t>
  </si>
  <si>
    <t>CK3 AKG Capsule hypercardioïde pour C451</t>
  </si>
  <si>
    <t>CK5 AKG Capsule cardioïde avec grille anti-pop pour C451</t>
  </si>
  <si>
    <t>CK61 AKG Capsule cardioïde pour C460</t>
  </si>
  <si>
    <t>CK63 Capsule hypercardioïde AKG</t>
  </si>
  <si>
    <t>CK91 Capsule cardioïde AKG</t>
  </si>
  <si>
    <t>D112 AKG Micro dynamique cardioîde</t>
  </si>
  <si>
    <t>D40 AKG Micro dynamique cardioide - instrument (Batterie/Basse)</t>
  </si>
  <si>
    <t>D5 AKG Micro supercardioid</t>
  </si>
  <si>
    <t>D12 VR AKG Micro dynamique cardioïde</t>
  </si>
  <si>
    <t>C214 AKG Micro statique cardioïde à large capsule passe haut et pad -20db</t>
  </si>
  <si>
    <t>C3000 AKG Micro statique cardioïde Lo Cut</t>
  </si>
  <si>
    <t>C414 XLS AKG  Micro statique à large capsule et directivité variable</t>
  </si>
  <si>
    <t>C418 AKG Micro de percussions sur flexible</t>
  </si>
  <si>
    <t>C516ML AKG Micro col de cygne électret pour accordéon</t>
  </si>
  <si>
    <t>CK47 AKG Capsule micro pupitre</t>
  </si>
  <si>
    <t>GN15 AKG Col de cygne 15cm pour capsule CK47</t>
  </si>
  <si>
    <t>GN30 AKG Col de cygne 30cm pour capsule CK47</t>
  </si>
  <si>
    <t>C568B AKG micro canon court hypercardioïde</t>
  </si>
  <si>
    <t>CK8 AKG Capsule Canon pour C451</t>
  </si>
  <si>
    <t>CK98 Capsule semi-canon AKG</t>
  </si>
  <si>
    <t>HEF12 Serre tête beige une oreille pour D:FINE</t>
  </si>
  <si>
    <t>HE2F12 Serre tête beige deux oreilles pour D:FINE</t>
  </si>
  <si>
    <t>FIOF00 DPA D:fine Micro omnidirectionnel Beige 110mm Microdot</t>
  </si>
  <si>
    <t>FIDF00 DPA D:fine Micro cardio Beige 120mm Microdot</t>
  </si>
  <si>
    <t>4080FM Micro cardioïde miniature beige DPA</t>
  </si>
  <si>
    <t>4088F DPA Micro statique cardio serre tête chair ajust. prise BK</t>
  </si>
  <si>
    <t>SC4098-BX45 DPA Micro Pupitre Col de Cygne 45cm Supercardio</t>
  </si>
  <si>
    <t>4017 DPA Micro canon</t>
  </si>
  <si>
    <t>MKH8070 SENNHEISER Micro Canon long statique hypercardioïde</t>
  </si>
  <si>
    <t>MKH8060 SENNHEISER Micro canon court statique lobe supercardio</t>
  </si>
  <si>
    <t>MKH70 SENNHEISER Micro Canon 410mm</t>
  </si>
  <si>
    <t>MKH416 SENNHEISER Micro Semi Canon 250mm</t>
  </si>
  <si>
    <t>MKE40LEMO noir SENNHEISER Micro Cardioïde prise Lemo</t>
  </si>
  <si>
    <t>MKE40LEMO blanc SENNHEISER Micro Cardioïde prise lemo</t>
  </si>
  <si>
    <t>MKE2-PLATINIUM BLACK Micro Sennheiser omni</t>
  </si>
  <si>
    <t>MKE2-PLATINIUM BEIGE Micro Sennheiser omni</t>
  </si>
  <si>
    <t>MKE2LEMO noir SENNHEISER Micro MKE2 Lemo</t>
  </si>
  <si>
    <t>MKE2GOLD noir SENNHEISER Micro Omni prise Lemo</t>
  </si>
  <si>
    <t>MKE2GOLD chair SENNHEISER Micro Omni prise Lemo</t>
  </si>
  <si>
    <t>MKE1-4 F SENNHEISER Micro sub miniature omni.chair Lemo 3</t>
  </si>
  <si>
    <t>MKE1-4 B SENNHEISER Micro sub miniature omni.noir Lemo 3</t>
  </si>
  <si>
    <t>ME104 SENNHEISER Micro Cardioïde capsule vis</t>
  </si>
  <si>
    <t>ME102 SENNHEISER Micro omni capsule à vis</t>
  </si>
  <si>
    <t>MKE48ST4N Sennheiser Micro serre tête cardio</t>
  </si>
  <si>
    <t>ME3 SENNHEISER Micro serre tête pour système de visite guidée en Jack 3,5</t>
  </si>
  <si>
    <t>HSP4N SENNHEISER Serre-tête hypercardioïde noir</t>
  </si>
  <si>
    <t>HSP4CH SENNHEISER Serre-tête hypercardioïde chair</t>
  </si>
  <si>
    <t>HSP2CH SENNHEISER Serre-tête omni chair BK</t>
  </si>
  <si>
    <t>E608 SENNHEISER Micro E608 col de cygne statique batterie</t>
  </si>
  <si>
    <t>E908D SENNHEISER Micro statique à col de cygne pour percussions</t>
  </si>
  <si>
    <t>E908B SENNHEISER Micro statique à col de cygne pour cuivre</t>
  </si>
  <si>
    <t>MD431II SENNHEISER Micro dynamique cardioïde noir à interrupteur</t>
  </si>
  <si>
    <t>E825S/E835S SENNHEISER micro chant interrupteur cardioïde</t>
  </si>
  <si>
    <t>MD21 SENNHEISER Micro ommni. de reportage</t>
  </si>
  <si>
    <t>E965 SENNHEISER Micro chant statique cardioïde/super cardioïde</t>
  </si>
  <si>
    <t>E945 SENNHEISER micro chant dynamique supercardio. 2mV/Pa</t>
  </si>
  <si>
    <t>E935 SENNHEISER Micro chant dynamique cardioïde</t>
  </si>
  <si>
    <t>E901 SENNHEISER plaque PZM cardioïde</t>
  </si>
  <si>
    <t>MKH8040 SENNHEISER Micro Statique Cardioïde</t>
  </si>
  <si>
    <t>MKH40 SENNHEISER Micro Statique Cardioïde</t>
  </si>
  <si>
    <t xml:space="preserve">MD441 SENNHEISER Microphone dynamique supercardioïde </t>
  </si>
  <si>
    <t>MD421 SENNHEISER Micro MD421 / 422 / 521</t>
  </si>
  <si>
    <t>MD409 SENNHEISER Micro dynamique plat MD409/BF509/E609</t>
  </si>
  <si>
    <t>E914 Micro Statique SENNHEISER</t>
  </si>
  <si>
    <t>E906 SENNHEISER Micro dynamique rectangulaire pour ampli guitare</t>
  </si>
  <si>
    <t>E905 SENNHEISER Micro Dynamique caisse claire</t>
  </si>
  <si>
    <t>E904 SENNHEISER Micro dynamique à clip pour batterie</t>
  </si>
  <si>
    <t>E840 Sennheiser Micro</t>
  </si>
  <si>
    <t>E604 SENNHEISER Micro dynamique à clip pour batterie</t>
  </si>
  <si>
    <t>E902 SENNHEISER Micro grosse caisse</t>
  </si>
  <si>
    <t>E602 SENNHEISER Micro grosse caisse</t>
  </si>
  <si>
    <t>BETA52 SHURE Micro cardioide large articulé grosse caisse</t>
  </si>
  <si>
    <t>BETA58A SHURE Micro hypercardioïde néod.chant</t>
  </si>
  <si>
    <t>BETA56A SHURE Micro  dynamique supercardioïde</t>
  </si>
  <si>
    <t>BETA57A SHURE Micro hypercardioïde néod. instrument</t>
  </si>
  <si>
    <t>BETA98 SHURE Micro mini électret supercardioïde</t>
  </si>
  <si>
    <t>BETA98HC SHURE Micro sur flexible avec pince pour pavillon ou fût</t>
  </si>
  <si>
    <t>BETA98AMP-C SHURE Micro sur flexible avec Préamp</t>
  </si>
  <si>
    <t>BETA87C SHURE Micro cardioïde électret chant</t>
  </si>
  <si>
    <t>BETA87A SHURE Micro supercardioïde électret chant</t>
  </si>
  <si>
    <t>BETA91 SHURE Micro PZM hypercardioide</t>
  </si>
  <si>
    <t>BETA91A SHURE Micro PZM hypercardioide sortie XLR</t>
  </si>
  <si>
    <t>BETA181/C SHURE Micro statique cardioïde</t>
  </si>
  <si>
    <t>BETA53B WBH53B SHURE Micro serre-tête omni.noir mini xlr</t>
  </si>
  <si>
    <t>BETA53T WBH53T SHURE Micro serre-tête omni.chair mini xlr</t>
  </si>
  <si>
    <t>BETA54T WBH54T SHURE Micro serre-tête cardio.chair mini xlr</t>
  </si>
  <si>
    <t>SM57 SHURE Micro dynamique cardioïde</t>
  </si>
  <si>
    <t>SM58 SHURE Micro main dynamique cardioïde</t>
  </si>
  <si>
    <t>SM58SE SHURE SM58 main dynamique cardioïde à interrupteur</t>
  </si>
  <si>
    <t>SM59 SHURE Micro hypercardoïde néod. Instrument</t>
  </si>
  <si>
    <t>SM7 SHURE Micro cardioide voix broadcast</t>
  </si>
  <si>
    <t>SM81 SHURE Micro statique cardioïde</t>
  </si>
  <si>
    <t>SM85 SHURE micro de chant, statique cardioide</t>
  </si>
  <si>
    <t>SM86 SHURE Micro condensateur cardioïde</t>
  </si>
  <si>
    <t>SM87 SHURE Micro de chant, statique cardioïde</t>
  </si>
  <si>
    <t>SM87A SHURE Micro de chant statique hypercardioïde</t>
  </si>
  <si>
    <t>SM91 SHURE Micro PZM semi cardioïde</t>
  </si>
  <si>
    <t>520DX SHURE Micro dynamique omnidirectionnelle</t>
  </si>
  <si>
    <t>515-SBGX SHURE Micro main à interrupteur fugitif</t>
  </si>
  <si>
    <t>55SH SHURE microphone (Elvis) dynamique cardioïde</t>
  </si>
  <si>
    <t>VP88 SHURE Micro électret M-S stéréo</t>
  </si>
  <si>
    <t>PG58 SHURE Micro main interrupteur</t>
  </si>
  <si>
    <t>PG57 SHURE Micro main interrupteur</t>
  </si>
  <si>
    <t>565SD SHURE Micro unisphère main chromé à interrupteur</t>
  </si>
  <si>
    <t>VP89M SHURE Micro canon électret passe haut commutable</t>
  </si>
  <si>
    <t>MX412 SHURE Micro pupitre cardioïde 30cm</t>
  </si>
  <si>
    <t>MX412W SHURE Micro pupitre cardioïde blanc</t>
  </si>
  <si>
    <t>MX418C SHURE Micro pupitre cardioïde 46cm</t>
  </si>
  <si>
    <t>WCM16T SHURE Micro cardio serre tête pour U1/UR1</t>
  </si>
  <si>
    <t>WL184 SHURE Micro mini supercardioïde electret</t>
  </si>
  <si>
    <t>WL185 Shure Micro cravate cardioïde</t>
  </si>
  <si>
    <t>WL51 SHURE mini micro cardiode</t>
  </si>
  <si>
    <t>WL93B SHURE Micro lavalliere omni noir</t>
  </si>
  <si>
    <t>WL93T SHURE Micro lavalliere omni chair</t>
  </si>
  <si>
    <t>SUBKICK LoFreq</t>
  </si>
  <si>
    <t>CD CDUCER</t>
  </si>
  <si>
    <t>CPS-PF1R Yamahiko</t>
  </si>
  <si>
    <t>REC câble Yamahiko</t>
  </si>
  <si>
    <t>SR câble Yamahiko</t>
  </si>
  <si>
    <t>SCHERTLERB Capteur dynamique contrebasse</t>
  </si>
  <si>
    <t>SCHERTLERB STAT-B Capteur dynamique de chevalet</t>
  </si>
  <si>
    <t>SCHERTLERB STAT-PRE Préamplificateur pour STAT-B</t>
  </si>
  <si>
    <t>SCHERTLERBASIKPRO Capteur dynamique universel &amp; alim 48V</t>
  </si>
  <si>
    <t>SCHERTLERC Capteur dynamique violoncelle</t>
  </si>
  <si>
    <t>SCHERTLERG Capteur dynamique guitare</t>
  </si>
  <si>
    <t>SCHERTLERV Capteur dynamique violon</t>
  </si>
  <si>
    <t xml:space="preserve">SCHERTLERC </t>
  </si>
  <si>
    <t>SCHERTLERG</t>
  </si>
  <si>
    <t>SCHERTLERV</t>
  </si>
  <si>
    <t>MC1</t>
  </si>
  <si>
    <t>HELP120</t>
  </si>
  <si>
    <t>DYN-P-P48 SCHERTLER  Capteur dynamique pour piano</t>
  </si>
  <si>
    <t>2P SCHERTLER</t>
  </si>
  <si>
    <t>DYN-P-P48 SCHERTLER</t>
  </si>
  <si>
    <t>CDC SCHERTLERB</t>
  </si>
  <si>
    <t xml:space="preserve">STAT-B SCHERTLERB </t>
  </si>
  <si>
    <t>STAT-PRE SCHERTLERB</t>
  </si>
  <si>
    <t>ASIKPRO SCHERTLERB</t>
  </si>
  <si>
    <t>ACSV</t>
  </si>
  <si>
    <t>REF</t>
  </si>
  <si>
    <t>DESIGSHURE</t>
  </si>
  <si>
    <t>DESIGNATION</t>
  </si>
  <si>
    <t>GROUPE2</t>
  </si>
  <si>
    <t>GROUPE3</t>
  </si>
  <si>
    <t>POSTE4</t>
  </si>
  <si>
    <t>GROUPE5</t>
  </si>
  <si>
    <t>Somme de Qté</t>
  </si>
  <si>
    <t>Étiquettes de lignes</t>
  </si>
  <si>
    <t>Total général</t>
  </si>
  <si>
    <t>DESIGSENNHEISER</t>
  </si>
  <si>
    <t>DESIGDPA</t>
  </si>
  <si>
    <t>DESIGAKG</t>
  </si>
  <si>
    <t>DESIGBEYDYNAMIC</t>
  </si>
  <si>
    <t>DESIGAUDIO</t>
  </si>
  <si>
    <t>DESIGNEUMANN</t>
  </si>
  <si>
    <t>DESIGSCHOEPS</t>
  </si>
  <si>
    <t>DESIGAUDIX</t>
  </si>
  <si>
    <t>DESIGELECTRO</t>
  </si>
  <si>
    <t>DESIGCOUNT</t>
  </si>
  <si>
    <t>DESIGMILAB</t>
  </si>
  <si>
    <t>DESIGCROWN</t>
  </si>
  <si>
    <t>DESIGHEIL</t>
  </si>
  <si>
    <t>DESIGLEM</t>
  </si>
  <si>
    <t>DESIGTELEF</t>
  </si>
  <si>
    <t>DESIGCAPT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</si>
</sst>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\-0;;@"/>
    <numFmt numFmtId="165" formatCode="00000"/>
  </numFmts>
  <fonts count="29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Verdana"/>
      <family val="2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2"/>
      <color rgb="FF171717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Helv"/>
      <family val="2"/>
    </font>
    <font>
      <sz val="16"/>
      <color rgb="FF2C2728"/>
      <name val="Helv"/>
      <family val="2"/>
    </font>
    <font>
      <b/>
      <sz val="14"/>
      <color rgb="FF2C2728"/>
      <name val="Calibri"/>
      <family val="2"/>
      <scheme val="minor"/>
    </font>
    <font>
      <b/>
      <sz val="14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indexed="8"/>
      <name val="Calibri"/>
      <family val="2"/>
    </font>
    <font>
      <sz val="11"/>
      <color theme="1"/>
      <name val="Helvetica"/>
      <family val="2"/>
    </font>
    <font>
      <sz val="11"/>
      <color rgb="FF00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249977111117893"/>
        <bgColor rgb="FF3E4041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DD9C4"/>
        <bgColor rgb="FF000000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204">
    <xf numFmtId="0" fontId="0" fillId="0" borderId="0" xfId="0"/>
    <xf numFmtId="0" fontId="0" fillId="0" borderId="0" xfId="0" applyAlignment="1">
      <alignment horizontal="center"/>
    </xf>
    <xf numFmtId="0" fontId="13" fillId="0" borderId="1" xfId="0" applyFont="1" applyBorder="1"/>
    <xf numFmtId="0" fontId="13" fillId="0" borderId="3" xfId="0" applyFont="1" applyBorder="1" applyAlignment="1" applyProtection="1">
      <alignment horizontal="center"/>
      <protection locked="0"/>
    </xf>
    <xf numFmtId="0" fontId="15" fillId="2" borderId="2" xfId="0" applyFont="1" applyFill="1" applyBorder="1" applyAlignment="1" applyProtection="1">
      <alignment horizontal="center"/>
      <protection locked="0"/>
    </xf>
    <xf numFmtId="0" fontId="15" fillId="2" borderId="16" xfId="0" applyFont="1" applyFill="1" applyBorder="1" applyAlignment="1" applyProtection="1">
      <alignment horizontal="center"/>
      <protection locked="0"/>
    </xf>
    <xf numFmtId="0" fontId="15" fillId="2" borderId="17" xfId="0" applyFont="1" applyFill="1" applyBorder="1" applyAlignment="1" applyProtection="1">
      <alignment horizontal="center"/>
      <protection locked="0"/>
    </xf>
    <xf numFmtId="0" fontId="13" fillId="0" borderId="14" xfId="0" applyFont="1" applyBorder="1" applyAlignment="1" applyProtection="1">
      <alignment horizontal="center"/>
      <protection locked="0"/>
    </xf>
    <xf numFmtId="0" fontId="13" fillId="0" borderId="6" xfId="0" applyFont="1" applyBorder="1" applyAlignment="1" applyProtection="1">
      <alignment horizontal="center"/>
      <protection locked="0"/>
    </xf>
    <xf numFmtId="0" fontId="13" fillId="0" borderId="18" xfId="0" applyFont="1" applyBorder="1" applyAlignment="1" applyProtection="1">
      <alignment horizontal="center"/>
      <protection locked="0"/>
    </xf>
    <xf numFmtId="0" fontId="13" fillId="0" borderId="19" xfId="0" applyFont="1" applyBorder="1" applyAlignment="1" applyProtection="1">
      <alignment horizontal="center"/>
      <protection locked="0"/>
    </xf>
    <xf numFmtId="0" fontId="13" fillId="0" borderId="20" xfId="0" applyFont="1" applyBorder="1" applyAlignment="1" applyProtection="1">
      <alignment horizontal="center"/>
      <protection locked="0"/>
    </xf>
    <xf numFmtId="0" fontId="13" fillId="0" borderId="4" xfId="0" applyFont="1" applyBorder="1" applyAlignment="1" applyProtection="1">
      <alignment horizontal="center"/>
      <protection locked="0"/>
    </xf>
    <xf numFmtId="0" fontId="13" fillId="0" borderId="5" xfId="0" applyFont="1" applyBorder="1" applyAlignment="1" applyProtection="1">
      <alignment horizontal="center"/>
      <protection locked="0"/>
    </xf>
    <xf numFmtId="164" fontId="13" fillId="0" borderId="1" xfId="0" applyNumberFormat="1" applyFont="1" applyBorder="1" applyAlignment="1" applyProtection="1">
      <alignment horizontal="center"/>
      <protection hidden="1"/>
    </xf>
    <xf numFmtId="0" fontId="13" fillId="0" borderId="0" xfId="0" applyFont="1" applyProtection="1"/>
    <xf numFmtId="0" fontId="13" fillId="0" borderId="0" xfId="0" applyFont="1" applyFill="1" applyProtection="1"/>
    <xf numFmtId="0" fontId="13" fillId="0" borderId="0" xfId="0" applyFont="1" applyAlignment="1" applyProtection="1">
      <alignment horizontal="center"/>
    </xf>
    <xf numFmtId="0" fontId="15" fillId="2" borderId="1" xfId="0" applyFont="1" applyFill="1" applyBorder="1" applyAlignment="1" applyProtection="1">
      <alignment horizontal="center"/>
    </xf>
    <xf numFmtId="0" fontId="15" fillId="4" borderId="1" xfId="0" applyFont="1" applyFill="1" applyBorder="1" applyAlignment="1" applyProtection="1">
      <alignment horizontal="center"/>
    </xf>
    <xf numFmtId="0" fontId="16" fillId="5" borderId="1" xfId="0" applyFont="1" applyFill="1" applyBorder="1" applyAlignment="1" applyProtection="1">
      <alignment horizontal="center"/>
    </xf>
    <xf numFmtId="0" fontId="15" fillId="3" borderId="1" xfId="0" applyFont="1" applyFill="1" applyBorder="1" applyAlignment="1" applyProtection="1">
      <alignment horizontal="center"/>
    </xf>
    <xf numFmtId="0" fontId="16" fillId="6" borderId="1" xfId="0" applyFont="1" applyFill="1" applyBorder="1" applyAlignment="1" applyProtection="1">
      <alignment horizontal="center"/>
    </xf>
    <xf numFmtId="0" fontId="13" fillId="0" borderId="0" xfId="0" applyFont="1" applyBorder="1" applyProtection="1"/>
    <xf numFmtId="0" fontId="15" fillId="2" borderId="0" xfId="0" applyFont="1" applyFill="1" applyBorder="1" applyAlignment="1" applyProtection="1">
      <alignment horizontal="center"/>
    </xf>
    <xf numFmtId="0" fontId="13" fillId="0" borderId="0" xfId="0" applyFont="1" applyFill="1" applyBorder="1" applyProtection="1"/>
    <xf numFmtId="0" fontId="15" fillId="4" borderId="0" xfId="0" applyFont="1" applyFill="1" applyBorder="1" applyAlignment="1" applyProtection="1">
      <alignment horizontal="center"/>
    </xf>
    <xf numFmtId="0" fontId="15" fillId="3" borderId="0" xfId="0" applyFont="1" applyFill="1" applyBorder="1" applyAlignment="1" applyProtection="1">
      <alignment horizontal="center"/>
    </xf>
    <xf numFmtId="0" fontId="15" fillId="0" borderId="0" xfId="0" applyFont="1" applyFill="1" applyBorder="1" applyAlignment="1" applyProtection="1">
      <alignment horizontal="center"/>
    </xf>
    <xf numFmtId="0" fontId="13" fillId="4" borderId="1" xfId="0" applyFont="1" applyFill="1" applyBorder="1" applyAlignment="1" applyProtection="1"/>
    <xf numFmtId="0" fontId="13" fillId="5" borderId="1" xfId="0" applyFont="1" applyFill="1" applyBorder="1" applyProtection="1"/>
    <xf numFmtId="0" fontId="13" fillId="4" borderId="1" xfId="0" applyFont="1" applyFill="1" applyBorder="1" applyProtection="1"/>
    <xf numFmtId="0" fontId="13" fillId="4" borderId="1" xfId="0" applyFont="1" applyFill="1" applyBorder="1" applyProtection="1"/>
    <xf numFmtId="0" fontId="13" fillId="5" borderId="1" xfId="0" applyFont="1" applyFill="1" applyBorder="1" applyProtection="1"/>
    <xf numFmtId="0" fontId="13" fillId="4" borderId="1" xfId="0" applyFont="1" applyFill="1" applyBorder="1" applyProtection="1"/>
    <xf numFmtId="0" fontId="13" fillId="5" borderId="1" xfId="0" applyFont="1" applyFill="1" applyBorder="1" applyProtection="1"/>
    <xf numFmtId="0" fontId="16" fillId="4" borderId="0" xfId="0" applyFont="1" applyFill="1" applyBorder="1" applyAlignment="1" applyProtection="1">
      <alignment horizontal="center"/>
    </xf>
    <xf numFmtId="0" fontId="13" fillId="5" borderId="1" xfId="0" applyFont="1" applyFill="1" applyBorder="1" applyProtection="1"/>
    <xf numFmtId="0" fontId="16" fillId="4" borderId="0" xfId="0" applyFont="1" applyFill="1" applyAlignment="1" applyProtection="1">
      <alignment horizontal="center"/>
    </xf>
    <xf numFmtId="0" fontId="13" fillId="4" borderId="1" xfId="1" applyFont="1" applyFill="1" applyBorder="1" applyProtection="1"/>
    <xf numFmtId="0" fontId="18" fillId="4" borderId="1" xfId="0" applyFont="1" applyFill="1" applyBorder="1" applyProtection="1"/>
    <xf numFmtId="0" fontId="19" fillId="0" borderId="0" xfId="0" applyFont="1" applyProtection="1"/>
    <xf numFmtId="164" fontId="13" fillId="0" borderId="0" xfId="0" applyNumberFormat="1" applyFont="1" applyBorder="1" applyAlignment="1" applyProtection="1">
      <alignment horizontal="center"/>
    </xf>
    <xf numFmtId="0" fontId="13" fillId="0" borderId="0" xfId="0" applyFont="1" applyFill="1" applyProtection="1"/>
    <xf numFmtId="0" fontId="20" fillId="0" borderId="0" xfId="0" applyFont="1" applyFill="1" applyProtection="1"/>
    <xf numFmtId="0" fontId="16" fillId="7" borderId="1" xfId="0" applyFont="1" applyFill="1" applyBorder="1" applyAlignment="1" applyProtection="1">
      <alignment horizontal="center"/>
    </xf>
    <xf numFmtId="164" fontId="13" fillId="0" borderId="0" xfId="0" applyNumberFormat="1" applyFont="1" applyBorder="1" applyAlignment="1" applyProtection="1">
      <alignment horizontal="center"/>
      <protection hidden="1"/>
    </xf>
    <xf numFmtId="0" fontId="13" fillId="0" borderId="0" xfId="0" applyFont="1" applyAlignment="1" applyProtection="1">
      <alignment horizontal="center"/>
      <protection hidden="1"/>
    </xf>
    <xf numFmtId="0" fontId="13" fillId="0" borderId="0" xfId="0" applyFont="1"/>
    <xf numFmtId="0" fontId="20" fillId="5" borderId="1" xfId="0" applyFont="1" applyFill="1" applyBorder="1"/>
    <xf numFmtId="0" fontId="13" fillId="4" borderId="1" xfId="0" applyNumberFormat="1" applyFont="1" applyFill="1" applyBorder="1" applyProtection="1"/>
    <xf numFmtId="0" fontId="13" fillId="3" borderId="1" xfId="0" applyFont="1" applyFill="1" applyBorder="1" applyProtection="1"/>
    <xf numFmtId="0" fontId="13" fillId="6" borderId="1" xfId="0" applyFont="1" applyFill="1" applyBorder="1" applyProtection="1"/>
    <xf numFmtId="0" fontId="13" fillId="6" borderId="1" xfId="0" applyFont="1" applyFill="1" applyBorder="1" applyAlignment="1" applyProtection="1"/>
    <xf numFmtId="0" fontId="13" fillId="6" borderId="1" xfId="0" applyFont="1" applyFill="1" applyBorder="1"/>
    <xf numFmtId="0" fontId="20" fillId="0" borderId="0" xfId="0" applyFont="1"/>
    <xf numFmtId="0" fontId="13" fillId="4" borderId="1" xfId="0" applyFont="1" applyFill="1" applyBorder="1" applyProtection="1"/>
    <xf numFmtId="0" fontId="13" fillId="4" borderId="6" xfId="0" applyFont="1" applyFill="1" applyBorder="1" applyProtection="1"/>
    <xf numFmtId="0" fontId="13" fillId="5" borderId="18" xfId="0" applyFont="1" applyFill="1" applyBorder="1" applyProtection="1"/>
    <xf numFmtId="0" fontId="13" fillId="5" borderId="21" xfId="0" applyFont="1" applyFill="1" applyBorder="1" applyProtection="1"/>
    <xf numFmtId="0" fontId="13" fillId="5" borderId="1" xfId="0" applyFont="1" applyFill="1" applyBorder="1"/>
    <xf numFmtId="165" fontId="13" fillId="8" borderId="1" xfId="0" applyNumberFormat="1" applyFont="1" applyFill="1" applyBorder="1" applyProtection="1"/>
    <xf numFmtId="0" fontId="13" fillId="5" borderId="1" xfId="0" applyFont="1" applyFill="1" applyBorder="1" applyProtection="1"/>
    <xf numFmtId="0" fontId="13" fillId="0" borderId="0" xfId="0" applyFont="1" applyFill="1" applyBorder="1" applyProtection="1"/>
    <xf numFmtId="0" fontId="16" fillId="4" borderId="0" xfId="0" applyFont="1" applyFill="1" applyAlignment="1">
      <alignment horizontal="center"/>
    </xf>
    <xf numFmtId="164" fontId="13" fillId="0" borderId="0" xfId="0" applyNumberFormat="1" applyFont="1" applyFill="1" applyBorder="1" applyAlignment="1" applyProtection="1">
      <alignment horizontal="center"/>
      <protection hidden="1"/>
    </xf>
    <xf numFmtId="0" fontId="13" fillId="0" borderId="0" xfId="0" applyFont="1" applyFill="1" applyBorder="1" applyProtection="1"/>
    <xf numFmtId="0" fontId="13" fillId="0" borderId="0" xfId="0" applyFont="1" applyFill="1" applyBorder="1"/>
    <xf numFmtId="0" fontId="21" fillId="0" borderId="0" xfId="0" applyFont="1"/>
    <xf numFmtId="0" fontId="22" fillId="4" borderId="0" xfId="0" applyFont="1" applyFill="1" applyAlignment="1">
      <alignment horizontal="center"/>
    </xf>
    <xf numFmtId="0" fontId="13" fillId="3" borderId="1" xfId="0" applyFont="1" applyFill="1" applyBorder="1" applyProtection="1"/>
    <xf numFmtId="0" fontId="13" fillId="9" borderId="1" xfId="0" applyFont="1" applyFill="1" applyBorder="1"/>
    <xf numFmtId="0" fontId="16" fillId="2" borderId="0" xfId="0" applyFont="1" applyFill="1" applyAlignment="1">
      <alignment horizontal="center"/>
    </xf>
    <xf numFmtId="0" fontId="13" fillId="5" borderId="1" xfId="0" applyFont="1" applyFill="1" applyBorder="1" applyProtection="1"/>
    <xf numFmtId="0" fontId="13" fillId="5" borderId="1" xfId="0" applyFont="1" applyFill="1" applyBorder="1"/>
    <xf numFmtId="0" fontId="13" fillId="4" borderId="1" xfId="0" applyFont="1" applyFill="1" applyBorder="1" applyProtection="1"/>
    <xf numFmtId="0" fontId="13" fillId="0" borderId="0" xfId="0" applyFont="1" applyFill="1" applyBorder="1" applyProtection="1"/>
    <xf numFmtId="0" fontId="20" fillId="0" borderId="0" xfId="0" applyFont="1" applyFill="1" applyBorder="1"/>
    <xf numFmtId="0" fontId="13" fillId="4" borderId="1" xfId="0" applyFont="1" applyFill="1" applyBorder="1" applyProtection="1"/>
    <xf numFmtId="0" fontId="13" fillId="5" borderId="1" xfId="0" applyFont="1" applyFill="1" applyBorder="1" applyProtection="1"/>
    <xf numFmtId="0" fontId="13" fillId="2" borderId="1" xfId="0" applyFont="1" applyFill="1" applyBorder="1" applyAlignment="1" applyProtection="1">
      <alignment horizontal="left"/>
    </xf>
    <xf numFmtId="0" fontId="13" fillId="4" borderId="1" xfId="0" applyFont="1" applyFill="1" applyBorder="1" applyProtection="1"/>
    <xf numFmtId="0" fontId="13" fillId="5" borderId="1" xfId="0" applyFont="1" applyFill="1" applyBorder="1"/>
    <xf numFmtId="0" fontId="13" fillId="5" borderId="1" xfId="0" applyFont="1" applyFill="1" applyBorder="1" applyProtection="1"/>
    <xf numFmtId="0" fontId="13" fillId="3" borderId="1" xfId="0" applyFont="1" applyFill="1" applyBorder="1" applyProtection="1"/>
    <xf numFmtId="0" fontId="13" fillId="6" borderId="1" xfId="0" applyFont="1" applyFill="1" applyBorder="1"/>
    <xf numFmtId="0" fontId="15" fillId="10" borderId="1" xfId="0" applyFont="1" applyFill="1" applyBorder="1" applyAlignment="1">
      <alignment horizontal="center"/>
    </xf>
    <xf numFmtId="0" fontId="23" fillId="10" borderId="1" xfId="0" applyFont="1" applyFill="1" applyBorder="1" applyAlignment="1">
      <alignment horizontal="center"/>
    </xf>
    <xf numFmtId="0" fontId="16" fillId="11" borderId="1" xfId="0" applyFont="1" applyFill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/>
    </xf>
    <xf numFmtId="0" fontId="13" fillId="0" borderId="0" xfId="0" applyFont="1" applyFill="1" applyBorder="1"/>
    <xf numFmtId="0" fontId="13" fillId="10" borderId="1" xfId="0" applyFont="1" applyFill="1" applyBorder="1"/>
    <xf numFmtId="0" fontId="13" fillId="11" borderId="1" xfId="0" applyFont="1" applyFill="1" applyBorder="1"/>
    <xf numFmtId="0" fontId="15" fillId="0" borderId="0" xfId="0" applyFont="1" applyFill="1" applyBorder="1"/>
    <xf numFmtId="0" fontId="16" fillId="10" borderId="0" xfId="0" applyFont="1" applyFill="1" applyBorder="1"/>
    <xf numFmtId="0" fontId="24" fillId="10" borderId="1" xfId="0" applyFont="1" applyFill="1" applyBorder="1"/>
    <xf numFmtId="0" fontId="24" fillId="11" borderId="1" xfId="0" applyFont="1" applyFill="1" applyBorder="1"/>
    <xf numFmtId="0" fontId="16" fillId="10" borderId="0" xfId="0" applyFont="1" applyFill="1"/>
    <xf numFmtId="0" fontId="13" fillId="0" borderId="0" xfId="0" applyFont="1"/>
    <xf numFmtId="164" fontId="13" fillId="0" borderId="0" xfId="0" applyNumberFormat="1" applyFont="1" applyBorder="1" applyAlignment="1">
      <alignment horizontal="center"/>
    </xf>
    <xf numFmtId="0" fontId="16" fillId="10" borderId="0" xfId="0" applyFont="1" applyFill="1" applyBorder="1" applyAlignment="1"/>
    <xf numFmtId="0" fontId="25" fillId="0" borderId="0" xfId="0" applyFont="1" applyFill="1" applyBorder="1" applyAlignment="1"/>
    <xf numFmtId="0" fontId="13" fillId="0" borderId="0" xfId="0" applyFont="1" applyProtection="1"/>
    <xf numFmtId="0" fontId="13" fillId="10" borderId="1" xfId="0" applyFont="1" applyFill="1" applyBorder="1" applyProtection="1"/>
    <xf numFmtId="0" fontId="15" fillId="12" borderId="1" xfId="0" applyFont="1" applyFill="1" applyBorder="1" applyAlignment="1">
      <alignment horizontal="center"/>
    </xf>
    <xf numFmtId="0" fontId="16" fillId="13" borderId="1" xfId="0" applyFont="1" applyFill="1" applyBorder="1" applyAlignment="1">
      <alignment horizontal="center"/>
    </xf>
    <xf numFmtId="0" fontId="13" fillId="12" borderId="1" xfId="0" applyFont="1" applyFill="1" applyBorder="1"/>
    <xf numFmtId="0" fontId="13" fillId="13" borderId="1" xfId="0" applyFont="1" applyFill="1" applyBorder="1"/>
    <xf numFmtId="0" fontId="16" fillId="12" borderId="0" xfId="0" applyFont="1" applyFill="1" applyBorder="1" applyAlignment="1">
      <alignment horizontal="center"/>
    </xf>
    <xf numFmtId="0" fontId="15" fillId="12" borderId="0" xfId="0" applyFont="1" applyFill="1" applyBorder="1" applyAlignment="1">
      <alignment horizontal="center"/>
    </xf>
    <xf numFmtId="0" fontId="13" fillId="0" borderId="13" xfId="0" applyFont="1" applyBorder="1" applyAlignment="1" applyProtection="1">
      <alignment horizontal="center"/>
      <protection locked="0"/>
    </xf>
    <xf numFmtId="0" fontId="13" fillId="0" borderId="15" xfId="0" applyFont="1" applyBorder="1" applyAlignment="1" applyProtection="1">
      <alignment horizontal="center"/>
      <protection locked="0"/>
    </xf>
    <xf numFmtId="0" fontId="13" fillId="0" borderId="1" xfId="0" applyFont="1" applyBorder="1" applyAlignment="1" applyProtection="1">
      <alignment horizontal="center"/>
      <protection locked="0"/>
    </xf>
    <xf numFmtId="0" fontId="13" fillId="0" borderId="7" xfId="0" applyFont="1" applyBorder="1" applyAlignment="1" applyProtection="1">
      <alignment horizontal="center"/>
      <protection locked="0"/>
    </xf>
    <xf numFmtId="0" fontId="13" fillId="7" borderId="1" xfId="0" applyFont="1" applyFill="1" applyBorder="1" applyProtection="1"/>
    <xf numFmtId="0" fontId="13" fillId="2" borderId="1" xfId="0" applyFont="1" applyFill="1" applyBorder="1" applyProtection="1"/>
    <xf numFmtId="0" fontId="24" fillId="14" borderId="1" xfId="0" applyFont="1" applyFill="1" applyBorder="1"/>
    <xf numFmtId="0" fontId="24" fillId="14" borderId="3" xfId="0" applyFont="1" applyFill="1" applyBorder="1"/>
    <xf numFmtId="0" fontId="11" fillId="5" borderId="1" xfId="0" applyFont="1" applyFill="1" applyBorder="1" applyProtection="1"/>
    <xf numFmtId="0" fontId="11" fillId="4" borderId="1" xfId="0" applyFont="1" applyFill="1" applyBorder="1" applyProtection="1"/>
    <xf numFmtId="0" fontId="11" fillId="7" borderId="1" xfId="0" applyFont="1" applyFill="1" applyBorder="1" applyProtection="1"/>
    <xf numFmtId="0" fontId="11" fillId="7" borderId="1" xfId="0" applyFont="1" applyFill="1" applyBorder="1"/>
    <xf numFmtId="0" fontId="11" fillId="2" borderId="1" xfId="0" applyFont="1" applyFill="1" applyBorder="1" applyProtection="1"/>
    <xf numFmtId="0" fontId="11" fillId="2" borderId="1" xfId="0" applyFont="1" applyFill="1" applyBorder="1" applyAlignment="1" applyProtection="1">
      <alignment horizontal="left"/>
    </xf>
    <xf numFmtId="0" fontId="10" fillId="11" borderId="1" xfId="0" applyFont="1" applyFill="1" applyBorder="1"/>
    <xf numFmtId="0" fontId="9" fillId="0" borderId="0" xfId="0" applyFont="1"/>
    <xf numFmtId="0" fontId="8" fillId="2" borderId="1" xfId="0" applyFont="1" applyFill="1" applyBorder="1" applyProtection="1"/>
    <xf numFmtId="0" fontId="8" fillId="7" borderId="1" xfId="0" applyFont="1" applyFill="1" applyBorder="1"/>
    <xf numFmtId="0" fontId="15" fillId="2" borderId="0" xfId="0" applyFont="1" applyFill="1" applyAlignment="1">
      <alignment horizontal="center"/>
    </xf>
    <xf numFmtId="0" fontId="13" fillId="0" borderId="1" xfId="0" applyFont="1" applyFill="1" applyBorder="1" applyProtection="1"/>
    <xf numFmtId="0" fontId="27" fillId="7" borderId="1" xfId="0" applyFont="1" applyFill="1" applyBorder="1"/>
    <xf numFmtId="0" fontId="7" fillId="7" borderId="1" xfId="0" applyFont="1" applyFill="1" applyBorder="1" applyProtection="1"/>
    <xf numFmtId="0" fontId="7" fillId="2" borderId="1" xfId="0" applyFont="1" applyFill="1" applyBorder="1" applyProtection="1"/>
    <xf numFmtId="0" fontId="7" fillId="7" borderId="1" xfId="0" applyFont="1" applyFill="1" applyBorder="1"/>
    <xf numFmtId="0" fontId="6" fillId="7" borderId="1" xfId="0" applyFont="1" applyFill="1" applyBorder="1"/>
    <xf numFmtId="0" fontId="6" fillId="2" borderId="1" xfId="0" applyFont="1" applyFill="1" applyBorder="1" applyProtection="1"/>
    <xf numFmtId="0" fontId="5" fillId="0" borderId="1" xfId="0" applyFont="1" applyBorder="1"/>
    <xf numFmtId="0" fontId="5" fillId="7" borderId="1" xfId="0" applyFont="1" applyFill="1" applyBorder="1"/>
    <xf numFmtId="0" fontId="15" fillId="4" borderId="22" xfId="0" applyFont="1" applyFill="1" applyBorder="1" applyAlignment="1" applyProtection="1">
      <alignment horizontal="center"/>
    </xf>
    <xf numFmtId="164" fontId="13" fillId="0" borderId="22" xfId="0" applyNumberFormat="1" applyFont="1" applyBorder="1" applyAlignment="1" applyProtection="1">
      <alignment horizontal="center"/>
      <protection hidden="1"/>
    </xf>
    <xf numFmtId="0" fontId="5" fillId="0" borderId="0" xfId="0" applyFont="1" applyFill="1" applyBorder="1"/>
    <xf numFmtId="0" fontId="8" fillId="0" borderId="0" xfId="0" applyFont="1" applyFill="1" applyBorder="1"/>
    <xf numFmtId="0" fontId="7" fillId="0" borderId="0" xfId="0" applyFont="1" applyFill="1" applyBorder="1" applyProtection="1"/>
    <xf numFmtId="0" fontId="7" fillId="0" borderId="0" xfId="0" applyFont="1" applyFill="1" applyBorder="1"/>
    <xf numFmtId="0" fontId="6" fillId="0" borderId="0" xfId="0" applyFont="1" applyFill="1" applyBorder="1"/>
    <xf numFmtId="0" fontId="6" fillId="0" borderId="0" xfId="0" applyFont="1" applyFill="1" applyBorder="1" applyProtection="1"/>
    <xf numFmtId="0" fontId="5" fillId="0" borderId="0" xfId="0" applyFont="1" applyFill="1" applyProtection="1"/>
    <xf numFmtId="0" fontId="27" fillId="0" borderId="0" xfId="0" applyFont="1" applyFill="1"/>
    <xf numFmtId="0" fontId="11" fillId="0" borderId="0" xfId="0" applyFont="1" applyFill="1" applyBorder="1" applyProtection="1"/>
    <xf numFmtId="0" fontId="11" fillId="0" borderId="0" xfId="0" applyFont="1" applyFill="1" applyBorder="1"/>
    <xf numFmtId="0" fontId="13" fillId="0" borderId="0" xfId="0" applyFont="1" applyBorder="1"/>
    <xf numFmtId="0" fontId="0" fillId="0" borderId="1" xfId="0" applyBorder="1"/>
    <xf numFmtId="0" fontId="0" fillId="0" borderId="0" xfId="0" applyAlignment="1" applyProtection="1">
      <alignment horizontal="center"/>
      <protection locked="0" hidden="1"/>
    </xf>
    <xf numFmtId="0" fontId="0" fillId="0" borderId="0" xfId="0" applyAlignment="1" applyProtection="1">
      <alignment horizontal="center"/>
      <protection locked="0"/>
    </xf>
    <xf numFmtId="0" fontId="15" fillId="0" borderId="1" xfId="0" applyFont="1" applyFill="1" applyBorder="1" applyAlignment="1" applyProtection="1">
      <alignment horizontal="center"/>
    </xf>
    <xf numFmtId="0" fontId="16" fillId="0" borderId="0" xfId="0" applyFont="1" applyFill="1" applyAlignment="1">
      <alignment horizontal="center"/>
    </xf>
    <xf numFmtId="0" fontId="15" fillId="0" borderId="0" xfId="0" applyFont="1" applyFill="1" applyAlignment="1">
      <alignment horizontal="center"/>
    </xf>
    <xf numFmtId="0" fontId="16" fillId="0" borderId="0" xfId="0" applyFont="1" applyFill="1" applyAlignment="1" applyProtection="1">
      <alignment horizontal="center"/>
    </xf>
    <xf numFmtId="0" fontId="16" fillId="0" borderId="1" xfId="0" applyFont="1" applyFill="1" applyBorder="1" applyAlignment="1" applyProtection="1">
      <alignment horizontal="center"/>
    </xf>
    <xf numFmtId="0" fontId="13" fillId="0" borderId="0" xfId="0" applyFont="1" applyFill="1" applyAlignment="1" applyProtection="1">
      <alignment horizontal="center"/>
    </xf>
    <xf numFmtId="0" fontId="8" fillId="0" borderId="1" xfId="0" applyFont="1" applyFill="1" applyBorder="1" applyProtection="1"/>
    <xf numFmtId="0" fontId="4" fillId="0" borderId="1" xfId="0" applyFont="1" applyFill="1" applyBorder="1" applyProtection="1"/>
    <xf numFmtId="0" fontId="7" fillId="0" borderId="1" xfId="0" applyFont="1" applyFill="1" applyBorder="1" applyProtection="1"/>
    <xf numFmtId="0" fontId="7" fillId="0" borderId="1" xfId="0" applyFont="1" applyFill="1" applyBorder="1" applyAlignment="1" applyProtection="1">
      <alignment horizontal="left"/>
    </xf>
    <xf numFmtId="0" fontId="6" fillId="0" borderId="1" xfId="0" applyFont="1" applyFill="1" applyBorder="1" applyProtection="1"/>
    <xf numFmtId="0" fontId="5" fillId="0" borderId="1" xfId="0" applyFont="1" applyFill="1" applyBorder="1" applyProtection="1"/>
    <xf numFmtId="0" fontId="2" fillId="0" borderId="1" xfId="0" applyFont="1" applyFill="1" applyBorder="1" applyAlignment="1" applyProtection="1">
      <alignment horizontal="left"/>
    </xf>
    <xf numFmtId="0" fontId="8" fillId="0" borderId="1" xfId="0" applyFont="1" applyFill="1" applyBorder="1" applyAlignment="1" applyProtection="1">
      <alignment horizontal="left" vertical="center"/>
    </xf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 applyProtection="1"/>
    <xf numFmtId="0" fontId="7" fillId="0" borderId="1" xfId="0" applyFont="1" applyFill="1" applyBorder="1" applyAlignment="1" applyProtection="1">
      <alignment horizontal="left" vertical="center"/>
    </xf>
    <xf numFmtId="0" fontId="8" fillId="0" borderId="1" xfId="0" applyFont="1" applyFill="1" applyBorder="1" applyAlignment="1" applyProtection="1">
      <alignment horizontal="left"/>
    </xf>
    <xf numFmtId="0" fontId="13" fillId="0" borderId="1" xfId="0" applyFont="1" applyFill="1" applyBorder="1" applyAlignment="1" applyProtection="1">
      <alignment horizontal="left"/>
    </xf>
    <xf numFmtId="0" fontId="8" fillId="0" borderId="1" xfId="0" applyNumberFormat="1" applyFont="1" applyFill="1" applyBorder="1" applyProtection="1"/>
    <xf numFmtId="0" fontId="16" fillId="2" borderId="0" xfId="0" applyFont="1" applyFill="1" applyBorder="1" applyAlignment="1">
      <alignment horizontal="center"/>
    </xf>
    <xf numFmtId="0" fontId="0" fillId="0" borderId="0" xfId="0" applyNumberFormat="1"/>
    <xf numFmtId="0" fontId="16" fillId="2" borderId="1" xfId="0" applyFont="1" applyFill="1" applyBorder="1" applyAlignment="1">
      <alignment horizontal="center"/>
    </xf>
    <xf numFmtId="0" fontId="13" fillId="0" borderId="11" xfId="0" applyFont="1" applyBorder="1" applyAlignment="1" applyProtection="1">
      <alignment horizontal="center"/>
      <protection locked="0"/>
    </xf>
    <xf numFmtId="0" fontId="17" fillId="2" borderId="8" xfId="0" applyFont="1" applyFill="1" applyBorder="1" applyAlignment="1" applyProtection="1">
      <alignment horizontal="center"/>
      <protection locked="0"/>
    </xf>
    <xf numFmtId="0" fontId="17" fillId="2" borderId="9" xfId="0" applyFont="1" applyFill="1" applyBorder="1" applyAlignment="1" applyProtection="1">
      <alignment horizontal="center"/>
      <protection locked="0"/>
    </xf>
    <xf numFmtId="0" fontId="13" fillId="0" borderId="12" xfId="0" applyFont="1" applyBorder="1" applyAlignment="1" applyProtection="1">
      <alignment horizontal="center"/>
      <protection locked="0"/>
    </xf>
    <xf numFmtId="0" fontId="17" fillId="2" borderId="10" xfId="0" applyFont="1" applyFill="1" applyBorder="1" applyAlignment="1" applyProtection="1">
      <alignment horizontal="center"/>
      <protection locked="0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13" fillId="0" borderId="23" xfId="0" applyFont="1" applyFill="1" applyBorder="1" applyAlignment="1" applyProtection="1">
      <alignment horizontal="center"/>
    </xf>
    <xf numFmtId="0" fontId="13" fillId="0" borderId="24" xfId="0" applyFont="1" applyFill="1" applyBorder="1" applyAlignment="1" applyProtection="1">
      <alignment horizontal="center"/>
    </xf>
    <xf numFmtId="0" fontId="0" fillId="0" borderId="0" xfId="0" applyFill="1"/>
    <xf numFmtId="0" fontId="3" fillId="0" borderId="1" xfId="0" applyFont="1" applyFill="1" applyBorder="1" applyProtection="1"/>
    <xf numFmtId="0" fontId="3" fillId="0" borderId="1" xfId="0" applyFont="1" applyFill="1" applyBorder="1"/>
    <xf numFmtId="0" fontId="4" fillId="0" borderId="1" xfId="0" applyFont="1" applyFill="1" applyBorder="1"/>
    <xf numFmtId="0" fontId="5" fillId="0" borderId="1" xfId="0" applyFont="1" applyFill="1" applyBorder="1"/>
    <xf numFmtId="0" fontId="27" fillId="0" borderId="1" xfId="0" applyFont="1" applyFill="1" applyBorder="1"/>
    <xf numFmtId="0" fontId="13" fillId="0" borderId="1" xfId="0" applyFont="1" applyFill="1" applyBorder="1"/>
    <xf numFmtId="0" fontId="7" fillId="0" borderId="1" xfId="0" applyFont="1" applyFill="1" applyBorder="1"/>
    <xf numFmtId="0" fontId="8" fillId="0" borderId="1" xfId="0" applyFont="1" applyFill="1" applyBorder="1"/>
    <xf numFmtId="0" fontId="2" fillId="0" borderId="1" xfId="0" applyFont="1" applyFill="1" applyBorder="1"/>
    <xf numFmtId="0" fontId="19" fillId="0" borderId="0" xfId="0" applyFont="1" applyFill="1" applyProtection="1"/>
    <xf numFmtId="0" fontId="0" fillId="0" borderId="0" xfId="0" applyFill="1" applyAlignment="1">
      <alignment horizontal="center"/>
    </xf>
    <xf numFmtId="0" fontId="28" fillId="0" borderId="0" xfId="0" applyFont="1" applyFill="1" applyAlignment="1">
      <alignment horizontal="center"/>
    </xf>
    <xf numFmtId="0" fontId="1" fillId="0" borderId="0" xfId="0" applyFont="1" applyFill="1" applyBorder="1" applyAlignment="1" applyProtection="1">
      <alignment horizontal="center"/>
    </xf>
    <xf numFmtId="0" fontId="1" fillId="0" borderId="0" xfId="0" applyFont="1" applyFill="1" applyAlignment="1" applyProtection="1">
      <alignment horizontal="center"/>
    </xf>
    <xf numFmtId="0" fontId="0" fillId="0" borderId="0" xfId="0" pivotButton="1" applyAlignment="1">
      <alignment horizontal="center"/>
    </xf>
    <xf numFmtId="0" fontId="13" fillId="0" borderId="3" xfId="0" applyFont="1" applyBorder="1"/>
    <xf numFmtId="0" fontId="0" fillId="0" borderId="0" xfId="0" applyFill="1" applyBorder="1"/>
  </cellXfs>
  <cellStyles count="2">
    <cellStyle name="Lien hypertexte" xfId="1" builtinId="8"/>
    <cellStyle name="Normal" xfId="0" builtinId="0"/>
  </cellStyles>
  <dxfs count="43"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alignment horizontal="center"/>
    </dxf>
    <dxf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protection locked="0" hidden="0"/>
    </dxf>
    <dxf>
      <alignment horizontal="center"/>
    </dxf>
    <dxf>
      <alignment horizontal="right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blag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gnal v1"/>
      <sheetName val="signal v2"/>
      <sheetName val="power"/>
      <sheetName val="nom"/>
      <sheetName val="NOM2"/>
      <sheetName val="total"/>
      <sheetName val="fonction"/>
    </sheetNames>
    <sheetDataSet>
      <sheetData sheetId="0">
        <row r="3">
          <cell r="K3" t="str">
            <v>POSTE</v>
          </cell>
        </row>
      </sheetData>
      <sheetData sheetId="1"/>
      <sheetData sheetId="2"/>
      <sheetData sheetId="3"/>
      <sheetData sheetId="4">
        <row r="3">
          <cell r="K3" t="str">
            <v>POSTE</v>
          </cell>
        </row>
      </sheetData>
      <sheetData sheetId="5">
        <row r="8">
          <cell r="J8" t="str">
            <v> DISTRIBUTION ÉLECTRIQUE</v>
          </cell>
        </row>
        <row r="10">
          <cell r="J10" t="str">
            <v>400A PK AL 400</v>
          </cell>
        </row>
        <row r="11">
          <cell r="J11" t="str">
            <v>RK125SR</v>
          </cell>
        </row>
        <row r="12">
          <cell r="J12" t="str">
            <v>AL128</v>
          </cell>
        </row>
        <row r="13">
          <cell r="J13" t="str">
            <v>AL126</v>
          </cell>
        </row>
        <row r="14">
          <cell r="J14" t="str">
            <v>AL23</v>
          </cell>
        </row>
        <row r="15">
          <cell r="J15" t="str">
            <v>AL26</v>
          </cell>
        </row>
        <row r="16">
          <cell r="J16" t="str">
            <v>PB125T263T</v>
          </cell>
        </row>
        <row r="17">
          <cell r="J17" t="str">
            <v>PB63T</v>
          </cell>
        </row>
        <row r="18">
          <cell r="J18" t="str">
            <v>PB63T432T</v>
          </cell>
        </row>
        <row r="19">
          <cell r="J19" t="str">
            <v>PB32T</v>
          </cell>
        </row>
        <row r="20">
          <cell r="J20" t="str">
            <v>Tétra In/Out / AL 233</v>
          </cell>
        </row>
        <row r="21">
          <cell r="J21" t="str">
            <v>AL 33 MK2</v>
          </cell>
        </row>
        <row r="22">
          <cell r="J22" t="str">
            <v>AL 33 IP44</v>
          </cell>
        </row>
        <row r="23">
          <cell r="J23"/>
        </row>
        <row r="24">
          <cell r="J24" t="str">
            <v>1202 5P20</v>
          </cell>
        </row>
        <row r="25">
          <cell r="J25" t="str">
            <v>1202 5P10</v>
          </cell>
        </row>
        <row r="26">
          <cell r="J26" t="str">
            <v>1202 5E10</v>
          </cell>
        </row>
        <row r="27">
          <cell r="J27" t="str">
            <v>125T40</v>
          </cell>
        </row>
        <row r="28">
          <cell r="J28" t="str">
            <v>125T10</v>
          </cell>
        </row>
        <row r="29">
          <cell r="J29" t="str">
            <v>125T5</v>
          </cell>
        </row>
        <row r="30">
          <cell r="J30" t="str">
            <v>63T50</v>
          </cell>
        </row>
        <row r="31">
          <cell r="J31" t="str">
            <v>63T30</v>
          </cell>
        </row>
        <row r="32">
          <cell r="J32" t="str">
            <v>63T20</v>
          </cell>
        </row>
        <row r="33">
          <cell r="J33" t="str">
            <v>63T10</v>
          </cell>
        </row>
        <row r="34">
          <cell r="J34" t="str">
            <v>63T5</v>
          </cell>
        </row>
        <row r="35">
          <cell r="J35" t="str">
            <v>32T50</v>
          </cell>
        </row>
        <row r="36">
          <cell r="J36" t="str">
            <v>32T40</v>
          </cell>
        </row>
        <row r="37">
          <cell r="J37" t="str">
            <v>32T20</v>
          </cell>
        </row>
        <row r="38">
          <cell r="J38" t="str">
            <v>32T10</v>
          </cell>
        </row>
        <row r="39">
          <cell r="J39" t="str">
            <v>32T5</v>
          </cell>
        </row>
        <row r="40">
          <cell r="J40" t="str">
            <v>32M100</v>
          </cell>
        </row>
        <row r="41">
          <cell r="J41" t="str">
            <v>32M75</v>
          </cell>
        </row>
        <row r="42">
          <cell r="J42" t="str">
            <v>32M40</v>
          </cell>
        </row>
        <row r="43">
          <cell r="J43" t="str">
            <v>32M20</v>
          </cell>
        </row>
        <row r="44">
          <cell r="J44" t="str">
            <v>32M10</v>
          </cell>
        </row>
        <row r="45">
          <cell r="J45" t="str">
            <v>32M5</v>
          </cell>
        </row>
        <row r="46">
          <cell r="J46" t="str">
            <v>Sabot 32A</v>
          </cell>
        </row>
        <row r="47">
          <cell r="J47" t="str">
            <v>P17F16M</v>
          </cell>
        </row>
        <row r="48">
          <cell r="J48" t="str">
            <v>P17M16F</v>
          </cell>
        </row>
        <row r="49">
          <cell r="J49" t="str">
            <v>16M20</v>
          </cell>
        </row>
        <row r="50">
          <cell r="J50" t="str">
            <v>16M10</v>
          </cell>
        </row>
        <row r="51">
          <cell r="J51" t="str">
            <v>16M5</v>
          </cell>
        </row>
        <row r="52">
          <cell r="J52" t="str">
            <v>Doublette16A</v>
          </cell>
        </row>
        <row r="53">
          <cell r="J53" t="str">
            <v>QP16A</v>
          </cell>
        </row>
        <row r="54">
          <cell r="J54" t="str">
            <v>Plaquette secteur 16A</v>
          </cell>
        </row>
      </sheetData>
      <sheetData sheetId="6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Utilisateur Microsoft Office" refreshedDate="43414.781714583332" createdVersion="6" refreshedVersion="6" minRefreshableVersion="3" recordCount="65" xr:uid="{66DF08CC-3A40-3641-AC5E-7D42CCA75B75}">
  <cacheSource type="worksheet">
    <worksheetSource name="Tableau1"/>
  </cacheSource>
  <cacheFields count="9">
    <cacheField name="MICROS" numFmtId="0">
      <sharedItems containsBlank="1" count="4">
        <s v="SHURE"/>
        <s v="BEYERDYNAMIC"/>
        <s v="AKG"/>
        <m/>
      </sharedItems>
    </cacheField>
    <cacheField name="REF" numFmtId="0">
      <sharedItems containsBlank="1" count="7">
        <s v="BETA52A"/>
        <s v="OPUS 87"/>
        <s v="MCE81N"/>
        <s v="C480"/>
        <s v="BETA56A"/>
        <m/>
        <s v="BETA58A" u="1"/>
      </sharedItems>
    </cacheField>
    <cacheField name="GROUPE" numFmtId="0">
      <sharedItems containsBlank="1" containsMixedTypes="1" containsNumber="1" containsInteger="1" minValue="4" maxValue="5"/>
    </cacheField>
    <cacheField name="GROUPE2" numFmtId="0">
      <sharedItems containsBlank="1" containsMixedTypes="1" containsNumber="1" containsInteger="1" minValue="5" maxValue="8"/>
    </cacheField>
    <cacheField name="GROUPE3" numFmtId="0">
      <sharedItems containsBlank="1" containsMixedTypes="1" containsNumber="1" containsInteger="1" minValue="6" maxValue="6"/>
    </cacheField>
    <cacheField name="POSTE" numFmtId="0">
      <sharedItems containsBlank="1" containsMixedTypes="1" containsNumber="1" containsInteger="1" minValue="12" maxValue="12"/>
    </cacheField>
    <cacheField name="POSTE4" numFmtId="0">
      <sharedItems containsBlank="1"/>
    </cacheField>
    <cacheField name="GROUPE5" numFmtId="0">
      <sharedItems containsBlank="1"/>
    </cacheField>
    <cacheField name="Qté" numFmtId="0">
      <sharedItems containsString="0" containsBlank="1" containsNumber="1" containsInteger="1" minValue="0" maxValue="1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5">
  <r>
    <x v="0"/>
    <x v="0"/>
    <n v="4"/>
    <n v="8"/>
    <m/>
    <m/>
    <m/>
    <m/>
    <n v="12"/>
  </r>
  <r>
    <x v="1"/>
    <x v="1"/>
    <n v="5"/>
    <m/>
    <m/>
    <m/>
    <m/>
    <m/>
    <n v="5"/>
  </r>
  <r>
    <x v="1"/>
    <x v="2"/>
    <m/>
    <n v="5"/>
    <m/>
    <m/>
    <m/>
    <m/>
    <n v="5"/>
  </r>
  <r>
    <x v="2"/>
    <x v="3"/>
    <m/>
    <m/>
    <n v="6"/>
    <m/>
    <m/>
    <m/>
    <n v="6"/>
  </r>
  <r>
    <x v="0"/>
    <x v="4"/>
    <m/>
    <m/>
    <m/>
    <n v="12"/>
    <m/>
    <m/>
    <n v="12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m/>
    <m/>
    <m/>
    <m/>
    <m/>
    <m/>
    <n v="0"/>
  </r>
  <r>
    <x v="3"/>
    <x v="5"/>
    <s v="NOM"/>
    <s v="NOM"/>
    <s v="NOM"/>
    <s v="NOM"/>
    <s v="NOM"/>
    <s v="NOM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31EEF2A-138F-E245-8C34-5684207C89CB}" name="Tableau croisé dynamique1" cacheId="8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>
  <location ref="A3:B12" firstHeaderRow="1" firstDataRow="1" firstDataCol="1"/>
  <pivotFields count="9">
    <pivotField axis="axisRow" showAll="0">
      <items count="5">
        <item x="2"/>
        <item x="1"/>
        <item x="0"/>
        <item h="1" x="3"/>
        <item t="default"/>
      </items>
    </pivotField>
    <pivotField axis="axisRow" multipleItemSelectionAllowed="1" showAll="0" sortType="descending" defaultSubtotal="0">
      <items count="7">
        <item h="1" x="5"/>
        <item x="1"/>
        <item x="2"/>
        <item x="3"/>
        <item m="1" x="6"/>
        <item x="4"/>
        <item x="0"/>
      </items>
    </pivotField>
    <pivotField showAll="0"/>
    <pivotField showAll="0"/>
    <pivotField showAll="0"/>
    <pivotField showAll="0"/>
    <pivotField showAll="0"/>
    <pivotField showAll="0"/>
    <pivotField dataField="1" showAll="0"/>
  </pivotFields>
  <rowFields count="2">
    <field x="0"/>
    <field x="1"/>
  </rowFields>
  <rowItems count="9">
    <i>
      <x/>
    </i>
    <i r="1">
      <x v="3"/>
    </i>
    <i>
      <x v="1"/>
    </i>
    <i r="1">
      <x v="1"/>
    </i>
    <i r="1">
      <x v="2"/>
    </i>
    <i>
      <x v="2"/>
    </i>
    <i r="1">
      <x v="5"/>
    </i>
    <i r="1">
      <x v="6"/>
    </i>
    <i t="grand">
      <x/>
    </i>
  </rowItems>
  <colItems count="1">
    <i/>
  </colItems>
  <dataFields count="1">
    <dataField name="Somme de Qté" fld="8" baseField="0" baseItem="0"/>
  </dataFields>
  <formats count="15">
    <format dxfId="42">
      <pivotArea collapsedLevelsAreSubtotals="1" fieldPosition="0">
        <references count="2">
          <reference field="0" count="1">
            <x v="0"/>
          </reference>
          <reference field="1" count="4" selected="0">
            <x v="2"/>
            <x v="3"/>
            <x v="4"/>
            <x v="5"/>
          </reference>
        </references>
      </pivotArea>
    </format>
    <format dxfId="41">
      <pivotArea collapsedLevelsAreSubtotals="1" fieldPosition="0">
        <references count="2">
          <reference field="0" count="1">
            <x v="1"/>
          </reference>
          <reference field="1" count="4" selected="0">
            <x v="2"/>
            <x v="3"/>
            <x v="4"/>
            <x v="5"/>
          </reference>
        </references>
      </pivotArea>
    </format>
    <format dxfId="40">
      <pivotArea collapsedLevelsAreSubtotals="1" fieldPosition="0">
        <references count="2">
          <reference field="0" count="1">
            <x v="2"/>
          </reference>
          <reference field="1" count="4" selected="0">
            <x v="2"/>
            <x v="3"/>
            <x v="4"/>
            <x v="5"/>
          </reference>
        </references>
      </pivotArea>
    </format>
    <format dxfId="39">
      <pivotArea dataOnly="0" outline="0" fieldPosition="0">
        <references count="1">
          <reference field="1" count="1">
            <x v="4"/>
          </reference>
        </references>
      </pivotArea>
    </format>
    <format dxfId="38">
      <pivotArea dataOnly="0" labelOnly="1" fieldPosition="0">
        <references count="1">
          <reference field="1" count="1">
            <x v="3"/>
          </reference>
        </references>
      </pivotArea>
    </format>
    <format dxfId="37">
      <pivotArea dataOnly="0" outline="0" fieldPosition="0">
        <references count="1">
          <reference field="1" count="1">
            <x v="2"/>
          </reference>
        </references>
      </pivotArea>
    </format>
    <format dxfId="36">
      <pivotArea dataOnly="0" outline="0" fieldPosition="0">
        <references count="1">
          <reference field="1" count="1">
            <x v="5"/>
          </reference>
        </references>
      </pivotArea>
    </format>
    <format dxfId="35">
      <pivotArea dataOnly="0" labelOnly="1" grandCol="1" outline="0" fieldPosition="0"/>
    </format>
    <format dxfId="34">
      <pivotArea dataOnly="0" outline="0" fieldPosition="0">
        <references count="1">
          <reference field="1" count="1">
            <x v="1"/>
          </reference>
        </references>
      </pivotArea>
    </format>
    <format dxfId="5">
      <pivotArea field="0" type="button" dataOnly="0" labelOnly="1" outline="0" axis="axisRow" fieldPosition="0"/>
    </format>
    <format dxfId="4">
      <pivotArea dataOnly="0" labelOnly="1" fieldPosition="0">
        <references count="1">
          <reference field="0" count="0"/>
        </references>
      </pivotArea>
    </format>
    <format dxfId="3">
      <pivotArea dataOnly="0" labelOnly="1" grandRow="1" outline="0" fieldPosition="0"/>
    </format>
    <format dxfId="2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1">
      <pivotArea dataOnly="0" labelOnly="1" fieldPosition="0">
        <references count="2">
          <reference field="0" count="1" selected="0">
            <x v="1"/>
          </reference>
          <reference field="1" count="2">
            <x v="1"/>
            <x v="2"/>
          </reference>
        </references>
      </pivotArea>
    </format>
    <format dxfId="0">
      <pivotArea dataOnly="0" labelOnly="1" fieldPosition="0">
        <references count="2">
          <reference field="0" count="1" selected="0">
            <x v="2"/>
          </reference>
          <reference field="1" count="2">
            <x v="5"/>
            <x v="6"/>
          </reference>
        </references>
      </pivotArea>
    </format>
  </format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BDEFABF-DC95-574B-B5AD-6DF82C43B941}" name="Tableau1" displayName="Tableau1" ref="A1:I66" totalsRowShown="0" headerRowDxfId="33">
  <autoFilter ref="A1:I66" xr:uid="{9BC533E1-343D-1D48-8DD2-0B10BB61B0AA}"/>
  <tableColumns count="9">
    <tableColumn id="1" xr3:uid="{B55747DE-84AF-E249-BB6A-7BECD185C5CD}" name="MICROS" dataDxfId="32"/>
    <tableColumn id="2" xr3:uid="{6137C841-366B-A14A-8C2D-96C8B2197D34}" name="REF" dataDxfId="31"/>
    <tableColumn id="3" xr3:uid="{7E0A5581-1245-0B46-B350-D5EF53924D28}" name="GROUPE" dataDxfId="30"/>
    <tableColumn id="4" xr3:uid="{49B84E9C-F451-544A-970B-1C9580B953AC}" name="GROUPE2" dataDxfId="29"/>
    <tableColumn id="5" xr3:uid="{63E4FD28-6ADE-4D40-A382-7A8AAF6F9CCF}" name="GROUPE3" dataDxfId="28"/>
    <tableColumn id="6" xr3:uid="{57A897AB-9652-6340-BFC5-4C6791A43A0B}" name="POSTE" dataDxfId="27"/>
    <tableColumn id="7" xr3:uid="{4BCB2208-1179-A847-84F2-A594AD1CD32F}" name="POSTE4" dataDxfId="26"/>
    <tableColumn id="8" xr3:uid="{70C7D46E-5BED-B641-B0C7-F4062E66CFAB}" name="GROUPE5" dataDxfId="25"/>
    <tableColumn id="9" xr3:uid="{DBE578E5-9A6A-FD40-857B-BF4F7FBFBD38}" name="Qté" dataDxfId="24">
      <calculatedColumnFormula>SUM(C2:H2)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6DDB7-FB45-1B43-9002-2A1A6FAD8FA3}">
  <dimension ref="A3:B12"/>
  <sheetViews>
    <sheetView workbookViewId="0">
      <selection activeCell="A19" sqref="A19"/>
    </sheetView>
  </sheetViews>
  <sheetFormatPr baseColWidth="10" defaultRowHeight="15"/>
  <cols>
    <col min="1" max="1" width="34" style="1" customWidth="1"/>
    <col min="2" max="2" width="22.5" customWidth="1"/>
    <col min="3" max="3" width="11" bestFit="1" customWidth="1"/>
    <col min="4" max="4" width="15.6640625" customWidth="1"/>
    <col min="5" max="5" width="16.1640625" customWidth="1"/>
    <col min="6" max="6" width="16.6640625" bestFit="1" customWidth="1"/>
    <col min="7" max="7" width="24.6640625" bestFit="1" customWidth="1"/>
  </cols>
  <sheetData>
    <row r="3" spans="1:2">
      <c r="A3" s="201" t="s">
        <v>1050</v>
      </c>
      <c r="B3" s="183" t="s">
        <v>1049</v>
      </c>
    </row>
    <row r="4" spans="1:2">
      <c r="A4" s="1" t="s">
        <v>16</v>
      </c>
      <c r="B4" s="175">
        <v>6</v>
      </c>
    </row>
    <row r="5" spans="1:2">
      <c r="A5" s="1" t="s">
        <v>767</v>
      </c>
      <c r="B5" s="182">
        <v>6</v>
      </c>
    </row>
    <row r="6" spans="1:2">
      <c r="A6" s="1" t="s">
        <v>19</v>
      </c>
      <c r="B6" s="175">
        <v>10</v>
      </c>
    </row>
    <row r="7" spans="1:2">
      <c r="A7" s="1" t="s">
        <v>443</v>
      </c>
      <c r="B7" s="182">
        <v>5</v>
      </c>
    </row>
    <row r="8" spans="1:2">
      <c r="A8" s="1" t="s">
        <v>568</v>
      </c>
      <c r="B8" s="182">
        <v>5</v>
      </c>
    </row>
    <row r="9" spans="1:2">
      <c r="A9" s="1" t="s">
        <v>11</v>
      </c>
      <c r="B9" s="175">
        <v>24</v>
      </c>
    </row>
    <row r="10" spans="1:2">
      <c r="A10" s="1" t="s">
        <v>468</v>
      </c>
      <c r="B10" s="182">
        <v>12</v>
      </c>
    </row>
    <row r="11" spans="1:2">
      <c r="A11" s="1" t="s">
        <v>202</v>
      </c>
      <c r="B11" s="175">
        <v>12</v>
      </c>
    </row>
    <row r="12" spans="1:2">
      <c r="A12" s="1" t="s">
        <v>1051</v>
      </c>
      <c r="B12" s="175">
        <v>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7" tint="0.79998168889431442"/>
  </sheetPr>
  <dimension ref="A1:K140"/>
  <sheetViews>
    <sheetView workbookViewId="0">
      <selection activeCell="C115" sqref="C115"/>
    </sheetView>
  </sheetViews>
  <sheetFormatPr baseColWidth="10" defaultRowHeight="17" customHeight="1"/>
  <cols>
    <col min="1" max="2" width="22.6640625" customWidth="1"/>
    <col min="3" max="7" width="22.6640625" style="1" customWidth="1"/>
    <col min="8" max="8" width="22.83203125" style="1" customWidth="1"/>
    <col min="9" max="9" width="7.83203125" style="152" customWidth="1"/>
    <col min="10" max="10" width="10.33203125" hidden="1" customWidth="1"/>
  </cols>
  <sheetData>
    <row r="1" spans="1:10" ht="20" customHeight="1" thickBot="1">
      <c r="A1" s="174" t="s">
        <v>8</v>
      </c>
      <c r="B1" s="174" t="s">
        <v>1042</v>
      </c>
      <c r="C1" s="4" t="s">
        <v>204</v>
      </c>
      <c r="D1" s="5" t="s">
        <v>1045</v>
      </c>
      <c r="E1" s="5" t="s">
        <v>1046</v>
      </c>
      <c r="F1" s="5" t="s">
        <v>203</v>
      </c>
      <c r="G1" s="5" t="s">
        <v>1047</v>
      </c>
      <c r="H1" s="6" t="s">
        <v>1048</v>
      </c>
      <c r="I1" s="152" t="s">
        <v>10</v>
      </c>
      <c r="J1" t="s">
        <v>203</v>
      </c>
    </row>
    <row r="2" spans="1:10" ht="20" customHeight="1" thickBot="1">
      <c r="A2" s="151" t="s">
        <v>11</v>
      </c>
      <c r="B2" s="151" t="s">
        <v>202</v>
      </c>
      <c r="C2" s="177">
        <v>4</v>
      </c>
      <c r="D2" s="177">
        <v>8</v>
      </c>
      <c r="E2" s="177"/>
      <c r="F2" s="177"/>
      <c r="G2" s="177"/>
      <c r="H2" s="180"/>
      <c r="I2" s="153">
        <f t="shared" ref="I2:I33" si="0">SUM(C2:H2)</f>
        <v>12</v>
      </c>
      <c r="J2" t="s">
        <v>204</v>
      </c>
    </row>
    <row r="3" spans="1:10" ht="20" customHeight="1">
      <c r="A3" s="151" t="s">
        <v>19</v>
      </c>
      <c r="B3" s="151" t="s">
        <v>443</v>
      </c>
      <c r="C3" s="110">
        <v>5</v>
      </c>
      <c r="D3" s="110"/>
      <c r="E3" s="110"/>
      <c r="F3" s="7"/>
      <c r="G3" s="7"/>
      <c r="H3" s="111"/>
      <c r="I3" s="153">
        <f t="shared" si="0"/>
        <v>5</v>
      </c>
    </row>
    <row r="4" spans="1:10" ht="20" customHeight="1">
      <c r="A4" s="151" t="s">
        <v>19</v>
      </c>
      <c r="B4" s="151" t="s">
        <v>568</v>
      </c>
      <c r="C4" s="112"/>
      <c r="D4" s="112">
        <v>5</v>
      </c>
      <c r="E4" s="112"/>
      <c r="F4" s="8"/>
      <c r="G4" s="8"/>
      <c r="H4" s="113"/>
      <c r="I4" s="153">
        <f t="shared" si="0"/>
        <v>5</v>
      </c>
    </row>
    <row r="5" spans="1:10" ht="20" customHeight="1">
      <c r="A5" s="151" t="s">
        <v>16</v>
      </c>
      <c r="B5" s="151" t="s">
        <v>767</v>
      </c>
      <c r="C5" s="112"/>
      <c r="D5" s="112"/>
      <c r="E5" s="112">
        <v>6</v>
      </c>
      <c r="F5" s="8"/>
      <c r="G5" s="8"/>
      <c r="H5" s="113"/>
      <c r="I5" s="153">
        <f t="shared" si="0"/>
        <v>6</v>
      </c>
    </row>
    <row r="6" spans="1:10" ht="20" customHeight="1">
      <c r="A6" s="151" t="s">
        <v>11</v>
      </c>
      <c r="B6" s="151" t="s">
        <v>468</v>
      </c>
      <c r="C6" s="112"/>
      <c r="D6" s="112"/>
      <c r="E6" s="112"/>
      <c r="F6" s="8">
        <v>12</v>
      </c>
      <c r="G6" s="8"/>
      <c r="H6" s="113"/>
      <c r="I6" s="153">
        <f t="shared" si="0"/>
        <v>12</v>
      </c>
    </row>
    <row r="7" spans="1:10" ht="20" customHeight="1">
      <c r="A7" s="151"/>
      <c r="B7" s="151"/>
      <c r="C7" s="112"/>
      <c r="D7" s="112"/>
      <c r="E7" s="112"/>
      <c r="F7" s="8"/>
      <c r="G7" s="8"/>
      <c r="H7" s="113"/>
      <c r="I7" s="153">
        <f t="shared" si="0"/>
        <v>0</v>
      </c>
    </row>
    <row r="8" spans="1:10" ht="20" customHeight="1">
      <c r="A8" s="151"/>
      <c r="B8" s="151"/>
      <c r="C8" s="112"/>
      <c r="D8" s="112"/>
      <c r="E8" s="112"/>
      <c r="F8" s="8"/>
      <c r="G8" s="8"/>
      <c r="H8" s="113"/>
      <c r="I8" s="153">
        <f t="shared" si="0"/>
        <v>0</v>
      </c>
    </row>
    <row r="9" spans="1:10" ht="20" customHeight="1">
      <c r="A9" s="151"/>
      <c r="B9" s="151"/>
      <c r="C9" s="112"/>
      <c r="D9" s="112"/>
      <c r="E9" s="112"/>
      <c r="F9" s="8"/>
      <c r="G9" s="8"/>
      <c r="H9" s="113"/>
      <c r="I9" s="153">
        <f t="shared" si="0"/>
        <v>0</v>
      </c>
    </row>
    <row r="10" spans="1:10" ht="20" customHeight="1">
      <c r="A10" s="151"/>
      <c r="B10" s="151"/>
      <c r="C10" s="112"/>
      <c r="D10" s="112"/>
      <c r="E10" s="112"/>
      <c r="F10" s="8"/>
      <c r="G10" s="8"/>
      <c r="H10" s="113"/>
      <c r="I10" s="153">
        <f t="shared" si="0"/>
        <v>0</v>
      </c>
    </row>
    <row r="11" spans="1:10" ht="20" customHeight="1">
      <c r="A11" s="151"/>
      <c r="B11" s="151"/>
      <c r="C11" s="112"/>
      <c r="D11" s="112"/>
      <c r="E11" s="112"/>
      <c r="F11" s="8"/>
      <c r="G11" s="8"/>
      <c r="H11" s="113"/>
      <c r="I11" s="153">
        <f t="shared" si="0"/>
        <v>0</v>
      </c>
    </row>
    <row r="12" spans="1:10" ht="20" customHeight="1">
      <c r="A12" s="151"/>
      <c r="B12" s="151"/>
      <c r="C12" s="112"/>
      <c r="D12" s="112"/>
      <c r="E12" s="112"/>
      <c r="F12" s="8"/>
      <c r="G12" s="8"/>
      <c r="H12" s="113"/>
      <c r="I12" s="153">
        <f t="shared" si="0"/>
        <v>0</v>
      </c>
    </row>
    <row r="13" spans="1:10" ht="20" customHeight="1">
      <c r="A13" s="151"/>
      <c r="B13" s="151"/>
      <c r="C13" s="112"/>
      <c r="D13" s="112"/>
      <c r="E13" s="112"/>
      <c r="F13" s="8"/>
      <c r="G13" s="8"/>
      <c r="H13" s="113"/>
      <c r="I13" s="153">
        <f t="shared" si="0"/>
        <v>0</v>
      </c>
    </row>
    <row r="14" spans="1:10" ht="20" customHeight="1">
      <c r="A14" s="151"/>
      <c r="B14" s="151"/>
      <c r="C14" s="112"/>
      <c r="D14" s="112"/>
      <c r="E14" s="112"/>
      <c r="F14" s="8"/>
      <c r="G14" s="8"/>
      <c r="H14" s="113"/>
      <c r="I14" s="153">
        <f t="shared" si="0"/>
        <v>0</v>
      </c>
    </row>
    <row r="15" spans="1:10" ht="20" customHeight="1">
      <c r="A15" s="151"/>
      <c r="B15" s="151"/>
      <c r="C15" s="9"/>
      <c r="D15" s="9"/>
      <c r="E15" s="9"/>
      <c r="F15" s="10"/>
      <c r="G15" s="10"/>
      <c r="H15" s="11"/>
      <c r="I15" s="153">
        <f t="shared" si="0"/>
        <v>0</v>
      </c>
    </row>
    <row r="16" spans="1:10" ht="20" customHeight="1">
      <c r="A16" s="151"/>
      <c r="B16" s="151"/>
      <c r="C16" s="112"/>
      <c r="D16" s="112"/>
      <c r="E16" s="112"/>
      <c r="F16" s="8"/>
      <c r="G16" s="8"/>
      <c r="H16" s="113"/>
      <c r="I16" s="153">
        <f t="shared" si="0"/>
        <v>0</v>
      </c>
    </row>
    <row r="17" spans="1:9" ht="20" customHeight="1">
      <c r="A17" s="151"/>
      <c r="B17" s="151"/>
      <c r="C17" s="3"/>
      <c r="D17" s="3"/>
      <c r="E17" s="3"/>
      <c r="F17" s="12"/>
      <c r="G17" s="12"/>
      <c r="H17" s="13"/>
      <c r="I17" s="153">
        <f t="shared" si="0"/>
        <v>0</v>
      </c>
    </row>
    <row r="18" spans="1:9" ht="20" customHeight="1">
      <c r="A18" s="151"/>
      <c r="B18" s="151"/>
      <c r="C18" s="112"/>
      <c r="D18" s="112"/>
      <c r="E18" s="112"/>
      <c r="F18" s="8"/>
      <c r="G18" s="8"/>
      <c r="H18" s="113"/>
      <c r="I18" s="153">
        <f t="shared" si="0"/>
        <v>0</v>
      </c>
    </row>
    <row r="19" spans="1:9" ht="20" customHeight="1">
      <c r="A19" s="151"/>
      <c r="B19" s="151"/>
      <c r="C19" s="112"/>
      <c r="D19" s="112"/>
      <c r="E19" s="112"/>
      <c r="F19" s="8"/>
      <c r="G19" s="8"/>
      <c r="H19" s="113"/>
      <c r="I19" s="153">
        <f t="shared" si="0"/>
        <v>0</v>
      </c>
    </row>
    <row r="20" spans="1:9" ht="20" customHeight="1">
      <c r="A20" s="151"/>
      <c r="B20" s="151"/>
      <c r="C20" s="112"/>
      <c r="D20" s="112"/>
      <c r="E20" s="112"/>
      <c r="F20" s="8"/>
      <c r="G20" s="8"/>
      <c r="H20" s="113"/>
      <c r="I20" s="153">
        <f t="shared" si="0"/>
        <v>0</v>
      </c>
    </row>
    <row r="21" spans="1:9" ht="20" customHeight="1">
      <c r="A21" s="151"/>
      <c r="B21" s="151"/>
      <c r="C21" s="112"/>
      <c r="D21" s="112"/>
      <c r="E21" s="112"/>
      <c r="F21" s="8"/>
      <c r="G21" s="8"/>
      <c r="H21" s="113"/>
      <c r="I21" s="153">
        <f t="shared" si="0"/>
        <v>0</v>
      </c>
    </row>
    <row r="22" spans="1:9" ht="20" customHeight="1">
      <c r="A22" s="151"/>
      <c r="B22" s="151"/>
      <c r="C22" s="112"/>
      <c r="D22" s="112"/>
      <c r="E22" s="112"/>
      <c r="F22" s="8"/>
      <c r="G22" s="8"/>
      <c r="H22" s="113"/>
      <c r="I22" s="153">
        <f t="shared" si="0"/>
        <v>0</v>
      </c>
    </row>
    <row r="23" spans="1:9" ht="20" customHeight="1">
      <c r="A23" s="151"/>
      <c r="B23" s="151"/>
      <c r="C23" s="112"/>
      <c r="D23" s="112"/>
      <c r="E23" s="112"/>
      <c r="F23" s="8"/>
      <c r="G23" s="8"/>
      <c r="H23" s="113"/>
      <c r="I23" s="153">
        <f t="shared" si="0"/>
        <v>0</v>
      </c>
    </row>
    <row r="24" spans="1:9" ht="20" customHeight="1">
      <c r="A24" s="151"/>
      <c r="B24" s="151"/>
      <c r="C24" s="112"/>
      <c r="D24" s="112"/>
      <c r="E24" s="112"/>
      <c r="F24" s="8"/>
      <c r="G24" s="8"/>
      <c r="H24" s="113"/>
      <c r="I24" s="153">
        <f t="shared" si="0"/>
        <v>0</v>
      </c>
    </row>
    <row r="25" spans="1:9" ht="20" customHeight="1">
      <c r="A25" s="151"/>
      <c r="B25" s="151"/>
      <c r="C25" s="112"/>
      <c r="D25" s="112"/>
      <c r="E25" s="112"/>
      <c r="F25" s="8"/>
      <c r="G25" s="8"/>
      <c r="H25" s="113"/>
      <c r="I25" s="153">
        <f t="shared" si="0"/>
        <v>0</v>
      </c>
    </row>
    <row r="26" spans="1:9" ht="20" customHeight="1">
      <c r="A26" s="151"/>
      <c r="B26" s="151"/>
      <c r="C26" s="112"/>
      <c r="D26" s="112"/>
      <c r="E26" s="112"/>
      <c r="F26" s="8"/>
      <c r="G26" s="8"/>
      <c r="H26" s="113"/>
      <c r="I26" s="153">
        <f t="shared" si="0"/>
        <v>0</v>
      </c>
    </row>
    <row r="27" spans="1:9" ht="20" customHeight="1">
      <c r="A27" s="151"/>
      <c r="B27" s="151"/>
      <c r="C27" s="112"/>
      <c r="D27" s="112"/>
      <c r="E27" s="112"/>
      <c r="F27" s="8"/>
      <c r="G27" s="8"/>
      <c r="H27" s="113"/>
      <c r="I27" s="153">
        <f t="shared" si="0"/>
        <v>0</v>
      </c>
    </row>
    <row r="28" spans="1:9" ht="20" customHeight="1">
      <c r="A28" s="151"/>
      <c r="B28" s="151"/>
      <c r="C28" s="112"/>
      <c r="D28" s="112"/>
      <c r="E28" s="112"/>
      <c r="F28" s="8"/>
      <c r="G28" s="8"/>
      <c r="H28" s="113"/>
      <c r="I28" s="153">
        <f t="shared" si="0"/>
        <v>0</v>
      </c>
    </row>
    <row r="29" spans="1:9" ht="20" customHeight="1">
      <c r="A29" s="151"/>
      <c r="B29" s="151"/>
      <c r="C29" s="112"/>
      <c r="D29" s="112"/>
      <c r="E29" s="112"/>
      <c r="F29" s="8"/>
      <c r="G29" s="8"/>
      <c r="H29" s="113"/>
      <c r="I29" s="153">
        <f t="shared" si="0"/>
        <v>0</v>
      </c>
    </row>
    <row r="30" spans="1:9" ht="20" customHeight="1">
      <c r="A30" s="151"/>
      <c r="B30" s="151"/>
      <c r="C30" s="112"/>
      <c r="D30" s="112"/>
      <c r="E30" s="112"/>
      <c r="F30" s="8"/>
      <c r="G30" s="8"/>
      <c r="H30" s="113"/>
      <c r="I30" s="153">
        <f t="shared" si="0"/>
        <v>0</v>
      </c>
    </row>
    <row r="31" spans="1:9" ht="20" customHeight="1">
      <c r="A31" s="151"/>
      <c r="B31" s="151"/>
      <c r="C31" s="112"/>
      <c r="D31" s="112"/>
      <c r="E31" s="112"/>
      <c r="F31" s="8"/>
      <c r="G31" s="8"/>
      <c r="H31" s="113"/>
      <c r="I31" s="153">
        <f t="shared" si="0"/>
        <v>0</v>
      </c>
    </row>
    <row r="32" spans="1:9" ht="20" customHeight="1">
      <c r="A32" s="151"/>
      <c r="B32" s="151"/>
      <c r="C32" s="112"/>
      <c r="D32" s="112"/>
      <c r="E32" s="112"/>
      <c r="F32" s="8"/>
      <c r="G32" s="8"/>
      <c r="H32" s="113"/>
      <c r="I32" s="153">
        <f t="shared" si="0"/>
        <v>0</v>
      </c>
    </row>
    <row r="33" spans="1:9" ht="20" customHeight="1">
      <c r="A33" s="151"/>
      <c r="B33" s="151"/>
      <c r="C33" s="112"/>
      <c r="D33" s="112"/>
      <c r="E33" s="112"/>
      <c r="F33" s="8"/>
      <c r="G33" s="8"/>
      <c r="H33" s="113"/>
      <c r="I33" s="153">
        <f t="shared" si="0"/>
        <v>0</v>
      </c>
    </row>
    <row r="34" spans="1:9" ht="20" customHeight="1">
      <c r="A34" s="151"/>
      <c r="B34" s="151"/>
      <c r="C34" s="112"/>
      <c r="D34" s="112"/>
      <c r="E34" s="112"/>
      <c r="F34" s="8"/>
      <c r="G34" s="8"/>
      <c r="H34" s="113"/>
      <c r="I34" s="153">
        <f t="shared" ref="I34:I65" si="1">SUM(C34:H34)</f>
        <v>0</v>
      </c>
    </row>
    <row r="35" spans="1:9" ht="20" customHeight="1">
      <c r="A35" s="151"/>
      <c r="B35" s="151"/>
      <c r="C35" s="112"/>
      <c r="D35" s="112"/>
      <c r="E35" s="112"/>
      <c r="F35" s="8"/>
      <c r="G35" s="8"/>
      <c r="H35" s="113"/>
      <c r="I35" s="153">
        <f t="shared" si="1"/>
        <v>0</v>
      </c>
    </row>
    <row r="36" spans="1:9" ht="20" customHeight="1">
      <c r="A36" s="151"/>
      <c r="B36" s="151"/>
      <c r="C36" s="112"/>
      <c r="D36" s="112"/>
      <c r="E36" s="112"/>
      <c r="F36" s="8"/>
      <c r="G36" s="8"/>
      <c r="H36" s="113"/>
      <c r="I36" s="153">
        <f t="shared" si="1"/>
        <v>0</v>
      </c>
    </row>
    <row r="37" spans="1:9" ht="20" customHeight="1">
      <c r="A37" s="151"/>
      <c r="B37" s="151"/>
      <c r="C37" s="112"/>
      <c r="D37" s="112"/>
      <c r="E37" s="112"/>
      <c r="F37" s="8"/>
      <c r="G37" s="8"/>
      <c r="H37" s="113"/>
      <c r="I37" s="153">
        <f t="shared" si="1"/>
        <v>0</v>
      </c>
    </row>
    <row r="38" spans="1:9" ht="20" customHeight="1">
      <c r="A38" s="151"/>
      <c r="B38" s="151"/>
      <c r="C38" s="112"/>
      <c r="D38" s="112"/>
      <c r="E38" s="112"/>
      <c r="F38" s="8"/>
      <c r="G38" s="8"/>
      <c r="H38" s="113"/>
      <c r="I38" s="153">
        <f t="shared" si="1"/>
        <v>0</v>
      </c>
    </row>
    <row r="39" spans="1:9" ht="20" customHeight="1">
      <c r="A39" s="151"/>
      <c r="B39" s="151"/>
      <c r="C39" s="112"/>
      <c r="D39" s="112"/>
      <c r="E39" s="112"/>
      <c r="F39" s="8"/>
      <c r="G39" s="8"/>
      <c r="H39" s="113"/>
      <c r="I39" s="153">
        <f t="shared" si="1"/>
        <v>0</v>
      </c>
    </row>
    <row r="40" spans="1:9" ht="20" customHeight="1">
      <c r="A40" s="151"/>
      <c r="B40" s="151"/>
      <c r="C40" s="112"/>
      <c r="D40" s="112"/>
      <c r="E40" s="112"/>
      <c r="F40" s="8"/>
      <c r="G40" s="8"/>
      <c r="H40" s="113"/>
      <c r="I40" s="153">
        <f t="shared" si="1"/>
        <v>0</v>
      </c>
    </row>
    <row r="41" spans="1:9" ht="20" customHeight="1">
      <c r="A41" s="151"/>
      <c r="B41" s="151"/>
      <c r="C41" s="112"/>
      <c r="D41" s="112"/>
      <c r="E41" s="112"/>
      <c r="F41" s="8"/>
      <c r="G41" s="8"/>
      <c r="H41" s="113"/>
      <c r="I41" s="153">
        <f t="shared" si="1"/>
        <v>0</v>
      </c>
    </row>
    <row r="42" spans="1:9" ht="20" customHeight="1">
      <c r="A42" s="151"/>
      <c r="B42" s="151"/>
      <c r="C42" s="112"/>
      <c r="D42" s="112"/>
      <c r="E42" s="112"/>
      <c r="F42" s="8"/>
      <c r="G42" s="8"/>
      <c r="H42" s="113"/>
      <c r="I42" s="153">
        <f t="shared" si="1"/>
        <v>0</v>
      </c>
    </row>
    <row r="43" spans="1:9" ht="20" customHeight="1">
      <c r="A43" s="151"/>
      <c r="B43" s="151"/>
      <c r="C43" s="112"/>
      <c r="D43" s="112"/>
      <c r="E43" s="112"/>
      <c r="F43" s="8"/>
      <c r="G43" s="8"/>
      <c r="H43" s="113"/>
      <c r="I43" s="153">
        <f t="shared" si="1"/>
        <v>0</v>
      </c>
    </row>
    <row r="44" spans="1:9" ht="20" customHeight="1">
      <c r="A44" s="151"/>
      <c r="B44" s="151"/>
      <c r="C44" s="112"/>
      <c r="D44" s="112"/>
      <c r="E44" s="112"/>
      <c r="F44" s="8"/>
      <c r="G44" s="8"/>
      <c r="H44" s="113"/>
      <c r="I44" s="153">
        <f t="shared" si="1"/>
        <v>0</v>
      </c>
    </row>
    <row r="45" spans="1:9" ht="20" customHeight="1">
      <c r="A45" s="151"/>
      <c r="B45" s="151"/>
      <c r="C45" s="112"/>
      <c r="D45" s="112"/>
      <c r="E45" s="112"/>
      <c r="F45" s="8"/>
      <c r="G45" s="8"/>
      <c r="H45" s="113"/>
      <c r="I45" s="153">
        <f t="shared" si="1"/>
        <v>0</v>
      </c>
    </row>
    <row r="46" spans="1:9" ht="20" customHeight="1">
      <c r="A46" s="151"/>
      <c r="B46" s="151"/>
      <c r="C46" s="112"/>
      <c r="D46" s="112"/>
      <c r="E46" s="112"/>
      <c r="F46" s="8"/>
      <c r="G46" s="8"/>
      <c r="H46" s="113"/>
      <c r="I46" s="153">
        <f t="shared" si="1"/>
        <v>0</v>
      </c>
    </row>
    <row r="47" spans="1:9" ht="20" customHeight="1">
      <c r="A47" s="151"/>
      <c r="B47" s="151"/>
      <c r="C47" s="112"/>
      <c r="D47" s="112"/>
      <c r="E47" s="112"/>
      <c r="F47" s="8"/>
      <c r="G47" s="8"/>
      <c r="H47" s="113"/>
      <c r="I47" s="153">
        <f t="shared" si="1"/>
        <v>0</v>
      </c>
    </row>
    <row r="48" spans="1:9" ht="20" customHeight="1">
      <c r="A48" s="151"/>
      <c r="B48" s="151"/>
      <c r="C48" s="112"/>
      <c r="D48" s="112"/>
      <c r="E48" s="112"/>
      <c r="F48" s="8"/>
      <c r="G48" s="8"/>
      <c r="H48" s="113"/>
      <c r="I48" s="153">
        <f t="shared" si="1"/>
        <v>0</v>
      </c>
    </row>
    <row r="49" spans="1:9" ht="20" customHeight="1">
      <c r="A49" s="151"/>
      <c r="B49" s="151"/>
      <c r="C49" s="112"/>
      <c r="D49" s="112"/>
      <c r="E49" s="112"/>
      <c r="F49" s="8"/>
      <c r="G49" s="8"/>
      <c r="H49" s="113"/>
      <c r="I49" s="153">
        <f t="shared" si="1"/>
        <v>0</v>
      </c>
    </row>
    <row r="50" spans="1:9" ht="20" customHeight="1">
      <c r="A50" s="151"/>
      <c r="B50" s="151"/>
      <c r="C50" s="112"/>
      <c r="D50" s="112"/>
      <c r="E50" s="112"/>
      <c r="F50" s="8"/>
      <c r="G50" s="8"/>
      <c r="H50" s="113"/>
      <c r="I50" s="153">
        <f t="shared" si="1"/>
        <v>0</v>
      </c>
    </row>
    <row r="51" spans="1:9" ht="20" customHeight="1">
      <c r="A51" s="151"/>
      <c r="B51" s="151"/>
      <c r="C51" s="112"/>
      <c r="D51" s="112"/>
      <c r="E51" s="112"/>
      <c r="F51" s="8"/>
      <c r="G51" s="8"/>
      <c r="H51" s="113"/>
      <c r="I51" s="153">
        <f t="shared" si="1"/>
        <v>0</v>
      </c>
    </row>
    <row r="52" spans="1:9" ht="20" customHeight="1">
      <c r="A52" s="151"/>
      <c r="B52" s="151"/>
      <c r="C52" s="112"/>
      <c r="D52" s="112"/>
      <c r="E52" s="112"/>
      <c r="F52" s="8"/>
      <c r="G52" s="8"/>
      <c r="H52" s="113"/>
      <c r="I52" s="153">
        <f t="shared" si="1"/>
        <v>0</v>
      </c>
    </row>
    <row r="53" spans="1:9" ht="20" customHeight="1">
      <c r="A53" s="151"/>
      <c r="B53" s="151"/>
      <c r="C53" s="112"/>
      <c r="D53" s="112"/>
      <c r="E53" s="112"/>
      <c r="F53" s="8"/>
      <c r="G53" s="8"/>
      <c r="H53" s="113"/>
      <c r="I53" s="153">
        <f t="shared" si="1"/>
        <v>0</v>
      </c>
    </row>
    <row r="54" spans="1:9" ht="20" customHeight="1">
      <c r="A54" s="151"/>
      <c r="B54" s="151"/>
      <c r="C54" s="112"/>
      <c r="D54" s="112"/>
      <c r="E54" s="112"/>
      <c r="F54" s="8"/>
      <c r="G54" s="8"/>
      <c r="H54" s="113"/>
      <c r="I54" s="153">
        <f t="shared" si="1"/>
        <v>0</v>
      </c>
    </row>
    <row r="55" spans="1:9" ht="20" customHeight="1">
      <c r="A55" s="151"/>
      <c r="B55" s="151"/>
      <c r="C55" s="112"/>
      <c r="D55" s="112"/>
      <c r="E55" s="112"/>
      <c r="F55" s="8"/>
      <c r="G55" s="8"/>
      <c r="H55" s="113"/>
      <c r="I55" s="153">
        <f t="shared" si="1"/>
        <v>0</v>
      </c>
    </row>
    <row r="56" spans="1:9" ht="20" customHeight="1">
      <c r="A56" s="151"/>
      <c r="B56" s="151"/>
      <c r="C56" s="112"/>
      <c r="D56" s="112"/>
      <c r="E56" s="112"/>
      <c r="F56" s="8"/>
      <c r="G56" s="8"/>
      <c r="H56" s="113"/>
      <c r="I56" s="153">
        <f t="shared" si="1"/>
        <v>0</v>
      </c>
    </row>
    <row r="57" spans="1:9" ht="20" customHeight="1">
      <c r="A57" s="151"/>
      <c r="B57" s="151"/>
      <c r="C57" s="112"/>
      <c r="D57" s="112"/>
      <c r="E57" s="112"/>
      <c r="F57" s="8"/>
      <c r="G57" s="8"/>
      <c r="H57" s="113"/>
      <c r="I57" s="153">
        <f t="shared" si="1"/>
        <v>0</v>
      </c>
    </row>
    <row r="58" spans="1:9" ht="20" customHeight="1">
      <c r="A58" s="151"/>
      <c r="B58" s="151"/>
      <c r="C58" s="112"/>
      <c r="D58" s="112"/>
      <c r="E58" s="112"/>
      <c r="F58" s="8"/>
      <c r="G58" s="8"/>
      <c r="H58" s="113"/>
      <c r="I58" s="153">
        <f t="shared" si="1"/>
        <v>0</v>
      </c>
    </row>
    <row r="59" spans="1:9" ht="20" customHeight="1">
      <c r="A59" s="151"/>
      <c r="B59" s="151"/>
      <c r="C59" s="112"/>
      <c r="D59" s="112"/>
      <c r="E59" s="112"/>
      <c r="F59" s="8"/>
      <c r="G59" s="8"/>
      <c r="H59" s="113"/>
      <c r="I59" s="153">
        <f t="shared" si="1"/>
        <v>0</v>
      </c>
    </row>
    <row r="60" spans="1:9" ht="20" customHeight="1">
      <c r="A60" s="151"/>
      <c r="B60" s="151"/>
      <c r="C60" s="112"/>
      <c r="D60" s="112"/>
      <c r="E60" s="112"/>
      <c r="F60" s="8"/>
      <c r="G60" s="8"/>
      <c r="H60" s="113"/>
      <c r="I60" s="153">
        <f t="shared" si="1"/>
        <v>0</v>
      </c>
    </row>
    <row r="61" spans="1:9" ht="20" customHeight="1">
      <c r="A61" s="151"/>
      <c r="B61" s="151"/>
      <c r="C61" s="112"/>
      <c r="D61" s="112"/>
      <c r="E61" s="112"/>
      <c r="F61" s="8"/>
      <c r="G61" s="8"/>
      <c r="H61" s="113"/>
      <c r="I61" s="153">
        <f t="shared" si="1"/>
        <v>0</v>
      </c>
    </row>
    <row r="62" spans="1:9" ht="20" customHeight="1">
      <c r="A62" s="151"/>
      <c r="B62" s="151"/>
      <c r="C62" s="112"/>
      <c r="D62" s="112"/>
      <c r="E62" s="112"/>
      <c r="F62" s="8"/>
      <c r="G62" s="8"/>
      <c r="H62" s="113"/>
      <c r="I62" s="153">
        <f t="shared" si="1"/>
        <v>0</v>
      </c>
    </row>
    <row r="63" spans="1:9" ht="20" customHeight="1">
      <c r="A63" s="151"/>
      <c r="B63" s="151"/>
      <c r="C63" s="112"/>
      <c r="D63" s="112"/>
      <c r="E63" s="112"/>
      <c r="F63" s="8"/>
      <c r="G63" s="8"/>
      <c r="H63" s="113"/>
      <c r="I63" s="153">
        <f t="shared" si="1"/>
        <v>0</v>
      </c>
    </row>
    <row r="64" spans="1:9" ht="20" customHeight="1">
      <c r="A64" s="151"/>
      <c r="B64" s="151"/>
      <c r="C64" s="112"/>
      <c r="D64" s="112"/>
      <c r="E64" s="112"/>
      <c r="F64" s="8"/>
      <c r="G64" s="8"/>
      <c r="H64" s="113"/>
      <c r="I64" s="153">
        <f t="shared" si="1"/>
        <v>0</v>
      </c>
    </row>
    <row r="65" spans="1:9" ht="20" customHeight="1">
      <c r="A65" s="151"/>
      <c r="B65" s="151"/>
      <c r="C65" s="112"/>
      <c r="D65" s="112"/>
      <c r="E65" s="112"/>
      <c r="F65" s="8"/>
      <c r="G65" s="8"/>
      <c r="H65" s="113"/>
      <c r="I65" s="153">
        <f t="shared" si="1"/>
        <v>0</v>
      </c>
    </row>
    <row r="66" spans="1:9" ht="20" customHeight="1" thickBot="1">
      <c r="A66" s="176"/>
      <c r="B66" s="176"/>
      <c r="C66" s="178" t="s">
        <v>121</v>
      </c>
      <c r="D66" s="178" t="s">
        <v>121</v>
      </c>
      <c r="E66" s="178" t="s">
        <v>121</v>
      </c>
      <c r="F66" s="179" t="s">
        <v>121</v>
      </c>
      <c r="G66" s="179" t="s">
        <v>121</v>
      </c>
      <c r="H66" s="181" t="s">
        <v>121</v>
      </c>
    </row>
    <row r="99" spans="1:2" ht="17" customHeight="1">
      <c r="A99" s="203"/>
      <c r="B99" s="203"/>
    </row>
    <row r="100" spans="1:2" ht="17" customHeight="1">
      <c r="A100" s="90"/>
      <c r="B100" s="90"/>
    </row>
    <row r="101" spans="1:2" ht="17" customHeight="1">
      <c r="A101" s="203"/>
      <c r="B101" s="203"/>
    </row>
    <row r="102" spans="1:2" ht="17" customHeight="1">
      <c r="A102" s="203"/>
      <c r="B102" s="203"/>
    </row>
    <row r="103" spans="1:2" ht="17" customHeight="1">
      <c r="A103" s="203"/>
      <c r="B103" s="203"/>
    </row>
    <row r="104" spans="1:2" ht="17" customHeight="1">
      <c r="A104" s="203"/>
      <c r="B104" s="203"/>
    </row>
    <row r="105" spans="1:2" ht="17" customHeight="1">
      <c r="A105" s="203"/>
      <c r="B105" s="203"/>
    </row>
    <row r="106" spans="1:2" ht="17" customHeight="1">
      <c r="A106" s="203"/>
      <c r="B106" s="203"/>
    </row>
    <row r="107" spans="1:2" ht="17" customHeight="1">
      <c r="A107" s="203"/>
      <c r="B107" s="203"/>
    </row>
    <row r="108" spans="1:2" ht="17" customHeight="1">
      <c r="A108" s="203"/>
      <c r="B108" s="203"/>
    </row>
    <row r="109" spans="1:2" ht="17" customHeight="1">
      <c r="A109" s="203"/>
      <c r="B109" s="203"/>
    </row>
    <row r="110" spans="1:2" ht="17" customHeight="1">
      <c r="A110" s="203"/>
      <c r="B110" s="203"/>
    </row>
    <row r="111" spans="1:2" ht="17" customHeight="1">
      <c r="A111" s="203"/>
      <c r="B111" s="203"/>
    </row>
    <row r="112" spans="1:2" ht="17" customHeight="1">
      <c r="A112" s="203"/>
      <c r="B112" s="203"/>
    </row>
    <row r="113" spans="1:2" ht="17" customHeight="1">
      <c r="A113" s="203"/>
      <c r="B113" s="203"/>
    </row>
    <row r="114" spans="1:2" ht="17" customHeight="1">
      <c r="A114" s="203"/>
      <c r="B114" s="203"/>
    </row>
    <row r="115" spans="1:2" ht="17" customHeight="1">
      <c r="A115" s="90"/>
      <c r="B115" s="90"/>
    </row>
    <row r="116" spans="1:2" ht="17" customHeight="1">
      <c r="A116" s="203"/>
      <c r="B116" s="203"/>
    </row>
    <row r="117" spans="1:2" ht="17" customHeight="1">
      <c r="A117" s="203"/>
      <c r="B117" s="203"/>
    </row>
    <row r="118" spans="1:2" ht="17" customHeight="1">
      <c r="A118" s="203"/>
      <c r="B118" s="203"/>
    </row>
    <row r="119" spans="1:2" ht="17" customHeight="1">
      <c r="A119" s="203"/>
      <c r="B119" s="203"/>
    </row>
    <row r="120" spans="1:2" ht="17" customHeight="1">
      <c r="A120" s="90"/>
      <c r="B120" s="90"/>
    </row>
    <row r="121" spans="1:2" ht="17" customHeight="1">
      <c r="A121" s="203"/>
      <c r="B121" s="203"/>
    </row>
    <row r="122" spans="1:2" ht="17" customHeight="1">
      <c r="A122" s="203"/>
      <c r="B122" s="203"/>
    </row>
    <row r="123" spans="1:2" ht="17" customHeight="1">
      <c r="A123" s="203"/>
      <c r="B123" s="203"/>
    </row>
    <row r="124" spans="1:2" ht="17" customHeight="1">
      <c r="A124" s="203"/>
      <c r="B124" s="203"/>
    </row>
    <row r="125" spans="1:2" ht="17" customHeight="1">
      <c r="A125" s="203"/>
      <c r="B125" s="203"/>
    </row>
    <row r="126" spans="1:2" ht="17" customHeight="1">
      <c r="A126" s="90"/>
      <c r="B126" s="90"/>
    </row>
    <row r="127" spans="1:2" ht="17" customHeight="1">
      <c r="A127" s="203"/>
      <c r="B127" s="203"/>
    </row>
    <row r="128" spans="1:2" ht="17" customHeight="1">
      <c r="A128" s="203"/>
      <c r="B128" s="203"/>
    </row>
    <row r="129" spans="1:2" ht="17" customHeight="1">
      <c r="A129" s="202"/>
      <c r="B129" s="150"/>
    </row>
    <row r="132" spans="1:2" ht="17" customHeight="1">
      <c r="A132" s="2"/>
      <c r="B132" s="150"/>
    </row>
    <row r="135" spans="1:2" ht="17" customHeight="1">
      <c r="A135" s="2"/>
      <c r="B135" s="150"/>
    </row>
    <row r="140" spans="1:2" ht="17" customHeight="1">
      <c r="A140" s="2"/>
      <c r="B140" s="150"/>
    </row>
  </sheetData>
  <sheetProtection selectLockedCells="1"/>
  <dataConsolidate function="product" topLabels="1" link="1">
    <dataRefs count="1">
      <dataRef name="= MIC"/>
    </dataRefs>
  </dataConsolidate>
  <phoneticPr fontId="12" type="noConversion"/>
  <dataValidations count="4">
    <dataValidation type="list" allowBlank="1" showInputMessage="1" showErrorMessage="1" sqref="A132:B132 A135:B135 A140:B140 A100:B100 A115:B115 A120:B120 A126:B126 A129:B129" xr:uid="{00000000-0002-0000-0000-000000000000}">
      <formula1>micros</formula1>
    </dataValidation>
    <dataValidation type="list" allowBlank="1" showInputMessage="1" showErrorMessage="1" sqref="C1:H1" xr:uid="{00000000-0002-0000-0000-000001000000}">
      <formula1>affect1</formula1>
    </dataValidation>
    <dataValidation type="list" allowBlank="1" showInputMessage="1" showErrorMessage="1" sqref="A2:A66" xr:uid="{6D5C35FD-049B-0341-B597-BC3E8509F831}">
      <formula1>MICRO</formula1>
    </dataValidation>
    <dataValidation type="list" allowBlank="1" showInputMessage="1" showErrorMessage="1" sqref="B2:B66" xr:uid="{AC8657BC-80C8-EF41-8C58-FA15C6464272}">
      <formula1>INDIRECT(A2)</formula1>
    </dataValidation>
  </dataValidations>
  <pageMargins left="0.24" right="0.18" top="0.22" bottom="0.22" header="0.12" footer="0.1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2"/>
  <dimension ref="A1:BT361"/>
  <sheetViews>
    <sheetView zoomScale="61" zoomScaleNormal="110" workbookViewId="0">
      <selection activeCell="BC1" sqref="BC1:BD131"/>
    </sheetView>
  </sheetViews>
  <sheetFormatPr baseColWidth="10" defaultRowHeight="20" customHeight="1"/>
  <cols>
    <col min="1" max="1" width="13.83203125" style="102" customWidth="1"/>
    <col min="2" max="2" width="58.33203125" style="15" bestFit="1" customWidth="1"/>
    <col min="3" max="3" width="64.6640625" style="15" bestFit="1" customWidth="1"/>
    <col min="4" max="4" width="77" style="102" bestFit="1" customWidth="1"/>
    <col min="5" max="5" width="18.83203125" style="102" customWidth="1"/>
    <col min="6" max="6" width="19.1640625" style="16" customWidth="1"/>
    <col min="7" max="8" width="22.33203125" style="43" customWidth="1"/>
    <col min="9" max="9" width="16.83203125" style="43" customWidth="1"/>
    <col min="10" max="10" width="15" style="43" bestFit="1" customWidth="1"/>
    <col min="11" max="11" width="17.1640625" style="43" bestFit="1" customWidth="1"/>
    <col min="12" max="12" width="15.33203125" style="17" bestFit="1" customWidth="1"/>
    <col min="13" max="13" width="17.5" style="15" customWidth="1"/>
    <col min="14" max="14" width="15.83203125" style="15" customWidth="1"/>
    <col min="15" max="15" width="15.33203125" style="15" customWidth="1"/>
    <col min="16" max="16" width="10.83203125" style="15" customWidth="1"/>
    <col min="17" max="17" width="16.1640625" style="15" customWidth="1"/>
    <col min="18" max="18" width="25.1640625" style="15" bestFit="1" customWidth="1"/>
    <col min="19" max="19" width="58.33203125" style="15" bestFit="1" customWidth="1"/>
    <col min="20" max="20" width="13.5" style="15" bestFit="1" customWidth="1"/>
    <col min="21" max="21" width="55.5" style="15" bestFit="1" customWidth="1"/>
    <col min="22" max="22" width="16.83203125" style="15" bestFit="1" customWidth="1"/>
    <col min="23" max="23" width="58.1640625" style="15" bestFit="1" customWidth="1"/>
    <col min="24" max="24" width="13.6640625" style="15" customWidth="1"/>
    <col min="25" max="25" width="43.33203125" style="15" bestFit="1" customWidth="1"/>
    <col min="26" max="26" width="9" style="15" bestFit="1" customWidth="1"/>
    <col min="27" max="27" width="47.6640625" style="15" bestFit="1" customWidth="1"/>
    <col min="28" max="28" width="10.83203125" style="15"/>
    <col min="29" max="29" width="57.33203125" style="15" bestFit="1" customWidth="1"/>
    <col min="30" max="30" width="16.6640625" style="15" customWidth="1"/>
    <col min="31" max="31" width="58.1640625" style="15" bestFit="1" customWidth="1"/>
    <col min="32" max="32" width="14.1640625" style="15" bestFit="1" customWidth="1"/>
    <col min="33" max="33" width="52.83203125" style="15" bestFit="1" customWidth="1"/>
    <col min="34" max="34" width="20.33203125" style="15" bestFit="1" customWidth="1"/>
    <col min="35" max="35" width="65.5" style="15" bestFit="1" customWidth="1"/>
    <col min="36" max="36" width="10.83203125" style="15"/>
    <col min="37" max="37" width="20" style="15" bestFit="1" customWidth="1"/>
    <col min="38" max="38" width="65" style="15" bestFit="1" customWidth="1"/>
    <col min="39" max="50" width="10.83203125" style="15"/>
    <col min="51" max="51" width="19" style="15" bestFit="1" customWidth="1"/>
    <col min="52" max="52" width="65.5" style="15" bestFit="1" customWidth="1"/>
    <col min="53" max="54" width="10.83203125" style="15"/>
    <col min="55" max="55" width="31.6640625" style="15" bestFit="1" customWidth="1"/>
    <col min="56" max="56" width="104.1640625" style="15" bestFit="1" customWidth="1"/>
    <col min="57" max="60" width="10.83203125" style="15"/>
    <col min="61" max="61" width="30" style="15" bestFit="1" customWidth="1"/>
    <col min="62" max="62" width="68.6640625" style="15" bestFit="1" customWidth="1"/>
    <col min="63" max="65" width="10.83203125" style="15"/>
    <col min="66" max="66" width="23.6640625" style="15" bestFit="1" customWidth="1"/>
    <col min="67" max="67" width="61" style="15" bestFit="1" customWidth="1"/>
    <col min="68" max="70" width="10.83203125" style="15"/>
    <col min="71" max="71" width="13.33203125" style="15" bestFit="1" customWidth="1"/>
    <col min="72" max="72" width="59.5" style="15" bestFit="1" customWidth="1"/>
    <col min="73" max="16384" width="10.83203125" style="15"/>
  </cols>
  <sheetData>
    <row r="1" spans="1:72" ht="20" customHeight="1">
      <c r="A1" s="154" t="s">
        <v>9</v>
      </c>
      <c r="B1" s="28" t="s">
        <v>11</v>
      </c>
      <c r="C1" s="28" t="s">
        <v>12</v>
      </c>
      <c r="D1" s="28" t="s">
        <v>15</v>
      </c>
      <c r="E1" s="28" t="s">
        <v>16</v>
      </c>
      <c r="F1" s="28" t="s">
        <v>19</v>
      </c>
      <c r="G1" s="28" t="s">
        <v>75</v>
      </c>
      <c r="H1" s="28" t="s">
        <v>13</v>
      </c>
      <c r="I1" s="28" t="s">
        <v>418</v>
      </c>
      <c r="J1" s="28" t="s">
        <v>14</v>
      </c>
      <c r="K1" s="28" t="s">
        <v>0</v>
      </c>
      <c r="L1" s="155" t="s">
        <v>683</v>
      </c>
      <c r="M1" s="156" t="s">
        <v>687</v>
      </c>
      <c r="N1" s="155" t="s">
        <v>675</v>
      </c>
      <c r="O1" s="157" t="s">
        <v>697</v>
      </c>
      <c r="P1" s="155" t="s">
        <v>690</v>
      </c>
      <c r="Q1" s="155" t="s">
        <v>705</v>
      </c>
      <c r="R1" s="158" t="s">
        <v>521</v>
      </c>
      <c r="AX1" s="18" t="s">
        <v>10</v>
      </c>
      <c r="AY1" s="128" t="s">
        <v>498</v>
      </c>
      <c r="AZ1" s="45" t="s">
        <v>120</v>
      </c>
      <c r="BB1" s="138" t="s">
        <v>10</v>
      </c>
      <c r="BC1" s="19" t="s">
        <v>122</v>
      </c>
      <c r="BD1" s="20" t="s">
        <v>120</v>
      </c>
      <c r="BH1" s="86" t="s">
        <v>10</v>
      </c>
      <c r="BI1" s="87" t="s">
        <v>309</v>
      </c>
      <c r="BJ1" s="88" t="s">
        <v>120</v>
      </c>
      <c r="BM1" s="104" t="s">
        <v>10</v>
      </c>
      <c r="BN1" s="104" t="s">
        <v>414</v>
      </c>
      <c r="BO1" s="105" t="s">
        <v>120</v>
      </c>
      <c r="BR1" s="21" t="s">
        <v>10</v>
      </c>
      <c r="BS1" s="21" t="s">
        <v>201</v>
      </c>
      <c r="BT1" s="22" t="s">
        <v>120</v>
      </c>
    </row>
    <row r="2" spans="1:72" ht="20" customHeight="1">
      <c r="A2" s="184"/>
      <c r="B2" s="160" t="s">
        <v>202</v>
      </c>
      <c r="C2" s="161" t="s">
        <v>710</v>
      </c>
      <c r="D2" s="162" t="s">
        <v>744</v>
      </c>
      <c r="E2" s="161" t="s">
        <v>760</v>
      </c>
      <c r="F2" s="129" t="s">
        <v>443</v>
      </c>
      <c r="G2" s="163" t="s">
        <v>593</v>
      </c>
      <c r="H2" s="164" t="s">
        <v>662</v>
      </c>
      <c r="I2" s="164" t="s">
        <v>646</v>
      </c>
      <c r="J2" s="129" t="s">
        <v>35</v>
      </c>
      <c r="K2" s="162" t="s">
        <v>603</v>
      </c>
      <c r="L2" s="129" t="s">
        <v>786</v>
      </c>
      <c r="M2" s="129" t="s">
        <v>789</v>
      </c>
      <c r="N2" s="161" t="s">
        <v>791</v>
      </c>
      <c r="O2" s="129" t="s">
        <v>798</v>
      </c>
      <c r="P2" s="161" t="s">
        <v>806</v>
      </c>
      <c r="Q2" s="161" t="s">
        <v>808</v>
      </c>
      <c r="R2" s="129" t="s">
        <v>119</v>
      </c>
      <c r="AK2" s="122" t="s">
        <v>186</v>
      </c>
      <c r="AL2" s="120" t="s">
        <v>95</v>
      </c>
      <c r="AX2" s="129"/>
      <c r="AY2" s="115" t="s">
        <v>118</v>
      </c>
      <c r="AZ2" s="114" t="s">
        <v>117</v>
      </c>
      <c r="BB2" s="139" t="e">
        <f>SUMIF(#REF!,BC2,#REF!)</f>
        <v>#REF!</v>
      </c>
      <c r="BC2" s="29" t="s">
        <v>23</v>
      </c>
      <c r="BD2" s="73" t="s">
        <v>291</v>
      </c>
      <c r="BH2" s="14" t="e">
        <f>SUMIF(#REF!,BI2,#REF!)</f>
        <v>#REF!</v>
      </c>
      <c r="BI2" s="91" t="s">
        <v>310</v>
      </c>
      <c r="BJ2" s="124" t="s">
        <v>311</v>
      </c>
      <c r="BM2" s="14" t="e">
        <f>SUMIF(#REF!,BN2,#REF!)</f>
        <v>#REF!</v>
      </c>
      <c r="BN2" s="106" t="s">
        <v>352</v>
      </c>
      <c r="BO2" s="107" t="s">
        <v>353</v>
      </c>
      <c r="BR2" s="14" t="e">
        <f>SUMIF(#REF!,BS2,#REF!)</f>
        <v>#REF!</v>
      </c>
      <c r="BS2" s="51" t="s">
        <v>194</v>
      </c>
      <c r="BT2" s="52" t="s">
        <v>181</v>
      </c>
    </row>
    <row r="3" spans="1:72" ht="20" customHeight="1">
      <c r="A3" s="185"/>
      <c r="B3" s="160" t="s">
        <v>83</v>
      </c>
      <c r="C3" s="161" t="s">
        <v>711</v>
      </c>
      <c r="D3" s="163">
        <v>4017</v>
      </c>
      <c r="E3" s="161" t="s">
        <v>761</v>
      </c>
      <c r="F3" s="129" t="s">
        <v>444</v>
      </c>
      <c r="G3" s="129" t="s">
        <v>575</v>
      </c>
      <c r="H3" s="129" t="s">
        <v>109</v>
      </c>
      <c r="I3" s="162" t="s">
        <v>624</v>
      </c>
      <c r="J3" s="129" t="s">
        <v>37</v>
      </c>
      <c r="K3" s="129" t="s">
        <v>604</v>
      </c>
      <c r="L3" s="161" t="s">
        <v>787</v>
      </c>
      <c r="M3" s="129" t="s">
        <v>790</v>
      </c>
      <c r="N3" s="165" t="s">
        <v>792</v>
      </c>
      <c r="O3" s="161" t="s">
        <v>799</v>
      </c>
      <c r="P3" s="129" t="s">
        <v>807</v>
      </c>
      <c r="Q3" s="161" t="s">
        <v>809</v>
      </c>
      <c r="R3" s="166" t="s">
        <v>1017</v>
      </c>
      <c r="AK3" s="122" t="s">
        <v>187</v>
      </c>
      <c r="AL3" s="120" t="s">
        <v>96</v>
      </c>
      <c r="AX3" s="129"/>
      <c r="AY3" s="115" t="s">
        <v>116</v>
      </c>
      <c r="AZ3" s="114" t="s">
        <v>99</v>
      </c>
      <c r="BB3" s="139" t="e">
        <f>SUMIF(#REF!,BC3,#REF!)</f>
        <v>#REF!</v>
      </c>
      <c r="BC3" s="31" t="s">
        <v>126</v>
      </c>
      <c r="BD3" s="73" t="s">
        <v>293</v>
      </c>
      <c r="BH3" s="14" t="e">
        <f>SUMIF(#REF!,BI3,#REF!)</f>
        <v>#REF!</v>
      </c>
      <c r="BI3" s="91" t="s">
        <v>312</v>
      </c>
      <c r="BJ3" s="124" t="s">
        <v>313</v>
      </c>
      <c r="BM3" s="14" t="e">
        <f>SUMIF(#REF!,BN3,#REF!)</f>
        <v>#REF!</v>
      </c>
      <c r="BN3" s="106" t="s">
        <v>354</v>
      </c>
      <c r="BO3" s="107" t="s">
        <v>355</v>
      </c>
      <c r="BR3" s="14" t="e">
        <f>SUMIF(#REF!,BS3,#REF!)</f>
        <v>#REF!</v>
      </c>
      <c r="BS3" s="51" t="s">
        <v>200</v>
      </c>
      <c r="BT3" s="53" t="s">
        <v>182</v>
      </c>
    </row>
    <row r="4" spans="1:72" ht="20" customHeight="1">
      <c r="A4" s="185"/>
      <c r="B4" s="167" t="s">
        <v>468</v>
      </c>
      <c r="C4" s="160" t="s">
        <v>535</v>
      </c>
      <c r="D4" s="162" t="s">
        <v>538</v>
      </c>
      <c r="E4" s="161" t="s">
        <v>762</v>
      </c>
      <c r="F4" s="129" t="s">
        <v>20</v>
      </c>
      <c r="G4" s="129" t="s">
        <v>576</v>
      </c>
      <c r="H4" s="164" t="s">
        <v>663</v>
      </c>
      <c r="I4" s="129" t="s">
        <v>417</v>
      </c>
      <c r="J4" s="129" t="s">
        <v>608</v>
      </c>
      <c r="K4" s="129" t="s">
        <v>1</v>
      </c>
      <c r="L4" s="161" t="s">
        <v>788</v>
      </c>
      <c r="M4" s="43"/>
      <c r="N4" s="165" t="s">
        <v>793</v>
      </c>
      <c r="O4" s="161" t="s">
        <v>800</v>
      </c>
      <c r="P4" s="43"/>
      <c r="Q4" s="161" t="s">
        <v>810</v>
      </c>
      <c r="R4" s="168" t="s">
        <v>1019</v>
      </c>
      <c r="AK4" s="122" t="s">
        <v>189</v>
      </c>
      <c r="AL4" s="120" t="s">
        <v>97</v>
      </c>
      <c r="AX4" s="129"/>
      <c r="AY4" s="126" t="s">
        <v>499</v>
      </c>
      <c r="AZ4" s="127" t="s">
        <v>501</v>
      </c>
      <c r="BB4" s="139" t="e">
        <f>SUMIF(#REF!,BC4,#REF!)</f>
        <v>#REF!</v>
      </c>
      <c r="BC4" s="75" t="s">
        <v>292</v>
      </c>
      <c r="BD4" s="73" t="s">
        <v>294</v>
      </c>
      <c r="BH4" s="14" t="e">
        <f>SUMIF(#REF!,BI4,#REF!)</f>
        <v>#REF!</v>
      </c>
      <c r="BI4" s="91" t="s">
        <v>314</v>
      </c>
      <c r="BJ4" s="124" t="s">
        <v>315</v>
      </c>
      <c r="BM4" s="14" t="e">
        <f>SUMIF(#REF!,BN4,#REF!)</f>
        <v>#REF!</v>
      </c>
      <c r="BN4" s="106" t="s">
        <v>356</v>
      </c>
      <c r="BO4" s="107" t="s">
        <v>357</v>
      </c>
      <c r="BR4" s="14" t="e">
        <f>SUMIF(#REF!,BS4,#REF!)</f>
        <v>#REF!</v>
      </c>
      <c r="BS4" s="51" t="s">
        <v>233</v>
      </c>
      <c r="BT4" s="54" t="s">
        <v>232</v>
      </c>
    </row>
    <row r="5" spans="1:72" ht="20" customHeight="1">
      <c r="A5" s="185"/>
      <c r="B5" s="160" t="s">
        <v>84</v>
      </c>
      <c r="C5" s="161" t="s">
        <v>712</v>
      </c>
      <c r="D5" s="163">
        <v>3521</v>
      </c>
      <c r="E5" s="161" t="s">
        <v>763</v>
      </c>
      <c r="F5" s="162" t="s">
        <v>564</v>
      </c>
      <c r="G5" s="129" t="s">
        <v>577</v>
      </c>
      <c r="H5" s="129" t="s">
        <v>110</v>
      </c>
      <c r="I5" s="129" t="s">
        <v>416</v>
      </c>
      <c r="J5" s="129" t="s">
        <v>609</v>
      </c>
      <c r="K5" s="129" t="s">
        <v>605</v>
      </c>
      <c r="L5" s="43"/>
      <c r="M5" s="43"/>
      <c r="N5" s="165" t="s">
        <v>794</v>
      </c>
      <c r="O5" s="161" t="s">
        <v>801</v>
      </c>
      <c r="P5" s="43"/>
      <c r="Q5" s="161" t="s">
        <v>811</v>
      </c>
      <c r="R5" s="166" t="s">
        <v>1020</v>
      </c>
      <c r="AK5" s="122" t="s">
        <v>188</v>
      </c>
      <c r="AL5" s="120" t="s">
        <v>98</v>
      </c>
      <c r="AX5" s="129"/>
      <c r="AY5" s="126" t="s">
        <v>504</v>
      </c>
      <c r="AZ5" s="130" t="s">
        <v>500</v>
      </c>
      <c r="BB5" s="139" t="e">
        <f>SUMIF(#REF!,BC5,#REF!)</f>
        <v>#REF!</v>
      </c>
      <c r="BC5" s="32" t="s">
        <v>24</v>
      </c>
      <c r="BD5" s="73" t="s">
        <v>295</v>
      </c>
      <c r="BH5" s="14" t="e">
        <f>SUMIF(#REF!,BI5,#REF!)</f>
        <v>#REF!</v>
      </c>
      <c r="BI5" s="91" t="s">
        <v>316</v>
      </c>
      <c r="BJ5" s="96" t="s">
        <v>454</v>
      </c>
      <c r="BM5" s="14" t="e">
        <f>SUMIF(#REF!,BN5,#REF!)</f>
        <v>#REF!</v>
      </c>
      <c r="BN5" s="106" t="s">
        <v>358</v>
      </c>
      <c r="BO5" s="107" t="s">
        <v>359</v>
      </c>
      <c r="BR5" s="14" t="e">
        <f>SUMIF(#REF!,BS5,#REF!)</f>
        <v>#REF!</v>
      </c>
      <c r="BS5" s="51" t="s">
        <v>195</v>
      </c>
      <c r="BT5" s="53" t="s">
        <v>219</v>
      </c>
    </row>
    <row r="6" spans="1:72" ht="20" customHeight="1">
      <c r="A6" s="185"/>
      <c r="B6" s="160" t="s">
        <v>470</v>
      </c>
      <c r="C6" s="160" t="s">
        <v>534</v>
      </c>
      <c r="D6" s="162" t="s">
        <v>745</v>
      </c>
      <c r="E6" s="161" t="s">
        <v>764</v>
      </c>
      <c r="F6" s="162" t="s">
        <v>565</v>
      </c>
      <c r="G6" s="129" t="s">
        <v>578</v>
      </c>
      <c r="H6" s="164" t="s">
        <v>664</v>
      </c>
      <c r="I6" s="164" t="s">
        <v>639</v>
      </c>
      <c r="J6" s="129" t="s">
        <v>610</v>
      </c>
      <c r="L6" s="43"/>
      <c r="M6" s="43"/>
      <c r="N6" s="165" t="s">
        <v>795</v>
      </c>
      <c r="O6" s="161" t="s">
        <v>802</v>
      </c>
      <c r="P6" s="43"/>
      <c r="Q6" s="43"/>
      <c r="R6" s="169" t="s">
        <v>1021</v>
      </c>
      <c r="AK6" s="122" t="s">
        <v>191</v>
      </c>
      <c r="AL6" s="120" t="s">
        <v>171</v>
      </c>
      <c r="AX6" s="129"/>
      <c r="AY6" s="126" t="s">
        <v>505</v>
      </c>
      <c r="AZ6" s="127" t="s">
        <v>502</v>
      </c>
      <c r="BB6" s="139" t="e">
        <f>SUMIF(#REF!,BC6,#REF!)</f>
        <v>#REF!</v>
      </c>
      <c r="BC6" s="32" t="s">
        <v>27</v>
      </c>
      <c r="BD6" s="74" t="s">
        <v>290</v>
      </c>
      <c r="BH6" s="89"/>
      <c r="BI6" s="93"/>
      <c r="BJ6" s="90"/>
      <c r="BM6" s="14" t="e">
        <f>SUMIF(#REF!,BN6,#REF!)</f>
        <v>#REF!</v>
      </c>
      <c r="BN6" s="106" t="s">
        <v>360</v>
      </c>
      <c r="BO6" s="107" t="s">
        <v>361</v>
      </c>
      <c r="BR6" s="14" t="e">
        <f>SUMIF(#REF!,BS6,#REF!)</f>
        <v>#REF!</v>
      </c>
      <c r="BS6" s="51" t="s">
        <v>196</v>
      </c>
      <c r="BT6" s="53" t="s">
        <v>220</v>
      </c>
    </row>
    <row r="7" spans="1:72" ht="20" customHeight="1">
      <c r="A7" s="185"/>
      <c r="B7" s="160" t="s">
        <v>469</v>
      </c>
      <c r="C7" s="161" t="s">
        <v>713</v>
      </c>
      <c r="D7" s="162" t="s">
        <v>746</v>
      </c>
      <c r="E7" s="161" t="s">
        <v>765</v>
      </c>
      <c r="F7" s="162" t="s">
        <v>566</v>
      </c>
      <c r="G7" s="129" t="s">
        <v>579</v>
      </c>
      <c r="H7" s="164" t="s">
        <v>665</v>
      </c>
      <c r="I7" s="164" t="s">
        <v>640</v>
      </c>
      <c r="J7" s="129" t="s">
        <v>611</v>
      </c>
      <c r="L7" s="43"/>
      <c r="M7" s="43"/>
      <c r="N7" s="165" t="s">
        <v>796</v>
      </c>
      <c r="O7" s="161" t="s">
        <v>803</v>
      </c>
      <c r="P7" s="43"/>
      <c r="Q7" s="43"/>
      <c r="R7" s="166" t="s">
        <v>1035</v>
      </c>
      <c r="AK7" s="122" t="s">
        <v>282</v>
      </c>
      <c r="AL7" s="121" t="s">
        <v>280</v>
      </c>
      <c r="AX7" s="129"/>
      <c r="AY7" s="126" t="s">
        <v>506</v>
      </c>
      <c r="AZ7" s="127" t="s">
        <v>503</v>
      </c>
      <c r="BB7" s="139" t="e">
        <f>SUMIF(#REF!,BC7,#REF!)</f>
        <v>#REF!</v>
      </c>
      <c r="BC7" s="32" t="s">
        <v>28</v>
      </c>
      <c r="BD7" s="74" t="s">
        <v>289</v>
      </c>
      <c r="BH7" s="89"/>
      <c r="BI7" s="94" t="s">
        <v>317</v>
      </c>
      <c r="BJ7" s="90"/>
      <c r="BM7" s="14" t="e">
        <f>SUMIF(#REF!,BN7,#REF!)</f>
        <v>#REF!</v>
      </c>
      <c r="BN7" s="106" t="s">
        <v>362</v>
      </c>
      <c r="BO7" s="107" t="s">
        <v>363</v>
      </c>
      <c r="BR7" s="14" t="e">
        <f>SUMIF(#REF!,BS7,#REF!)</f>
        <v>#REF!</v>
      </c>
      <c r="BS7" s="51" t="s">
        <v>197</v>
      </c>
      <c r="BT7" s="53" t="s">
        <v>183</v>
      </c>
    </row>
    <row r="8" spans="1:72" ht="20" customHeight="1">
      <c r="A8" s="185"/>
      <c r="B8" s="160" t="s">
        <v>471</v>
      </c>
      <c r="C8" s="160" t="s">
        <v>536</v>
      </c>
      <c r="D8" s="163">
        <v>4021</v>
      </c>
      <c r="E8" s="161" t="s">
        <v>766</v>
      </c>
      <c r="F8" s="162" t="s">
        <v>567</v>
      </c>
      <c r="G8" s="129" t="s">
        <v>580</v>
      </c>
      <c r="H8" s="129" t="s">
        <v>111</v>
      </c>
      <c r="I8" s="164" t="s">
        <v>641</v>
      </c>
      <c r="J8" s="129" t="s">
        <v>36</v>
      </c>
      <c r="L8" s="43"/>
      <c r="M8" s="43"/>
      <c r="N8" s="165" t="s">
        <v>797</v>
      </c>
      <c r="O8" s="161" t="s">
        <v>804</v>
      </c>
      <c r="P8" s="43"/>
      <c r="Q8" s="43"/>
      <c r="R8" s="169" t="s">
        <v>1036</v>
      </c>
      <c r="AK8" s="122" t="s">
        <v>239</v>
      </c>
      <c r="AL8" s="121" t="s">
        <v>218</v>
      </c>
      <c r="AX8" s="129"/>
      <c r="AY8" s="126" t="s">
        <v>508</v>
      </c>
      <c r="AZ8" s="127" t="s">
        <v>507</v>
      </c>
      <c r="BB8" s="139" t="e">
        <f>SUMIF(#REF!,BC8,#REF!)</f>
        <v>#REF!</v>
      </c>
      <c r="BC8" s="32" t="s">
        <v>49</v>
      </c>
      <c r="BD8" s="74" t="s">
        <v>288</v>
      </c>
      <c r="BH8" s="14" t="e">
        <f>SUMIF(#REF!,BI8,#REF!)</f>
        <v>#REF!</v>
      </c>
      <c r="BI8" s="95" t="s">
        <v>318</v>
      </c>
      <c r="BJ8" s="124" t="s">
        <v>319</v>
      </c>
      <c r="BM8" s="14" t="e">
        <f>SUMIF(#REF!,BN8,#REF!)</f>
        <v>#REF!</v>
      </c>
      <c r="BN8" s="106" t="s">
        <v>364</v>
      </c>
      <c r="BO8" s="107" t="s">
        <v>365</v>
      </c>
      <c r="BR8" s="14" t="e">
        <f>SUMIF(#REF!,BS8,#REF!)</f>
        <v>#REF!</v>
      </c>
      <c r="BS8" s="51" t="s">
        <v>230</v>
      </c>
      <c r="BT8" s="54" t="s">
        <v>229</v>
      </c>
    </row>
    <row r="9" spans="1:72" ht="20" customHeight="1">
      <c r="A9" s="185"/>
      <c r="B9" s="160" t="s">
        <v>85</v>
      </c>
      <c r="C9" s="161" t="s">
        <v>714</v>
      </c>
      <c r="D9" s="163">
        <v>4022</v>
      </c>
      <c r="E9" s="161" t="s">
        <v>767</v>
      </c>
      <c r="F9" s="162" t="s">
        <v>568</v>
      </c>
      <c r="G9" s="162" t="s">
        <v>607</v>
      </c>
      <c r="H9" s="129" t="s">
        <v>112</v>
      </c>
      <c r="I9" s="164" t="s">
        <v>642</v>
      </c>
      <c r="J9" s="129" t="s">
        <v>22</v>
      </c>
      <c r="L9" s="43"/>
      <c r="M9" s="43"/>
      <c r="N9" s="146"/>
      <c r="O9" s="161" t="s">
        <v>805</v>
      </c>
      <c r="P9" s="43"/>
      <c r="Q9" s="43"/>
      <c r="R9" s="166" t="s">
        <v>1037</v>
      </c>
      <c r="AK9" s="122" t="s">
        <v>281</v>
      </c>
      <c r="AL9" s="121" t="s">
        <v>270</v>
      </c>
      <c r="AX9" s="129"/>
      <c r="AY9" s="115" t="s">
        <v>79</v>
      </c>
      <c r="AZ9" s="114" t="s">
        <v>78</v>
      </c>
      <c r="BB9" s="139" t="e">
        <f>SUMIF(#REF!,BC9,#REF!)</f>
        <v>#REF!</v>
      </c>
      <c r="BC9" s="56" t="s">
        <v>46</v>
      </c>
      <c r="BD9" s="74" t="s">
        <v>287</v>
      </c>
      <c r="BH9" s="14" t="e">
        <f>SUMIF(#REF!,BI9,#REF!)</f>
        <v>#REF!</v>
      </c>
      <c r="BI9" s="95" t="s">
        <v>320</v>
      </c>
      <c r="BJ9" s="96" t="s">
        <v>321</v>
      </c>
      <c r="BM9" s="14" t="e">
        <f>SUMIF(#REF!,BN9,#REF!)</f>
        <v>#REF!</v>
      </c>
      <c r="BN9" s="106" t="s">
        <v>366</v>
      </c>
      <c r="BO9" s="107" t="s">
        <v>367</v>
      </c>
      <c r="BR9" s="14" t="e">
        <f>SUMIF(#REF!,BS9,#REF!)</f>
        <v>#REF!</v>
      </c>
      <c r="BS9" s="84" t="s">
        <v>198</v>
      </c>
      <c r="BT9" s="85" t="s">
        <v>305</v>
      </c>
    </row>
    <row r="10" spans="1:72" ht="20" customHeight="1">
      <c r="A10" s="185"/>
      <c r="B10" s="160" t="s">
        <v>86</v>
      </c>
      <c r="C10" s="160" t="s">
        <v>106</v>
      </c>
      <c r="D10" s="170">
        <v>4099</v>
      </c>
      <c r="E10" s="161" t="s">
        <v>768</v>
      </c>
      <c r="F10" s="129" t="s">
        <v>569</v>
      </c>
      <c r="G10" s="162" t="s">
        <v>581</v>
      </c>
      <c r="H10" s="164" t="s">
        <v>666</v>
      </c>
      <c r="I10" s="164" t="s">
        <v>643</v>
      </c>
      <c r="J10" s="162" t="s">
        <v>612</v>
      </c>
      <c r="L10" s="43"/>
      <c r="M10" s="43"/>
      <c r="N10" s="43"/>
      <c r="O10" s="43"/>
      <c r="P10" s="43"/>
      <c r="Q10" s="43"/>
      <c r="R10" s="166" t="s">
        <v>1038</v>
      </c>
      <c r="AK10" s="122" t="s">
        <v>300</v>
      </c>
      <c r="AL10" s="121" t="s">
        <v>205</v>
      </c>
      <c r="AX10" s="129"/>
      <c r="AY10" s="126" t="s">
        <v>510</v>
      </c>
      <c r="AZ10" s="127" t="s">
        <v>509</v>
      </c>
      <c r="BB10" s="139" t="e">
        <f>SUMIF(#REF!,BC10,#REF!)</f>
        <v>#REF!</v>
      </c>
      <c r="BC10" s="31" t="s">
        <v>162</v>
      </c>
      <c r="BD10" s="74" t="s">
        <v>296</v>
      </c>
      <c r="BH10" s="14" t="e">
        <f>SUMIF(#REF!,BI10,#REF!)</f>
        <v>#REF!</v>
      </c>
      <c r="BI10" s="91" t="s">
        <v>322</v>
      </c>
      <c r="BJ10" s="96" t="s">
        <v>455</v>
      </c>
      <c r="BM10" s="14" t="e">
        <f>SUMIF(#REF!,BN10,#REF!)</f>
        <v>#REF!</v>
      </c>
      <c r="BN10" s="106" t="s">
        <v>368</v>
      </c>
      <c r="BO10" s="107" t="s">
        <v>369</v>
      </c>
      <c r="BR10" s="14" t="e">
        <f>SUMIF(#REF!,BS10,#REF!)</f>
        <v>#REF!</v>
      </c>
      <c r="BS10" s="84" t="s">
        <v>199</v>
      </c>
      <c r="BT10" s="85" t="s">
        <v>306</v>
      </c>
    </row>
    <row r="11" spans="1:72" ht="20" customHeight="1">
      <c r="A11" s="185"/>
      <c r="B11" s="160" t="s">
        <v>87</v>
      </c>
      <c r="C11" s="171" t="s">
        <v>6</v>
      </c>
      <c r="D11" s="161" t="s">
        <v>747</v>
      </c>
      <c r="E11" s="161" t="s">
        <v>555</v>
      </c>
      <c r="F11" s="129" t="s">
        <v>570</v>
      </c>
      <c r="G11" s="129" t="s">
        <v>582</v>
      </c>
      <c r="H11" s="129" t="s">
        <v>45</v>
      </c>
      <c r="I11" s="164" t="s">
        <v>644</v>
      </c>
      <c r="J11" s="129" t="s">
        <v>38</v>
      </c>
      <c r="L11" s="43"/>
      <c r="M11" s="43"/>
      <c r="N11" s="43"/>
      <c r="O11" s="43"/>
      <c r="P11" s="43"/>
      <c r="Q11" s="43"/>
      <c r="R11" s="166" t="s">
        <v>1039</v>
      </c>
      <c r="AK11" s="123">
        <v>23550</v>
      </c>
      <c r="AL11" s="121" t="s">
        <v>209</v>
      </c>
      <c r="AX11" s="129"/>
      <c r="AY11" s="115" t="s">
        <v>180</v>
      </c>
      <c r="AZ11" s="114" t="s">
        <v>179</v>
      </c>
      <c r="BB11" s="139" t="e">
        <f>SUMIF(#REF!,BC11,#REF!)</f>
        <v>#REF!</v>
      </c>
      <c r="BC11" s="32" t="s">
        <v>50</v>
      </c>
      <c r="BD11" s="60" t="s">
        <v>257</v>
      </c>
      <c r="BH11" s="14" t="e">
        <f>SUMIF(#REF!,BI11,#REF!)</f>
        <v>#REF!</v>
      </c>
      <c r="BI11" s="95" t="s">
        <v>323</v>
      </c>
      <c r="BJ11" s="96" t="s">
        <v>456</v>
      </c>
      <c r="BM11" s="14" t="e">
        <f>SUMIF(#REF!,BN11,#REF!)</f>
        <v>#REF!</v>
      </c>
      <c r="BN11" s="106" t="s">
        <v>370</v>
      </c>
      <c r="BO11" s="107" t="s">
        <v>371</v>
      </c>
      <c r="BR11" s="14" t="e">
        <f>SUMIF(#REF!,BS11,#REF!)</f>
        <v>#REF!</v>
      </c>
      <c r="BS11" s="70" t="s">
        <v>277</v>
      </c>
      <c r="BT11" s="54" t="s">
        <v>217</v>
      </c>
    </row>
    <row r="12" spans="1:72" ht="20" customHeight="1">
      <c r="A12" s="185"/>
      <c r="B12" s="160" t="s">
        <v>475</v>
      </c>
      <c r="C12" s="171" t="s">
        <v>7</v>
      </c>
      <c r="D12" s="163">
        <v>4065</v>
      </c>
      <c r="E12" s="161" t="s">
        <v>769</v>
      </c>
      <c r="F12" s="129" t="s">
        <v>445</v>
      </c>
      <c r="G12" s="129" t="s">
        <v>583</v>
      </c>
      <c r="H12" s="129" t="s">
        <v>113</v>
      </c>
      <c r="I12" s="129" t="s">
        <v>645</v>
      </c>
      <c r="J12" s="162" t="s">
        <v>613</v>
      </c>
      <c r="L12" s="43"/>
      <c r="M12" s="43"/>
      <c r="N12" s="43"/>
      <c r="O12" s="43"/>
      <c r="P12" s="43"/>
      <c r="Q12" s="43"/>
      <c r="R12" s="166" t="s">
        <v>1040</v>
      </c>
      <c r="AK12" s="122" t="s">
        <v>301</v>
      </c>
      <c r="AL12" s="121" t="s">
        <v>273</v>
      </c>
      <c r="AX12" s="76"/>
      <c r="AY12" s="76"/>
      <c r="AZ12" s="43"/>
      <c r="BB12" s="139" t="e">
        <f>SUMIF(#REF!,BC12,#REF!)</f>
        <v>#REF!</v>
      </c>
      <c r="BC12" s="34" t="s">
        <v>72</v>
      </c>
      <c r="BD12" s="35" t="s">
        <v>73</v>
      </c>
      <c r="BH12" s="14" t="e">
        <f>SUMIF(#REF!,BI12,#REF!)</f>
        <v>#REF!</v>
      </c>
      <c r="BI12" s="95" t="s">
        <v>324</v>
      </c>
      <c r="BJ12" s="96" t="s">
        <v>457</v>
      </c>
      <c r="BM12" s="14" t="e">
        <f>SUMIF(#REF!,BN12,#REF!)</f>
        <v>#REF!</v>
      </c>
      <c r="BN12" s="106" t="s">
        <v>372</v>
      </c>
      <c r="BO12" s="107" t="s">
        <v>373</v>
      </c>
      <c r="BR12" s="14" t="e">
        <f>SUMIF(#REF!,BS12,#REF!)</f>
        <v>#REF!</v>
      </c>
      <c r="BS12" s="70" t="s">
        <v>278</v>
      </c>
      <c r="BT12" s="71" t="s">
        <v>276</v>
      </c>
    </row>
    <row r="13" spans="1:72" ht="20" customHeight="1">
      <c r="A13" s="185"/>
      <c r="B13" s="160" t="s">
        <v>415</v>
      </c>
      <c r="C13" s="161" t="s">
        <v>715</v>
      </c>
      <c r="D13" s="163">
        <v>4066</v>
      </c>
      <c r="E13" s="161" t="s">
        <v>770</v>
      </c>
      <c r="F13" s="129" t="s">
        <v>571</v>
      </c>
      <c r="G13" s="129" t="s">
        <v>115</v>
      </c>
      <c r="H13" s="164" t="s">
        <v>667</v>
      </c>
      <c r="J13" s="129" t="s">
        <v>39</v>
      </c>
      <c r="L13" s="43"/>
      <c r="M13" s="43"/>
      <c r="N13" s="43"/>
      <c r="O13" s="43"/>
      <c r="P13" s="43"/>
      <c r="Q13" s="43"/>
      <c r="R13" s="172" t="s">
        <v>1029</v>
      </c>
      <c r="AK13" s="122" t="s">
        <v>190</v>
      </c>
      <c r="AL13" s="120" t="s">
        <v>420</v>
      </c>
      <c r="AX13" s="76"/>
      <c r="AY13" s="24" t="s">
        <v>12</v>
      </c>
      <c r="AZ13" s="125"/>
      <c r="BB13" s="139" t="e">
        <f>SUMIF(#REF!,BC13,#REF!)</f>
        <v>#REF!</v>
      </c>
      <c r="BC13" s="34" t="s">
        <v>53</v>
      </c>
      <c r="BD13" s="73" t="s">
        <v>286</v>
      </c>
      <c r="BH13" s="14" t="e">
        <f>SUMIF(#REF!,BI13,#REF!)</f>
        <v>#REF!</v>
      </c>
      <c r="BI13" s="95" t="s">
        <v>325</v>
      </c>
      <c r="BJ13" s="96" t="s">
        <v>458</v>
      </c>
      <c r="BM13" s="14" t="e">
        <f>SUMIF(#REF!,BN13,#REF!)</f>
        <v>#REF!</v>
      </c>
      <c r="BN13" s="106" t="s">
        <v>374</v>
      </c>
      <c r="BO13" s="107" t="s">
        <v>375</v>
      </c>
    </row>
    <row r="14" spans="1:72" ht="20" customHeight="1">
      <c r="A14" s="185"/>
      <c r="B14" s="160" t="s">
        <v>472</v>
      </c>
      <c r="C14" s="161" t="s">
        <v>716</v>
      </c>
      <c r="D14" s="161" t="s">
        <v>748</v>
      </c>
      <c r="E14" s="161" t="s">
        <v>771</v>
      </c>
      <c r="F14" s="129" t="s">
        <v>572</v>
      </c>
      <c r="G14" s="129" t="s">
        <v>584</v>
      </c>
      <c r="H14" s="129" t="s">
        <v>170</v>
      </c>
      <c r="J14" s="161" t="s">
        <v>826</v>
      </c>
      <c r="L14" s="43"/>
      <c r="M14" s="43"/>
      <c r="N14" s="43"/>
      <c r="O14" s="43"/>
      <c r="P14" s="43"/>
      <c r="Q14" s="43"/>
      <c r="R14" s="172" t="s">
        <v>1030</v>
      </c>
      <c r="AK14" s="122" t="s">
        <v>192</v>
      </c>
      <c r="AL14" s="120" t="s">
        <v>167</v>
      </c>
      <c r="AX14" s="129"/>
      <c r="AY14" s="80">
        <v>28429</v>
      </c>
      <c r="AZ14" s="127" t="s">
        <v>531</v>
      </c>
      <c r="BB14" s="139" t="e">
        <f>SUMIF(#REF!,BC14,#REF!)</f>
        <v>#REF!</v>
      </c>
      <c r="BC14" s="34" t="s">
        <v>422</v>
      </c>
      <c r="BD14" s="62" t="s">
        <v>423</v>
      </c>
      <c r="BH14" s="14" t="e">
        <f>SUMIF(#REF!,BI14,#REF!)</f>
        <v>#REF!</v>
      </c>
      <c r="BI14" s="91" t="s">
        <v>326</v>
      </c>
      <c r="BJ14" s="96" t="s">
        <v>459</v>
      </c>
      <c r="BM14" s="14" t="e">
        <f>SUMIF(#REF!,BN14,#REF!)</f>
        <v>#REF!</v>
      </c>
      <c r="BN14" s="106" t="s">
        <v>376</v>
      </c>
      <c r="BO14" s="107" t="s">
        <v>377</v>
      </c>
      <c r="BS14" s="27" t="s">
        <v>236</v>
      </c>
    </row>
    <row r="15" spans="1:72" ht="20" customHeight="1">
      <c r="A15" s="185"/>
      <c r="B15" s="160" t="s">
        <v>473</v>
      </c>
      <c r="C15" s="161" t="s">
        <v>717</v>
      </c>
      <c r="D15" s="161" t="s">
        <v>749</v>
      </c>
      <c r="E15" s="161" t="s">
        <v>772</v>
      </c>
      <c r="F15" s="129" t="s">
        <v>573</v>
      </c>
      <c r="G15" s="162" t="s">
        <v>586</v>
      </c>
      <c r="H15" s="129" t="s">
        <v>169</v>
      </c>
      <c r="L15" s="43"/>
      <c r="M15" s="43"/>
      <c r="N15" s="43"/>
      <c r="O15" s="43"/>
      <c r="P15" s="43"/>
      <c r="Q15" s="43"/>
      <c r="R15" s="172" t="s">
        <v>1031</v>
      </c>
      <c r="AX15" s="129"/>
      <c r="AY15" s="126" t="s">
        <v>533</v>
      </c>
      <c r="AZ15" s="127" t="s">
        <v>532</v>
      </c>
      <c r="BB15" s="14" t="e">
        <f>SUMIF(#REF!,BC15,#REF!)</f>
        <v>#REF!</v>
      </c>
      <c r="BC15" s="34" t="s">
        <v>424</v>
      </c>
      <c r="BD15" s="62" t="s">
        <v>425</v>
      </c>
      <c r="BH15" s="89"/>
      <c r="BI15" s="93"/>
      <c r="BJ15" s="90"/>
      <c r="BM15" s="14" t="e">
        <f>SUMIF(#REF!,BN15,#REF!)</f>
        <v>#REF!</v>
      </c>
      <c r="BN15" s="106" t="s">
        <v>378</v>
      </c>
      <c r="BO15" s="107" t="s">
        <v>379</v>
      </c>
      <c r="BR15" s="14" t="e">
        <f>SUMIF(#REF!,BS15,#REF!)</f>
        <v>#REF!</v>
      </c>
      <c r="BS15" s="51" t="s">
        <v>237</v>
      </c>
      <c r="BT15" s="54" t="s">
        <v>235</v>
      </c>
    </row>
    <row r="16" spans="1:72" ht="20" customHeight="1">
      <c r="A16" s="185"/>
      <c r="B16" s="160" t="s">
        <v>474</v>
      </c>
      <c r="C16" s="160" t="s">
        <v>108</v>
      </c>
      <c r="D16" s="163">
        <v>4088</v>
      </c>
      <c r="E16" s="161" t="s">
        <v>773</v>
      </c>
      <c r="F16" s="129" t="s">
        <v>574</v>
      </c>
      <c r="G16" s="129" t="s">
        <v>585</v>
      </c>
      <c r="H16" s="164" t="s">
        <v>668</v>
      </c>
      <c r="L16" s="43"/>
      <c r="M16" s="43"/>
      <c r="N16" s="43"/>
      <c r="O16" s="43"/>
      <c r="P16" s="43"/>
      <c r="Q16" s="43"/>
      <c r="R16" s="129" t="s">
        <v>1032</v>
      </c>
      <c r="AX16" s="76"/>
      <c r="AY16" s="76"/>
      <c r="AZ16" s="76"/>
      <c r="BB16" s="14" t="e">
        <f>SUMIF(#REF!,BC16,#REF!)</f>
        <v>#REF!</v>
      </c>
      <c r="BC16" s="34" t="s">
        <v>42</v>
      </c>
      <c r="BD16" s="74" t="s">
        <v>297</v>
      </c>
      <c r="BH16" s="89"/>
      <c r="BI16" s="97" t="s">
        <v>327</v>
      </c>
      <c r="BJ16" s="90"/>
      <c r="BM16" s="14" t="e">
        <f>SUMIF(#REF!,BN16,#REF!)</f>
        <v>#REF!</v>
      </c>
      <c r="BN16" s="106" t="s">
        <v>380</v>
      </c>
      <c r="BO16" s="107" t="s">
        <v>381</v>
      </c>
      <c r="BR16" s="14" t="e">
        <f>SUMIF(#REF!,BS16,#REF!)</f>
        <v>#REF!</v>
      </c>
      <c r="BS16" s="51" t="s">
        <v>238</v>
      </c>
      <c r="BT16" s="54" t="s">
        <v>234</v>
      </c>
    </row>
    <row r="17" spans="1:67" ht="20" customHeight="1">
      <c r="A17" s="185"/>
      <c r="B17" s="160" t="s">
        <v>90</v>
      </c>
      <c r="C17" s="161" t="s">
        <v>718</v>
      </c>
      <c r="D17" s="161" t="s">
        <v>750</v>
      </c>
      <c r="E17" s="161" t="s">
        <v>774</v>
      </c>
      <c r="F17" s="76"/>
      <c r="G17" s="129" t="s">
        <v>587</v>
      </c>
      <c r="L17" s="43"/>
      <c r="M17" s="43"/>
      <c r="N17" s="43"/>
      <c r="O17" s="43"/>
      <c r="P17" s="43"/>
      <c r="Q17" s="43"/>
      <c r="R17" s="129" t="s">
        <v>1033</v>
      </c>
      <c r="AX17" s="76"/>
      <c r="AY17" s="24" t="s">
        <v>15</v>
      </c>
      <c r="AZ17" s="76"/>
      <c r="BB17" s="14" t="e">
        <f>SUMIF(#REF!,BC17,#REF!)</f>
        <v>#REF!</v>
      </c>
      <c r="BC17" s="34" t="s">
        <v>164</v>
      </c>
      <c r="BD17" s="116" t="s">
        <v>449</v>
      </c>
      <c r="BH17" s="14" t="e">
        <f>SUMIF(#REF!,BI17,#REF!)</f>
        <v>#REF!</v>
      </c>
      <c r="BI17" s="95" t="s">
        <v>328</v>
      </c>
      <c r="BJ17" s="96" t="s">
        <v>460</v>
      </c>
      <c r="BM17" s="14" t="e">
        <f>SUMIF(#REF!,BN17,#REF!)</f>
        <v>#REF!</v>
      </c>
      <c r="BN17" s="106" t="s">
        <v>382</v>
      </c>
      <c r="BO17" s="107" t="s">
        <v>383</v>
      </c>
    </row>
    <row r="18" spans="1:67" ht="20" customHeight="1">
      <c r="A18" s="185"/>
      <c r="B18" s="160" t="s">
        <v>77</v>
      </c>
      <c r="C18" s="161" t="s">
        <v>719</v>
      </c>
      <c r="D18" s="163" t="s">
        <v>208</v>
      </c>
      <c r="E18" s="161" t="s">
        <v>775</v>
      </c>
      <c r="F18" s="76"/>
      <c r="G18" s="129" t="s">
        <v>588</v>
      </c>
      <c r="H18" s="159"/>
      <c r="L18" s="43"/>
      <c r="M18" s="43"/>
      <c r="N18" s="146"/>
      <c r="O18" s="43"/>
      <c r="P18" s="43"/>
      <c r="Q18" s="43"/>
      <c r="R18" s="172">
        <v>4000</v>
      </c>
      <c r="AX18" s="129"/>
      <c r="AY18" s="132"/>
      <c r="AZ18" s="133" t="s">
        <v>539</v>
      </c>
      <c r="BB18" s="14" t="e">
        <f>SUMIF(#REF!,BC18,#REF!)</f>
        <v>#REF!</v>
      </c>
      <c r="BC18" s="34" t="s">
        <v>165</v>
      </c>
      <c r="BD18" s="117" t="s">
        <v>450</v>
      </c>
      <c r="BH18" s="14" t="e">
        <f>SUMIF(#REF!,BI18,#REF!)</f>
        <v>#REF!</v>
      </c>
      <c r="BI18" s="91" t="s">
        <v>329</v>
      </c>
      <c r="BJ18" s="124" t="s">
        <v>461</v>
      </c>
      <c r="BM18" s="14" t="e">
        <f>SUMIF(#REF!,BN18,#REF!)</f>
        <v>#REF!</v>
      </c>
      <c r="BN18" s="106" t="s">
        <v>384</v>
      </c>
      <c r="BO18" s="107" t="s">
        <v>385</v>
      </c>
    </row>
    <row r="19" spans="1:67" ht="20" customHeight="1">
      <c r="A19" s="185"/>
      <c r="B19" s="173" t="s">
        <v>76</v>
      </c>
      <c r="C19" s="161" t="s">
        <v>720</v>
      </c>
      <c r="D19" s="161" t="s">
        <v>751</v>
      </c>
      <c r="E19" s="162" t="s">
        <v>442</v>
      </c>
      <c r="F19" s="76"/>
      <c r="G19" s="129" t="s">
        <v>74</v>
      </c>
      <c r="H19" s="159"/>
      <c r="L19" s="43"/>
      <c r="M19" s="43"/>
      <c r="N19" s="43"/>
      <c r="O19" s="43"/>
      <c r="P19" s="43"/>
      <c r="Q19" s="43"/>
      <c r="R19" s="172" t="s">
        <v>1018</v>
      </c>
      <c r="AX19" s="129"/>
      <c r="AY19" s="132" t="s">
        <v>174</v>
      </c>
      <c r="AZ19" s="131" t="s">
        <v>173</v>
      </c>
      <c r="BB19" s="14" t="e">
        <f>SUMIF(#REF!,BC19,#REF!)</f>
        <v>#REF!</v>
      </c>
      <c r="BC19" s="34" t="s">
        <v>5</v>
      </c>
      <c r="BD19" s="118" t="s">
        <v>448</v>
      </c>
      <c r="BH19" s="14" t="e">
        <f>SUMIF(#REF!,BI19,#REF!)</f>
        <v>#REF!</v>
      </c>
      <c r="BI19" s="91" t="s">
        <v>330</v>
      </c>
      <c r="BJ19" s="124" t="s">
        <v>462</v>
      </c>
      <c r="BM19" s="98"/>
      <c r="BN19" s="98"/>
      <c r="BO19" s="55"/>
    </row>
    <row r="20" spans="1:67" ht="20" customHeight="1">
      <c r="A20" s="185"/>
      <c r="B20" s="173" t="s">
        <v>479</v>
      </c>
      <c r="C20" s="161" t="s">
        <v>721</v>
      </c>
      <c r="D20" s="161" t="s">
        <v>752</v>
      </c>
      <c r="E20" s="162" t="s">
        <v>17</v>
      </c>
      <c r="F20" s="76"/>
      <c r="G20" s="129" t="s">
        <v>589</v>
      </c>
      <c r="H20" s="159"/>
      <c r="L20" s="159"/>
      <c r="M20" s="43"/>
      <c r="N20" s="43"/>
      <c r="O20" s="43"/>
      <c r="P20" s="43"/>
      <c r="Q20" s="43"/>
      <c r="R20" s="169" t="s">
        <v>1041</v>
      </c>
      <c r="AX20" s="129"/>
      <c r="AY20" s="132"/>
      <c r="AZ20" s="133" t="s">
        <v>540</v>
      </c>
      <c r="BB20" s="14" t="e">
        <f>SUMIF(#REF!,BC20,#REF!)</f>
        <v>#REF!</v>
      </c>
      <c r="BC20" s="119" t="s">
        <v>446</v>
      </c>
      <c r="BD20" s="118" t="s">
        <v>447</v>
      </c>
      <c r="BH20" s="14" t="e">
        <f>SUMIF(#REF!,BI20,#REF!)</f>
        <v>#REF!</v>
      </c>
      <c r="BI20" s="95" t="s">
        <v>331</v>
      </c>
      <c r="BJ20" s="96" t="s">
        <v>463</v>
      </c>
      <c r="BM20" s="98"/>
      <c r="BN20" s="108" t="s">
        <v>386</v>
      </c>
      <c r="BO20" s="98"/>
    </row>
    <row r="21" spans="1:67" ht="20" customHeight="1">
      <c r="A21" s="185"/>
      <c r="B21" s="160" t="s">
        <v>478</v>
      </c>
      <c r="C21" s="161" t="s">
        <v>722</v>
      </c>
      <c r="D21" s="161" t="s">
        <v>753</v>
      </c>
      <c r="E21" s="161" t="s">
        <v>776</v>
      </c>
      <c r="F21" s="76"/>
      <c r="G21" s="129" t="s">
        <v>231</v>
      </c>
      <c r="H21" s="159"/>
      <c r="L21" s="159"/>
      <c r="M21" s="43"/>
      <c r="N21" s="43"/>
      <c r="O21" s="43"/>
      <c r="P21" s="43"/>
      <c r="Q21" s="43"/>
      <c r="R21" s="43"/>
      <c r="AX21" s="129"/>
      <c r="AY21" s="132"/>
      <c r="AZ21" s="133" t="s">
        <v>541</v>
      </c>
      <c r="BB21" s="46"/>
      <c r="BH21" s="98"/>
      <c r="BI21" s="98"/>
      <c r="BJ21" s="98"/>
      <c r="BM21" s="14" t="e">
        <f>SUMIF(#REF!,BN21,#REF!)</f>
        <v>#REF!</v>
      </c>
      <c r="BN21" s="106" t="s">
        <v>387</v>
      </c>
      <c r="BO21" s="107" t="s">
        <v>388</v>
      </c>
    </row>
    <row r="22" spans="1:67" ht="20" customHeight="1">
      <c r="A22" s="185"/>
      <c r="B22" s="160" t="s">
        <v>92</v>
      </c>
      <c r="C22" s="161" t="s">
        <v>723</v>
      </c>
      <c r="D22" s="161" t="s">
        <v>754</v>
      </c>
      <c r="E22" s="162" t="s">
        <v>18</v>
      </c>
      <c r="F22" s="76"/>
      <c r="G22" s="129" t="s">
        <v>590</v>
      </c>
      <c r="H22" s="159"/>
      <c r="L22" s="159"/>
      <c r="M22" s="43"/>
      <c r="N22" s="43"/>
      <c r="O22" s="43"/>
      <c r="P22" s="43"/>
      <c r="Q22" s="43"/>
      <c r="R22" s="43"/>
      <c r="AX22" s="129"/>
      <c r="AY22" s="132" t="s">
        <v>175</v>
      </c>
      <c r="AZ22" s="131" t="s">
        <v>172</v>
      </c>
      <c r="BB22" s="47"/>
      <c r="BC22" s="26" t="s">
        <v>127</v>
      </c>
      <c r="BH22" s="98"/>
      <c r="BI22" s="97" t="s">
        <v>332</v>
      </c>
      <c r="BJ22" s="98"/>
      <c r="BM22" s="14" t="e">
        <f>SUMIF(#REF!,BN22,#REF!)</f>
        <v>#REF!</v>
      </c>
      <c r="BN22" s="106" t="s">
        <v>389</v>
      </c>
      <c r="BO22" s="107" t="s">
        <v>390</v>
      </c>
    </row>
    <row r="23" spans="1:67" ht="20" customHeight="1">
      <c r="A23" s="185"/>
      <c r="B23" s="160" t="s">
        <v>477</v>
      </c>
      <c r="C23" s="161" t="s">
        <v>724</v>
      </c>
      <c r="D23" s="161" t="s">
        <v>756</v>
      </c>
      <c r="E23" s="161" t="s">
        <v>777</v>
      </c>
      <c r="F23" s="76"/>
      <c r="G23" s="129" t="s">
        <v>591</v>
      </c>
      <c r="H23" s="159"/>
      <c r="L23" s="159"/>
      <c r="M23" s="43"/>
      <c r="N23" s="43"/>
      <c r="O23" s="43"/>
      <c r="P23" s="43"/>
      <c r="Q23" s="43"/>
      <c r="R23" s="43"/>
      <c r="AX23" s="129"/>
      <c r="AY23" s="132"/>
      <c r="AZ23" s="133" t="s">
        <v>542</v>
      </c>
      <c r="BB23" s="14" t="e">
        <f>SUMIF(#REF!,BC23,#REF!)</f>
        <v>#REF!</v>
      </c>
      <c r="BC23" s="119" t="s">
        <v>123</v>
      </c>
      <c r="BD23" s="74" t="s">
        <v>285</v>
      </c>
      <c r="BH23" s="14" t="e">
        <f>SUMIF(#REF!,BI23,#REF!)</f>
        <v>#REF!</v>
      </c>
      <c r="BI23" s="91" t="s">
        <v>333</v>
      </c>
      <c r="BJ23" s="124" t="s">
        <v>464</v>
      </c>
      <c r="BM23" s="14" t="e">
        <f>SUMIF(#REF!,BN23,#REF!)</f>
        <v>#REF!</v>
      </c>
      <c r="BN23" s="106" t="s">
        <v>391</v>
      </c>
      <c r="BO23" s="107" t="s">
        <v>392</v>
      </c>
    </row>
    <row r="24" spans="1:67" ht="20" customHeight="1">
      <c r="A24" s="185"/>
      <c r="B24" s="160" t="s">
        <v>88</v>
      </c>
      <c r="C24" s="161" t="s">
        <v>725</v>
      </c>
      <c r="D24" s="161" t="s">
        <v>755</v>
      </c>
      <c r="E24" s="162" t="s">
        <v>419</v>
      </c>
      <c r="F24" s="76"/>
      <c r="G24" s="129" t="s">
        <v>592</v>
      </c>
      <c r="H24" s="159"/>
      <c r="L24" s="159"/>
      <c r="M24" s="43"/>
      <c r="N24" s="43"/>
      <c r="O24" s="43"/>
      <c r="P24" s="43"/>
      <c r="Q24" s="43"/>
      <c r="R24" s="43"/>
      <c r="AX24" s="129"/>
      <c r="AY24" s="132"/>
      <c r="AZ24" s="133" t="s">
        <v>543</v>
      </c>
      <c r="BB24" s="14" t="e">
        <f>SUMIF(#REF!,BC24,#REF!)</f>
        <v>#REF!</v>
      </c>
      <c r="BC24" s="31" t="s">
        <v>124</v>
      </c>
      <c r="BD24" s="73" t="s">
        <v>284</v>
      </c>
      <c r="BH24" s="14" t="e">
        <f>SUMIF(#REF!,BI24,#REF!)</f>
        <v>#REF!</v>
      </c>
      <c r="BI24" s="91" t="s">
        <v>334</v>
      </c>
      <c r="BJ24" s="124" t="s">
        <v>465</v>
      </c>
      <c r="BM24" s="14" t="e">
        <f>SUMIF(#REF!,BN24,#REF!)</f>
        <v>#REF!</v>
      </c>
      <c r="BN24" s="106" t="s">
        <v>393</v>
      </c>
      <c r="BO24" s="107" t="s">
        <v>394</v>
      </c>
    </row>
    <row r="25" spans="1:67" ht="20" customHeight="1">
      <c r="A25" s="185"/>
      <c r="B25" s="160" t="s">
        <v>476</v>
      </c>
      <c r="C25" s="160" t="s">
        <v>726</v>
      </c>
      <c r="D25" s="162" t="s">
        <v>176</v>
      </c>
      <c r="E25" s="162" t="s">
        <v>554</v>
      </c>
      <c r="F25" s="43"/>
      <c r="J25" s="76"/>
      <c r="L25" s="159"/>
      <c r="M25" s="43"/>
      <c r="N25" s="43"/>
      <c r="O25" s="43"/>
      <c r="P25" s="43"/>
      <c r="Q25" s="43"/>
      <c r="R25" s="43"/>
      <c r="AX25" s="129"/>
      <c r="AY25" s="132"/>
      <c r="AZ25" s="133" t="s">
        <v>544</v>
      </c>
      <c r="BB25" s="14" t="e">
        <f>SUMIF(#REF!,BC25,#REF!)</f>
        <v>#REF!</v>
      </c>
      <c r="BC25" s="34" t="s">
        <v>125</v>
      </c>
      <c r="BD25" s="35" t="s">
        <v>184</v>
      </c>
      <c r="BH25" s="14" t="e">
        <f>SUMIF(#REF!,BI25,#REF!)</f>
        <v>#REF!</v>
      </c>
      <c r="BI25" s="95" t="s">
        <v>335</v>
      </c>
      <c r="BJ25" s="96" t="s">
        <v>466</v>
      </c>
      <c r="BM25" s="14" t="e">
        <f>SUMIF(#REF!,BN25,#REF!)</f>
        <v>#REF!</v>
      </c>
      <c r="BN25" s="106" t="s">
        <v>395</v>
      </c>
      <c r="BO25" s="107" t="s">
        <v>396</v>
      </c>
    </row>
    <row r="26" spans="1:67" ht="20" customHeight="1">
      <c r="A26" s="185"/>
      <c r="B26" s="160" t="s">
        <v>89</v>
      </c>
      <c r="C26" s="160" t="s">
        <v>727</v>
      </c>
      <c r="D26" s="162" t="s">
        <v>757</v>
      </c>
      <c r="E26" s="162" t="s">
        <v>114</v>
      </c>
      <c r="F26" s="43"/>
      <c r="J26" s="76"/>
      <c r="L26" s="159"/>
      <c r="M26" s="43"/>
      <c r="N26" s="43"/>
      <c r="O26" s="43"/>
      <c r="P26" s="43"/>
      <c r="Q26" s="43"/>
      <c r="R26" s="43"/>
      <c r="AX26" s="129"/>
      <c r="AY26" s="132"/>
      <c r="AZ26" s="133" t="s">
        <v>542</v>
      </c>
      <c r="BB26" s="14" t="e">
        <f>SUMIF(#REF!,BC26,#REF!)</f>
        <v>#REF!</v>
      </c>
      <c r="BC26" s="34" t="s">
        <v>426</v>
      </c>
      <c r="BD26" s="35" t="s">
        <v>185</v>
      </c>
      <c r="BH26" s="14" t="e">
        <f>SUMIF(#REF!,BI26,#REF!)</f>
        <v>#REF!</v>
      </c>
      <c r="BI26" s="95" t="s">
        <v>336</v>
      </c>
      <c r="BJ26" s="96" t="s">
        <v>467</v>
      </c>
      <c r="BM26" s="14" t="e">
        <f>SUMIF(#REF!,BN26,#REF!)</f>
        <v>#REF!</v>
      </c>
      <c r="BN26" s="106" t="s">
        <v>397</v>
      </c>
      <c r="BO26" s="107" t="s">
        <v>398</v>
      </c>
    </row>
    <row r="27" spans="1:67" ht="20" customHeight="1">
      <c r="A27" s="185"/>
      <c r="B27" s="160" t="s">
        <v>91</v>
      </c>
      <c r="C27" s="160" t="s">
        <v>728</v>
      </c>
      <c r="D27" s="162" t="s">
        <v>758</v>
      </c>
      <c r="E27" s="161" t="s">
        <v>778</v>
      </c>
      <c r="F27" s="43"/>
      <c r="J27" s="76"/>
      <c r="L27" s="159"/>
      <c r="M27" s="43"/>
      <c r="N27" s="43"/>
      <c r="O27" s="43"/>
      <c r="P27" s="43"/>
      <c r="Q27" s="43"/>
      <c r="R27" s="43"/>
      <c r="AX27" s="129"/>
      <c r="AY27" s="132" t="s">
        <v>275</v>
      </c>
      <c r="AZ27" s="133" t="s">
        <v>274</v>
      </c>
      <c r="BB27" s="14" t="e">
        <f>SUMIF(#REF!,BC27,#REF!)</f>
        <v>#REF!</v>
      </c>
      <c r="BC27" s="32" t="s">
        <v>51</v>
      </c>
      <c r="BD27" s="60" t="s">
        <v>243</v>
      </c>
      <c r="BH27" s="98"/>
      <c r="BI27" s="98"/>
      <c r="BJ27" s="98"/>
      <c r="BM27" s="14" t="e">
        <f>SUMIF(#REF!,BN27,#REF!)</f>
        <v>#REF!</v>
      </c>
      <c r="BN27" s="106" t="s">
        <v>399</v>
      </c>
      <c r="BO27" s="107" t="s">
        <v>400</v>
      </c>
    </row>
    <row r="28" spans="1:67" ht="20" customHeight="1">
      <c r="A28" s="185"/>
      <c r="B28" s="160" t="s">
        <v>34</v>
      </c>
      <c r="C28" s="161" t="s">
        <v>729</v>
      </c>
      <c r="D28" s="162" t="s">
        <v>759</v>
      </c>
      <c r="E28" s="161" t="s">
        <v>779</v>
      </c>
      <c r="F28" s="43"/>
      <c r="J28" s="76"/>
      <c r="L28" s="159"/>
      <c r="M28" s="43"/>
      <c r="N28" s="43"/>
      <c r="O28" s="43"/>
      <c r="P28" s="43"/>
      <c r="Q28" s="43"/>
      <c r="R28" s="43"/>
      <c r="AX28" s="129"/>
      <c r="AY28" s="132" t="s">
        <v>107</v>
      </c>
      <c r="AZ28" s="131" t="s">
        <v>553</v>
      </c>
      <c r="BB28" s="14" t="e">
        <f>SUMIF(#REF!,BC28,#REF!)</f>
        <v>#REF!</v>
      </c>
      <c r="BC28" s="32" t="s">
        <v>52</v>
      </c>
      <c r="BD28" s="60" t="s">
        <v>248</v>
      </c>
      <c r="BH28" s="89"/>
      <c r="BI28" s="90"/>
      <c r="BJ28" s="90"/>
      <c r="BM28" s="14" t="e">
        <f>SUMIF(#REF!,BN28,#REF!)</f>
        <v>#REF!</v>
      </c>
      <c r="BN28" s="106" t="s">
        <v>401</v>
      </c>
      <c r="BO28" s="107" t="s">
        <v>402</v>
      </c>
    </row>
    <row r="29" spans="1:67" ht="20" customHeight="1">
      <c r="A29" s="185"/>
      <c r="B29" s="160" t="s">
        <v>267</v>
      </c>
      <c r="C29" s="160" t="s">
        <v>730</v>
      </c>
      <c r="D29" s="43"/>
      <c r="E29" s="161" t="s">
        <v>780</v>
      </c>
      <c r="F29" s="76"/>
      <c r="J29" s="76"/>
      <c r="L29" s="159"/>
      <c r="M29" s="43"/>
      <c r="N29" s="43"/>
      <c r="O29" s="43"/>
      <c r="P29" s="43"/>
      <c r="Q29" s="43"/>
      <c r="R29" s="43"/>
      <c r="AX29" s="129"/>
      <c r="AY29" s="132"/>
      <c r="AZ29" s="133" t="s">
        <v>545</v>
      </c>
      <c r="BB29" s="14" t="e">
        <f>SUMIF(#REF!,BC29,#REF!)</f>
        <v>#REF!</v>
      </c>
      <c r="BC29" s="32" t="s">
        <v>25</v>
      </c>
      <c r="BD29" s="30"/>
      <c r="BH29" s="99"/>
      <c r="BI29" s="100" t="s">
        <v>337</v>
      </c>
      <c r="BJ29" s="101"/>
      <c r="BM29" s="14" t="e">
        <f>SUMIF(#REF!,BN29,#REF!)</f>
        <v>#REF!</v>
      </c>
      <c r="BN29" s="106" t="s">
        <v>403</v>
      </c>
      <c r="BO29" s="107" t="s">
        <v>404</v>
      </c>
    </row>
    <row r="30" spans="1:67" ht="20" customHeight="1">
      <c r="A30" s="185"/>
      <c r="B30" s="129" t="s">
        <v>21</v>
      </c>
      <c r="C30" s="161" t="s">
        <v>731</v>
      </c>
      <c r="D30" s="43"/>
      <c r="E30" s="161" t="s">
        <v>781</v>
      </c>
      <c r="F30" s="76"/>
      <c r="J30" s="76"/>
      <c r="L30" s="159"/>
      <c r="M30" s="43"/>
      <c r="N30" s="43"/>
      <c r="O30" s="43"/>
      <c r="P30" s="43"/>
      <c r="Q30" s="43"/>
      <c r="R30" s="43"/>
      <c r="AX30" s="129"/>
      <c r="AY30" s="132"/>
      <c r="AZ30" s="133" t="s">
        <v>546</v>
      </c>
      <c r="BB30" s="14" t="e">
        <f>SUMIF(#REF!,BC30,#REF!)</f>
        <v>#REF!</v>
      </c>
      <c r="BC30" s="32" t="s">
        <v>26</v>
      </c>
      <c r="BD30" s="30"/>
      <c r="BH30" s="14" t="e">
        <f>SUMIF(#REF!,BI30,#REF!)</f>
        <v>#REF!</v>
      </c>
      <c r="BI30" s="91" t="s">
        <v>338</v>
      </c>
      <c r="BJ30" s="92" t="s">
        <v>339</v>
      </c>
      <c r="BM30" s="14" t="e">
        <f>SUMIF(#REF!,BN30,#REF!)</f>
        <v>#REF!</v>
      </c>
      <c r="BN30" s="106" t="s">
        <v>405</v>
      </c>
      <c r="BO30" s="107" t="s">
        <v>406</v>
      </c>
    </row>
    <row r="31" spans="1:67" ht="20" customHeight="1">
      <c r="A31" s="185"/>
      <c r="B31" s="160" t="s">
        <v>511</v>
      </c>
      <c r="C31" s="161" t="s">
        <v>732</v>
      </c>
      <c r="D31" s="43"/>
      <c r="E31" s="161" t="s">
        <v>782</v>
      </c>
      <c r="F31" s="76"/>
      <c r="J31" s="76"/>
      <c r="L31" s="159"/>
      <c r="M31" s="43"/>
      <c r="N31" s="43"/>
      <c r="O31" s="43"/>
      <c r="P31" s="43"/>
      <c r="Q31" s="43"/>
      <c r="R31" s="43"/>
      <c r="AX31" s="129"/>
      <c r="AY31" s="132"/>
      <c r="AZ31" s="133" t="s">
        <v>547</v>
      </c>
      <c r="BB31" s="14" t="e">
        <f>SUMIF(#REF!,BC31,#REF!)</f>
        <v>#REF!</v>
      </c>
      <c r="BC31" s="32" t="s">
        <v>47</v>
      </c>
      <c r="BD31" s="30"/>
      <c r="BH31" s="14" t="e">
        <f>SUMIF(#REF!,BI31,#REF!)</f>
        <v>#REF!</v>
      </c>
      <c r="BI31" s="91" t="s">
        <v>340</v>
      </c>
      <c r="BJ31" s="92" t="s">
        <v>341</v>
      </c>
      <c r="BM31" s="98"/>
      <c r="BN31" s="98"/>
      <c r="BO31" s="98"/>
    </row>
    <row r="32" spans="1:67" ht="20" customHeight="1">
      <c r="A32" s="185"/>
      <c r="B32" s="129" t="s">
        <v>268</v>
      </c>
      <c r="C32" s="160" t="s">
        <v>733</v>
      </c>
      <c r="D32" s="43"/>
      <c r="E32" s="161" t="s">
        <v>783</v>
      </c>
      <c r="F32" s="76"/>
      <c r="J32" s="76"/>
      <c r="L32" s="159"/>
      <c r="M32" s="43"/>
      <c r="N32" s="43"/>
      <c r="O32" s="43"/>
      <c r="P32" s="43"/>
      <c r="Q32" s="43"/>
      <c r="R32" s="43"/>
      <c r="AX32" s="129"/>
      <c r="AY32" s="132"/>
      <c r="AZ32" s="133" t="s">
        <v>548</v>
      </c>
      <c r="BB32" s="14" t="e">
        <f>SUMIF(#REF!,BC32,#REF!)</f>
        <v>#REF!</v>
      </c>
      <c r="BC32" s="32" t="s">
        <v>48</v>
      </c>
      <c r="BD32" s="60" t="s">
        <v>256</v>
      </c>
      <c r="BH32" s="14" t="e">
        <f>SUMIF(#REF!,BI32,#REF!)</f>
        <v>#REF!</v>
      </c>
      <c r="BI32" s="91" t="s">
        <v>342</v>
      </c>
      <c r="BJ32" s="92" t="s">
        <v>343</v>
      </c>
      <c r="BM32" s="98"/>
      <c r="BN32" s="109" t="s">
        <v>407</v>
      </c>
      <c r="BO32" s="90"/>
    </row>
    <row r="33" spans="1:67" ht="20" customHeight="1">
      <c r="A33" s="185"/>
      <c r="B33" s="160" t="s">
        <v>512</v>
      </c>
      <c r="C33" s="160" t="s">
        <v>734</v>
      </c>
      <c r="D33" s="43"/>
      <c r="E33" s="161" t="s">
        <v>784</v>
      </c>
      <c r="F33" s="76"/>
      <c r="J33" s="76"/>
      <c r="L33" s="159"/>
      <c r="M33" s="43"/>
      <c r="N33" s="43"/>
      <c r="O33" s="43"/>
      <c r="P33" s="43"/>
      <c r="Q33" s="43"/>
      <c r="R33" s="43"/>
      <c r="AX33" s="129"/>
      <c r="AY33" s="132" t="s">
        <v>178</v>
      </c>
      <c r="AZ33" s="131" t="s">
        <v>177</v>
      </c>
      <c r="BB33" s="14" t="e">
        <f>SUMIF(#REF!,BC33,#REF!)</f>
        <v>#REF!</v>
      </c>
      <c r="BC33" s="32" t="s">
        <v>40</v>
      </c>
      <c r="BD33" s="30"/>
      <c r="BH33" s="99"/>
      <c r="BI33" s="68"/>
      <c r="BJ33" s="102"/>
      <c r="BM33" s="14" t="e">
        <f>SUMIF(#REF!,BN33,#REF!)</f>
        <v>#REF!</v>
      </c>
      <c r="BN33" s="106" t="s">
        <v>408</v>
      </c>
      <c r="BO33" s="107" t="s">
        <v>409</v>
      </c>
    </row>
    <row r="34" spans="1:67" ht="20" customHeight="1">
      <c r="A34" s="185"/>
      <c r="B34" s="129" t="s">
        <v>513</v>
      </c>
      <c r="C34" s="160" t="s">
        <v>735</v>
      </c>
      <c r="D34" s="43"/>
      <c r="E34" s="161" t="s">
        <v>785</v>
      </c>
      <c r="F34" s="76"/>
      <c r="J34" s="76"/>
      <c r="L34" s="159"/>
      <c r="M34" s="43"/>
      <c r="N34" s="43"/>
      <c r="O34" s="43"/>
      <c r="P34" s="43"/>
      <c r="Q34" s="43"/>
      <c r="R34" s="43"/>
      <c r="AX34" s="129"/>
      <c r="AY34" s="132"/>
      <c r="AZ34" s="133" t="s">
        <v>549</v>
      </c>
      <c r="BB34" s="14" t="e">
        <f>SUMIF(#REF!,BC34,#REF!)</f>
        <v>#REF!</v>
      </c>
      <c r="BC34" s="32" t="s">
        <v>43</v>
      </c>
      <c r="BD34" s="118" t="s">
        <v>452</v>
      </c>
      <c r="BH34" s="99"/>
      <c r="BI34" s="97" t="s">
        <v>344</v>
      </c>
      <c r="BJ34" s="98"/>
      <c r="BM34" s="14" t="e">
        <f>SUMIF(#REF!,BN34,#REF!)</f>
        <v>#REF!</v>
      </c>
      <c r="BN34" s="106" t="s">
        <v>410</v>
      </c>
      <c r="BO34" s="107" t="s">
        <v>411</v>
      </c>
    </row>
    <row r="35" spans="1:67" ht="20" customHeight="1">
      <c r="A35" s="185"/>
      <c r="B35" s="129" t="s">
        <v>514</v>
      </c>
      <c r="C35" s="160" t="s">
        <v>736</v>
      </c>
      <c r="D35" s="43"/>
      <c r="E35" s="172">
        <v>411</v>
      </c>
      <c r="F35" s="76"/>
      <c r="J35" s="76"/>
      <c r="L35" s="159"/>
      <c r="M35" s="43"/>
      <c r="N35" s="43"/>
      <c r="O35" s="43"/>
      <c r="P35" s="43"/>
      <c r="Q35" s="43"/>
      <c r="R35" s="43"/>
      <c r="AX35" s="129"/>
      <c r="AY35" s="132"/>
      <c r="AZ35" s="133" t="s">
        <v>550</v>
      </c>
      <c r="BB35" s="14" t="e">
        <f>SUMIF(#REF!,BC35,#REF!)</f>
        <v>#REF!</v>
      </c>
      <c r="BC35" s="32" t="s">
        <v>44</v>
      </c>
      <c r="BD35" s="118" t="s">
        <v>451</v>
      </c>
      <c r="BH35" s="14" t="e">
        <f>SUMIF(#REF!,BI35,#REF!)</f>
        <v>#REF!</v>
      </c>
      <c r="BI35" s="103" t="s">
        <v>266</v>
      </c>
      <c r="BJ35" s="92" t="s">
        <v>345</v>
      </c>
      <c r="BM35" s="14" t="e">
        <f>SUMIF(#REF!,BN35,#REF!)</f>
        <v>#REF!</v>
      </c>
      <c r="BN35" s="106" t="s">
        <v>412</v>
      </c>
      <c r="BO35" s="107" t="s">
        <v>413</v>
      </c>
    </row>
    <row r="36" spans="1:67" ht="20" customHeight="1">
      <c r="A36" s="185"/>
      <c r="B36" s="160" t="s">
        <v>515</v>
      </c>
      <c r="C36" s="160" t="s">
        <v>737</v>
      </c>
      <c r="D36" s="43"/>
      <c r="E36" s="43"/>
      <c r="F36" s="76"/>
      <c r="J36" s="76"/>
      <c r="L36" s="159"/>
      <c r="M36" s="43"/>
      <c r="N36" s="43"/>
      <c r="O36" s="43"/>
      <c r="P36" s="43"/>
      <c r="Q36" s="43"/>
      <c r="R36" s="43"/>
      <c r="AX36" s="129"/>
      <c r="AY36" s="132"/>
      <c r="AZ36" s="133" t="s">
        <v>551</v>
      </c>
      <c r="BB36" s="14" t="e">
        <f>SUMIF(#REF!,BC36,#REF!)</f>
        <v>#REF!</v>
      </c>
      <c r="BC36" s="56" t="s">
        <v>253</v>
      </c>
      <c r="BD36" s="83" t="s">
        <v>308</v>
      </c>
      <c r="BH36" s="14" t="e">
        <f>SUMIF(#REF!,BI36,#REF!)</f>
        <v>#REF!</v>
      </c>
      <c r="BI36" s="103" t="s">
        <v>346</v>
      </c>
      <c r="BJ36" s="92" t="s">
        <v>347</v>
      </c>
    </row>
    <row r="37" spans="1:67" ht="20" customHeight="1">
      <c r="A37" s="185"/>
      <c r="B37" s="160" t="s">
        <v>516</v>
      </c>
      <c r="C37" s="161" t="s">
        <v>738</v>
      </c>
      <c r="D37" s="43"/>
      <c r="E37" s="43"/>
      <c r="F37" s="76"/>
      <c r="J37" s="76"/>
      <c r="L37" s="159"/>
      <c r="M37" s="43"/>
      <c r="N37" s="43"/>
      <c r="O37" s="43"/>
      <c r="P37" s="43"/>
      <c r="Q37" s="43"/>
      <c r="R37" s="43"/>
      <c r="AX37" s="129"/>
      <c r="AY37" s="132"/>
      <c r="AZ37" s="133" t="s">
        <v>552</v>
      </c>
      <c r="BB37" s="14" t="e">
        <f>SUMIF(#REF!,BC37,#REF!)</f>
        <v>#REF!</v>
      </c>
      <c r="BC37" s="32" t="s">
        <v>102</v>
      </c>
      <c r="BD37" s="83" t="s">
        <v>307</v>
      </c>
      <c r="BH37" s="14" t="e">
        <f>SUMIF(#REF!,BI37,#REF!)</f>
        <v>#REF!</v>
      </c>
      <c r="BI37" s="103" t="s">
        <v>348</v>
      </c>
      <c r="BJ37" s="92" t="s">
        <v>269</v>
      </c>
    </row>
    <row r="38" spans="1:67" ht="20" customHeight="1">
      <c r="A38" s="185"/>
      <c r="B38" s="129" t="s">
        <v>421</v>
      </c>
      <c r="C38" s="160" t="s">
        <v>739</v>
      </c>
      <c r="D38" s="43"/>
      <c r="E38" s="43"/>
      <c r="F38" s="76"/>
      <c r="J38" s="76"/>
      <c r="K38" s="76"/>
      <c r="L38" s="159"/>
      <c r="M38" s="43"/>
      <c r="N38" s="43"/>
      <c r="O38" s="43"/>
      <c r="P38" s="43"/>
      <c r="Q38" s="43"/>
      <c r="R38" s="43"/>
      <c r="AX38" s="76"/>
      <c r="AY38" s="43"/>
      <c r="AZ38" s="43"/>
      <c r="BB38" s="14" t="e">
        <f>SUMIF(#REF!,BC38,#REF!)</f>
        <v>#REF!</v>
      </c>
      <c r="BC38" s="119" t="s">
        <v>255</v>
      </c>
      <c r="BD38" s="35"/>
      <c r="BH38" s="14" t="e">
        <f>SUMIF(#REF!,BI38,#REF!)</f>
        <v>#REF!</v>
      </c>
      <c r="BI38" s="103" t="s">
        <v>349</v>
      </c>
      <c r="BJ38" s="92" t="s">
        <v>271</v>
      </c>
    </row>
    <row r="39" spans="1:67" ht="20" customHeight="1">
      <c r="A39" s="185"/>
      <c r="B39" s="160" t="s">
        <v>517</v>
      </c>
      <c r="C39" s="161" t="s">
        <v>740</v>
      </c>
      <c r="D39" s="43"/>
      <c r="E39" s="43"/>
      <c r="F39" s="76"/>
      <c r="J39" s="76"/>
      <c r="K39" s="76"/>
      <c r="L39" s="159"/>
      <c r="M39" s="43"/>
      <c r="N39" s="43"/>
      <c r="O39" s="43"/>
      <c r="P39" s="43"/>
      <c r="Q39" s="43"/>
      <c r="R39" s="43"/>
      <c r="AX39" s="76"/>
      <c r="AY39" s="24" t="s">
        <v>16</v>
      </c>
      <c r="AZ39" s="76"/>
      <c r="BB39" s="14" t="e">
        <f>SUMIF(#REF!,BC39,#REF!)</f>
        <v>#REF!</v>
      </c>
      <c r="BC39" s="119" t="s">
        <v>453</v>
      </c>
      <c r="BD39" s="35" t="s">
        <v>166</v>
      </c>
      <c r="BH39" s="14" t="e">
        <f>SUMIF(#REF!,BI39,#REF!)</f>
        <v>#REF!</v>
      </c>
      <c r="BI39" s="103" t="s">
        <v>350</v>
      </c>
      <c r="BJ39" s="92" t="s">
        <v>279</v>
      </c>
    </row>
    <row r="40" spans="1:67" ht="20" customHeight="1">
      <c r="A40" s="185"/>
      <c r="B40" s="129" t="s">
        <v>210</v>
      </c>
      <c r="C40" s="161" t="s">
        <v>741</v>
      </c>
      <c r="D40" s="43"/>
      <c r="E40" s="43"/>
      <c r="F40" s="76"/>
      <c r="J40" s="76"/>
      <c r="K40" s="76"/>
      <c r="L40" s="159"/>
      <c r="M40" s="43"/>
      <c r="N40" s="43"/>
      <c r="O40" s="43"/>
      <c r="P40" s="43"/>
      <c r="Q40" s="43"/>
      <c r="R40" s="43"/>
      <c r="AX40" s="129"/>
      <c r="AY40" s="132" t="s">
        <v>560</v>
      </c>
      <c r="AZ40" s="133" t="s">
        <v>556</v>
      </c>
      <c r="BH40" s="14" t="e">
        <f>SUMIF(#REF!,BI40,#REF!)</f>
        <v>#REF!</v>
      </c>
      <c r="BI40" s="103" t="s">
        <v>351</v>
      </c>
      <c r="BJ40" s="92" t="s">
        <v>272</v>
      </c>
    </row>
    <row r="41" spans="1:67" ht="20" customHeight="1">
      <c r="A41" s="185"/>
      <c r="B41" s="129" t="s">
        <v>211</v>
      </c>
      <c r="C41" s="160" t="s">
        <v>742</v>
      </c>
      <c r="D41" s="43"/>
      <c r="E41" s="43"/>
      <c r="F41" s="76"/>
      <c r="J41" s="76"/>
      <c r="K41" s="76"/>
      <c r="L41" s="159"/>
      <c r="M41" s="43"/>
      <c r="N41" s="43"/>
      <c r="O41" s="43"/>
      <c r="P41" s="43"/>
      <c r="Q41" s="43"/>
      <c r="R41" s="43"/>
      <c r="AX41" s="129"/>
      <c r="AY41" s="132" t="s">
        <v>561</v>
      </c>
      <c r="AZ41" s="133" t="s">
        <v>557</v>
      </c>
      <c r="BB41" s="46"/>
      <c r="BC41" s="26" t="s">
        <v>250</v>
      </c>
      <c r="BD41" s="25"/>
    </row>
    <row r="42" spans="1:67" ht="20" customHeight="1">
      <c r="A42" s="185"/>
      <c r="B42" s="160" t="s">
        <v>518</v>
      </c>
      <c r="C42" s="160" t="s">
        <v>283</v>
      </c>
      <c r="D42" s="43"/>
      <c r="E42" s="43"/>
      <c r="F42" s="76"/>
      <c r="J42" s="76"/>
      <c r="K42" s="76"/>
      <c r="L42" s="159"/>
      <c r="M42" s="43"/>
      <c r="N42" s="43"/>
      <c r="O42" s="43"/>
      <c r="P42" s="43"/>
      <c r="Q42" s="43"/>
      <c r="R42" s="43"/>
      <c r="AX42" s="129"/>
      <c r="AY42" s="132" t="s">
        <v>562</v>
      </c>
      <c r="AZ42" s="133" t="s">
        <v>558</v>
      </c>
      <c r="BB42" s="14" t="e">
        <f>SUMIF(#REF!,BC42,#REF!)</f>
        <v>#REF!</v>
      </c>
      <c r="BC42" s="61" t="s">
        <v>245</v>
      </c>
      <c r="BD42" s="83" t="s">
        <v>246</v>
      </c>
    </row>
    <row r="43" spans="1:67" ht="20" customHeight="1">
      <c r="A43" s="185"/>
      <c r="B43" s="160" t="s">
        <v>519</v>
      </c>
      <c r="C43" s="160" t="s">
        <v>743</v>
      </c>
      <c r="D43" s="43"/>
      <c r="E43" s="43"/>
      <c r="F43" s="76"/>
      <c r="J43" s="76"/>
      <c r="K43" s="76"/>
      <c r="L43" s="159"/>
      <c r="M43" s="43"/>
      <c r="N43" s="43"/>
      <c r="O43" s="43"/>
      <c r="P43" s="43"/>
      <c r="Q43" s="43"/>
      <c r="R43" s="43"/>
      <c r="AX43" s="129"/>
      <c r="AY43" s="132" t="s">
        <v>207</v>
      </c>
      <c r="AZ43" s="133" t="s">
        <v>206</v>
      </c>
      <c r="BB43" s="14" t="e">
        <f>SUMIF(#REF!,BC43,#REF!)</f>
        <v>#REF!</v>
      </c>
      <c r="BC43" s="81" t="s">
        <v>168</v>
      </c>
      <c r="BD43" s="83" t="s">
        <v>431</v>
      </c>
    </row>
    <row r="44" spans="1:67" ht="20" customHeight="1">
      <c r="A44" s="185"/>
      <c r="B44" s="160" t="s">
        <v>520</v>
      </c>
      <c r="C44" s="160" t="s">
        <v>82</v>
      </c>
      <c r="D44" s="43"/>
      <c r="E44" s="43"/>
      <c r="F44" s="76"/>
      <c r="J44" s="76"/>
      <c r="K44" s="76"/>
      <c r="L44" s="159"/>
      <c r="M44" s="43"/>
      <c r="N44" s="43"/>
      <c r="O44" s="43"/>
      <c r="P44" s="43"/>
      <c r="Q44" s="43"/>
      <c r="R44" s="43"/>
      <c r="AX44" s="129"/>
      <c r="AY44" s="132" t="s">
        <v>563</v>
      </c>
      <c r="AZ44" s="133" t="s">
        <v>559</v>
      </c>
      <c r="BB44" s="14" t="e">
        <f>SUMIF(#REF!,BC44,#REF!)</f>
        <v>#REF!</v>
      </c>
      <c r="BC44" s="81" t="s">
        <v>4</v>
      </c>
      <c r="BD44" s="83" t="s">
        <v>432</v>
      </c>
    </row>
    <row r="45" spans="1:67" ht="20" customHeight="1">
      <c r="D45" s="15"/>
      <c r="E45" s="15"/>
      <c r="F45" s="15"/>
      <c r="G45" s="15"/>
      <c r="H45" s="15"/>
      <c r="I45" s="15"/>
      <c r="J45" s="15"/>
      <c r="K45" s="15"/>
      <c r="L45" s="15"/>
      <c r="AX45" s="76"/>
      <c r="AY45" s="76"/>
      <c r="AZ45" s="76"/>
      <c r="BB45" s="14" t="e">
        <f>SUMIF(#REF!,BC45,#REF!)</f>
        <v>#REF!</v>
      </c>
      <c r="BC45" s="81" t="s">
        <v>80</v>
      </c>
      <c r="BD45" s="83" t="s">
        <v>427</v>
      </c>
    </row>
    <row r="46" spans="1:67" ht="20" customHeight="1">
      <c r="D46" s="15"/>
      <c r="E46" s="15"/>
      <c r="F46" s="15"/>
      <c r="G46" s="15"/>
      <c r="H46" s="15"/>
      <c r="I46" s="15"/>
      <c r="J46" s="15"/>
      <c r="K46" s="15"/>
      <c r="L46" s="15"/>
      <c r="AX46" s="76"/>
      <c r="AY46" s="24" t="s">
        <v>75</v>
      </c>
      <c r="AZ46" s="76"/>
      <c r="BB46" s="14" t="e">
        <f>SUMIF(#REF!,BC46,#REF!)</f>
        <v>#REF!</v>
      </c>
      <c r="BC46" s="81" t="s">
        <v>60</v>
      </c>
      <c r="BD46" s="83" t="s">
        <v>428</v>
      </c>
    </row>
    <row r="47" spans="1:67" ht="20" customHeight="1">
      <c r="D47" s="15"/>
      <c r="E47" s="15"/>
      <c r="F47" s="15"/>
      <c r="G47" s="15"/>
      <c r="H47" s="15"/>
      <c r="I47" s="15"/>
      <c r="J47" s="15"/>
      <c r="K47" s="15"/>
      <c r="L47" s="15"/>
      <c r="AX47" s="129"/>
      <c r="AY47" s="115" t="s">
        <v>597</v>
      </c>
      <c r="AZ47" s="133" t="s">
        <v>594</v>
      </c>
      <c r="BB47" s="14" t="e">
        <f>SUMIF(#REF!,BC47,#REF!)</f>
        <v>#REF!</v>
      </c>
      <c r="BC47" s="81" t="s">
        <v>430</v>
      </c>
      <c r="BD47" s="83" t="s">
        <v>429</v>
      </c>
    </row>
    <row r="48" spans="1:67" ht="20" customHeight="1">
      <c r="D48" s="15"/>
      <c r="E48" s="15"/>
      <c r="F48" s="15"/>
      <c r="G48" s="15"/>
      <c r="H48" s="15"/>
      <c r="I48" s="15"/>
      <c r="J48" s="15"/>
      <c r="K48" s="15"/>
      <c r="L48" s="15"/>
      <c r="AX48" s="129"/>
      <c r="AY48" s="115" t="s">
        <v>598</v>
      </c>
      <c r="AZ48" s="133" t="s">
        <v>595</v>
      </c>
      <c r="BB48" s="14" t="e">
        <f>SUMIF(#REF!,BC48,#REF!)</f>
        <v>#REF!</v>
      </c>
      <c r="BC48" s="81" t="s">
        <v>228</v>
      </c>
      <c r="BD48" s="82" t="s">
        <v>227</v>
      </c>
    </row>
    <row r="49" spans="4:56" ht="20" customHeight="1">
      <c r="D49" s="15"/>
      <c r="E49" s="15"/>
      <c r="F49" s="15"/>
      <c r="G49" s="15"/>
      <c r="H49" s="15"/>
      <c r="I49" s="15"/>
      <c r="J49" s="15"/>
      <c r="K49" s="15"/>
      <c r="L49" s="15"/>
      <c r="AX49" s="129"/>
      <c r="AY49" s="115" t="s">
        <v>599</v>
      </c>
      <c r="AZ49" s="133" t="s">
        <v>596</v>
      </c>
      <c r="BB49" s="14" t="e">
        <f>SUMIF(#REF!,BC49,#REF!)</f>
        <v>#REF!</v>
      </c>
      <c r="BC49" s="81" t="s">
        <v>163</v>
      </c>
      <c r="BD49" s="83" t="s">
        <v>249</v>
      </c>
    </row>
    <row r="50" spans="4:56" ht="20" customHeight="1">
      <c r="D50" s="15"/>
      <c r="E50" s="15"/>
      <c r="F50" s="15"/>
      <c r="G50" s="15"/>
      <c r="H50" s="15"/>
      <c r="I50" s="15"/>
      <c r="J50" s="15"/>
      <c r="K50" s="15"/>
      <c r="L50" s="15"/>
      <c r="AX50" s="76"/>
      <c r="AY50" s="76"/>
      <c r="AZ50" s="76"/>
      <c r="BB50" s="14" t="e">
        <f>SUMIF(#REF!,BC50,#REF!)</f>
        <v>#REF!</v>
      </c>
      <c r="BC50" s="81" t="s">
        <v>242</v>
      </c>
      <c r="BD50" s="82" t="s">
        <v>440</v>
      </c>
    </row>
    <row r="51" spans="4:56" ht="20" customHeight="1">
      <c r="D51" s="15"/>
      <c r="E51" s="15"/>
      <c r="F51" s="15"/>
      <c r="G51" s="15"/>
      <c r="H51" s="15"/>
      <c r="I51" s="15"/>
      <c r="J51" s="15"/>
      <c r="K51" s="15"/>
      <c r="L51" s="15"/>
      <c r="AX51" s="76"/>
      <c r="AY51" s="24" t="s">
        <v>14</v>
      </c>
      <c r="AZ51" s="76"/>
      <c r="BB51" s="14" t="e">
        <f>SUMIF(#REF!,BC51,#REF!)</f>
        <v>#REF!</v>
      </c>
      <c r="BC51" s="81" t="s">
        <v>216</v>
      </c>
      <c r="BD51" s="82" t="s">
        <v>215</v>
      </c>
    </row>
    <row r="52" spans="4:56" ht="20" customHeight="1">
      <c r="D52" s="15"/>
      <c r="E52" s="15"/>
      <c r="F52" s="15"/>
      <c r="G52" s="15"/>
      <c r="H52" s="15"/>
      <c r="I52" s="15"/>
      <c r="J52" s="15"/>
      <c r="K52" s="15"/>
      <c r="L52" s="15"/>
      <c r="AX52" s="129"/>
      <c r="AY52" s="132" t="s">
        <v>621</v>
      </c>
      <c r="AZ52" s="133" t="s">
        <v>615</v>
      </c>
      <c r="BB52" s="14" t="e">
        <f>SUMIF(#REF!,BC52,#REF!)</f>
        <v>#REF!</v>
      </c>
      <c r="BC52" s="50" t="s">
        <v>56</v>
      </c>
      <c r="BD52" s="83" t="s">
        <v>55</v>
      </c>
    </row>
    <row r="53" spans="4:56" ht="20" customHeight="1">
      <c r="D53" s="15"/>
      <c r="E53" s="15"/>
      <c r="F53" s="15"/>
      <c r="G53" s="15"/>
      <c r="H53" s="15"/>
      <c r="I53" s="15"/>
      <c r="J53" s="15"/>
      <c r="K53" s="15"/>
      <c r="L53" s="15"/>
      <c r="AX53" s="129"/>
      <c r="AY53" s="115" t="s">
        <v>619</v>
      </c>
      <c r="AZ53" s="133" t="s">
        <v>614</v>
      </c>
      <c r="BB53" s="14" t="e">
        <f>SUMIF(#REF!,BC53,#REF!)</f>
        <v>#REF!</v>
      </c>
      <c r="BC53" s="81" t="s">
        <v>2</v>
      </c>
      <c r="BD53" s="83" t="s">
        <v>254</v>
      </c>
    </row>
    <row r="54" spans="4:56" ht="20" customHeight="1">
      <c r="D54" s="15"/>
      <c r="E54" s="15"/>
      <c r="F54" s="15"/>
      <c r="G54" s="15"/>
      <c r="H54" s="15"/>
      <c r="I54" s="15"/>
      <c r="J54" s="15"/>
      <c r="K54" s="15"/>
      <c r="L54" s="15"/>
      <c r="AX54" s="129"/>
      <c r="AY54" s="115" t="s">
        <v>620</v>
      </c>
      <c r="AZ54" s="133" t="s">
        <v>616</v>
      </c>
      <c r="BB54" s="14" t="e">
        <f>SUMIF(#REF!,BC54,#REF!)</f>
        <v>#REF!</v>
      </c>
      <c r="BC54" s="81" t="s">
        <v>3</v>
      </c>
      <c r="BD54" s="83" t="s">
        <v>254</v>
      </c>
    </row>
    <row r="55" spans="4:56" ht="20" customHeight="1">
      <c r="D55" s="15"/>
      <c r="E55" s="15"/>
      <c r="F55" s="15"/>
      <c r="G55" s="15"/>
      <c r="H55" s="15"/>
      <c r="I55" s="15"/>
      <c r="J55" s="15"/>
      <c r="K55" s="15"/>
      <c r="L55" s="15"/>
      <c r="AX55" s="129"/>
      <c r="AY55" s="115" t="s">
        <v>622</v>
      </c>
      <c r="AZ55" s="133" t="s">
        <v>617</v>
      </c>
      <c r="BB55" s="14" t="e">
        <f>SUMIF(#REF!,BC55,#REF!)</f>
        <v>#REF!</v>
      </c>
      <c r="BC55" s="81" t="s">
        <v>62</v>
      </c>
      <c r="BD55" s="83" t="s">
        <v>61</v>
      </c>
    </row>
    <row r="56" spans="4:56" ht="20" customHeight="1">
      <c r="D56" s="15"/>
      <c r="E56" s="15"/>
      <c r="F56" s="15"/>
      <c r="G56" s="15"/>
      <c r="H56" s="15"/>
      <c r="I56" s="15"/>
      <c r="J56" s="15"/>
      <c r="K56" s="15"/>
      <c r="L56" s="15"/>
      <c r="AX56" s="129"/>
      <c r="AY56" s="115" t="s">
        <v>623</v>
      </c>
      <c r="AZ56" s="133" t="s">
        <v>618</v>
      </c>
      <c r="BB56" s="14" t="e">
        <f>SUMIF(#REF!,BC56,#REF!)</f>
        <v>#REF!</v>
      </c>
      <c r="BC56" s="81" t="s">
        <v>244</v>
      </c>
      <c r="BD56" s="83" t="s">
        <v>247</v>
      </c>
    </row>
    <row r="57" spans="4:56" ht="20" customHeight="1">
      <c r="D57" s="15"/>
      <c r="E57" s="15"/>
      <c r="F57" s="15"/>
      <c r="G57" s="15"/>
      <c r="H57" s="15"/>
      <c r="I57" s="15"/>
      <c r="J57" s="15"/>
      <c r="K57" s="15"/>
      <c r="L57" s="15"/>
      <c r="AX57" s="76"/>
      <c r="AY57" s="76"/>
      <c r="AZ57" s="76"/>
      <c r="BB57" s="14" t="e">
        <f>SUMIF(#REF!,BC57,#REF!)</f>
        <v>#REF!</v>
      </c>
      <c r="BC57" s="81" t="s">
        <v>64</v>
      </c>
      <c r="BD57" s="83" t="s">
        <v>63</v>
      </c>
    </row>
    <row r="58" spans="4:56" ht="20" customHeight="1">
      <c r="D58" s="15"/>
      <c r="E58" s="15"/>
      <c r="F58" s="15"/>
      <c r="G58" s="15"/>
      <c r="H58" s="15"/>
      <c r="I58" s="15"/>
      <c r="J58" s="15"/>
      <c r="K58" s="15"/>
      <c r="L58" s="15"/>
      <c r="AX58" s="76"/>
      <c r="AY58" s="24" t="s">
        <v>418</v>
      </c>
      <c r="AZ58" s="76"/>
      <c r="BB58" s="14" t="e">
        <f>SUMIF(#REF!,BC58,#REF!)</f>
        <v>#REF!</v>
      </c>
      <c r="BC58" s="81" t="s">
        <v>251</v>
      </c>
      <c r="BD58" s="83" t="s">
        <v>252</v>
      </c>
    </row>
    <row r="59" spans="4:56" ht="20" customHeight="1">
      <c r="D59" s="15"/>
      <c r="E59" s="15"/>
      <c r="F59" s="15"/>
      <c r="G59" s="15"/>
      <c r="H59" s="15"/>
      <c r="I59" s="15"/>
      <c r="J59" s="15"/>
      <c r="K59" s="15"/>
      <c r="L59" s="15"/>
      <c r="AX59" s="129"/>
      <c r="AY59" s="135" t="s">
        <v>648</v>
      </c>
      <c r="AZ59" s="134" t="s">
        <v>647</v>
      </c>
      <c r="BB59" s="46"/>
    </row>
    <row r="60" spans="4:56" ht="20" customHeight="1">
      <c r="D60" s="15"/>
      <c r="E60" s="15"/>
      <c r="F60" s="15"/>
      <c r="G60" s="15"/>
      <c r="H60" s="15"/>
      <c r="I60" s="15"/>
      <c r="J60" s="15"/>
      <c r="K60" s="15"/>
      <c r="L60" s="15"/>
      <c r="AX60" s="129"/>
      <c r="AY60" s="115" t="s">
        <v>649</v>
      </c>
      <c r="AZ60" s="134" t="s">
        <v>625</v>
      </c>
      <c r="BB60" s="17"/>
      <c r="BC60" s="36" t="s">
        <v>212</v>
      </c>
    </row>
    <row r="61" spans="4:56" ht="20" customHeight="1">
      <c r="D61" s="15"/>
      <c r="E61" s="15"/>
      <c r="F61" s="15"/>
      <c r="G61" s="15"/>
      <c r="H61" s="15"/>
      <c r="I61" s="15"/>
      <c r="J61" s="15"/>
      <c r="K61" s="15"/>
      <c r="L61" s="15"/>
      <c r="AX61" s="129"/>
      <c r="AY61" s="115" t="s">
        <v>650</v>
      </c>
      <c r="AZ61" s="133" t="s">
        <v>626</v>
      </c>
      <c r="BB61" s="14" t="e">
        <f>SUMIF(#REF!,BC61,#REF!)</f>
        <v>#REF!</v>
      </c>
      <c r="BC61" s="31" t="s">
        <v>66</v>
      </c>
      <c r="BD61" s="37" t="s">
        <v>65</v>
      </c>
    </row>
    <row r="62" spans="4:56" ht="20" customHeight="1">
      <c r="D62" s="15"/>
      <c r="E62" s="15"/>
      <c r="F62" s="15"/>
      <c r="G62" s="15"/>
      <c r="H62" s="15"/>
      <c r="I62" s="15"/>
      <c r="J62" s="15"/>
      <c r="K62" s="15"/>
      <c r="L62" s="15"/>
      <c r="AX62" s="129"/>
      <c r="AY62" s="115" t="s">
        <v>650</v>
      </c>
      <c r="AZ62" s="134" t="s">
        <v>627</v>
      </c>
      <c r="BB62" s="46"/>
      <c r="BC62" s="63"/>
      <c r="BD62" s="63"/>
    </row>
    <row r="63" spans="4:56" ht="20" customHeight="1">
      <c r="D63" s="15"/>
      <c r="E63" s="15"/>
      <c r="F63" s="15"/>
      <c r="G63" s="15"/>
      <c r="H63" s="15"/>
      <c r="I63" s="15"/>
      <c r="J63" s="15"/>
      <c r="K63" s="15"/>
      <c r="L63" s="15"/>
      <c r="AX63" s="129"/>
      <c r="AY63" s="115" t="s">
        <v>651</v>
      </c>
      <c r="AZ63" s="134" t="s">
        <v>628</v>
      </c>
      <c r="BB63" s="46"/>
      <c r="BC63" s="64" t="s">
        <v>258</v>
      </c>
      <c r="BD63" s="63"/>
    </row>
    <row r="64" spans="4:56" ht="20" customHeight="1">
      <c r="D64" s="15"/>
      <c r="E64" s="15"/>
      <c r="F64" s="15"/>
      <c r="G64" s="15"/>
      <c r="H64" s="15"/>
      <c r="I64" s="15"/>
      <c r="J64" s="15"/>
      <c r="K64" s="15"/>
      <c r="L64" s="15"/>
      <c r="AX64" s="129"/>
      <c r="AY64" s="115" t="s">
        <v>652</v>
      </c>
      <c r="AZ64" s="134" t="s">
        <v>629</v>
      </c>
      <c r="BB64" s="14" t="e">
        <f>SUMIF(#REF!,BC64,#REF!)</f>
        <v>#REF!</v>
      </c>
      <c r="BC64" s="56" t="s">
        <v>260</v>
      </c>
      <c r="BD64" s="60" t="s">
        <v>259</v>
      </c>
    </row>
    <row r="65" spans="4:56" ht="20" customHeight="1">
      <c r="D65" s="15"/>
      <c r="E65" s="15"/>
      <c r="F65" s="15"/>
      <c r="G65" s="15"/>
      <c r="H65" s="15"/>
      <c r="I65" s="15"/>
      <c r="J65" s="15"/>
      <c r="K65" s="15"/>
      <c r="L65" s="15"/>
      <c r="AX65" s="129"/>
      <c r="AY65" s="115" t="s">
        <v>653</v>
      </c>
      <c r="AZ65" s="134" t="s">
        <v>630</v>
      </c>
      <c r="BB65" s="65"/>
      <c r="BC65" s="66"/>
      <c r="BD65" s="67"/>
    </row>
    <row r="66" spans="4:56" ht="20" customHeight="1">
      <c r="D66" s="15"/>
      <c r="E66" s="15"/>
      <c r="F66" s="15"/>
      <c r="G66" s="15"/>
      <c r="H66" s="15"/>
      <c r="I66" s="15"/>
      <c r="J66" s="15"/>
      <c r="K66" s="15"/>
      <c r="L66" s="15"/>
      <c r="AX66" s="129"/>
      <c r="AY66" s="115" t="s">
        <v>654</v>
      </c>
      <c r="AZ66" s="134" t="s">
        <v>631</v>
      </c>
      <c r="BB66" s="46"/>
      <c r="BC66" s="69" t="s">
        <v>265</v>
      </c>
      <c r="BD66" s="67"/>
    </row>
    <row r="67" spans="4:56" ht="20" customHeight="1">
      <c r="D67" s="15"/>
      <c r="E67" s="15"/>
      <c r="F67" s="15"/>
      <c r="G67" s="15"/>
      <c r="H67" s="15"/>
      <c r="I67" s="15"/>
      <c r="J67" s="15"/>
      <c r="K67" s="15"/>
      <c r="L67" s="15"/>
      <c r="AX67" s="129"/>
      <c r="AY67" s="115" t="s">
        <v>655</v>
      </c>
      <c r="AZ67" s="134" t="s">
        <v>632</v>
      </c>
      <c r="BB67" s="14" t="e">
        <f>SUMIF(#REF!,BC68,#REF!)</f>
        <v>#REF!</v>
      </c>
      <c r="BC67" s="81" t="s">
        <v>435</v>
      </c>
      <c r="BD67" s="82" t="s">
        <v>441</v>
      </c>
    </row>
    <row r="68" spans="4:56" ht="20" customHeight="1">
      <c r="D68" s="15"/>
      <c r="E68" s="15"/>
      <c r="F68" s="15"/>
      <c r="G68" s="15"/>
      <c r="H68" s="15"/>
      <c r="I68" s="15"/>
      <c r="J68" s="15"/>
      <c r="K68" s="15"/>
      <c r="L68" s="15"/>
      <c r="AX68" s="129"/>
      <c r="AY68" s="115" t="s">
        <v>656</v>
      </c>
      <c r="AZ68" s="134" t="s">
        <v>633</v>
      </c>
      <c r="BA68" s="41"/>
      <c r="BB68" s="14" t="e">
        <f>SUMIF(#REF!,BC72,#REF!)</f>
        <v>#REF!</v>
      </c>
      <c r="BC68" s="81" t="s">
        <v>262</v>
      </c>
      <c r="BD68" s="82" t="s">
        <v>261</v>
      </c>
    </row>
    <row r="69" spans="4:56" ht="20" customHeight="1">
      <c r="D69" s="15"/>
      <c r="E69" s="15"/>
      <c r="F69" s="15"/>
      <c r="G69" s="15"/>
      <c r="H69" s="15"/>
      <c r="I69" s="15"/>
      <c r="J69" s="15"/>
      <c r="K69" s="15"/>
      <c r="L69" s="15"/>
      <c r="AX69" s="129"/>
      <c r="AY69" s="115" t="s">
        <v>657</v>
      </c>
      <c r="AZ69" s="134" t="s">
        <v>634</v>
      </c>
      <c r="BA69" s="41"/>
      <c r="BB69" s="14" t="e">
        <f>SUMIF(#REF!,BC71,#REF!)</f>
        <v>#REF!</v>
      </c>
      <c r="BC69" s="81" t="s">
        <v>438</v>
      </c>
      <c r="BD69" s="83" t="s">
        <v>439</v>
      </c>
    </row>
    <row r="70" spans="4:56" ht="20" customHeight="1">
      <c r="D70" s="15"/>
      <c r="E70" s="15"/>
      <c r="F70" s="15"/>
      <c r="G70" s="15"/>
      <c r="H70" s="15"/>
      <c r="I70" s="15"/>
      <c r="J70" s="15"/>
      <c r="K70" s="15"/>
      <c r="L70" s="15"/>
      <c r="AX70" s="129"/>
      <c r="AY70" s="115" t="s">
        <v>658</v>
      </c>
      <c r="AZ70" s="134" t="s">
        <v>635</v>
      </c>
      <c r="BA70" s="41"/>
      <c r="BB70" s="14" t="e">
        <f>SUMIF(#REF!,BC73,#REF!)</f>
        <v>#REF!</v>
      </c>
      <c r="BC70" s="81" t="s">
        <v>436</v>
      </c>
      <c r="BD70" s="82" t="s">
        <v>437</v>
      </c>
    </row>
    <row r="71" spans="4:56" ht="20" customHeight="1">
      <c r="D71" s="15"/>
      <c r="E71" s="15"/>
      <c r="F71" s="15"/>
      <c r="G71" s="15"/>
      <c r="H71" s="15"/>
      <c r="I71" s="15"/>
      <c r="J71" s="15"/>
      <c r="K71" s="15"/>
      <c r="L71" s="15"/>
      <c r="AX71" s="129"/>
      <c r="AY71" s="115" t="s">
        <v>659</v>
      </c>
      <c r="AZ71" s="134" t="s">
        <v>636</v>
      </c>
      <c r="BA71" s="41"/>
      <c r="BB71" s="14" t="e">
        <f>SUMIF(#REF!,BC74,#REF!)</f>
        <v>#REF!</v>
      </c>
      <c r="BC71" s="81" t="s">
        <v>264</v>
      </c>
      <c r="BD71" s="82" t="s">
        <v>433</v>
      </c>
    </row>
    <row r="72" spans="4:56" ht="20" customHeight="1">
      <c r="D72" s="15"/>
      <c r="E72" s="15"/>
      <c r="F72" s="15"/>
      <c r="G72" s="15"/>
      <c r="H72" s="15"/>
      <c r="I72" s="15"/>
      <c r="J72" s="15"/>
      <c r="K72" s="15"/>
      <c r="L72" s="15"/>
      <c r="AX72" s="129"/>
      <c r="AY72" s="115" t="s">
        <v>660</v>
      </c>
      <c r="AZ72" s="134" t="s">
        <v>637</v>
      </c>
      <c r="BA72" s="41"/>
      <c r="BB72" s="14" t="e">
        <f>SUMIF(#REF!,#REF!,#REF!)</f>
        <v>#REF!</v>
      </c>
      <c r="BC72" s="81" t="s">
        <v>263</v>
      </c>
      <c r="BD72" s="82" t="s">
        <v>434</v>
      </c>
    </row>
    <row r="73" spans="4:56" ht="20" customHeight="1">
      <c r="D73" s="15"/>
      <c r="E73" s="15"/>
      <c r="F73" s="15"/>
      <c r="G73" s="15"/>
      <c r="H73" s="15"/>
      <c r="I73" s="15"/>
      <c r="J73" s="15"/>
      <c r="K73" s="15"/>
      <c r="L73" s="15"/>
      <c r="AX73" s="129"/>
      <c r="AY73" s="115" t="s">
        <v>661</v>
      </c>
      <c r="AZ73" s="134" t="s">
        <v>638</v>
      </c>
      <c r="BA73" s="41"/>
      <c r="BB73" s="14" t="e">
        <f>SUMIF(#REF!,BC70,#REF!)</f>
        <v>#REF!</v>
      </c>
      <c r="BC73" s="81" t="s">
        <v>68</v>
      </c>
      <c r="BD73" s="83" t="s">
        <v>67</v>
      </c>
    </row>
    <row r="74" spans="4:56" ht="20" customHeight="1">
      <c r="D74" s="15"/>
      <c r="E74" s="15"/>
      <c r="F74" s="15"/>
      <c r="G74" s="15"/>
      <c r="H74" s="15"/>
      <c r="I74" s="15"/>
      <c r="J74" s="15"/>
      <c r="K74" s="15"/>
      <c r="L74" s="15"/>
      <c r="AX74" s="76"/>
      <c r="AY74" s="76"/>
      <c r="AZ74" s="76"/>
      <c r="BA74" s="41"/>
      <c r="BB74" s="14" t="e">
        <f>SUMIF(#REF!,BC67,#REF!)</f>
        <v>#REF!</v>
      </c>
      <c r="BC74" s="81" t="s">
        <v>70</v>
      </c>
      <c r="BD74" s="83" t="s">
        <v>69</v>
      </c>
    </row>
    <row r="75" spans="4:56" ht="20" customHeight="1">
      <c r="D75" s="15"/>
      <c r="E75" s="15"/>
      <c r="F75" s="15"/>
      <c r="G75" s="15"/>
      <c r="H75" s="15"/>
      <c r="I75" s="15"/>
      <c r="J75" s="15"/>
      <c r="K75" s="15"/>
      <c r="L75" s="15"/>
      <c r="AX75" s="76"/>
      <c r="AY75" s="24" t="s">
        <v>13</v>
      </c>
      <c r="AZ75" s="76"/>
      <c r="BB75" s="46"/>
    </row>
    <row r="76" spans="4:56" ht="20" customHeight="1">
      <c r="D76" s="15"/>
      <c r="E76" s="15"/>
      <c r="F76" s="15"/>
      <c r="G76" s="15"/>
      <c r="H76" s="15"/>
      <c r="I76" s="15"/>
      <c r="J76" s="15"/>
      <c r="K76" s="15"/>
      <c r="L76" s="15"/>
      <c r="AX76" s="129"/>
      <c r="AY76" s="115" t="s">
        <v>672</v>
      </c>
      <c r="AZ76" s="137" t="s">
        <v>669</v>
      </c>
      <c r="BB76" s="17"/>
      <c r="BC76" s="38" t="s">
        <v>193</v>
      </c>
    </row>
    <row r="77" spans="4:56" ht="20" customHeight="1">
      <c r="D77" s="15"/>
      <c r="E77" s="15"/>
      <c r="F77" s="15"/>
      <c r="G77" s="15"/>
      <c r="H77" s="15"/>
      <c r="I77" s="15"/>
      <c r="J77" s="15"/>
      <c r="K77" s="15"/>
      <c r="L77" s="15"/>
      <c r="AX77" s="129"/>
      <c r="AY77" s="115" t="s">
        <v>673</v>
      </c>
      <c r="AZ77" s="137" t="s">
        <v>670</v>
      </c>
      <c r="BB77" s="14" t="e">
        <f>SUMIF(#REF!,BC77,#REF!)</f>
        <v>#REF!</v>
      </c>
      <c r="BC77" s="31" t="s">
        <v>54</v>
      </c>
      <c r="BD77" s="33"/>
    </row>
    <row r="78" spans="4:56" ht="20" customHeight="1">
      <c r="D78" s="15"/>
      <c r="E78" s="15"/>
      <c r="F78" s="15"/>
      <c r="G78" s="15"/>
      <c r="H78" s="15"/>
      <c r="I78" s="15"/>
      <c r="J78" s="15"/>
      <c r="K78" s="15"/>
      <c r="L78" s="15"/>
      <c r="AX78" s="129"/>
      <c r="AY78" s="115" t="s">
        <v>674</v>
      </c>
      <c r="AZ78" s="137" t="s">
        <v>671</v>
      </c>
      <c r="BB78" s="14" t="e">
        <f>SUMIF(#REF!,BC78,#REF!)</f>
        <v>#REF!</v>
      </c>
      <c r="BC78" s="31" t="s">
        <v>161</v>
      </c>
      <c r="BD78" s="33"/>
    </row>
    <row r="79" spans="4:56" ht="20" customHeight="1">
      <c r="D79" s="15"/>
      <c r="E79" s="15"/>
      <c r="F79" s="15"/>
      <c r="G79" s="15"/>
      <c r="H79" s="15"/>
      <c r="I79" s="15"/>
      <c r="J79" s="15"/>
      <c r="K79" s="15"/>
      <c r="L79" s="15"/>
      <c r="AX79" s="76"/>
      <c r="AY79" s="76"/>
      <c r="AZ79" s="76"/>
      <c r="BB79" s="14" t="e">
        <f>SUMIF(#REF!,BC79,#REF!)</f>
        <v>#REF!</v>
      </c>
      <c r="BC79" s="39" t="s">
        <v>128</v>
      </c>
      <c r="BD79" s="33"/>
    </row>
    <row r="80" spans="4:56" ht="20" customHeight="1">
      <c r="D80" s="15"/>
      <c r="E80" s="15"/>
      <c r="F80" s="15"/>
      <c r="G80" s="15"/>
      <c r="H80" s="15"/>
      <c r="I80" s="15"/>
      <c r="J80" s="15"/>
      <c r="K80" s="15"/>
      <c r="L80" s="15"/>
      <c r="AX80" s="76"/>
      <c r="AY80" s="72" t="s">
        <v>690</v>
      </c>
      <c r="AZ80" s="76"/>
      <c r="BB80" s="14" t="e">
        <f>SUMIF(#REF!,BC80,#REF!)</f>
        <v>#REF!</v>
      </c>
      <c r="BC80" s="40" t="s">
        <v>134</v>
      </c>
      <c r="BD80" s="33"/>
    </row>
    <row r="81" spans="4:56" ht="20" customHeight="1">
      <c r="D81" s="15"/>
      <c r="E81" s="15"/>
      <c r="F81" s="15"/>
      <c r="G81" s="15"/>
      <c r="H81" s="15"/>
      <c r="I81" s="15"/>
      <c r="J81" s="15"/>
      <c r="K81" s="15"/>
      <c r="L81" s="15"/>
      <c r="AX81" s="129"/>
      <c r="AY81" s="129"/>
      <c r="AZ81" s="136" t="s">
        <v>693</v>
      </c>
      <c r="BB81" s="14" t="e">
        <f>SUMIF(#REF!,BC81,#REF!)</f>
        <v>#REF!</v>
      </c>
      <c r="BC81" s="40" t="s">
        <v>129</v>
      </c>
      <c r="BD81" s="33"/>
    </row>
    <row r="82" spans="4:56" ht="20" customHeight="1">
      <c r="D82" s="15"/>
      <c r="E82" s="15"/>
      <c r="F82" s="15"/>
      <c r="G82" s="15"/>
      <c r="H82" s="15"/>
      <c r="I82" s="15"/>
      <c r="J82" s="15"/>
      <c r="K82" s="15"/>
      <c r="L82" s="15"/>
      <c r="AX82" s="129"/>
      <c r="AY82" s="129"/>
      <c r="AZ82" s="136" t="s">
        <v>694</v>
      </c>
      <c r="BB82" s="14" t="e">
        <f>SUMIF(#REF!,BC82,#REF!)</f>
        <v>#REF!</v>
      </c>
      <c r="BC82" s="40" t="s">
        <v>130</v>
      </c>
      <c r="BD82" s="33"/>
    </row>
    <row r="83" spans="4:56" ht="20" customHeight="1">
      <c r="D83" s="15"/>
      <c r="E83" s="15"/>
      <c r="F83" s="15"/>
      <c r="G83" s="15"/>
      <c r="H83" s="15"/>
      <c r="I83" s="15"/>
      <c r="J83" s="15"/>
      <c r="K83" s="15"/>
      <c r="L83" s="15"/>
      <c r="AX83" s="129"/>
      <c r="AY83" s="129"/>
      <c r="AZ83" s="136" t="s">
        <v>695</v>
      </c>
      <c r="BB83" s="14" t="e">
        <f>SUMIF(#REF!,BC83,#REF!)</f>
        <v>#REF!</v>
      </c>
      <c r="BC83" s="40" t="s">
        <v>131</v>
      </c>
      <c r="BD83" s="33"/>
    </row>
    <row r="84" spans="4:56" ht="20" customHeight="1">
      <c r="D84" s="15"/>
      <c r="E84" s="15"/>
      <c r="F84" s="15"/>
      <c r="G84" s="15"/>
      <c r="H84" s="15"/>
      <c r="I84" s="15"/>
      <c r="J84" s="15"/>
      <c r="K84" s="15"/>
      <c r="L84" s="15"/>
      <c r="BB84" s="14" t="e">
        <f>SUMIF(#REF!,BC84,#REF!)</f>
        <v>#REF!</v>
      </c>
      <c r="BC84" s="40" t="s">
        <v>132</v>
      </c>
      <c r="BD84" s="33"/>
    </row>
    <row r="85" spans="4:56" ht="20" customHeight="1">
      <c r="D85" s="15"/>
      <c r="E85" s="15"/>
      <c r="F85" s="15"/>
      <c r="G85" s="15"/>
      <c r="H85" s="15"/>
      <c r="I85" s="15"/>
      <c r="J85" s="15"/>
      <c r="K85" s="15"/>
      <c r="L85" s="15"/>
      <c r="BB85" s="14" t="e">
        <f>SUMIF(#REF!,BC85,#REF!)</f>
        <v>#REF!</v>
      </c>
      <c r="BC85" s="40" t="s">
        <v>133</v>
      </c>
      <c r="BD85" s="33"/>
    </row>
    <row r="86" spans="4:56" ht="20" customHeight="1">
      <c r="D86" s="15"/>
      <c r="E86" s="15"/>
      <c r="F86" s="15"/>
      <c r="G86" s="15"/>
      <c r="H86" s="15"/>
      <c r="I86" s="15"/>
      <c r="J86" s="15"/>
      <c r="K86" s="15"/>
      <c r="L86" s="15"/>
      <c r="BB86" s="14" t="e">
        <f>SUMIF(#REF!,BC86,#REF!)</f>
        <v>#REF!</v>
      </c>
      <c r="BC86" s="31" t="s">
        <v>135</v>
      </c>
      <c r="BD86" s="33"/>
    </row>
    <row r="87" spans="4:56" ht="20" customHeight="1">
      <c r="D87" s="15"/>
      <c r="E87" s="15"/>
      <c r="F87" s="15"/>
      <c r="G87" s="15"/>
      <c r="H87" s="15"/>
      <c r="I87" s="15"/>
      <c r="J87" s="15"/>
      <c r="K87" s="15"/>
      <c r="L87" s="15"/>
      <c r="BB87" s="14" t="e">
        <f>SUMIF(#REF!,BC87,#REF!)</f>
        <v>#REF!</v>
      </c>
      <c r="BC87" s="81" t="s">
        <v>302</v>
      </c>
      <c r="BD87" s="82" t="s">
        <v>303</v>
      </c>
    </row>
    <row r="88" spans="4:56" ht="20" customHeight="1">
      <c r="D88" s="15"/>
      <c r="E88" s="15"/>
      <c r="F88" s="15"/>
      <c r="G88" s="15"/>
      <c r="H88" s="15"/>
      <c r="I88" s="15"/>
      <c r="J88" s="15"/>
      <c r="K88" s="15"/>
      <c r="L88" s="15"/>
      <c r="BB88" s="14" t="e">
        <f>SUMIF(#REF!,BC88,#REF!)</f>
        <v>#REF!</v>
      </c>
      <c r="BC88" s="31" t="s">
        <v>136</v>
      </c>
      <c r="BD88" s="33"/>
    </row>
    <row r="89" spans="4:56" ht="20" customHeight="1">
      <c r="D89" s="15"/>
      <c r="E89" s="15"/>
      <c r="F89" s="15"/>
      <c r="G89" s="15"/>
      <c r="H89" s="15"/>
      <c r="I89" s="15"/>
      <c r="J89" s="15"/>
      <c r="K89" s="15"/>
      <c r="L89" s="15"/>
      <c r="BB89" s="14" t="e">
        <f>SUMIF(#REF!,BC89,#REF!)</f>
        <v>#REF!</v>
      </c>
      <c r="BC89" s="31" t="s">
        <v>142</v>
      </c>
      <c r="BD89" s="33"/>
    </row>
    <row r="90" spans="4:56" ht="20" customHeight="1">
      <c r="D90" s="15"/>
      <c r="E90" s="15"/>
      <c r="F90" s="15"/>
      <c r="G90" s="15"/>
      <c r="H90" s="15"/>
      <c r="I90" s="15"/>
      <c r="J90" s="15"/>
      <c r="K90" s="15"/>
      <c r="L90" s="15"/>
      <c r="BB90" s="14" t="e">
        <f>SUMIF(#REF!,BC90,#REF!)</f>
        <v>#REF!</v>
      </c>
      <c r="BC90" s="31" t="s">
        <v>137</v>
      </c>
      <c r="BD90" s="33"/>
    </row>
    <row r="91" spans="4:56" ht="20" customHeight="1">
      <c r="D91" s="15"/>
      <c r="E91" s="15"/>
      <c r="F91" s="15"/>
      <c r="G91" s="15"/>
      <c r="H91" s="15"/>
      <c r="I91" s="15"/>
      <c r="J91" s="15"/>
      <c r="K91" s="15"/>
      <c r="L91" s="15"/>
      <c r="BB91" s="14" t="e">
        <f>SUMIF(#REF!,BC91,#REF!)</f>
        <v>#REF!</v>
      </c>
      <c r="BC91" s="31" t="s">
        <v>138</v>
      </c>
      <c r="BD91" s="33"/>
    </row>
    <row r="92" spans="4:56" ht="20" customHeight="1">
      <c r="D92" s="15"/>
      <c r="E92" s="15"/>
      <c r="F92" s="15"/>
      <c r="G92" s="15"/>
      <c r="H92" s="15"/>
      <c r="I92" s="15"/>
      <c r="J92" s="15"/>
      <c r="K92" s="15"/>
      <c r="L92" s="15"/>
      <c r="BB92" s="14" t="e">
        <f>SUMIF(#REF!,BC92,#REF!)</f>
        <v>#REF!</v>
      </c>
      <c r="BC92" s="31" t="s">
        <v>139</v>
      </c>
      <c r="BD92" s="33"/>
    </row>
    <row r="93" spans="4:56" ht="20" customHeight="1">
      <c r="D93" s="15"/>
      <c r="E93" s="15"/>
      <c r="F93" s="15"/>
      <c r="G93" s="15"/>
      <c r="H93" s="15"/>
      <c r="I93" s="15"/>
      <c r="J93" s="15"/>
      <c r="K93" s="15"/>
      <c r="L93" s="15"/>
      <c r="BB93" s="14" t="e">
        <f>SUMIF(#REF!,BC93,#REF!)</f>
        <v>#REF!</v>
      </c>
      <c r="BC93" s="31" t="s">
        <v>140</v>
      </c>
      <c r="BD93" s="33"/>
    </row>
    <row r="94" spans="4:56" ht="20" customHeight="1">
      <c r="D94" s="15"/>
      <c r="E94" s="15"/>
      <c r="F94" s="15"/>
      <c r="G94" s="15"/>
      <c r="H94" s="15"/>
      <c r="I94" s="15"/>
      <c r="J94" s="15"/>
      <c r="K94" s="15"/>
      <c r="L94" s="15"/>
      <c r="BB94" s="14" t="e">
        <f>SUMIF(#REF!,BC94,#REF!)</f>
        <v>#REF!</v>
      </c>
      <c r="BC94" s="31" t="s">
        <v>141</v>
      </c>
      <c r="BD94" s="33"/>
    </row>
    <row r="95" spans="4:56" ht="20" customHeight="1">
      <c r="D95" s="15"/>
      <c r="E95" s="15"/>
      <c r="F95" s="15"/>
      <c r="G95" s="15"/>
      <c r="H95" s="15"/>
      <c r="I95" s="15"/>
      <c r="J95" s="15"/>
      <c r="K95" s="15"/>
      <c r="L95" s="15"/>
      <c r="BB95" s="14" t="e">
        <f>SUMIF(#REF!,BC95,#REF!)</f>
        <v>#REF!</v>
      </c>
      <c r="BC95" s="31" t="s">
        <v>143</v>
      </c>
      <c r="BD95" s="33"/>
    </row>
    <row r="96" spans="4:56" ht="20" customHeight="1">
      <c r="D96" s="15"/>
      <c r="E96" s="15"/>
      <c r="F96" s="15"/>
      <c r="G96" s="15"/>
      <c r="H96" s="15"/>
      <c r="I96" s="15"/>
      <c r="J96" s="15"/>
      <c r="K96" s="15"/>
      <c r="L96" s="15"/>
      <c r="BB96" s="14" t="e">
        <f>SUMIF(#REF!,BC96,#REF!)</f>
        <v>#REF!</v>
      </c>
      <c r="BC96" s="31" t="s">
        <v>144</v>
      </c>
      <c r="BD96" s="33"/>
    </row>
    <row r="97" spans="4:56" ht="20" customHeight="1">
      <c r="D97" s="15"/>
      <c r="E97" s="15"/>
      <c r="F97" s="15"/>
      <c r="G97" s="15"/>
      <c r="H97" s="15"/>
      <c r="I97" s="15"/>
      <c r="J97" s="15"/>
      <c r="K97" s="15"/>
      <c r="L97" s="15"/>
      <c r="BB97" s="14" t="e">
        <f>SUMIF(#REF!,BC97,#REF!)</f>
        <v>#REF!</v>
      </c>
      <c r="BC97" s="31" t="s">
        <v>150</v>
      </c>
      <c r="BD97" s="33"/>
    </row>
    <row r="98" spans="4:56" ht="20" customHeight="1">
      <c r="D98" s="15"/>
      <c r="E98" s="15"/>
      <c r="F98" s="15"/>
      <c r="G98" s="15"/>
      <c r="H98" s="15"/>
      <c r="I98" s="15"/>
      <c r="J98" s="15"/>
      <c r="K98" s="15"/>
      <c r="L98" s="15"/>
      <c r="BB98" s="14" t="e">
        <f>SUMIF(#REF!,BC98,#REF!)</f>
        <v>#REF!</v>
      </c>
      <c r="BC98" s="31" t="s">
        <v>145</v>
      </c>
      <c r="BD98" s="33"/>
    </row>
    <row r="99" spans="4:56" ht="20" customHeight="1">
      <c r="D99" s="15"/>
      <c r="E99" s="15"/>
      <c r="F99" s="15"/>
      <c r="G99" s="15"/>
      <c r="H99" s="15"/>
      <c r="I99" s="15"/>
      <c r="J99" s="15"/>
      <c r="K99" s="15"/>
      <c r="L99" s="15"/>
      <c r="BB99" s="14" t="e">
        <f>SUMIF(#REF!,BC99,#REF!)</f>
        <v>#REF!</v>
      </c>
      <c r="BC99" s="31" t="s">
        <v>146</v>
      </c>
      <c r="BD99" s="33"/>
    </row>
    <row r="100" spans="4:56" ht="20" customHeight="1">
      <c r="D100" s="15"/>
      <c r="E100" s="15"/>
      <c r="F100" s="15"/>
      <c r="G100" s="15"/>
      <c r="H100" s="15"/>
      <c r="I100" s="15"/>
      <c r="J100" s="15"/>
      <c r="K100" s="15"/>
      <c r="L100" s="15"/>
      <c r="BB100" s="14" t="e">
        <f>SUMIF(#REF!,BC100,#REF!)</f>
        <v>#REF!</v>
      </c>
      <c r="BC100" s="31" t="s">
        <v>147</v>
      </c>
      <c r="BD100" s="33"/>
    </row>
    <row r="101" spans="4:56" ht="20" customHeight="1">
      <c r="D101" s="15"/>
      <c r="E101" s="15"/>
      <c r="F101" s="15"/>
      <c r="G101" s="15"/>
      <c r="H101" s="15"/>
      <c r="I101" s="15"/>
      <c r="J101" s="15"/>
      <c r="K101" s="15"/>
      <c r="L101" s="15"/>
      <c r="BB101" s="14" t="e">
        <f>SUMIF(#REF!,BC101,#REF!)</f>
        <v>#REF!</v>
      </c>
      <c r="BC101" s="31" t="s">
        <v>148</v>
      </c>
      <c r="BD101" s="33"/>
    </row>
    <row r="102" spans="4:56" ht="20" customHeight="1">
      <c r="D102" s="15"/>
      <c r="E102" s="15"/>
      <c r="F102" s="15"/>
      <c r="G102" s="15"/>
      <c r="H102" s="15"/>
      <c r="I102" s="15"/>
      <c r="J102" s="15"/>
      <c r="K102" s="15"/>
      <c r="L102" s="15"/>
      <c r="BB102" s="14" t="e">
        <f>SUMIF(#REF!,BC102,#REF!)</f>
        <v>#REF!</v>
      </c>
      <c r="BC102" s="31" t="s">
        <v>149</v>
      </c>
      <c r="BD102" s="33"/>
    </row>
    <row r="103" spans="4:56" ht="20" customHeight="1">
      <c r="D103" s="15"/>
      <c r="E103" s="15"/>
      <c r="F103" s="15"/>
      <c r="G103" s="15"/>
      <c r="H103" s="15"/>
      <c r="I103" s="15"/>
      <c r="J103" s="15"/>
      <c r="K103" s="15"/>
      <c r="L103" s="15"/>
      <c r="BB103" s="14" t="e">
        <f>SUMIF(#REF!,BC103,#REF!)</f>
        <v>#REF!</v>
      </c>
      <c r="BC103" s="31" t="s">
        <v>151</v>
      </c>
      <c r="BD103" s="33"/>
    </row>
    <row r="104" spans="4:56" ht="20" customHeight="1">
      <c r="D104" s="15"/>
      <c r="E104" s="15"/>
      <c r="F104" s="15"/>
      <c r="G104" s="15"/>
      <c r="H104" s="15"/>
      <c r="I104" s="15"/>
      <c r="J104" s="15"/>
      <c r="K104" s="15"/>
      <c r="L104" s="15"/>
      <c r="BB104" s="14" t="e">
        <f>SUMIF(#REF!,BC104,#REF!)</f>
        <v>#REF!</v>
      </c>
      <c r="BC104" s="31" t="s">
        <v>155</v>
      </c>
      <c r="BD104" s="33"/>
    </row>
    <row r="105" spans="4:56" ht="20" customHeight="1">
      <c r="D105" s="15"/>
      <c r="E105" s="15"/>
      <c r="F105" s="15"/>
      <c r="G105" s="15"/>
      <c r="H105" s="15"/>
      <c r="I105" s="15"/>
      <c r="J105" s="15"/>
      <c r="K105" s="15"/>
      <c r="L105" s="15"/>
      <c r="BB105" s="14" t="e">
        <f>SUMIF(#REF!,BC105,#REF!)</f>
        <v>#REF!</v>
      </c>
      <c r="BC105" s="31" t="s">
        <v>156</v>
      </c>
      <c r="BD105" s="33"/>
    </row>
    <row r="106" spans="4:56" ht="20" customHeight="1">
      <c r="D106" s="15"/>
      <c r="E106" s="15"/>
      <c r="F106" s="15"/>
      <c r="G106" s="15"/>
      <c r="H106" s="15"/>
      <c r="I106" s="15"/>
      <c r="J106" s="15"/>
      <c r="K106" s="15"/>
      <c r="L106" s="15"/>
      <c r="BB106" s="14" t="e">
        <f>SUMIF(#REF!,BC106,#REF!)</f>
        <v>#REF!</v>
      </c>
      <c r="BC106" s="31" t="s">
        <v>157</v>
      </c>
      <c r="BD106" s="33"/>
    </row>
    <row r="107" spans="4:56" ht="20" customHeight="1">
      <c r="D107" s="15"/>
      <c r="E107" s="15"/>
      <c r="F107" s="15"/>
      <c r="G107" s="15"/>
      <c r="H107" s="15"/>
      <c r="I107" s="15"/>
      <c r="J107" s="15"/>
      <c r="K107" s="15"/>
      <c r="L107" s="15"/>
      <c r="BB107" s="14" t="e">
        <f>SUMIF(#REF!,BC107,#REF!)</f>
        <v>#REF!</v>
      </c>
      <c r="BC107" s="31" t="s">
        <v>152</v>
      </c>
      <c r="BD107" s="33"/>
    </row>
    <row r="108" spans="4:56" ht="20" customHeight="1">
      <c r="D108" s="15"/>
      <c r="E108" s="15"/>
      <c r="F108" s="15"/>
      <c r="G108" s="15"/>
      <c r="H108" s="15"/>
      <c r="I108" s="15"/>
      <c r="J108" s="15"/>
      <c r="K108" s="15"/>
      <c r="L108" s="15"/>
      <c r="BB108" s="14" t="e">
        <f>SUMIF(#REF!,BC108,#REF!)</f>
        <v>#REF!</v>
      </c>
      <c r="BC108" s="31" t="s">
        <v>153</v>
      </c>
      <c r="BD108" s="33"/>
    </row>
    <row r="109" spans="4:56" ht="20" customHeight="1">
      <c r="D109" s="15"/>
      <c r="E109" s="15"/>
      <c r="F109" s="15"/>
      <c r="G109" s="15"/>
      <c r="H109" s="15"/>
      <c r="I109" s="15"/>
      <c r="J109" s="15"/>
      <c r="K109" s="15"/>
      <c r="L109" s="15"/>
      <c r="BB109" s="14" t="e">
        <f>SUMIF(#REF!,BC109,#REF!)</f>
        <v>#REF!</v>
      </c>
      <c r="BC109" s="31" t="s">
        <v>158</v>
      </c>
      <c r="BD109" s="33"/>
    </row>
    <row r="110" spans="4:56" ht="20" customHeight="1">
      <c r="D110" s="15"/>
      <c r="E110" s="15"/>
      <c r="F110" s="15"/>
      <c r="G110" s="15"/>
      <c r="H110" s="15"/>
      <c r="I110" s="15"/>
      <c r="J110" s="15"/>
      <c r="K110" s="15"/>
      <c r="L110" s="15"/>
      <c r="BB110" s="14" t="e">
        <f>SUMIF(#REF!,BC110,#REF!)</f>
        <v>#REF!</v>
      </c>
      <c r="BC110" s="31" t="s">
        <v>154</v>
      </c>
      <c r="BD110" s="33"/>
    </row>
    <row r="111" spans="4:56" ht="20" customHeight="1">
      <c r="D111" s="15"/>
      <c r="E111" s="15"/>
      <c r="F111" s="15"/>
      <c r="G111" s="15"/>
      <c r="H111" s="15"/>
      <c r="I111" s="15"/>
      <c r="J111" s="15"/>
      <c r="K111" s="15"/>
      <c r="L111" s="15"/>
      <c r="BB111" s="14" t="e">
        <f>SUMIF(#REF!,BC111,#REF!)</f>
        <v>#REF!</v>
      </c>
      <c r="BC111" s="31" t="s">
        <v>159</v>
      </c>
      <c r="BD111" s="33"/>
    </row>
    <row r="112" spans="4:56" ht="20" customHeight="1">
      <c r="D112" s="15"/>
      <c r="E112" s="15"/>
      <c r="F112" s="15"/>
      <c r="G112" s="15"/>
      <c r="H112" s="15"/>
      <c r="I112" s="15"/>
      <c r="J112" s="15"/>
      <c r="K112" s="15"/>
      <c r="L112" s="15"/>
      <c r="BB112" s="14" t="e">
        <f>SUMIF(#REF!,BC112,#REF!)</f>
        <v>#REF!</v>
      </c>
      <c r="BC112" s="31" t="s">
        <v>160</v>
      </c>
      <c r="BD112" s="33"/>
    </row>
    <row r="113" spans="4:56" ht="20" customHeight="1">
      <c r="D113" s="15"/>
      <c r="E113" s="15"/>
      <c r="F113" s="15"/>
      <c r="G113" s="15"/>
      <c r="H113" s="15"/>
      <c r="I113" s="15"/>
      <c r="J113" s="15"/>
      <c r="K113" s="15"/>
      <c r="L113" s="15"/>
      <c r="BB113" s="14" t="e">
        <f>SUMIF(#REF!,BC113,#REF!)</f>
        <v>#REF!</v>
      </c>
      <c r="BC113" s="31" t="s">
        <v>81</v>
      </c>
      <c r="BD113" s="33"/>
    </row>
    <row r="114" spans="4:56" ht="20" customHeight="1">
      <c r="D114" s="15"/>
      <c r="E114" s="15"/>
      <c r="F114" s="15"/>
      <c r="G114" s="15"/>
      <c r="H114" s="15"/>
      <c r="I114" s="15"/>
      <c r="J114" s="15"/>
      <c r="K114" s="15"/>
      <c r="L114" s="15"/>
      <c r="BB114" s="14" t="e">
        <f>SUMIF(#REF!,BC114,#REF!)</f>
        <v>#REF!</v>
      </c>
      <c r="BC114" s="34" t="s">
        <v>41</v>
      </c>
      <c r="BD114" s="35"/>
    </row>
    <row r="115" spans="4:56" ht="20" customHeight="1">
      <c r="D115" s="15"/>
      <c r="E115" s="15"/>
      <c r="F115" s="15"/>
      <c r="G115" s="15"/>
      <c r="H115" s="15"/>
      <c r="I115" s="15"/>
      <c r="J115" s="15"/>
      <c r="K115" s="15"/>
      <c r="L115" s="15"/>
      <c r="BB115" s="14" t="e">
        <f>SUMIF(#REF!,BC115,#REF!)</f>
        <v>#REF!</v>
      </c>
      <c r="BC115" s="56" t="s">
        <v>255</v>
      </c>
      <c r="BD115" s="35"/>
    </row>
    <row r="116" spans="4:56" ht="20" customHeight="1">
      <c r="D116" s="15"/>
      <c r="E116" s="15"/>
      <c r="F116" s="15"/>
      <c r="G116" s="15"/>
      <c r="H116" s="15"/>
      <c r="I116" s="15"/>
      <c r="J116" s="15"/>
      <c r="K116" s="15"/>
      <c r="L116" s="15"/>
      <c r="BB116" s="17"/>
    </row>
    <row r="117" spans="4:56" ht="20" customHeight="1">
      <c r="D117" s="15"/>
      <c r="E117" s="15"/>
      <c r="F117" s="15"/>
      <c r="G117" s="15"/>
      <c r="H117" s="15"/>
      <c r="I117" s="15"/>
      <c r="J117" s="15"/>
      <c r="K117" s="15"/>
      <c r="L117" s="15"/>
      <c r="BB117" s="17"/>
      <c r="BC117" s="26" t="s">
        <v>29</v>
      </c>
    </row>
    <row r="118" spans="4:56" ht="20" customHeight="1">
      <c r="D118" s="15"/>
      <c r="E118" s="15"/>
      <c r="F118" s="15"/>
      <c r="G118" s="15"/>
      <c r="H118" s="15"/>
      <c r="I118" s="15"/>
      <c r="J118" s="15"/>
      <c r="K118" s="15"/>
      <c r="L118" s="15"/>
      <c r="BB118" s="14" t="e">
        <f>SUMIF(#REF!,BC118,#REF!)</f>
        <v>#REF!</v>
      </c>
      <c r="BC118" s="34" t="s">
        <v>30</v>
      </c>
      <c r="BD118" s="35"/>
    </row>
    <row r="119" spans="4:56" ht="20" customHeight="1">
      <c r="D119" s="15"/>
      <c r="E119" s="15"/>
      <c r="F119" s="15"/>
      <c r="G119" s="15"/>
      <c r="H119" s="15"/>
      <c r="I119" s="15"/>
      <c r="J119" s="15"/>
      <c r="K119" s="15"/>
      <c r="L119" s="15"/>
      <c r="BB119" s="14" t="e">
        <f>SUMIF(#REF!,BC119,#REF!)</f>
        <v>#REF!</v>
      </c>
      <c r="BC119" s="34" t="s">
        <v>31</v>
      </c>
      <c r="BD119" s="35"/>
    </row>
    <row r="120" spans="4:56" ht="20" customHeight="1">
      <c r="D120" s="15"/>
      <c r="E120" s="15"/>
      <c r="F120" s="15"/>
      <c r="G120" s="15"/>
      <c r="H120" s="15"/>
      <c r="I120" s="15"/>
      <c r="J120" s="15"/>
      <c r="K120" s="15"/>
      <c r="L120" s="15"/>
      <c r="BB120" s="14" t="e">
        <f>SUMIF(#REF!,BC120,#REF!)</f>
        <v>#REF!</v>
      </c>
      <c r="BC120" s="34" t="s">
        <v>32</v>
      </c>
      <c r="BD120" s="35"/>
    </row>
    <row r="121" spans="4:56" ht="20" customHeight="1">
      <c r="D121" s="15"/>
      <c r="E121" s="15"/>
      <c r="F121" s="15"/>
      <c r="G121" s="15"/>
      <c r="H121" s="15"/>
      <c r="I121" s="15"/>
      <c r="J121" s="15"/>
      <c r="K121" s="15"/>
      <c r="L121" s="15"/>
      <c r="BB121" s="14" t="e">
        <f>SUMIF(#REF!,BC121,#REF!)</f>
        <v>#REF!</v>
      </c>
      <c r="BC121" s="34" t="s">
        <v>33</v>
      </c>
      <c r="BD121" s="35"/>
    </row>
    <row r="122" spans="4:56" ht="20" customHeight="1">
      <c r="D122" s="15"/>
      <c r="E122" s="15"/>
      <c r="F122" s="15"/>
      <c r="G122" s="15"/>
      <c r="H122" s="15"/>
      <c r="I122" s="15"/>
      <c r="J122" s="15"/>
      <c r="K122" s="15"/>
      <c r="L122" s="15"/>
      <c r="BB122" s="14" t="e">
        <f>SUMIF(#REF!,BC122,#REF!)</f>
        <v>#REF!</v>
      </c>
      <c r="BC122" s="34" t="s">
        <v>71</v>
      </c>
      <c r="BD122" s="35" t="s">
        <v>57</v>
      </c>
    </row>
    <row r="123" spans="4:56" ht="20" customHeight="1">
      <c r="D123" s="15"/>
      <c r="E123" s="15"/>
      <c r="F123" s="15"/>
      <c r="G123" s="15"/>
      <c r="H123" s="15"/>
      <c r="I123" s="15"/>
      <c r="J123" s="15"/>
      <c r="K123" s="15"/>
      <c r="L123" s="15"/>
      <c r="BB123" s="14" t="e">
        <f>SUMIF(#REF!,BC123,#REF!)</f>
        <v>#REF!</v>
      </c>
      <c r="BC123" s="34" t="s">
        <v>59</v>
      </c>
      <c r="BD123" s="35" t="s">
        <v>58</v>
      </c>
    </row>
    <row r="124" spans="4:56" ht="20" customHeight="1">
      <c r="D124" s="15"/>
      <c r="E124" s="15"/>
      <c r="F124" s="15"/>
      <c r="G124" s="15"/>
      <c r="H124" s="15"/>
      <c r="I124" s="15"/>
      <c r="J124" s="15"/>
      <c r="K124" s="15"/>
      <c r="L124" s="15"/>
      <c r="BB124" s="14" t="e">
        <f>SUMIF(#REF!,BC124,#REF!)</f>
        <v>#REF!</v>
      </c>
      <c r="BC124" s="34" t="s">
        <v>94</v>
      </c>
      <c r="BD124" s="58" t="s">
        <v>93</v>
      </c>
    </row>
    <row r="125" spans="4:56" ht="20" customHeight="1">
      <c r="D125" s="15"/>
      <c r="E125" s="15"/>
      <c r="F125" s="15"/>
      <c r="G125" s="15"/>
      <c r="H125" s="15"/>
      <c r="I125" s="15"/>
      <c r="J125" s="15"/>
      <c r="K125" s="15"/>
      <c r="L125" s="15"/>
      <c r="BB125" s="14" t="e">
        <f>SUMIF(#REF!,BC125,#REF!)</f>
        <v>#REF!</v>
      </c>
      <c r="BC125" s="57" t="s">
        <v>241</v>
      </c>
      <c r="BD125" s="60" t="s">
        <v>240</v>
      </c>
    </row>
    <row r="126" spans="4:56" ht="20" customHeight="1">
      <c r="D126" s="15"/>
      <c r="E126" s="15"/>
      <c r="F126" s="15"/>
      <c r="G126" s="15"/>
      <c r="H126" s="15"/>
      <c r="I126" s="15"/>
      <c r="J126" s="15"/>
      <c r="K126" s="15"/>
      <c r="L126" s="15"/>
      <c r="BB126" s="14" t="e">
        <f>SUMIF(#REF!,BC126,#REF!)</f>
        <v>#REF!</v>
      </c>
      <c r="BC126" s="34" t="s">
        <v>101</v>
      </c>
      <c r="BD126" s="59" t="s">
        <v>100</v>
      </c>
    </row>
    <row r="127" spans="4:56" ht="20" customHeight="1">
      <c r="D127" s="15"/>
      <c r="E127" s="15"/>
      <c r="F127" s="15"/>
      <c r="G127" s="15"/>
      <c r="H127" s="15"/>
      <c r="I127" s="15"/>
      <c r="J127" s="15"/>
      <c r="K127" s="15"/>
      <c r="L127" s="15"/>
      <c r="BB127" s="14" t="e">
        <f>SUMIF(#REF!,BC127,#REF!)</f>
        <v>#REF!</v>
      </c>
      <c r="BC127" s="34" t="s">
        <v>225</v>
      </c>
      <c r="BD127" s="49" t="s">
        <v>224</v>
      </c>
    </row>
    <row r="128" spans="4:56" ht="20" customHeight="1">
      <c r="D128" s="15"/>
      <c r="E128" s="15"/>
      <c r="F128" s="15"/>
      <c r="G128" s="15"/>
      <c r="H128" s="15"/>
      <c r="I128" s="15"/>
      <c r="J128" s="15"/>
      <c r="K128" s="15"/>
      <c r="L128" s="15"/>
      <c r="BB128" s="14" t="e">
        <f>SUMIF(#REF!,BC128,#REF!)</f>
        <v>#REF!</v>
      </c>
      <c r="BC128" s="32" t="s">
        <v>226</v>
      </c>
      <c r="BD128" s="49" t="s">
        <v>223</v>
      </c>
    </row>
    <row r="129" spans="4:56" ht="20" customHeight="1">
      <c r="D129" s="15"/>
      <c r="E129" s="15"/>
      <c r="F129" s="15"/>
      <c r="G129" s="15"/>
      <c r="H129" s="15"/>
      <c r="I129" s="15"/>
      <c r="J129" s="15"/>
      <c r="K129" s="15"/>
      <c r="L129" s="15"/>
      <c r="BB129" s="42"/>
      <c r="BC129" s="25"/>
      <c r="BD129" s="77"/>
    </row>
    <row r="130" spans="4:56" ht="20" customHeight="1">
      <c r="D130" s="15"/>
      <c r="E130" s="15"/>
      <c r="F130" s="15"/>
      <c r="G130" s="15"/>
      <c r="H130" s="15"/>
      <c r="I130" s="15"/>
      <c r="J130" s="15"/>
      <c r="K130" s="15"/>
      <c r="L130" s="15"/>
      <c r="BB130" s="14" t="e">
        <f>SUMIF(#REF!,BC130,#REF!)</f>
        <v>#REF!</v>
      </c>
      <c r="BC130" s="78" t="s">
        <v>104</v>
      </c>
      <c r="BD130" s="79" t="s">
        <v>103</v>
      </c>
    </row>
    <row r="131" spans="4:56" ht="20" customHeight="1">
      <c r="D131" s="15"/>
      <c r="E131" s="15"/>
      <c r="F131" s="15"/>
      <c r="G131" s="15"/>
      <c r="H131" s="15"/>
      <c r="I131" s="15"/>
      <c r="J131" s="15"/>
      <c r="K131" s="15"/>
      <c r="L131" s="15"/>
      <c r="BB131" s="17"/>
    </row>
    <row r="132" spans="4:56" ht="20" customHeight="1">
      <c r="D132" s="15"/>
      <c r="E132" s="15"/>
      <c r="F132" s="15"/>
      <c r="G132" s="15"/>
      <c r="H132" s="15"/>
      <c r="I132" s="15"/>
      <c r="J132" s="15"/>
      <c r="K132" s="15"/>
      <c r="L132" s="15"/>
      <c r="BB132" s="17"/>
    </row>
    <row r="133" spans="4:56" ht="20" customHeight="1">
      <c r="D133" s="15"/>
      <c r="E133" s="15"/>
      <c r="F133" s="15"/>
      <c r="G133" s="15"/>
      <c r="H133" s="15"/>
      <c r="I133" s="15"/>
      <c r="J133" s="15"/>
      <c r="K133" s="15"/>
      <c r="L133" s="15"/>
      <c r="BB133" s="17"/>
    </row>
    <row r="134" spans="4:56" ht="20" customHeight="1">
      <c r="D134" s="15"/>
      <c r="E134" s="15"/>
      <c r="F134" s="15"/>
      <c r="G134" s="15"/>
      <c r="H134" s="15"/>
      <c r="I134" s="15"/>
      <c r="J134" s="15"/>
      <c r="K134" s="15"/>
      <c r="L134" s="15"/>
      <c r="BB134" s="17"/>
      <c r="BD134" s="48" t="s">
        <v>213</v>
      </c>
    </row>
    <row r="135" spans="4:56" ht="20" customHeight="1">
      <c r="D135" s="142"/>
      <c r="E135" s="15"/>
      <c r="F135" s="15"/>
      <c r="G135" s="15"/>
      <c r="H135" s="15"/>
      <c r="I135" s="15"/>
      <c r="J135" s="15"/>
      <c r="K135" s="15"/>
      <c r="L135" s="15"/>
      <c r="BB135" s="42"/>
      <c r="BD135" s="48" t="s">
        <v>214</v>
      </c>
    </row>
    <row r="136" spans="4:56" ht="20" customHeight="1">
      <c r="D136" s="143"/>
      <c r="E136" s="15"/>
      <c r="F136" s="15"/>
      <c r="G136" s="15"/>
      <c r="H136" s="15"/>
      <c r="I136" s="15"/>
      <c r="J136" s="15"/>
      <c r="K136" s="15"/>
      <c r="L136" s="15"/>
      <c r="BB136" s="42"/>
      <c r="BC136" s="23"/>
      <c r="BD136" s="48" t="s">
        <v>221</v>
      </c>
    </row>
    <row r="137" spans="4:56" ht="20" customHeight="1">
      <c r="D137" s="143"/>
      <c r="E137" s="15"/>
      <c r="F137" s="15"/>
      <c r="G137" s="15"/>
      <c r="H137" s="15"/>
      <c r="I137" s="15"/>
      <c r="J137" s="15"/>
      <c r="K137" s="15"/>
      <c r="L137" s="15"/>
      <c r="BB137" s="42"/>
      <c r="BC137" s="23"/>
      <c r="BD137" s="48" t="s">
        <v>222</v>
      </c>
    </row>
    <row r="138" spans="4:56" ht="20" customHeight="1">
      <c r="D138" s="143"/>
      <c r="E138" s="15"/>
      <c r="F138" s="15"/>
      <c r="G138" s="15"/>
      <c r="H138" s="15"/>
      <c r="I138" s="15"/>
      <c r="J138" s="15"/>
      <c r="K138" s="15"/>
      <c r="L138" s="15"/>
      <c r="BB138" s="42"/>
      <c r="BC138" s="23"/>
      <c r="BD138" s="55" t="s">
        <v>304</v>
      </c>
    </row>
    <row r="139" spans="4:56" ht="20" customHeight="1">
      <c r="D139" s="143"/>
      <c r="E139" s="15"/>
      <c r="F139" s="15"/>
      <c r="G139" s="15"/>
      <c r="H139" s="15"/>
      <c r="I139" s="15"/>
      <c r="J139" s="15"/>
      <c r="K139" s="15"/>
      <c r="L139" s="15"/>
    </row>
    <row r="140" spans="4:56" ht="20" customHeight="1">
      <c r="D140" s="143"/>
      <c r="E140" s="15"/>
      <c r="F140" s="15"/>
      <c r="G140" s="15"/>
      <c r="H140" s="15"/>
      <c r="I140" s="15"/>
      <c r="J140" s="15"/>
      <c r="K140" s="15"/>
      <c r="L140" s="15"/>
    </row>
    <row r="141" spans="4:56" ht="20" customHeight="1">
      <c r="D141" s="143"/>
      <c r="E141" s="15"/>
      <c r="F141" s="15"/>
      <c r="G141" s="15"/>
      <c r="H141" s="15"/>
      <c r="I141" s="15"/>
      <c r="J141" s="15"/>
      <c r="K141" s="15"/>
      <c r="L141" s="15"/>
    </row>
    <row r="142" spans="4:56" ht="20" customHeight="1">
      <c r="D142" s="143"/>
      <c r="E142" s="15"/>
      <c r="F142" s="15"/>
      <c r="G142" s="15"/>
      <c r="H142" s="15"/>
      <c r="I142" s="15"/>
      <c r="J142" s="15"/>
      <c r="K142" s="15"/>
      <c r="L142" s="15"/>
    </row>
    <row r="143" spans="4:56" ht="20" customHeight="1">
      <c r="D143" s="143"/>
      <c r="E143" s="15"/>
      <c r="F143" s="15"/>
      <c r="G143" s="15"/>
      <c r="H143" s="15"/>
      <c r="I143" s="15"/>
      <c r="J143" s="15"/>
      <c r="K143" s="15"/>
      <c r="L143" s="15"/>
    </row>
    <row r="144" spans="4:56" ht="20" customHeight="1">
      <c r="D144" s="143"/>
      <c r="E144" s="15"/>
      <c r="F144" s="15"/>
      <c r="G144" s="15"/>
      <c r="H144" s="15"/>
      <c r="I144" s="15"/>
      <c r="J144" s="15"/>
      <c r="K144" s="15"/>
      <c r="L144" s="15"/>
    </row>
    <row r="145" spans="4:12" ht="20" customHeight="1">
      <c r="D145" s="143"/>
      <c r="E145" s="15"/>
      <c r="F145" s="15"/>
      <c r="G145" s="15"/>
      <c r="H145" s="15"/>
      <c r="I145" s="15"/>
      <c r="J145" s="15"/>
      <c r="K145" s="15"/>
      <c r="L145" s="15"/>
    </row>
    <row r="146" spans="4:12" ht="20" customHeight="1">
      <c r="D146" s="76"/>
      <c r="E146" s="15"/>
      <c r="F146" s="15"/>
      <c r="G146" s="15"/>
      <c r="H146" s="15"/>
      <c r="I146" s="15"/>
      <c r="J146" s="15"/>
      <c r="K146" s="15"/>
      <c r="L146" s="15"/>
    </row>
    <row r="147" spans="4:12" ht="20" customHeight="1">
      <c r="D147" s="143"/>
      <c r="E147" s="15"/>
      <c r="F147" s="15"/>
      <c r="G147" s="15"/>
      <c r="H147" s="15"/>
      <c r="I147" s="15"/>
      <c r="J147" s="15"/>
      <c r="K147" s="15"/>
      <c r="L147" s="15"/>
    </row>
    <row r="148" spans="4:12" ht="20" customHeight="1">
      <c r="D148" s="143"/>
      <c r="E148" s="15"/>
      <c r="F148" s="15"/>
      <c r="G148" s="15"/>
      <c r="H148" s="15"/>
      <c r="I148" s="15"/>
      <c r="J148" s="15"/>
      <c r="K148" s="15"/>
      <c r="L148" s="15"/>
    </row>
    <row r="149" spans="4:12" ht="20" customHeight="1">
      <c r="D149" s="143"/>
      <c r="E149" s="15"/>
      <c r="F149" s="15"/>
      <c r="G149" s="15"/>
      <c r="H149" s="15"/>
      <c r="I149" s="15"/>
      <c r="J149" s="15"/>
      <c r="K149" s="15"/>
      <c r="L149" s="15"/>
    </row>
    <row r="150" spans="4:12" ht="20" customHeight="1">
      <c r="D150" s="143"/>
      <c r="E150" s="15"/>
      <c r="F150" s="15"/>
      <c r="G150" s="15"/>
      <c r="H150" s="15"/>
      <c r="I150" s="15"/>
      <c r="J150" s="15"/>
      <c r="K150" s="15"/>
      <c r="L150" s="15"/>
    </row>
    <row r="151" spans="4:12" ht="20" customHeight="1">
      <c r="D151" s="143"/>
      <c r="E151" s="15"/>
      <c r="F151" s="15"/>
      <c r="G151" s="15"/>
      <c r="H151" s="15"/>
      <c r="I151" s="15"/>
      <c r="J151" s="15"/>
      <c r="K151" s="15"/>
      <c r="L151" s="15"/>
    </row>
    <row r="152" spans="4:12" ht="20" customHeight="1">
      <c r="D152" s="76"/>
      <c r="E152" s="15"/>
      <c r="F152" s="15"/>
      <c r="G152" s="15"/>
      <c r="H152" s="15"/>
      <c r="I152" s="15"/>
      <c r="J152" s="15"/>
      <c r="K152" s="15"/>
      <c r="L152" s="15"/>
    </row>
    <row r="153" spans="4:12" ht="20" customHeight="1">
      <c r="D153" s="143"/>
      <c r="E153" s="15"/>
      <c r="F153" s="15"/>
      <c r="G153" s="15"/>
      <c r="H153" s="15"/>
      <c r="I153" s="15"/>
      <c r="J153" s="15"/>
      <c r="K153" s="15"/>
      <c r="L153" s="15"/>
    </row>
    <row r="154" spans="4:12" ht="20" customHeight="1">
      <c r="D154" s="90"/>
      <c r="E154" s="15"/>
      <c r="F154" s="15"/>
      <c r="G154" s="15"/>
      <c r="H154" s="15"/>
      <c r="I154" s="15"/>
      <c r="J154" s="15"/>
      <c r="K154" s="15"/>
      <c r="L154" s="15"/>
    </row>
    <row r="155" spans="4:12" ht="20" customHeight="1">
      <c r="D155" s="143"/>
      <c r="E155" s="15"/>
      <c r="F155" s="15"/>
      <c r="G155" s="15"/>
      <c r="H155" s="15"/>
      <c r="I155" s="15"/>
      <c r="J155" s="15"/>
      <c r="K155" s="15"/>
      <c r="L155" s="15"/>
    </row>
    <row r="156" spans="4:12" ht="20" customHeight="1">
      <c r="D156" s="143"/>
      <c r="E156" s="15"/>
      <c r="F156" s="15"/>
      <c r="G156" s="15"/>
      <c r="H156" s="15"/>
      <c r="I156" s="15"/>
      <c r="J156" s="15"/>
      <c r="K156" s="15"/>
      <c r="L156" s="15"/>
    </row>
    <row r="157" spans="4:12" ht="20" customHeight="1">
      <c r="D157" s="143"/>
      <c r="E157" s="15"/>
      <c r="F157" s="15"/>
      <c r="G157" s="15"/>
      <c r="H157" s="15"/>
      <c r="I157" s="15"/>
      <c r="J157" s="15"/>
      <c r="K157" s="15"/>
      <c r="L157" s="15"/>
    </row>
    <row r="158" spans="4:12" ht="20" customHeight="1">
      <c r="D158" s="43"/>
      <c r="E158" s="15"/>
      <c r="F158" s="15"/>
      <c r="G158" s="15"/>
      <c r="H158" s="15"/>
      <c r="I158" s="15"/>
      <c r="J158" s="15"/>
      <c r="K158" s="15"/>
      <c r="L158" s="15"/>
    </row>
    <row r="159" spans="4:12" ht="20" customHeight="1">
      <c r="D159" s="43"/>
      <c r="E159" s="15"/>
      <c r="F159" s="15"/>
      <c r="G159" s="15"/>
      <c r="H159" s="15"/>
      <c r="I159" s="15"/>
      <c r="J159" s="15"/>
      <c r="K159" s="15"/>
      <c r="L159" s="15"/>
    </row>
    <row r="160" spans="4:12" ht="20" customHeight="1">
      <c r="D160" s="142"/>
      <c r="E160" s="15"/>
      <c r="F160" s="15"/>
      <c r="G160" s="15"/>
      <c r="H160" s="15"/>
      <c r="I160" s="15"/>
      <c r="J160" s="15"/>
      <c r="K160" s="15"/>
      <c r="L160" s="15"/>
    </row>
    <row r="161" spans="4:12" ht="20" customHeight="1">
      <c r="D161" s="142"/>
      <c r="E161" s="15"/>
      <c r="F161" s="15"/>
      <c r="G161" s="15"/>
      <c r="H161" s="15"/>
      <c r="I161" s="15"/>
      <c r="J161" s="15"/>
      <c r="K161" s="15"/>
      <c r="L161" s="15"/>
    </row>
    <row r="162" spans="4:12" ht="20" customHeight="1">
      <c r="D162" s="76"/>
      <c r="E162" s="15"/>
      <c r="F162" s="15"/>
      <c r="G162" s="15"/>
      <c r="H162" s="15"/>
      <c r="I162" s="15"/>
      <c r="J162" s="15"/>
      <c r="K162" s="15"/>
      <c r="L162" s="15"/>
    </row>
    <row r="163" spans="4:12" ht="20" customHeight="1">
      <c r="D163" s="142"/>
      <c r="E163" s="15"/>
      <c r="F163" s="15"/>
      <c r="G163" s="15"/>
      <c r="H163" s="15"/>
      <c r="I163" s="15"/>
      <c r="J163" s="15"/>
      <c r="K163" s="15"/>
      <c r="L163" s="15"/>
    </row>
    <row r="164" spans="4:12" ht="20" customHeight="1">
      <c r="D164" s="43"/>
      <c r="E164" s="15"/>
      <c r="F164" s="15"/>
      <c r="G164" s="15"/>
      <c r="H164" s="15"/>
      <c r="I164" s="15"/>
      <c r="J164" s="15"/>
      <c r="K164" s="15"/>
      <c r="L164" s="15"/>
    </row>
    <row r="165" spans="4:12" ht="20" customHeight="1">
      <c r="D165" s="43"/>
      <c r="E165" s="15"/>
      <c r="F165" s="15"/>
      <c r="G165" s="15"/>
      <c r="H165" s="15"/>
      <c r="I165" s="15"/>
      <c r="J165" s="15"/>
      <c r="K165" s="15"/>
      <c r="L165" s="15"/>
    </row>
    <row r="166" spans="4:12" ht="20" customHeight="1">
      <c r="D166" s="143"/>
      <c r="E166" s="15"/>
      <c r="F166" s="15"/>
      <c r="G166" s="15"/>
      <c r="H166" s="15"/>
      <c r="I166" s="15"/>
      <c r="J166" s="15"/>
      <c r="K166" s="15"/>
      <c r="L166" s="15"/>
    </row>
    <row r="167" spans="4:12" ht="20" customHeight="1">
      <c r="D167" s="143"/>
      <c r="E167" s="15"/>
      <c r="F167" s="15"/>
      <c r="G167" s="15"/>
      <c r="H167" s="15"/>
      <c r="I167" s="15"/>
      <c r="J167" s="15"/>
      <c r="K167" s="15"/>
      <c r="L167" s="15"/>
    </row>
    <row r="168" spans="4:12" ht="20" customHeight="1">
      <c r="D168" s="143"/>
      <c r="E168" s="15"/>
      <c r="F168" s="15"/>
      <c r="G168" s="15"/>
      <c r="H168" s="15"/>
      <c r="I168" s="15"/>
      <c r="J168" s="15"/>
      <c r="K168" s="15"/>
      <c r="L168" s="15"/>
    </row>
    <row r="169" spans="4:12" ht="20" customHeight="1">
      <c r="D169" s="143"/>
      <c r="E169" s="15"/>
      <c r="F169" s="15"/>
      <c r="G169" s="15"/>
      <c r="H169" s="15"/>
      <c r="I169" s="15"/>
      <c r="J169" s="15"/>
      <c r="K169" s="15"/>
      <c r="L169" s="15"/>
    </row>
    <row r="170" spans="4:12" ht="20" customHeight="1">
      <c r="D170" s="143"/>
      <c r="E170" s="15"/>
      <c r="F170" s="15"/>
      <c r="G170" s="15"/>
      <c r="H170" s="15"/>
      <c r="I170" s="15"/>
      <c r="J170" s="15"/>
      <c r="K170" s="15"/>
      <c r="L170" s="15"/>
    </row>
    <row r="171" spans="4:12" ht="20" customHeight="1">
      <c r="D171" s="143"/>
      <c r="E171" s="15"/>
      <c r="F171" s="15"/>
      <c r="G171" s="15"/>
      <c r="H171" s="15"/>
      <c r="I171" s="15"/>
      <c r="J171" s="15"/>
      <c r="K171" s="15"/>
      <c r="L171" s="15"/>
    </row>
    <row r="172" spans="4:12" ht="20" customHeight="1">
      <c r="D172" s="143"/>
      <c r="E172" s="15"/>
      <c r="F172" s="15"/>
      <c r="G172" s="15"/>
      <c r="H172" s="15"/>
      <c r="I172" s="15"/>
      <c r="J172" s="15"/>
      <c r="K172" s="15"/>
      <c r="L172" s="15"/>
    </row>
    <row r="173" spans="4:12" ht="20" customHeight="1">
      <c r="D173" s="143"/>
      <c r="E173" s="15"/>
      <c r="F173" s="15"/>
      <c r="G173" s="15"/>
      <c r="H173" s="15"/>
      <c r="I173" s="15"/>
      <c r="J173" s="15"/>
      <c r="K173" s="15"/>
      <c r="L173" s="15"/>
    </row>
    <row r="174" spans="4:12" ht="20" customHeight="1">
      <c r="D174" s="143"/>
      <c r="E174" s="15"/>
      <c r="F174" s="15"/>
      <c r="G174" s="15"/>
      <c r="H174" s="15"/>
      <c r="I174" s="15"/>
      <c r="J174" s="15"/>
      <c r="K174" s="15"/>
      <c r="L174" s="15"/>
    </row>
    <row r="175" spans="4:12" ht="20" customHeight="1">
      <c r="D175" s="143"/>
      <c r="E175" s="15"/>
      <c r="F175" s="15"/>
      <c r="G175" s="15"/>
      <c r="H175" s="15"/>
      <c r="I175" s="15"/>
      <c r="J175" s="15"/>
      <c r="K175" s="15"/>
      <c r="L175" s="15"/>
    </row>
    <row r="176" spans="4:12" ht="20" customHeight="1">
      <c r="D176" s="143"/>
      <c r="E176" s="15"/>
      <c r="F176" s="15"/>
      <c r="G176" s="15"/>
      <c r="H176" s="15"/>
      <c r="I176" s="15"/>
      <c r="J176" s="15"/>
      <c r="K176" s="15"/>
      <c r="L176" s="15"/>
    </row>
    <row r="177" spans="4:12" ht="20" customHeight="1">
      <c r="D177" s="143"/>
      <c r="E177" s="15"/>
      <c r="F177" s="15"/>
      <c r="G177" s="15"/>
      <c r="H177" s="15"/>
      <c r="I177" s="15"/>
      <c r="J177" s="15"/>
      <c r="K177" s="15"/>
      <c r="L177" s="15"/>
    </row>
    <row r="178" spans="4:12" ht="20" customHeight="1">
      <c r="D178" s="143"/>
      <c r="E178" s="15"/>
      <c r="F178" s="15"/>
      <c r="G178" s="15"/>
      <c r="H178" s="15"/>
      <c r="I178" s="15"/>
      <c r="J178" s="15"/>
      <c r="K178" s="15"/>
      <c r="L178" s="15"/>
    </row>
    <row r="179" spans="4:12" ht="20" customHeight="1">
      <c r="D179" s="43"/>
      <c r="E179" s="15"/>
      <c r="F179" s="15"/>
      <c r="G179" s="15"/>
      <c r="H179" s="15"/>
      <c r="I179" s="15"/>
      <c r="J179" s="15"/>
      <c r="K179" s="15"/>
      <c r="L179" s="15"/>
    </row>
    <row r="180" spans="4:12" ht="20" customHeight="1">
      <c r="D180" s="43"/>
      <c r="E180" s="15"/>
      <c r="F180" s="15"/>
      <c r="G180" s="15"/>
      <c r="H180" s="15"/>
      <c r="I180" s="15"/>
      <c r="J180" s="15"/>
      <c r="K180" s="15"/>
      <c r="L180" s="15"/>
    </row>
    <row r="181" spans="4:12" ht="20" customHeight="1">
      <c r="D181" s="144"/>
      <c r="E181" s="15"/>
      <c r="F181" s="15"/>
      <c r="G181" s="15"/>
      <c r="H181" s="15"/>
      <c r="I181" s="15"/>
      <c r="J181" s="15"/>
      <c r="K181" s="15"/>
      <c r="L181" s="15"/>
    </row>
    <row r="182" spans="4:12" ht="20" customHeight="1">
      <c r="D182" s="144"/>
      <c r="E182" s="15"/>
      <c r="F182" s="15"/>
      <c r="G182" s="15"/>
      <c r="H182" s="15"/>
      <c r="I182" s="15"/>
      <c r="J182" s="15"/>
      <c r="K182" s="15"/>
      <c r="L182" s="15"/>
    </row>
    <row r="183" spans="4:12" ht="20" customHeight="1">
      <c r="D183" s="90"/>
      <c r="E183" s="15"/>
      <c r="F183" s="15"/>
      <c r="G183" s="15"/>
      <c r="H183" s="15"/>
      <c r="I183" s="15"/>
      <c r="J183" s="15"/>
      <c r="K183" s="15"/>
      <c r="L183" s="15"/>
    </row>
    <row r="184" spans="4:12" ht="20" customHeight="1">
      <c r="D184" s="144"/>
      <c r="E184" s="142"/>
    </row>
    <row r="185" spans="4:12" ht="20" customHeight="1">
      <c r="D185" s="144"/>
      <c r="E185" s="143"/>
    </row>
    <row r="186" spans="4:12" ht="20" customHeight="1">
      <c r="D186" s="144"/>
      <c r="E186" s="143"/>
    </row>
    <row r="187" spans="4:12" ht="20" customHeight="1">
      <c r="D187" s="144"/>
      <c r="E187" s="143"/>
    </row>
    <row r="188" spans="4:12" ht="20" customHeight="1">
      <c r="D188" s="144"/>
      <c r="E188" s="143"/>
    </row>
    <row r="189" spans="4:12" ht="20" customHeight="1">
      <c r="D189" s="144"/>
      <c r="E189" s="143"/>
    </row>
    <row r="190" spans="4:12" ht="20" customHeight="1">
      <c r="D190" s="144"/>
      <c r="E190" s="143"/>
    </row>
    <row r="191" spans="4:12" ht="20" customHeight="1">
      <c r="D191" s="144"/>
      <c r="E191" s="143"/>
      <c r="J191" s="102"/>
    </row>
    <row r="192" spans="4:12" ht="20" customHeight="1">
      <c r="D192" s="43"/>
      <c r="E192" s="143"/>
      <c r="J192" s="102"/>
    </row>
    <row r="193" spans="4:12" ht="20" customHeight="1">
      <c r="D193" s="43"/>
      <c r="E193" s="143"/>
      <c r="J193" s="102"/>
      <c r="L193" s="15"/>
    </row>
    <row r="194" spans="4:12" ht="20" customHeight="1">
      <c r="D194" s="144"/>
      <c r="E194" s="143"/>
      <c r="J194" s="102"/>
      <c r="L194" s="15"/>
    </row>
    <row r="195" spans="4:12" ht="20" customHeight="1">
      <c r="D195" s="76"/>
      <c r="E195" s="76"/>
      <c r="J195" s="102"/>
      <c r="L195" s="15"/>
    </row>
    <row r="196" spans="4:12" ht="20" customHeight="1">
      <c r="D196" s="144"/>
      <c r="E196" s="143"/>
      <c r="H196" s="102"/>
      <c r="I196" s="102"/>
      <c r="J196" s="102"/>
      <c r="L196" s="15"/>
    </row>
    <row r="197" spans="4:12" ht="20" customHeight="1">
      <c r="D197" s="145"/>
      <c r="E197" s="143"/>
      <c r="H197" s="102"/>
      <c r="I197" s="102"/>
      <c r="J197" s="102"/>
      <c r="L197" s="15"/>
    </row>
    <row r="198" spans="4:12" ht="20" customHeight="1">
      <c r="D198" s="144"/>
      <c r="E198" s="143"/>
      <c r="H198" s="102"/>
      <c r="I198" s="102"/>
      <c r="J198" s="102"/>
      <c r="L198" s="15"/>
    </row>
    <row r="199" spans="4:12" ht="20" customHeight="1">
      <c r="D199" s="144"/>
      <c r="E199" s="143"/>
      <c r="F199" s="15"/>
      <c r="G199" s="102"/>
      <c r="H199" s="102"/>
      <c r="I199" s="102"/>
      <c r="L199" s="15"/>
    </row>
    <row r="200" spans="4:12" ht="20" customHeight="1">
      <c r="D200" s="145"/>
      <c r="E200" s="143"/>
      <c r="F200" s="15"/>
      <c r="G200" s="102"/>
      <c r="H200" s="102"/>
      <c r="I200" s="102"/>
      <c r="L200" s="15"/>
    </row>
    <row r="201" spans="4:12" ht="20" customHeight="1">
      <c r="D201" s="145"/>
      <c r="E201" s="76"/>
      <c r="F201" s="15"/>
      <c r="G201" s="102"/>
      <c r="H201" s="102"/>
      <c r="I201" s="102"/>
    </row>
    <row r="202" spans="4:12" ht="20" customHeight="1">
      <c r="D202" s="144"/>
      <c r="E202" s="143"/>
      <c r="F202" s="15"/>
      <c r="G202" s="102"/>
      <c r="H202" s="102"/>
      <c r="I202" s="102"/>
    </row>
    <row r="203" spans="4:12" ht="20" customHeight="1">
      <c r="D203" s="144"/>
      <c r="E203" s="90"/>
      <c r="F203" s="15"/>
      <c r="G203" s="102"/>
      <c r="H203" s="102"/>
      <c r="I203" s="102"/>
    </row>
    <row r="204" spans="4:12" ht="20" customHeight="1">
      <c r="D204" s="145"/>
      <c r="E204" s="143"/>
      <c r="F204" s="15"/>
      <c r="G204" s="102"/>
    </row>
    <row r="205" spans="4:12" ht="20" customHeight="1">
      <c r="D205" s="144"/>
      <c r="E205" s="143"/>
      <c r="F205" s="15"/>
      <c r="G205" s="102"/>
    </row>
    <row r="206" spans="4:12" ht="20" customHeight="1">
      <c r="D206" s="76"/>
      <c r="E206" s="143"/>
      <c r="F206" s="15"/>
      <c r="G206" s="102"/>
    </row>
    <row r="207" spans="4:12" ht="20" customHeight="1">
      <c r="D207" s="76"/>
      <c r="E207" s="43"/>
    </row>
    <row r="208" spans="4:12" ht="20" customHeight="1">
      <c r="D208" s="144"/>
      <c r="E208" s="43"/>
    </row>
    <row r="209" spans="4:5" ht="20" customHeight="1">
      <c r="D209" s="43"/>
      <c r="E209" s="142"/>
    </row>
    <row r="210" spans="4:5" ht="20" customHeight="1">
      <c r="D210" s="43"/>
      <c r="E210" s="142"/>
    </row>
    <row r="211" spans="4:5" ht="20" customHeight="1">
      <c r="D211" s="140"/>
      <c r="E211" s="76"/>
    </row>
    <row r="212" spans="4:5" ht="20" customHeight="1">
      <c r="D212" s="140"/>
      <c r="E212" s="142"/>
    </row>
    <row r="213" spans="4:5" ht="20" customHeight="1">
      <c r="D213" s="140"/>
      <c r="E213" s="43"/>
    </row>
    <row r="214" spans="4:5" ht="20" customHeight="1">
      <c r="D214" s="146"/>
      <c r="E214" s="43"/>
    </row>
    <row r="215" spans="4:5" ht="20" customHeight="1">
      <c r="D215" s="146"/>
      <c r="E215" s="143"/>
    </row>
    <row r="216" spans="4:5" ht="20" customHeight="1">
      <c r="D216" s="140"/>
      <c r="E216" s="143"/>
    </row>
    <row r="217" spans="4:5" ht="20" customHeight="1">
      <c r="D217" s="140"/>
      <c r="E217" s="143"/>
    </row>
    <row r="218" spans="4:5" ht="20" customHeight="1">
      <c r="D218" s="146"/>
      <c r="E218" s="143"/>
    </row>
    <row r="219" spans="4:5" ht="20" customHeight="1">
      <c r="D219" s="146"/>
      <c r="E219" s="143"/>
    </row>
    <row r="220" spans="4:5" ht="20" customHeight="1">
      <c r="D220" s="140"/>
      <c r="E220" s="143"/>
    </row>
    <row r="221" spans="4:5" ht="20" customHeight="1">
      <c r="D221" s="140"/>
      <c r="E221" s="143"/>
    </row>
    <row r="222" spans="4:5" ht="20" customHeight="1">
      <c r="D222" s="140"/>
      <c r="E222" s="143"/>
    </row>
    <row r="223" spans="4:5" ht="20" customHeight="1">
      <c r="D223" s="140"/>
      <c r="E223" s="143"/>
    </row>
    <row r="224" spans="4:5" ht="20" customHeight="1">
      <c r="D224" s="140"/>
      <c r="E224" s="143"/>
    </row>
    <row r="225" spans="4:6" ht="20" customHeight="1">
      <c r="D225" s="140"/>
      <c r="E225" s="143"/>
    </row>
    <row r="226" spans="4:6" ht="20" customHeight="1">
      <c r="D226" s="140"/>
      <c r="E226" s="143"/>
    </row>
    <row r="227" spans="4:6" ht="20" customHeight="1">
      <c r="D227" s="146"/>
      <c r="E227" s="143"/>
    </row>
    <row r="228" spans="4:6" ht="20" customHeight="1">
      <c r="D228" s="146"/>
      <c r="E228" s="43"/>
    </row>
    <row r="229" spans="4:6" ht="20" customHeight="1">
      <c r="D229" s="140"/>
      <c r="E229" s="43"/>
    </row>
    <row r="230" spans="4:6" ht="20" customHeight="1">
      <c r="D230" s="140"/>
      <c r="E230" s="144"/>
    </row>
    <row r="231" spans="4:6" ht="20" customHeight="1">
      <c r="D231" s="43"/>
      <c r="E231" s="144"/>
    </row>
    <row r="232" spans="4:6" ht="20" customHeight="1">
      <c r="D232" s="43"/>
      <c r="E232" s="90"/>
    </row>
    <row r="233" spans="4:6" ht="20" customHeight="1">
      <c r="D233" s="140"/>
      <c r="E233" s="144"/>
    </row>
    <row r="234" spans="4:6" ht="20" customHeight="1">
      <c r="D234" s="140"/>
      <c r="E234" s="144"/>
    </row>
    <row r="235" spans="4:6" ht="20" customHeight="1">
      <c r="D235" s="140"/>
      <c r="E235" s="144"/>
    </row>
    <row r="236" spans="4:6" ht="20" customHeight="1">
      <c r="D236" s="140"/>
      <c r="E236" s="144"/>
    </row>
    <row r="237" spans="4:6" ht="20" customHeight="1">
      <c r="D237" s="140"/>
      <c r="E237" s="144"/>
      <c r="F237" s="43"/>
    </row>
    <row r="238" spans="4:6" ht="20" customHeight="1">
      <c r="D238" s="140"/>
      <c r="E238" s="144"/>
      <c r="F238" s="43"/>
    </row>
    <row r="239" spans="4:6" ht="20" customHeight="1">
      <c r="D239" s="140"/>
      <c r="E239" s="144"/>
      <c r="F239" s="43"/>
    </row>
    <row r="240" spans="4:6" ht="20" customHeight="1">
      <c r="D240" s="140"/>
      <c r="E240" s="144"/>
      <c r="F240" s="43"/>
    </row>
    <row r="241" spans="2:6" ht="20" customHeight="1">
      <c r="D241" s="43"/>
      <c r="E241" s="43"/>
      <c r="F241" s="43"/>
    </row>
    <row r="242" spans="2:6" ht="20" customHeight="1">
      <c r="D242" s="43"/>
      <c r="E242" s="43"/>
      <c r="F242" s="43"/>
    </row>
    <row r="243" spans="2:6" ht="20" customHeight="1">
      <c r="D243" s="140"/>
      <c r="E243" s="144"/>
      <c r="F243" s="43"/>
    </row>
    <row r="244" spans="2:6" ht="20" customHeight="1">
      <c r="D244" s="140"/>
      <c r="E244" s="76"/>
      <c r="F244" s="43"/>
    </row>
    <row r="245" spans="2:6" ht="20" customHeight="1">
      <c r="D245" s="140"/>
      <c r="E245" s="144"/>
      <c r="F245" s="43"/>
    </row>
    <row r="246" spans="2:6" ht="20" customHeight="1">
      <c r="D246" s="140"/>
      <c r="E246" s="145"/>
      <c r="F246" s="43"/>
    </row>
    <row r="247" spans="2:6" ht="20" customHeight="1">
      <c r="D247" s="43"/>
      <c r="E247" s="144"/>
      <c r="F247" s="43"/>
    </row>
    <row r="248" spans="2:6" ht="20" customHeight="1">
      <c r="D248" s="43"/>
      <c r="E248" s="144"/>
      <c r="F248" s="43"/>
    </row>
    <row r="249" spans="2:6" ht="20" customHeight="1">
      <c r="D249" s="43"/>
      <c r="E249" s="145"/>
      <c r="F249" s="43"/>
    </row>
    <row r="250" spans="2:6" ht="20" customHeight="1">
      <c r="D250" s="43"/>
      <c r="E250" s="145"/>
      <c r="F250" s="43"/>
    </row>
    <row r="251" spans="2:6" ht="20" customHeight="1">
      <c r="D251" s="43"/>
      <c r="E251" s="144"/>
      <c r="F251" s="43"/>
    </row>
    <row r="252" spans="2:6" ht="20" customHeight="1">
      <c r="B252" s="28"/>
      <c r="D252" s="43"/>
      <c r="E252" s="144"/>
      <c r="F252" s="43"/>
    </row>
    <row r="253" spans="2:6" ht="20" customHeight="1">
      <c r="D253" s="43"/>
      <c r="E253" s="145"/>
      <c r="F253" s="43"/>
    </row>
    <row r="254" spans="2:6" ht="20" customHeight="1">
      <c r="D254" s="43"/>
      <c r="E254" s="144"/>
      <c r="F254" s="43"/>
    </row>
    <row r="255" spans="2:6" ht="20" customHeight="1">
      <c r="D255" s="43"/>
      <c r="E255" s="76"/>
      <c r="F255" s="43"/>
    </row>
    <row r="256" spans="2:6" ht="20" customHeight="1">
      <c r="D256" s="76"/>
      <c r="E256" s="76"/>
      <c r="F256" s="43"/>
    </row>
    <row r="257" spans="4:6" ht="20" customHeight="1">
      <c r="D257" s="147"/>
      <c r="E257" s="144"/>
      <c r="F257" s="43"/>
    </row>
    <row r="258" spans="4:6" ht="20" customHeight="1">
      <c r="D258" s="90"/>
      <c r="E258" s="43"/>
      <c r="F258" s="43"/>
    </row>
    <row r="259" spans="4:6" ht="20" customHeight="1">
      <c r="D259" s="90"/>
      <c r="E259" s="43"/>
      <c r="F259" s="43"/>
    </row>
    <row r="260" spans="4:6" ht="20" customHeight="1">
      <c r="D260" s="147"/>
      <c r="E260" s="140"/>
      <c r="F260" s="43"/>
    </row>
    <row r="261" spans="4:6" ht="20" customHeight="1">
      <c r="D261" s="141"/>
      <c r="E261" s="140"/>
      <c r="F261" s="43"/>
    </row>
    <row r="262" spans="4:6" ht="20" customHeight="1">
      <c r="D262" s="141"/>
      <c r="E262" s="140"/>
      <c r="F262" s="43"/>
    </row>
    <row r="263" spans="4:6" ht="20" customHeight="1">
      <c r="D263" s="141"/>
      <c r="E263" s="146"/>
      <c r="F263" s="43"/>
    </row>
    <row r="264" spans="4:6" ht="20" customHeight="1">
      <c r="D264" s="141"/>
      <c r="E264" s="146"/>
      <c r="F264" s="43"/>
    </row>
    <row r="265" spans="4:6" ht="20" customHeight="1">
      <c r="D265" s="141"/>
      <c r="E265" s="140"/>
      <c r="F265" s="43"/>
    </row>
    <row r="266" spans="4:6" ht="20" customHeight="1">
      <c r="D266" s="141"/>
      <c r="E266" s="140"/>
      <c r="F266" s="43"/>
    </row>
    <row r="267" spans="4:6" ht="20" customHeight="1">
      <c r="D267" s="141"/>
      <c r="E267" s="146"/>
      <c r="F267" s="43"/>
    </row>
    <row r="268" spans="4:6" ht="20" customHeight="1">
      <c r="D268" s="141"/>
      <c r="E268" s="146"/>
      <c r="F268" s="43"/>
    </row>
    <row r="269" spans="4:6" ht="20" customHeight="1">
      <c r="D269" s="141"/>
      <c r="E269" s="140"/>
      <c r="F269" s="43"/>
    </row>
    <row r="270" spans="4:6" ht="20" customHeight="1">
      <c r="D270" s="141"/>
      <c r="E270" s="140"/>
      <c r="F270" s="43"/>
    </row>
    <row r="271" spans="4:6" ht="20" customHeight="1">
      <c r="D271" s="141"/>
      <c r="E271" s="140"/>
      <c r="F271" s="43"/>
    </row>
    <row r="272" spans="4:6" ht="20" customHeight="1">
      <c r="D272" s="141"/>
      <c r="E272" s="140"/>
      <c r="F272" s="43"/>
    </row>
    <row r="273" spans="4:6" ht="20" customHeight="1">
      <c r="D273" s="141"/>
      <c r="E273" s="140"/>
      <c r="F273" s="43"/>
    </row>
    <row r="274" spans="4:6" ht="20" customHeight="1">
      <c r="D274" s="141"/>
      <c r="E274" s="140"/>
      <c r="F274" s="43"/>
    </row>
    <row r="275" spans="4:6" ht="20" customHeight="1">
      <c r="D275" s="43"/>
      <c r="E275" s="140"/>
      <c r="F275" s="43"/>
    </row>
    <row r="276" spans="4:6" ht="20" customHeight="1">
      <c r="D276" s="141"/>
      <c r="E276" s="146"/>
      <c r="F276" s="43"/>
    </row>
    <row r="277" spans="4:6" ht="20" customHeight="1">
      <c r="D277" s="43"/>
      <c r="E277" s="146"/>
      <c r="F277" s="43"/>
    </row>
    <row r="278" spans="4:6" ht="20" customHeight="1">
      <c r="D278" s="43"/>
      <c r="E278" s="140"/>
      <c r="F278" s="43"/>
    </row>
    <row r="279" spans="4:6" ht="20" customHeight="1">
      <c r="D279" s="148"/>
      <c r="E279" s="140"/>
      <c r="F279" s="43"/>
    </row>
    <row r="280" spans="4:6" ht="20" customHeight="1">
      <c r="D280" s="148"/>
      <c r="E280" s="43"/>
      <c r="F280" s="43"/>
    </row>
    <row r="281" spans="4:6" ht="20" customHeight="1">
      <c r="D281" s="148"/>
      <c r="E281" s="43"/>
      <c r="F281" s="43"/>
    </row>
    <row r="282" spans="4:6" ht="20" customHeight="1">
      <c r="D282" s="148"/>
      <c r="E282" s="140"/>
      <c r="F282" s="43"/>
    </row>
    <row r="283" spans="4:6" ht="20" customHeight="1">
      <c r="D283" s="148"/>
      <c r="E283" s="140"/>
      <c r="F283" s="43"/>
    </row>
    <row r="284" spans="4:6" ht="20" customHeight="1">
      <c r="D284" s="149"/>
      <c r="E284" s="140"/>
      <c r="F284" s="43"/>
    </row>
    <row r="285" spans="4:6" ht="20" customHeight="1">
      <c r="D285" s="149"/>
      <c r="E285" s="140"/>
      <c r="F285" s="43"/>
    </row>
    <row r="286" spans="4:6" ht="20" customHeight="1">
      <c r="D286" s="149"/>
      <c r="E286" s="140"/>
      <c r="F286" s="43"/>
    </row>
    <row r="287" spans="4:6" ht="20" customHeight="1">
      <c r="D287" s="149"/>
      <c r="E287" s="140"/>
      <c r="F287" s="43"/>
    </row>
    <row r="288" spans="4:6" ht="20" customHeight="1">
      <c r="D288" s="149"/>
      <c r="E288" s="140"/>
      <c r="F288" s="43"/>
    </row>
    <row r="289" spans="4:6" ht="20" customHeight="1">
      <c r="D289" s="149"/>
      <c r="E289" s="140"/>
      <c r="F289" s="43"/>
    </row>
    <row r="290" spans="4:6" ht="20" customHeight="1">
      <c r="D290" s="148"/>
      <c r="E290" s="43"/>
      <c r="F290" s="43"/>
    </row>
    <row r="291" spans="4:6" ht="20" customHeight="1">
      <c r="D291" s="148"/>
      <c r="E291" s="43"/>
      <c r="F291" s="43"/>
    </row>
    <row r="292" spans="4:6" ht="20" customHeight="1">
      <c r="E292" s="140"/>
      <c r="F292" s="43"/>
    </row>
    <row r="293" spans="4:6" ht="20" customHeight="1">
      <c r="E293" s="140"/>
      <c r="F293" s="43"/>
    </row>
    <row r="294" spans="4:6" ht="20" customHeight="1">
      <c r="E294" s="140"/>
      <c r="F294" s="43"/>
    </row>
    <row r="295" spans="4:6" ht="20" customHeight="1">
      <c r="E295" s="140"/>
      <c r="F295" s="43"/>
    </row>
    <row r="296" spans="4:6" ht="20" customHeight="1">
      <c r="E296" s="43"/>
      <c r="F296" s="43"/>
    </row>
    <row r="297" spans="4:6" ht="20" customHeight="1">
      <c r="E297" s="43"/>
      <c r="F297" s="43"/>
    </row>
    <row r="298" spans="4:6" ht="20" customHeight="1">
      <c r="E298" s="43"/>
      <c r="F298" s="43"/>
    </row>
    <row r="299" spans="4:6" ht="20" customHeight="1">
      <c r="E299" s="43"/>
      <c r="F299" s="43"/>
    </row>
    <row r="300" spans="4:6" ht="20" customHeight="1">
      <c r="E300" s="43"/>
      <c r="F300" s="43"/>
    </row>
    <row r="301" spans="4:6" ht="20" customHeight="1">
      <c r="E301" s="43"/>
      <c r="F301" s="43"/>
    </row>
    <row r="302" spans="4:6" ht="20" customHeight="1">
      <c r="E302" s="43"/>
      <c r="F302" s="43"/>
    </row>
    <row r="303" spans="4:6" ht="20" customHeight="1">
      <c r="E303" s="43"/>
      <c r="F303" s="43"/>
    </row>
    <row r="304" spans="4:6" ht="20" customHeight="1">
      <c r="E304" s="43"/>
      <c r="F304" s="43"/>
    </row>
    <row r="305" spans="5:6" ht="20" customHeight="1">
      <c r="E305" s="76"/>
      <c r="F305" s="43"/>
    </row>
    <row r="306" spans="5:6" ht="20" customHeight="1">
      <c r="E306" s="147"/>
      <c r="F306" s="43"/>
    </row>
    <row r="307" spans="5:6" ht="20" customHeight="1">
      <c r="E307" s="90"/>
      <c r="F307" s="43"/>
    </row>
    <row r="308" spans="5:6" ht="20" customHeight="1">
      <c r="E308" s="90"/>
      <c r="F308" s="43"/>
    </row>
    <row r="309" spans="5:6" ht="20" customHeight="1">
      <c r="E309" s="147"/>
      <c r="F309" s="43"/>
    </row>
    <row r="310" spans="5:6" ht="20" customHeight="1">
      <c r="E310" s="141"/>
      <c r="F310" s="43"/>
    </row>
    <row r="311" spans="5:6" ht="20" customHeight="1">
      <c r="E311" s="141"/>
      <c r="F311" s="43"/>
    </row>
    <row r="312" spans="5:6" ht="20" customHeight="1">
      <c r="E312" s="141"/>
      <c r="F312" s="43"/>
    </row>
    <row r="313" spans="5:6" ht="20" customHeight="1">
      <c r="E313" s="141"/>
      <c r="F313" s="43"/>
    </row>
    <row r="314" spans="5:6" ht="20" customHeight="1">
      <c r="E314" s="141"/>
      <c r="F314" s="43"/>
    </row>
    <row r="315" spans="5:6" ht="20" customHeight="1">
      <c r="E315" s="141"/>
      <c r="F315" s="43"/>
    </row>
    <row r="316" spans="5:6" ht="20" customHeight="1">
      <c r="E316" s="141"/>
      <c r="F316" s="43"/>
    </row>
    <row r="317" spans="5:6" ht="20" customHeight="1">
      <c r="E317" s="141"/>
      <c r="F317" s="43"/>
    </row>
    <row r="318" spans="5:6" ht="20" customHeight="1">
      <c r="E318" s="141"/>
      <c r="F318" s="43"/>
    </row>
    <row r="319" spans="5:6" ht="20" customHeight="1">
      <c r="E319" s="141"/>
      <c r="F319" s="43"/>
    </row>
    <row r="320" spans="5:6" ht="20" customHeight="1">
      <c r="E320" s="141"/>
      <c r="F320" s="43"/>
    </row>
    <row r="321" spans="5:6" ht="20" customHeight="1">
      <c r="E321" s="141"/>
      <c r="F321" s="43"/>
    </row>
    <row r="322" spans="5:6" ht="20" customHeight="1">
      <c r="E322" s="141"/>
      <c r="F322" s="43"/>
    </row>
    <row r="323" spans="5:6" ht="20" customHeight="1">
      <c r="E323" s="141"/>
      <c r="F323" s="43"/>
    </row>
    <row r="324" spans="5:6" ht="20" customHeight="1">
      <c r="E324" s="43"/>
      <c r="F324" s="43"/>
    </row>
    <row r="325" spans="5:6" ht="20" customHeight="1">
      <c r="E325" s="141"/>
      <c r="F325" s="43"/>
    </row>
    <row r="326" spans="5:6" ht="20" customHeight="1">
      <c r="E326" s="43"/>
      <c r="F326" s="43"/>
    </row>
    <row r="327" spans="5:6" ht="20" customHeight="1">
      <c r="E327" s="43"/>
      <c r="F327" s="43"/>
    </row>
    <row r="328" spans="5:6" ht="20" customHeight="1">
      <c r="E328" s="148"/>
      <c r="F328" s="43"/>
    </row>
    <row r="329" spans="5:6" ht="20" customHeight="1">
      <c r="E329" s="148"/>
      <c r="F329" s="43"/>
    </row>
    <row r="330" spans="5:6" ht="20" customHeight="1">
      <c r="E330" s="148"/>
      <c r="F330" s="43"/>
    </row>
    <row r="331" spans="5:6" ht="20" customHeight="1">
      <c r="E331" s="148"/>
      <c r="F331" s="43"/>
    </row>
    <row r="332" spans="5:6" ht="20" customHeight="1">
      <c r="E332" s="148"/>
      <c r="F332" s="43"/>
    </row>
    <row r="333" spans="5:6" ht="20" customHeight="1">
      <c r="E333" s="149"/>
      <c r="F333" s="43"/>
    </row>
    <row r="334" spans="5:6" ht="20" customHeight="1">
      <c r="E334" s="149"/>
      <c r="F334" s="43"/>
    </row>
    <row r="335" spans="5:6" ht="20" customHeight="1">
      <c r="E335" s="149"/>
      <c r="F335" s="43"/>
    </row>
    <row r="336" spans="5:6" ht="20" customHeight="1">
      <c r="E336" s="149"/>
      <c r="F336" s="43"/>
    </row>
    <row r="337" spans="5:6" ht="20" customHeight="1">
      <c r="E337" s="149"/>
      <c r="F337" s="43"/>
    </row>
    <row r="338" spans="5:6" ht="20" customHeight="1">
      <c r="E338" s="149"/>
      <c r="F338" s="43"/>
    </row>
    <row r="339" spans="5:6" ht="20" customHeight="1">
      <c r="E339" s="148"/>
      <c r="F339" s="43"/>
    </row>
    <row r="340" spans="5:6" ht="20" customHeight="1">
      <c r="E340" s="148"/>
      <c r="F340" s="43"/>
    </row>
    <row r="341" spans="5:6" ht="20" customHeight="1">
      <c r="F341" s="43"/>
    </row>
    <row r="342" spans="5:6" ht="20" customHeight="1">
      <c r="F342" s="43"/>
    </row>
    <row r="343" spans="5:6" ht="20" customHeight="1">
      <c r="F343" s="43"/>
    </row>
    <row r="344" spans="5:6" ht="20" customHeight="1">
      <c r="F344" s="43"/>
    </row>
    <row r="345" spans="5:6" ht="20" customHeight="1">
      <c r="F345" s="43"/>
    </row>
    <row r="346" spans="5:6" ht="20" customHeight="1">
      <c r="F346" s="43"/>
    </row>
    <row r="347" spans="5:6" ht="20" customHeight="1">
      <c r="F347" s="43"/>
    </row>
    <row r="348" spans="5:6" ht="20" customHeight="1">
      <c r="F348" s="43"/>
    </row>
    <row r="349" spans="5:6" ht="20" customHeight="1">
      <c r="F349" s="43"/>
    </row>
    <row r="350" spans="5:6" ht="20" customHeight="1">
      <c r="F350" s="43"/>
    </row>
    <row r="351" spans="5:6" ht="20" customHeight="1">
      <c r="F351" s="43"/>
    </row>
    <row r="352" spans="5:6" ht="20" customHeight="1">
      <c r="F352" s="43"/>
    </row>
    <row r="353" spans="6:6" ht="20" customHeight="1">
      <c r="F353" s="43"/>
    </row>
    <row r="354" spans="6:6" ht="20" customHeight="1">
      <c r="F354" s="43"/>
    </row>
    <row r="355" spans="6:6" ht="20" customHeight="1">
      <c r="F355" s="43"/>
    </row>
    <row r="356" spans="6:6" ht="20" customHeight="1">
      <c r="F356" s="43"/>
    </row>
    <row r="357" spans="6:6" ht="20" customHeight="1">
      <c r="F357" s="43"/>
    </row>
    <row r="358" spans="6:6" ht="20" customHeight="1">
      <c r="F358" s="43"/>
    </row>
    <row r="359" spans="6:6" ht="20" customHeight="1">
      <c r="F359" s="43"/>
    </row>
    <row r="360" spans="6:6" ht="20" customHeight="1">
      <c r="F360" s="43"/>
    </row>
    <row r="361" spans="6:6" ht="20" customHeight="1">
      <c r="F361" s="43"/>
    </row>
  </sheetData>
  <sheetProtection selectLockedCells="1"/>
  <dataConsolidate>
    <dataRefs count="1">
      <dataRef ref="A6:A131" sheet="feuille micro"/>
    </dataRefs>
  </dataConsolidate>
  <mergeCells count="1">
    <mergeCell ref="A2:A44"/>
  </mergeCells>
  <phoneticPr fontId="12" type="noConversion"/>
  <pageMargins left="0.31" right="0.2" top="0.43" bottom="0.39" header="0.16" footer="0.3"/>
  <pageSetup paperSize="9" orientation="portrait" horizontalDpi="4294967292" verticalDpi="429496729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1DD93-6D30-2245-B00F-80696271F82A}">
  <dimension ref="A1:R139"/>
  <sheetViews>
    <sheetView tabSelected="1" workbookViewId="0">
      <selection activeCell="R1" sqref="R1"/>
    </sheetView>
  </sheetViews>
  <sheetFormatPr baseColWidth="10" defaultRowHeight="15"/>
  <cols>
    <col min="1" max="1" width="21.5" style="186" customWidth="1"/>
    <col min="2" max="2" width="57" style="186" bestFit="1" customWidth="1"/>
    <col min="3" max="3" width="64.6640625" style="186" bestFit="1" customWidth="1"/>
    <col min="4" max="4" width="75.83203125" style="186" bestFit="1" customWidth="1"/>
    <col min="5" max="5" width="63.6640625" style="186" bestFit="1" customWidth="1"/>
    <col min="6" max="6" width="55" style="186" bestFit="1" customWidth="1"/>
    <col min="7" max="7" width="64.83203125" style="186" bestFit="1" customWidth="1"/>
    <col min="8" max="8" width="66.6640625" style="186" bestFit="1" customWidth="1"/>
    <col min="9" max="9" width="56.33203125" style="186" bestFit="1" customWidth="1"/>
    <col min="10" max="10" width="56.6640625" style="186" bestFit="1" customWidth="1"/>
    <col min="11" max="11" width="54" style="186" bestFit="1" customWidth="1"/>
    <col min="12" max="12" width="52.1640625" style="186" bestFit="1" customWidth="1"/>
    <col min="13" max="13" width="41.6640625" style="186" bestFit="1" customWidth="1"/>
    <col min="14" max="14" width="46.6640625" style="186" bestFit="1" customWidth="1"/>
    <col min="15" max="15" width="56.1640625" style="186" bestFit="1" customWidth="1"/>
    <col min="16" max="16" width="56.83203125" style="186" bestFit="1" customWidth="1"/>
    <col min="17" max="17" width="51.6640625" style="186" bestFit="1" customWidth="1"/>
    <col min="18" max="18" width="58.1640625" style="186" bestFit="1" customWidth="1"/>
    <col min="19" max="16384" width="10.83203125" style="186"/>
  </cols>
  <sheetData>
    <row r="1" spans="1:18" s="197" customFormat="1" ht="19">
      <c r="A1" s="158" t="s">
        <v>1044</v>
      </c>
      <c r="B1" s="197" t="s">
        <v>1043</v>
      </c>
      <c r="C1" s="197" t="s">
        <v>1052</v>
      </c>
      <c r="D1" s="198" t="s">
        <v>1053</v>
      </c>
      <c r="E1" s="198" t="s">
        <v>1054</v>
      </c>
      <c r="F1" s="199" t="s">
        <v>1055</v>
      </c>
      <c r="G1" s="198" t="s">
        <v>1056</v>
      </c>
      <c r="H1" s="198" t="s">
        <v>1057</v>
      </c>
      <c r="I1" s="198" t="s">
        <v>1058</v>
      </c>
      <c r="J1" s="198" t="s">
        <v>1059</v>
      </c>
      <c r="K1" s="198" t="s">
        <v>1060</v>
      </c>
      <c r="L1" s="198" t="s">
        <v>1061</v>
      </c>
      <c r="M1" s="198" t="s">
        <v>1062</v>
      </c>
      <c r="N1" s="198" t="s">
        <v>1063</v>
      </c>
      <c r="O1" s="200" t="s">
        <v>1064</v>
      </c>
      <c r="P1" s="198" t="s">
        <v>1065</v>
      </c>
      <c r="Q1" s="198" t="s">
        <v>1066</v>
      </c>
      <c r="R1" s="198" t="s">
        <v>1067</v>
      </c>
    </row>
    <row r="2" spans="1:18" ht="16">
      <c r="B2" s="187" t="s">
        <v>974</v>
      </c>
      <c r="C2" s="188" t="s">
        <v>973</v>
      </c>
      <c r="D2" s="161" t="s">
        <v>537</v>
      </c>
      <c r="E2" s="187" t="s">
        <v>890</v>
      </c>
      <c r="F2" s="188" t="s">
        <v>875</v>
      </c>
      <c r="G2" s="187" t="s">
        <v>853</v>
      </c>
      <c r="H2" s="188" t="s">
        <v>838</v>
      </c>
      <c r="I2" s="189" t="s">
        <v>827</v>
      </c>
      <c r="J2" s="189" t="s">
        <v>813</v>
      </c>
      <c r="K2" s="162" t="s">
        <v>600</v>
      </c>
      <c r="L2" s="189" t="s">
        <v>684</v>
      </c>
      <c r="M2" s="189" t="s">
        <v>688</v>
      </c>
      <c r="N2" s="190" t="s">
        <v>676</v>
      </c>
      <c r="O2" s="189" t="s">
        <v>696</v>
      </c>
      <c r="P2" s="190" t="s">
        <v>691</v>
      </c>
      <c r="Q2" s="190" t="s">
        <v>706</v>
      </c>
      <c r="R2" s="129" t="s">
        <v>105</v>
      </c>
    </row>
    <row r="3" spans="1:18" ht="16">
      <c r="B3" s="187" t="s">
        <v>975</v>
      </c>
      <c r="C3" s="188" t="s">
        <v>972</v>
      </c>
      <c r="D3" s="188" t="s">
        <v>930</v>
      </c>
      <c r="E3" s="188" t="s">
        <v>891</v>
      </c>
      <c r="F3" s="188" t="s">
        <v>876</v>
      </c>
      <c r="G3" s="188" t="s">
        <v>854</v>
      </c>
      <c r="H3" s="187" t="s">
        <v>839</v>
      </c>
      <c r="I3" s="189" t="s">
        <v>828</v>
      </c>
      <c r="J3" s="189" t="s">
        <v>814</v>
      </c>
      <c r="K3" s="162" t="s">
        <v>601</v>
      </c>
      <c r="L3" s="190" t="s">
        <v>685</v>
      </c>
      <c r="M3" s="189" t="s">
        <v>689</v>
      </c>
      <c r="N3" s="189" t="s">
        <v>681</v>
      </c>
      <c r="O3" s="190" t="s">
        <v>698</v>
      </c>
      <c r="P3" s="189" t="s">
        <v>692</v>
      </c>
      <c r="Q3" s="190" t="s">
        <v>707</v>
      </c>
      <c r="R3" s="191" t="s">
        <v>522</v>
      </c>
    </row>
    <row r="4" spans="1:18" ht="16">
      <c r="B4" s="187" t="s">
        <v>976</v>
      </c>
      <c r="C4" s="187" t="s">
        <v>971</v>
      </c>
      <c r="D4" s="187" t="s">
        <v>929</v>
      </c>
      <c r="E4" s="188" t="s">
        <v>892</v>
      </c>
      <c r="F4" s="187" t="s">
        <v>877</v>
      </c>
      <c r="G4" s="188" t="s">
        <v>855</v>
      </c>
      <c r="H4" s="188" t="s">
        <v>840</v>
      </c>
      <c r="I4" s="189" t="s">
        <v>829</v>
      </c>
      <c r="J4" s="189" t="s">
        <v>815</v>
      </c>
      <c r="K4" s="161" t="s">
        <v>812</v>
      </c>
      <c r="L4" s="190" t="s">
        <v>686</v>
      </c>
      <c r="M4" s="43"/>
      <c r="N4" s="189" t="s">
        <v>682</v>
      </c>
      <c r="O4" s="190" t="s">
        <v>699</v>
      </c>
      <c r="Q4" s="190" t="s">
        <v>708</v>
      </c>
      <c r="R4" s="192" t="s">
        <v>298</v>
      </c>
    </row>
    <row r="5" spans="1:18" ht="16">
      <c r="B5" s="187" t="s">
        <v>977</v>
      </c>
      <c r="C5" s="188" t="s">
        <v>970</v>
      </c>
      <c r="D5" s="193" t="s">
        <v>480</v>
      </c>
      <c r="E5" s="188" t="s">
        <v>893</v>
      </c>
      <c r="F5" s="188" t="s">
        <v>878</v>
      </c>
      <c r="G5" s="188" t="s">
        <v>856</v>
      </c>
      <c r="H5" s="187" t="s">
        <v>841</v>
      </c>
      <c r="I5" s="189" t="s">
        <v>830</v>
      </c>
      <c r="J5" s="189" t="s">
        <v>816</v>
      </c>
      <c r="K5" s="162" t="s">
        <v>602</v>
      </c>
      <c r="L5" s="43"/>
      <c r="M5" s="43"/>
      <c r="N5" s="189" t="s">
        <v>677</v>
      </c>
      <c r="O5" s="190" t="s">
        <v>700</v>
      </c>
      <c r="P5" s="43"/>
      <c r="Q5" s="190" t="s">
        <v>709</v>
      </c>
      <c r="R5" s="194" t="s">
        <v>524</v>
      </c>
    </row>
    <row r="6" spans="1:18" ht="16">
      <c r="B6" s="187" t="s">
        <v>978</v>
      </c>
      <c r="C6" s="187" t="s">
        <v>969</v>
      </c>
      <c r="D6" s="189" t="s">
        <v>481</v>
      </c>
      <c r="E6" s="188" t="s">
        <v>894</v>
      </c>
      <c r="F6" s="188" t="s">
        <v>879</v>
      </c>
      <c r="G6" s="188" t="s">
        <v>857</v>
      </c>
      <c r="H6" s="188" t="s">
        <v>842</v>
      </c>
      <c r="I6" s="189" t="s">
        <v>831</v>
      </c>
      <c r="J6" s="189" t="s">
        <v>817</v>
      </c>
      <c r="K6" s="43"/>
      <c r="L6" s="43"/>
      <c r="M6" s="43"/>
      <c r="N6" s="189" t="s">
        <v>678</v>
      </c>
      <c r="O6" s="190" t="s">
        <v>701</v>
      </c>
      <c r="P6" s="43"/>
      <c r="R6" s="195" t="s">
        <v>299</v>
      </c>
    </row>
    <row r="7" spans="1:18" ht="16">
      <c r="B7" s="188" t="s">
        <v>979</v>
      </c>
      <c r="C7" s="188" t="s">
        <v>968</v>
      </c>
      <c r="D7" s="189" t="s">
        <v>482</v>
      </c>
      <c r="E7" s="187" t="s">
        <v>895</v>
      </c>
      <c r="F7" s="188" t="s">
        <v>880</v>
      </c>
      <c r="G7" s="188" t="s">
        <v>858</v>
      </c>
      <c r="H7" s="188" t="s">
        <v>843</v>
      </c>
      <c r="I7" s="189" t="s">
        <v>832</v>
      </c>
      <c r="J7" s="189" t="s">
        <v>818</v>
      </c>
      <c r="K7" s="43"/>
      <c r="L7" s="43"/>
      <c r="M7" s="43"/>
      <c r="N7" s="189" t="s">
        <v>679</v>
      </c>
      <c r="O7" s="190" t="s">
        <v>702</v>
      </c>
      <c r="P7" s="43"/>
      <c r="Q7" s="43"/>
      <c r="R7" s="195" t="s">
        <v>523</v>
      </c>
    </row>
    <row r="8" spans="1:18" ht="16">
      <c r="B8" s="188" t="s">
        <v>980</v>
      </c>
      <c r="C8" s="187" t="s">
        <v>967</v>
      </c>
      <c r="D8" s="193" t="s">
        <v>483</v>
      </c>
      <c r="E8" s="188" t="s">
        <v>896</v>
      </c>
      <c r="F8" s="188" t="s">
        <v>881</v>
      </c>
      <c r="G8" s="188" t="s">
        <v>859</v>
      </c>
      <c r="H8" s="187" t="s">
        <v>844</v>
      </c>
      <c r="I8" s="189" t="s">
        <v>833</v>
      </c>
      <c r="J8" s="189" t="s">
        <v>819</v>
      </c>
      <c r="K8" s="43"/>
      <c r="L8" s="43"/>
      <c r="M8" s="43"/>
      <c r="N8" s="189" t="s">
        <v>680</v>
      </c>
      <c r="O8" s="190" t="s">
        <v>703</v>
      </c>
      <c r="P8" s="43"/>
      <c r="Q8" s="43"/>
      <c r="R8" s="195" t="s">
        <v>1034</v>
      </c>
    </row>
    <row r="9" spans="1:18" ht="16">
      <c r="B9" s="188" t="s">
        <v>981</v>
      </c>
      <c r="C9" s="188" t="s">
        <v>966</v>
      </c>
      <c r="D9" s="193" t="s">
        <v>484</v>
      </c>
      <c r="E9" s="188" t="s">
        <v>897</v>
      </c>
      <c r="F9" s="188" t="s">
        <v>882</v>
      </c>
      <c r="G9" s="193" t="s">
        <v>606</v>
      </c>
      <c r="H9" s="187" t="s">
        <v>845</v>
      </c>
      <c r="I9" s="189" t="s">
        <v>834</v>
      </c>
      <c r="J9" s="189" t="s">
        <v>820</v>
      </c>
      <c r="K9" s="43"/>
      <c r="L9" s="43"/>
      <c r="M9" s="43"/>
      <c r="N9" s="43"/>
      <c r="O9" s="190" t="s">
        <v>704</v>
      </c>
      <c r="P9" s="43"/>
      <c r="Q9" s="43"/>
      <c r="R9" s="195" t="s">
        <v>1022</v>
      </c>
    </row>
    <row r="10" spans="1:18" ht="16">
      <c r="B10" s="188" t="s">
        <v>982</v>
      </c>
      <c r="C10" s="187" t="s">
        <v>965</v>
      </c>
      <c r="D10" s="193" t="s">
        <v>485</v>
      </c>
      <c r="E10" s="188" t="s">
        <v>898</v>
      </c>
      <c r="F10" s="188" t="s">
        <v>883</v>
      </c>
      <c r="G10" s="188" t="s">
        <v>860</v>
      </c>
      <c r="H10" s="188" t="s">
        <v>846</v>
      </c>
      <c r="I10" s="189" t="s">
        <v>835</v>
      </c>
      <c r="J10" s="189" t="s">
        <v>821</v>
      </c>
      <c r="K10" s="43"/>
      <c r="L10" s="43"/>
      <c r="M10" s="43"/>
      <c r="N10" s="43"/>
      <c r="O10" s="43"/>
      <c r="P10" s="43"/>
      <c r="Q10" s="43"/>
      <c r="R10" s="195" t="s">
        <v>1023</v>
      </c>
    </row>
    <row r="11" spans="1:18" ht="16">
      <c r="B11" s="187" t="s">
        <v>983</v>
      </c>
      <c r="C11" s="187" t="s">
        <v>964</v>
      </c>
      <c r="D11" s="193" t="s">
        <v>486</v>
      </c>
      <c r="E11" s="188" t="s">
        <v>899</v>
      </c>
      <c r="F11" s="188" t="s">
        <v>884</v>
      </c>
      <c r="G11" s="188" t="s">
        <v>861</v>
      </c>
      <c r="H11" s="188" t="s">
        <v>847</v>
      </c>
      <c r="I11" s="189" t="s">
        <v>836</v>
      </c>
      <c r="J11" s="189" t="s">
        <v>822</v>
      </c>
      <c r="K11" s="43"/>
      <c r="L11" s="43"/>
      <c r="M11" s="43"/>
      <c r="N11" s="43"/>
      <c r="O11" s="43"/>
      <c r="P11" s="43"/>
      <c r="Q11" s="43"/>
      <c r="R11" s="195" t="s">
        <v>1024</v>
      </c>
    </row>
    <row r="12" spans="1:18" ht="16">
      <c r="B12" s="188" t="s">
        <v>984</v>
      </c>
      <c r="C12" s="187" t="s">
        <v>963</v>
      </c>
      <c r="D12" s="193" t="s">
        <v>487</v>
      </c>
      <c r="E12" s="188" t="s">
        <v>900</v>
      </c>
      <c r="F12" s="187" t="s">
        <v>885</v>
      </c>
      <c r="G12" s="188" t="s">
        <v>862</v>
      </c>
      <c r="H12" s="187" t="s">
        <v>848</v>
      </c>
      <c r="I12" s="189" t="s">
        <v>837</v>
      </c>
      <c r="J12" s="189" t="s">
        <v>823</v>
      </c>
      <c r="K12" s="43"/>
      <c r="L12" s="43"/>
      <c r="M12" s="43"/>
      <c r="N12" s="43"/>
      <c r="O12" s="43"/>
      <c r="P12" s="43"/>
      <c r="Q12" s="43"/>
      <c r="R12" s="195" t="s">
        <v>1025</v>
      </c>
    </row>
    <row r="13" spans="1:18" ht="16">
      <c r="B13" s="187" t="s">
        <v>985</v>
      </c>
      <c r="C13" s="188" t="s">
        <v>962</v>
      </c>
      <c r="D13" s="193" t="s">
        <v>488</v>
      </c>
      <c r="E13" s="188" t="s">
        <v>901</v>
      </c>
      <c r="F13" s="188" t="s">
        <v>886</v>
      </c>
      <c r="G13" s="187" t="s">
        <v>863</v>
      </c>
      <c r="H13" s="188" t="s">
        <v>849</v>
      </c>
      <c r="I13" s="43"/>
      <c r="J13" s="189" t="s">
        <v>824</v>
      </c>
      <c r="K13" s="43"/>
      <c r="L13" s="43"/>
      <c r="M13" s="43"/>
      <c r="N13" s="43"/>
      <c r="O13" s="43"/>
      <c r="P13" s="43"/>
      <c r="Q13" s="43"/>
      <c r="R13" s="195" t="s">
        <v>1026</v>
      </c>
    </row>
    <row r="14" spans="1:18" ht="16">
      <c r="B14" s="188" t="s">
        <v>986</v>
      </c>
      <c r="C14" s="188" t="s">
        <v>961</v>
      </c>
      <c r="D14" s="193" t="s">
        <v>489</v>
      </c>
      <c r="E14" s="188" t="s">
        <v>902</v>
      </c>
      <c r="F14" s="188" t="s">
        <v>887</v>
      </c>
      <c r="G14" s="188" t="s">
        <v>864</v>
      </c>
      <c r="H14" s="187" t="s">
        <v>850</v>
      </c>
      <c r="I14" s="43"/>
      <c r="J14" s="189" t="s">
        <v>825</v>
      </c>
      <c r="K14" s="43"/>
      <c r="L14" s="43"/>
      <c r="M14" s="43"/>
      <c r="N14" s="43"/>
      <c r="O14" s="43"/>
      <c r="P14" s="43"/>
      <c r="Q14" s="43"/>
      <c r="R14" s="195" t="s">
        <v>1027</v>
      </c>
    </row>
    <row r="15" spans="1:18" ht="16">
      <c r="B15" s="188" t="s">
        <v>987</v>
      </c>
      <c r="C15" s="188" t="s">
        <v>960</v>
      </c>
      <c r="D15" s="193" t="s">
        <v>490</v>
      </c>
      <c r="E15" s="188" t="s">
        <v>903</v>
      </c>
      <c r="F15" s="188" t="s">
        <v>888</v>
      </c>
      <c r="G15" s="188" t="s">
        <v>865</v>
      </c>
      <c r="H15" s="187" t="s">
        <v>851</v>
      </c>
      <c r="I15" s="43"/>
      <c r="J15" s="43"/>
      <c r="K15" s="43"/>
      <c r="L15" s="43"/>
      <c r="M15" s="43"/>
      <c r="N15" s="43"/>
      <c r="O15" s="43"/>
      <c r="P15" s="43"/>
      <c r="Q15" s="43"/>
      <c r="R15" s="195" t="s">
        <v>1028</v>
      </c>
    </row>
    <row r="16" spans="1:18" ht="16">
      <c r="B16" s="188" t="s">
        <v>988</v>
      </c>
      <c r="C16" s="187" t="s">
        <v>959</v>
      </c>
      <c r="D16" s="193" t="s">
        <v>491</v>
      </c>
      <c r="E16" s="188" t="s">
        <v>904</v>
      </c>
      <c r="F16" s="188" t="s">
        <v>889</v>
      </c>
      <c r="G16" s="188" t="s">
        <v>866</v>
      </c>
      <c r="H16" s="188" t="s">
        <v>852</v>
      </c>
      <c r="I16" s="43"/>
      <c r="J16" s="43"/>
      <c r="K16" s="43"/>
      <c r="L16" s="43"/>
      <c r="M16" s="43"/>
      <c r="N16" s="43"/>
      <c r="O16" s="43"/>
      <c r="P16" s="43"/>
      <c r="Q16" s="43"/>
      <c r="R16" s="195" t="s">
        <v>525</v>
      </c>
    </row>
    <row r="17" spans="2:18" ht="16">
      <c r="B17" s="187" t="s">
        <v>989</v>
      </c>
      <c r="C17" s="188" t="s">
        <v>958</v>
      </c>
      <c r="D17" s="193" t="s">
        <v>492</v>
      </c>
      <c r="E17" s="188" t="s">
        <v>905</v>
      </c>
      <c r="F17" s="76"/>
      <c r="G17" s="188" t="s">
        <v>867</v>
      </c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195" t="s">
        <v>526</v>
      </c>
    </row>
    <row r="18" spans="2:18" ht="16">
      <c r="B18" s="187" t="s">
        <v>990</v>
      </c>
      <c r="C18" s="188" t="s">
        <v>957</v>
      </c>
      <c r="D18" s="187" t="s">
        <v>928</v>
      </c>
      <c r="E18" s="188" t="s">
        <v>906</v>
      </c>
      <c r="F18" s="76"/>
      <c r="G18" s="188" t="s">
        <v>868</v>
      </c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191" t="s">
        <v>530</v>
      </c>
    </row>
    <row r="19" spans="2:18" ht="16">
      <c r="B19" s="187" t="s">
        <v>991</v>
      </c>
      <c r="C19" s="188" t="s">
        <v>956</v>
      </c>
      <c r="D19" s="188" t="s">
        <v>927</v>
      </c>
      <c r="E19" s="188" t="s">
        <v>907</v>
      </c>
      <c r="F19" s="76"/>
      <c r="G19" s="187" t="s">
        <v>869</v>
      </c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195" t="s">
        <v>527</v>
      </c>
    </row>
    <row r="20" spans="2:18" ht="16">
      <c r="B20" s="188" t="s">
        <v>992</v>
      </c>
      <c r="C20" s="188" t="s">
        <v>955</v>
      </c>
      <c r="D20" s="193" t="s">
        <v>497</v>
      </c>
      <c r="E20" s="187" t="s">
        <v>908</v>
      </c>
      <c r="F20" s="76"/>
      <c r="G20" s="188" t="s">
        <v>870</v>
      </c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194" t="s">
        <v>528</v>
      </c>
    </row>
    <row r="21" spans="2:18" ht="16">
      <c r="B21" s="188" t="s">
        <v>993</v>
      </c>
      <c r="C21" s="188" t="s">
        <v>954</v>
      </c>
      <c r="D21" s="193" t="s">
        <v>493</v>
      </c>
      <c r="E21" s="188" t="s">
        <v>909</v>
      </c>
      <c r="F21" s="76"/>
      <c r="G21" s="188" t="s">
        <v>872</v>
      </c>
      <c r="H21" s="43"/>
      <c r="I21" s="43"/>
      <c r="J21" s="43"/>
      <c r="K21" s="43"/>
      <c r="L21" s="43"/>
      <c r="M21" s="43"/>
      <c r="N21" s="43"/>
      <c r="O21" s="43"/>
      <c r="P21" s="43"/>
      <c r="Q21" s="43"/>
    </row>
    <row r="22" spans="2:18" ht="16">
      <c r="B22" s="187" t="s">
        <v>994</v>
      </c>
      <c r="C22" s="188" t="s">
        <v>953</v>
      </c>
      <c r="D22" s="193" t="s">
        <v>494</v>
      </c>
      <c r="E22" s="187" t="s">
        <v>910</v>
      </c>
      <c r="F22" s="76"/>
      <c r="G22" s="188" t="s">
        <v>871</v>
      </c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</row>
    <row r="23" spans="2:18" ht="16">
      <c r="B23" s="188" t="s">
        <v>995</v>
      </c>
      <c r="C23" s="188" t="s">
        <v>952</v>
      </c>
      <c r="D23" s="193" t="s">
        <v>495</v>
      </c>
      <c r="E23" s="188" t="s">
        <v>911</v>
      </c>
      <c r="F23" s="76"/>
      <c r="G23" s="188" t="s">
        <v>873</v>
      </c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</row>
    <row r="24" spans="2:18" ht="16">
      <c r="B24" s="187" t="s">
        <v>996</v>
      </c>
      <c r="C24" s="188" t="s">
        <v>951</v>
      </c>
      <c r="D24" s="193" t="s">
        <v>496</v>
      </c>
      <c r="E24" s="188" t="s">
        <v>912</v>
      </c>
      <c r="F24" s="76"/>
      <c r="G24" s="188" t="s">
        <v>874</v>
      </c>
      <c r="H24" s="196"/>
      <c r="I24" s="196"/>
      <c r="J24" s="196"/>
      <c r="K24" s="196"/>
      <c r="L24" s="196"/>
      <c r="M24" s="43"/>
      <c r="N24" s="43"/>
      <c r="O24" s="43"/>
      <c r="P24" s="43"/>
      <c r="Q24" s="43"/>
      <c r="R24" s="43"/>
    </row>
    <row r="25" spans="2:18" ht="16">
      <c r="B25" s="187" t="s">
        <v>997</v>
      </c>
      <c r="C25" s="188" t="s">
        <v>950</v>
      </c>
      <c r="D25" s="188" t="s">
        <v>926</v>
      </c>
      <c r="E25" s="188" t="s">
        <v>913</v>
      </c>
      <c r="F25" s="76"/>
      <c r="G25" s="43"/>
      <c r="H25" s="196"/>
      <c r="I25" s="196"/>
      <c r="J25" s="196"/>
      <c r="K25" s="196"/>
      <c r="L25" s="196"/>
      <c r="M25" s="43"/>
      <c r="N25" s="43"/>
      <c r="O25" s="43"/>
      <c r="P25" s="43"/>
      <c r="Q25" s="43"/>
      <c r="R25" s="43"/>
    </row>
    <row r="26" spans="2:18" ht="16">
      <c r="B26" s="187" t="s">
        <v>998</v>
      </c>
      <c r="C26" s="188" t="s">
        <v>949</v>
      </c>
      <c r="D26" s="188" t="s">
        <v>925</v>
      </c>
      <c r="E26" s="187" t="s">
        <v>914</v>
      </c>
      <c r="F26" s="76"/>
      <c r="G26" s="43"/>
      <c r="H26" s="196"/>
      <c r="I26" s="196"/>
      <c r="J26" s="196"/>
      <c r="K26" s="196"/>
      <c r="L26" s="196"/>
      <c r="M26" s="43"/>
      <c r="N26" s="43"/>
      <c r="O26" s="43"/>
      <c r="P26" s="43"/>
      <c r="Q26" s="43"/>
      <c r="R26" s="43"/>
    </row>
    <row r="27" spans="2:18" ht="16">
      <c r="B27" s="187" t="s">
        <v>999</v>
      </c>
      <c r="C27" s="188" t="s">
        <v>948</v>
      </c>
      <c r="D27" s="188" t="s">
        <v>924</v>
      </c>
      <c r="E27" s="188" t="s">
        <v>915</v>
      </c>
      <c r="F27" s="76"/>
      <c r="G27" s="43"/>
      <c r="H27" s="196"/>
      <c r="I27" s="196"/>
      <c r="J27" s="196"/>
      <c r="K27" s="196"/>
      <c r="L27" s="196"/>
      <c r="M27" s="43"/>
      <c r="N27" s="43"/>
      <c r="O27" s="43"/>
      <c r="P27" s="43"/>
      <c r="Q27" s="43"/>
      <c r="R27" s="43"/>
    </row>
    <row r="28" spans="2:18" ht="16">
      <c r="B28" s="187" t="s">
        <v>1000</v>
      </c>
      <c r="C28" s="188" t="s">
        <v>947</v>
      </c>
      <c r="D28" s="188" t="s">
        <v>923</v>
      </c>
      <c r="E28" s="188" t="s">
        <v>916</v>
      </c>
      <c r="F28" s="76"/>
      <c r="G28" s="43"/>
      <c r="H28" s="196"/>
      <c r="I28" s="196"/>
      <c r="J28" s="196"/>
      <c r="K28" s="196"/>
      <c r="L28" s="196"/>
      <c r="M28" s="43"/>
      <c r="N28" s="43"/>
      <c r="O28" s="43"/>
      <c r="P28" s="43"/>
      <c r="Q28" s="43"/>
      <c r="R28" s="43"/>
    </row>
    <row r="29" spans="2:18" ht="16">
      <c r="B29" s="188" t="s">
        <v>1001</v>
      </c>
      <c r="C29" s="188" t="s">
        <v>946</v>
      </c>
      <c r="D29" s="43"/>
      <c r="E29" s="188" t="s">
        <v>917</v>
      </c>
      <c r="F29" s="76"/>
      <c r="G29" s="43"/>
      <c r="H29" s="196"/>
      <c r="I29" s="196"/>
      <c r="J29" s="196"/>
      <c r="K29" s="196"/>
      <c r="L29" s="196"/>
      <c r="M29" s="43"/>
      <c r="N29" s="43"/>
      <c r="O29" s="43"/>
      <c r="P29" s="43"/>
      <c r="Q29" s="43"/>
      <c r="R29" s="43"/>
    </row>
    <row r="30" spans="2:18" ht="16">
      <c r="B30" s="187" t="s">
        <v>1002</v>
      </c>
      <c r="C30" s="188" t="s">
        <v>945</v>
      </c>
      <c r="D30" s="43"/>
      <c r="E30" s="188" t="s">
        <v>918</v>
      </c>
      <c r="F30" s="76"/>
      <c r="G30" s="43"/>
      <c r="H30" s="196"/>
      <c r="I30" s="196"/>
      <c r="J30" s="196"/>
      <c r="K30" s="196"/>
      <c r="L30" s="196"/>
      <c r="M30" s="43"/>
      <c r="N30" s="43"/>
      <c r="O30" s="43"/>
      <c r="P30" s="43"/>
      <c r="Q30" s="43"/>
      <c r="R30" s="43"/>
    </row>
    <row r="31" spans="2:18" ht="16">
      <c r="B31" s="187" t="s">
        <v>1003</v>
      </c>
      <c r="C31" s="188" t="s">
        <v>944</v>
      </c>
      <c r="D31" s="43"/>
      <c r="E31" s="188" t="s">
        <v>919</v>
      </c>
      <c r="F31" s="76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</row>
    <row r="32" spans="2:18" ht="16">
      <c r="B32" s="188" t="s">
        <v>1004</v>
      </c>
      <c r="C32" s="188" t="s">
        <v>943</v>
      </c>
      <c r="D32" s="43"/>
      <c r="E32" s="188" t="s">
        <v>920</v>
      </c>
      <c r="F32" s="76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</row>
    <row r="33" spans="2:18" ht="16">
      <c r="B33" s="187" t="s">
        <v>1005</v>
      </c>
      <c r="C33" s="188" t="s">
        <v>942</v>
      </c>
      <c r="D33" s="43"/>
      <c r="E33" s="188" t="s">
        <v>921</v>
      </c>
      <c r="F33" s="76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</row>
    <row r="34" spans="2:18" ht="16">
      <c r="B34" s="188" t="s">
        <v>1006</v>
      </c>
      <c r="C34" s="188" t="s">
        <v>941</v>
      </c>
      <c r="D34" s="43"/>
      <c r="E34" s="188" t="s">
        <v>922</v>
      </c>
      <c r="F34" s="76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</row>
    <row r="35" spans="2:18" ht="16">
      <c r="B35" s="187" t="s">
        <v>1007</v>
      </c>
      <c r="C35" s="188" t="s">
        <v>940</v>
      </c>
      <c r="D35" s="43"/>
      <c r="E35" s="194" t="s">
        <v>529</v>
      </c>
      <c r="F35" s="76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</row>
    <row r="36" spans="2:18" ht="16">
      <c r="B36" s="187" t="s">
        <v>1008</v>
      </c>
      <c r="C36" s="188" t="s">
        <v>939</v>
      </c>
      <c r="D36" s="43"/>
      <c r="E36" s="43"/>
      <c r="F36" s="76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</row>
    <row r="37" spans="2:18" ht="16">
      <c r="B37" s="187" t="s">
        <v>1009</v>
      </c>
      <c r="C37" s="188" t="s">
        <v>938</v>
      </c>
      <c r="D37" s="43"/>
      <c r="E37" s="76"/>
      <c r="F37" s="76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</row>
    <row r="38" spans="2:18" ht="16">
      <c r="B38" s="188" t="s">
        <v>1010</v>
      </c>
      <c r="C38" s="188" t="s">
        <v>937</v>
      </c>
      <c r="D38" s="43"/>
      <c r="E38" s="76"/>
      <c r="F38" s="76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</row>
    <row r="39" spans="2:18" ht="16">
      <c r="B39" s="187" t="s">
        <v>1011</v>
      </c>
      <c r="C39" s="188" t="s">
        <v>936</v>
      </c>
      <c r="D39" s="43"/>
      <c r="E39" s="76"/>
      <c r="F39" s="76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</row>
    <row r="40" spans="2:18" ht="16">
      <c r="B40" s="188" t="s">
        <v>1012</v>
      </c>
      <c r="C40" s="188" t="s">
        <v>935</v>
      </c>
      <c r="D40" s="76"/>
      <c r="E40" s="76"/>
      <c r="F40" s="76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</row>
    <row r="41" spans="2:18" ht="16">
      <c r="B41" s="188" t="s">
        <v>1013</v>
      </c>
      <c r="C41" s="188" t="s">
        <v>934</v>
      </c>
      <c r="D41" s="76"/>
      <c r="E41" s="76"/>
      <c r="F41" s="76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</row>
    <row r="42" spans="2:18" ht="16">
      <c r="B42" s="187" t="s">
        <v>1014</v>
      </c>
      <c r="C42" s="188" t="s">
        <v>933</v>
      </c>
      <c r="D42" s="76"/>
      <c r="E42" s="76"/>
      <c r="F42" s="76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</row>
    <row r="43" spans="2:18" ht="16">
      <c r="B43" s="187" t="s">
        <v>1015</v>
      </c>
      <c r="C43" s="188" t="s">
        <v>932</v>
      </c>
      <c r="D43" s="76"/>
      <c r="E43" s="76"/>
      <c r="F43" s="76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</row>
    <row r="44" spans="2:18" ht="16">
      <c r="B44" s="187" t="s">
        <v>1016</v>
      </c>
      <c r="C44" s="187" t="s">
        <v>931</v>
      </c>
      <c r="D44" s="76"/>
      <c r="E44" s="76"/>
      <c r="F44" s="76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</row>
    <row r="45" spans="2:18" ht="16">
      <c r="B45" s="43"/>
      <c r="C45" s="43"/>
      <c r="D45" s="76"/>
      <c r="E45" s="76"/>
      <c r="F45" s="76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</row>
    <row r="46" spans="2:18" ht="16">
      <c r="B46" s="43"/>
      <c r="C46" s="43"/>
      <c r="D46" s="76"/>
      <c r="E46" s="76"/>
      <c r="F46" s="76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</row>
    <row r="47" spans="2:18" ht="16">
      <c r="B47" s="43"/>
      <c r="C47" s="142"/>
      <c r="D47" s="76"/>
      <c r="E47" s="76"/>
      <c r="F47" s="76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</row>
    <row r="48" spans="2:18" ht="16">
      <c r="B48" s="43"/>
      <c r="C48" s="143"/>
      <c r="D48" s="76"/>
      <c r="E48" s="76"/>
      <c r="F48" s="76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</row>
    <row r="49" spans="2:18" ht="16">
      <c r="B49" s="43"/>
      <c r="C49" s="142"/>
      <c r="D49" s="76"/>
      <c r="E49" s="76"/>
      <c r="F49" s="76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</row>
    <row r="50" spans="2:18" ht="16">
      <c r="B50" s="43"/>
      <c r="C50" s="143"/>
      <c r="D50" s="76"/>
      <c r="E50" s="76"/>
      <c r="F50" s="76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</row>
    <row r="51" spans="2:18" ht="16">
      <c r="B51" s="43"/>
      <c r="C51" s="143"/>
      <c r="D51" s="76"/>
      <c r="E51" s="76"/>
      <c r="F51" s="76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</row>
    <row r="52" spans="2:18" ht="16">
      <c r="B52" s="43"/>
      <c r="C52" s="143"/>
      <c r="D52" s="76"/>
      <c r="E52" s="76"/>
      <c r="F52" s="76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</row>
    <row r="53" spans="2:18" ht="16">
      <c r="B53" s="43"/>
      <c r="C53" s="143"/>
      <c r="D53" s="76"/>
      <c r="E53" s="76"/>
      <c r="F53" s="76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</row>
    <row r="54" spans="2:18" ht="16">
      <c r="B54" s="43"/>
      <c r="C54" s="143"/>
      <c r="D54" s="76"/>
      <c r="E54" s="76"/>
      <c r="F54" s="76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</row>
    <row r="55" spans="2:18" ht="16">
      <c r="B55" s="43"/>
      <c r="C55" s="143"/>
      <c r="D55" s="76"/>
      <c r="E55" s="76"/>
      <c r="F55" s="76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</row>
    <row r="56" spans="2:18" ht="16">
      <c r="B56" s="43"/>
      <c r="C56" s="143"/>
      <c r="D56" s="76"/>
      <c r="E56" s="76"/>
      <c r="F56" s="76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</row>
    <row r="57" spans="2:18" ht="16">
      <c r="B57" s="43"/>
      <c r="C57" s="143"/>
      <c r="D57" s="76"/>
      <c r="E57" s="76"/>
      <c r="F57" s="76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</row>
    <row r="58" spans="2:18" ht="16">
      <c r="B58" s="43"/>
      <c r="C58" s="143"/>
      <c r="D58" s="76"/>
      <c r="E58" s="76"/>
      <c r="F58" s="76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</row>
    <row r="59" spans="2:18" ht="16">
      <c r="B59" s="43"/>
      <c r="C59" s="143"/>
      <c r="D59" s="76"/>
      <c r="E59" s="76"/>
      <c r="F59" s="76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</row>
    <row r="60" spans="2:18" ht="16">
      <c r="B60" s="43"/>
      <c r="C60" s="143"/>
      <c r="D60" s="76"/>
      <c r="E60" s="76"/>
      <c r="F60" s="76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</row>
    <row r="61" spans="2:18" ht="16">
      <c r="B61" s="43"/>
      <c r="C61" s="143"/>
      <c r="D61" s="76"/>
      <c r="E61" s="76"/>
      <c r="F61" s="76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</row>
    <row r="62" spans="2:18" ht="16">
      <c r="B62" s="43"/>
      <c r="C62" s="143"/>
      <c r="D62" s="76"/>
      <c r="E62" s="76"/>
      <c r="F62" s="76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</row>
    <row r="63" spans="2:18" ht="16">
      <c r="B63" s="43"/>
      <c r="C63" s="142"/>
      <c r="D63" s="76"/>
      <c r="E63" s="76"/>
      <c r="F63" s="76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</row>
    <row r="64" spans="2:18" ht="16">
      <c r="B64" s="43"/>
      <c r="C64" s="143"/>
      <c r="D64" s="76"/>
      <c r="E64" s="76"/>
      <c r="F64" s="76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</row>
    <row r="65" spans="2:18" ht="16">
      <c r="B65" s="43"/>
      <c r="C65" s="143"/>
      <c r="D65" s="76"/>
      <c r="E65" s="76"/>
      <c r="F65" s="76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</row>
    <row r="66" spans="2:18" ht="16">
      <c r="B66" s="43"/>
      <c r="C66" s="143"/>
      <c r="D66" s="76"/>
      <c r="E66" s="76"/>
      <c r="F66" s="76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</row>
    <row r="67" spans="2:18" ht="16">
      <c r="B67" s="43"/>
      <c r="C67" s="143"/>
      <c r="D67" s="76"/>
      <c r="E67" s="76"/>
      <c r="F67" s="76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</row>
    <row r="68" spans="2:18" ht="16">
      <c r="B68" s="43"/>
      <c r="C68" s="143"/>
      <c r="D68" s="76"/>
      <c r="E68" s="76"/>
      <c r="F68" s="76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</row>
    <row r="69" spans="2:18" ht="16">
      <c r="B69" s="43"/>
      <c r="C69" s="143"/>
      <c r="D69" s="76"/>
      <c r="E69" s="76"/>
      <c r="F69" s="76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</row>
    <row r="70" spans="2:18" ht="16">
      <c r="B70" s="43"/>
      <c r="C70" s="143"/>
      <c r="D70" s="76"/>
      <c r="E70" s="76"/>
      <c r="F70" s="76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</row>
    <row r="71" spans="2:18" ht="16">
      <c r="B71" s="43"/>
      <c r="C71" s="143"/>
      <c r="D71" s="76"/>
      <c r="E71" s="76"/>
      <c r="F71" s="76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</row>
    <row r="72" spans="2:18" ht="16">
      <c r="B72" s="43"/>
      <c r="C72" s="143"/>
      <c r="D72" s="76"/>
      <c r="E72" s="76"/>
      <c r="F72" s="76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</row>
    <row r="73" spans="2:18" ht="16">
      <c r="B73" s="43"/>
      <c r="C73" s="143"/>
      <c r="D73" s="76"/>
      <c r="E73" s="76"/>
      <c r="F73" s="76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</row>
    <row r="74" spans="2:18" ht="16">
      <c r="B74" s="43"/>
      <c r="C74" s="43"/>
      <c r="D74" s="76"/>
      <c r="E74" s="76"/>
      <c r="F74" s="76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</row>
    <row r="75" spans="2:18" ht="16">
      <c r="B75" s="43"/>
      <c r="C75" s="43"/>
      <c r="D75" s="76"/>
      <c r="E75" s="76"/>
      <c r="F75" s="76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</row>
    <row r="76" spans="2:18" ht="16">
      <c r="B76" s="43"/>
      <c r="C76" s="142"/>
      <c r="D76" s="76"/>
      <c r="E76" s="76"/>
      <c r="F76" s="76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</row>
    <row r="77" spans="2:18" ht="16">
      <c r="B77" s="43"/>
      <c r="C77" s="143"/>
      <c r="D77" s="76"/>
      <c r="E77" s="76"/>
      <c r="F77" s="76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</row>
    <row r="78" spans="2:18" ht="16">
      <c r="B78" s="43"/>
      <c r="C78" s="143"/>
      <c r="D78" s="76"/>
      <c r="E78" s="76"/>
      <c r="F78" s="76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</row>
    <row r="79" spans="2:18" ht="16">
      <c r="B79" s="43"/>
      <c r="C79" s="143"/>
      <c r="D79" s="76"/>
      <c r="E79" s="76"/>
      <c r="F79" s="76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</row>
    <row r="80" spans="2:18" ht="16">
      <c r="B80" s="43"/>
      <c r="C80" s="143"/>
      <c r="D80" s="76"/>
      <c r="E80" s="76"/>
      <c r="F80" s="76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</row>
    <row r="81" spans="2:18" ht="16">
      <c r="B81" s="43"/>
      <c r="C81" s="142"/>
      <c r="D81" s="76"/>
      <c r="E81" s="76"/>
      <c r="F81" s="76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</row>
    <row r="82" spans="2:18" ht="16">
      <c r="B82" s="43"/>
      <c r="C82" s="143"/>
      <c r="D82" s="76"/>
      <c r="E82" s="76"/>
      <c r="F82" s="76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</row>
    <row r="83" spans="2:18" ht="16">
      <c r="B83" s="43"/>
      <c r="C83" s="143"/>
      <c r="D83" s="76"/>
      <c r="E83" s="76"/>
      <c r="F83" s="76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</row>
    <row r="84" spans="2:18" ht="16">
      <c r="B84" s="43"/>
      <c r="C84" s="143"/>
      <c r="D84" s="76"/>
      <c r="E84" s="76"/>
      <c r="F84" s="76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</row>
    <row r="85" spans="2:18" ht="16">
      <c r="B85" s="43"/>
      <c r="C85" s="143"/>
      <c r="D85" s="76"/>
      <c r="E85" s="76"/>
      <c r="F85" s="76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</row>
    <row r="86" spans="2:18" ht="16">
      <c r="B86" s="43"/>
      <c r="C86" s="143"/>
      <c r="D86" s="76"/>
      <c r="E86" s="76"/>
      <c r="F86" s="76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</row>
    <row r="87" spans="2:18" ht="16">
      <c r="B87" s="43"/>
      <c r="C87" s="143"/>
      <c r="D87" s="76"/>
      <c r="E87" s="76"/>
      <c r="F87" s="76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</row>
    <row r="88" spans="2:18" ht="16">
      <c r="B88" s="43"/>
      <c r="C88" s="143"/>
      <c r="D88" s="76"/>
      <c r="E88" s="76"/>
      <c r="F88" s="76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</row>
    <row r="89" spans="2:18" ht="16">
      <c r="B89" s="43"/>
      <c r="C89" s="143"/>
      <c r="D89" s="76"/>
      <c r="E89" s="76"/>
      <c r="F89" s="76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</row>
    <row r="90" spans="2:18" ht="16">
      <c r="B90" s="43"/>
      <c r="C90" s="143"/>
      <c r="D90" s="76"/>
      <c r="E90" s="76"/>
      <c r="F90" s="76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</row>
    <row r="91" spans="2:18" ht="16">
      <c r="B91" s="43"/>
      <c r="C91" s="143"/>
      <c r="D91" s="76"/>
      <c r="E91" s="76"/>
      <c r="F91" s="76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</row>
    <row r="92" spans="2:18" ht="16">
      <c r="B92" s="43"/>
      <c r="C92" s="143"/>
      <c r="D92" s="76"/>
      <c r="E92" s="76"/>
      <c r="F92" s="76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</row>
    <row r="93" spans="2:18" ht="16">
      <c r="B93" s="43"/>
      <c r="C93" s="143"/>
      <c r="D93" s="76"/>
      <c r="E93" s="76"/>
      <c r="F93" s="76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</row>
    <row r="94" spans="2:18" ht="16">
      <c r="B94" s="43"/>
      <c r="C94" s="142"/>
      <c r="D94" s="76"/>
      <c r="E94" s="76"/>
      <c r="F94" s="76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</row>
    <row r="95" spans="2:18" ht="16">
      <c r="B95" s="43"/>
      <c r="C95" s="143"/>
      <c r="D95" s="76"/>
      <c r="E95" s="76"/>
      <c r="F95" s="76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</row>
    <row r="96" spans="2:18" ht="16">
      <c r="B96" s="43"/>
      <c r="C96" s="142"/>
      <c r="D96" s="76"/>
      <c r="E96" s="76"/>
      <c r="F96" s="76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</row>
    <row r="97" spans="2:18" ht="16">
      <c r="B97" s="43"/>
      <c r="C97" s="143"/>
      <c r="D97" s="76"/>
      <c r="E97" s="76"/>
      <c r="F97" s="76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</row>
    <row r="98" spans="2:18" ht="16">
      <c r="B98" s="43"/>
      <c r="C98" s="143"/>
      <c r="D98" s="76"/>
      <c r="E98" s="76"/>
      <c r="F98" s="76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</row>
    <row r="99" spans="2:18" ht="16">
      <c r="B99" s="43"/>
      <c r="C99" s="143"/>
      <c r="D99" s="76"/>
      <c r="E99" s="76"/>
      <c r="F99" s="76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</row>
    <row r="100" spans="2:18" ht="16">
      <c r="B100" s="43"/>
      <c r="C100" s="142"/>
      <c r="D100" s="76"/>
      <c r="E100" s="76"/>
      <c r="F100" s="76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</row>
    <row r="101" spans="2:18" ht="16">
      <c r="B101" s="43"/>
      <c r="C101" s="142"/>
      <c r="D101" s="76"/>
      <c r="E101" s="76"/>
      <c r="F101" s="76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</row>
    <row r="102" spans="2:18" ht="16">
      <c r="B102" s="43"/>
      <c r="C102" s="142"/>
      <c r="D102" s="76"/>
      <c r="E102" s="76"/>
      <c r="F102" s="76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</row>
    <row r="103" spans="2:18" ht="16">
      <c r="B103" s="43"/>
      <c r="C103" s="142"/>
      <c r="D103" s="76"/>
      <c r="E103" s="76"/>
      <c r="F103" s="76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</row>
    <row r="104" spans="2:18" ht="16">
      <c r="B104" s="43"/>
      <c r="C104" s="143"/>
      <c r="D104" s="76"/>
      <c r="E104" s="76"/>
      <c r="F104" s="76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</row>
    <row r="105" spans="2:18" ht="16">
      <c r="B105" s="43"/>
      <c r="C105" s="143"/>
      <c r="D105" s="76"/>
      <c r="E105" s="76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</row>
    <row r="106" spans="2:18" ht="16">
      <c r="B106" s="43"/>
      <c r="C106" s="143"/>
      <c r="D106" s="76"/>
      <c r="E106" s="76"/>
      <c r="F106" s="44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</row>
    <row r="107" spans="2:18" ht="16">
      <c r="B107" s="43"/>
      <c r="C107" s="143"/>
      <c r="D107" s="76"/>
      <c r="E107" s="76"/>
      <c r="F107" s="76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</row>
    <row r="108" spans="2:18" ht="16">
      <c r="B108" s="43"/>
      <c r="C108" s="143"/>
      <c r="D108" s="76"/>
      <c r="E108" s="76"/>
      <c r="F108" s="76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</row>
    <row r="109" spans="2:18" ht="16">
      <c r="B109" s="43"/>
      <c r="C109" s="143"/>
      <c r="D109" s="76"/>
      <c r="E109" s="76"/>
      <c r="F109" s="76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</row>
    <row r="110" spans="2:18" ht="16">
      <c r="B110" s="43"/>
      <c r="C110" s="143"/>
      <c r="D110" s="76"/>
      <c r="E110" s="43"/>
      <c r="F110" s="76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</row>
    <row r="111" spans="2:18" ht="16">
      <c r="B111" s="43"/>
      <c r="C111" s="143"/>
      <c r="D111" s="76"/>
      <c r="E111" s="44"/>
      <c r="F111" s="76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</row>
    <row r="112" spans="2:18" ht="16">
      <c r="B112" s="43"/>
      <c r="C112" s="141"/>
      <c r="D112" s="76"/>
      <c r="E112" s="76"/>
      <c r="F112" s="76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</row>
    <row r="113" spans="2:18" ht="16">
      <c r="B113" s="43"/>
      <c r="C113" s="43"/>
      <c r="D113" s="43"/>
      <c r="E113" s="76"/>
      <c r="F113" s="76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</row>
    <row r="114" spans="2:18" ht="16">
      <c r="B114" s="43"/>
      <c r="C114" s="43"/>
      <c r="D114" s="44"/>
      <c r="E114" s="76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</row>
    <row r="115" spans="2:18" ht="16">
      <c r="B115" s="43"/>
      <c r="C115" s="143"/>
      <c r="D115" s="76"/>
      <c r="E115" s="76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</row>
    <row r="116" spans="2:18" ht="16">
      <c r="B116" s="43"/>
      <c r="C116" s="143"/>
      <c r="D116" s="76"/>
      <c r="E116" s="76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</row>
    <row r="117" spans="2:18" ht="16">
      <c r="B117" s="43"/>
      <c r="C117" s="76"/>
      <c r="D117" s="76"/>
      <c r="E117" s="76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</row>
    <row r="118" spans="2:18" ht="16">
      <c r="B118" s="43"/>
      <c r="C118" s="76"/>
      <c r="D118" s="76"/>
      <c r="E118" s="76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</row>
    <row r="119" spans="2:18" ht="16">
      <c r="B119" s="43"/>
      <c r="C119" s="76"/>
      <c r="D119" s="76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</row>
    <row r="120" spans="2:18" ht="16">
      <c r="B120" s="43"/>
      <c r="C120" s="90"/>
      <c r="D120" s="76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</row>
    <row r="121" spans="2:18" ht="16">
      <c r="B121" s="43"/>
      <c r="C121" s="90"/>
      <c r="D121" s="76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</row>
    <row r="122" spans="2:18" ht="16">
      <c r="B122" s="43"/>
      <c r="C122" s="90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</row>
    <row r="123" spans="2:18" ht="16">
      <c r="B123" s="43"/>
      <c r="C123" s="76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</row>
    <row r="124" spans="2:18" ht="16">
      <c r="B124" s="43"/>
      <c r="C124" s="90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</row>
    <row r="125" spans="2:18" ht="16">
      <c r="B125" s="43"/>
      <c r="C125" s="76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</row>
    <row r="126" spans="2:18" ht="16">
      <c r="B126" s="43"/>
      <c r="C126" s="1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</row>
    <row r="127" spans="2:18" ht="16">
      <c r="B127" s="43"/>
      <c r="C127" s="1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</row>
    <row r="128" spans="2:18" ht="16">
      <c r="B128" s="43"/>
      <c r="C128" s="1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</row>
    <row r="129" spans="2:18" ht="16">
      <c r="B129" s="43"/>
      <c r="C129" s="1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</row>
    <row r="130" spans="2:18" ht="16">
      <c r="B130" s="43"/>
      <c r="C130" s="1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</row>
    <row r="131" spans="2:18" ht="16">
      <c r="B131" s="43"/>
      <c r="C131" s="1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</row>
    <row r="132" spans="2:18" ht="16">
      <c r="B132" s="43"/>
      <c r="C132" s="1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</row>
    <row r="133" spans="2:18" ht="16">
      <c r="B133" s="43"/>
      <c r="C133" s="76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</row>
    <row r="134" spans="2:18" ht="16">
      <c r="B134" s="43"/>
      <c r="C134" s="1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</row>
    <row r="135" spans="2:18" ht="16">
      <c r="B135" s="43"/>
      <c r="C135" s="1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</row>
    <row r="136" spans="2:18" ht="16">
      <c r="B136" s="43"/>
      <c r="C136" s="1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</row>
    <row r="137" spans="2:18" ht="16">
      <c r="B137" s="43"/>
      <c r="C137" s="1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</row>
    <row r="138" spans="2:18" ht="16">
      <c r="B138" s="43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</row>
    <row r="139" spans="2:18" ht="16">
      <c r="B139" s="43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42</vt:i4>
      </vt:variant>
    </vt:vector>
  </HeadingPairs>
  <TitlesOfParts>
    <vt:vector size="46" baseType="lpstr">
      <vt:lpstr>TCD</vt:lpstr>
      <vt:lpstr>base micro</vt:lpstr>
      <vt:lpstr>feuille micro</vt:lpstr>
      <vt:lpstr>designation</vt:lpstr>
      <vt:lpstr>affect1</vt:lpstr>
      <vt:lpstr>AKG</vt:lpstr>
      <vt:lpstr>Audio_Technica</vt:lpstr>
      <vt:lpstr>AUDIX</vt:lpstr>
      <vt:lpstr>BEYERDYNAMIC</vt:lpstr>
      <vt:lpstr>capteur</vt:lpstr>
      <vt:lpstr>COUNTRYMAN</vt:lpstr>
      <vt:lpstr>Crown</vt:lpstr>
      <vt:lpstr>desig</vt:lpstr>
      <vt:lpstr>DESIGAKG</vt:lpstr>
      <vt:lpstr>DESIGAUDIO</vt:lpstr>
      <vt:lpstr>DESIGAUDIX</vt:lpstr>
      <vt:lpstr>DESIGBEYDYNAMIC</vt:lpstr>
      <vt:lpstr>DESIGCAPT</vt:lpstr>
      <vt:lpstr>DESIGCOUNT</vt:lpstr>
      <vt:lpstr>DESIGCROWN</vt:lpstr>
      <vt:lpstr>DESIGDPA</vt:lpstr>
      <vt:lpstr>DESIGELECTRO</vt:lpstr>
      <vt:lpstr>DESIGHEIL</vt:lpstr>
      <vt:lpstr>DESIGLEM</vt:lpstr>
      <vt:lpstr>DESIGMILAB</vt:lpstr>
      <vt:lpstr>DESIGNEUMANN</vt:lpstr>
      <vt:lpstr>DESIGSCHOEPS</vt:lpstr>
      <vt:lpstr>DESIGSENNHEISER</vt:lpstr>
      <vt:lpstr>DESIGSHURE</vt:lpstr>
      <vt:lpstr>DESIGTELEF</vt:lpstr>
      <vt:lpstr>divers</vt:lpstr>
      <vt:lpstr>DPA</vt:lpstr>
      <vt:lpstr>ELECTROVOICE</vt:lpstr>
      <vt:lpstr>HEIL</vt:lpstr>
      <vt:lpstr>hf</vt:lpstr>
      <vt:lpstr>LEM</vt:lpstr>
      <vt:lpstr>MICRO</vt:lpstr>
      <vt:lpstr>MILAB</vt:lpstr>
      <vt:lpstr>NEUMANN</vt:lpstr>
      <vt:lpstr>periph1</vt:lpstr>
      <vt:lpstr>SCHOEPS</vt:lpstr>
      <vt:lpstr>SENNHEISER</vt:lpstr>
      <vt:lpstr>SHURE</vt:lpstr>
      <vt:lpstr>signal</vt:lpstr>
      <vt:lpstr>TELEFUNKEN</vt:lpstr>
      <vt:lpstr>total</vt:lpstr>
    </vt:vector>
  </TitlesOfParts>
  <Manager/>
  <Company>A6-Origin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micro+ hf</dc:title>
  <dc:subject/>
  <dc:creator>Franck Canale</dc:creator>
  <cp:keywords/>
  <dc:description>feuille de calcul pour micro et hf</dc:description>
  <cp:lastModifiedBy>Utilisateur Microsoft Office</cp:lastModifiedBy>
  <cp:lastPrinted>2009-11-04T14:12:57Z</cp:lastPrinted>
  <dcterms:created xsi:type="dcterms:W3CDTF">2009-10-12T12:40:13Z</dcterms:created>
  <dcterms:modified xsi:type="dcterms:W3CDTF">2018-11-10T18:13:28Z</dcterms:modified>
  <cp:category/>
</cp:coreProperties>
</file>