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3.xml" ContentType="application/vnd.openxmlformats-officedocument.drawing+xml"/>
  <Override PartName="/xl/ctrlProps/ctrlProp1.xml" ContentType="application/vnd.ms-excel.controlproperties+xml"/>
  <Override PartName="/xl/drawings/drawing4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 codeName="{1AED2BDD-1FA3-CEF2-32D4-FBADEFEB71E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rlette\Desktop\"/>
    </mc:Choice>
  </mc:AlternateContent>
  <xr:revisionPtr revIDLastSave="0" documentId="8_{41519D65-F241-42FE-AB08-BCC429603442}" xr6:coauthVersionLast="44" xr6:coauthVersionMax="44" xr10:uidLastSave="{00000000-0000-0000-0000-000000000000}"/>
  <bookViews>
    <workbookView xWindow="-120" yWindow="-120" windowWidth="24240" windowHeight="13140" tabRatio="902" xr2:uid="{00000000-000D-0000-FFFF-FFFF00000000}"/>
  </bookViews>
  <sheets>
    <sheet name="data" sheetId="1" r:id="rId1"/>
    <sheet name="2003" sheetId="2" r:id="rId2"/>
    <sheet name="Feuil1" sheetId="3" r:id="rId3"/>
    <sheet name="Feuil2" sheetId="4" r:id="rId4"/>
    <sheet name="Feuil3" sheetId="5" r:id="rId5"/>
    <sheet name="Feuil4" sheetId="6" r:id="rId6"/>
  </sheets>
  <functionGroups builtInGroupCount="19"/>
  <externalReferences>
    <externalReference r:id="rId7"/>
  </externalReferences>
  <definedNames>
    <definedName name="_xlnm._FilterDatabase" localSheetId="1" hidden="1">'2003'!$A$1:$A$1004</definedName>
    <definedName name="_xlnm._FilterDatabase" localSheetId="0" hidden="1">data!$B$1:$E$2</definedName>
    <definedName name="_xlnm._FilterDatabase" localSheetId="2" hidden="1">Feuil1!$B$1:$B$652</definedName>
    <definedName name="depuis">data!$B$1</definedName>
    <definedName name="jusque">data!$D$1</definedName>
    <definedName name="www">data!$A$1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04" i="2" l="1"/>
  <c r="G1003" i="2"/>
  <c r="G1002" i="2"/>
  <c r="G1001" i="2"/>
  <c r="G1000" i="2"/>
  <c r="G999" i="2"/>
  <c r="G998" i="2"/>
  <c r="G997" i="2"/>
  <c r="G996" i="2"/>
  <c r="G995" i="2"/>
  <c r="G994" i="2"/>
  <c r="G993" i="2"/>
  <c r="G992" i="2"/>
  <c r="G991" i="2"/>
  <c r="G990" i="2"/>
  <c r="G989" i="2"/>
  <c r="G988" i="2"/>
  <c r="G987" i="2"/>
  <c r="G986" i="2"/>
  <c r="G985" i="2"/>
  <c r="G984" i="2"/>
  <c r="G983" i="2"/>
  <c r="G982" i="2"/>
  <c r="G981" i="2"/>
  <c r="G980" i="2"/>
  <c r="G979" i="2"/>
  <c r="G978" i="2"/>
  <c r="G977" i="2"/>
  <c r="G976" i="2"/>
  <c r="G975" i="2"/>
  <c r="G974" i="2"/>
  <c r="G973" i="2"/>
  <c r="G972" i="2"/>
  <c r="G971" i="2"/>
  <c r="G970" i="2"/>
  <c r="G969" i="2"/>
  <c r="G968" i="2"/>
  <c r="G967" i="2"/>
  <c r="G966" i="2"/>
  <c r="G965" i="2"/>
  <c r="G964" i="2"/>
  <c r="G963" i="2"/>
  <c r="G962" i="2"/>
  <c r="G961" i="2"/>
  <c r="G960" i="2"/>
  <c r="G959" i="2"/>
  <c r="G958" i="2"/>
  <c r="G957" i="2"/>
  <c r="G956" i="2"/>
  <c r="G955" i="2"/>
  <c r="G954" i="2"/>
  <c r="G953" i="2"/>
  <c r="G952" i="2"/>
  <c r="G951" i="2"/>
  <c r="G950" i="2"/>
  <c r="G949" i="2"/>
  <c r="G948" i="2"/>
  <c r="G947" i="2"/>
  <c r="G946" i="2"/>
  <c r="G945" i="2"/>
  <c r="G944" i="2"/>
  <c r="G943" i="2"/>
  <c r="G942" i="2"/>
  <c r="G941" i="2"/>
  <c r="G940" i="2"/>
  <c r="G939" i="2"/>
  <c r="G938" i="2"/>
  <c r="G937" i="2"/>
  <c r="G936" i="2"/>
  <c r="G935" i="2"/>
  <c r="G934" i="2"/>
  <c r="G933" i="2"/>
  <c r="G932" i="2"/>
  <c r="G931" i="2"/>
  <c r="G930" i="2"/>
  <c r="G929" i="2"/>
  <c r="G928" i="2"/>
  <c r="G927" i="2"/>
  <c r="G926" i="2"/>
  <c r="G925" i="2"/>
  <c r="G924" i="2"/>
  <c r="G923" i="2"/>
  <c r="G922" i="2"/>
  <c r="G921" i="2"/>
  <c r="G920" i="2"/>
  <c r="G919" i="2"/>
  <c r="G918" i="2"/>
  <c r="G917" i="2"/>
  <c r="G916" i="2"/>
  <c r="G915" i="2"/>
  <c r="G914" i="2"/>
  <c r="G913" i="2"/>
  <c r="G912" i="2"/>
  <c r="G911" i="2"/>
  <c r="G910" i="2"/>
  <c r="G909" i="2"/>
  <c r="G908" i="2"/>
  <c r="G907" i="2"/>
  <c r="G906" i="2"/>
  <c r="G905" i="2"/>
  <c r="G904" i="2"/>
  <c r="G903" i="2"/>
  <c r="G902" i="2"/>
  <c r="G901" i="2"/>
  <c r="G900" i="2"/>
  <c r="G899" i="2"/>
  <c r="G898" i="2"/>
  <c r="G897" i="2"/>
  <c r="G896" i="2"/>
  <c r="G895" i="2"/>
  <c r="G894" i="2"/>
  <c r="G893" i="2"/>
  <c r="G892" i="2"/>
  <c r="G891" i="2"/>
  <c r="G890" i="2"/>
  <c r="G889" i="2"/>
  <c r="G888" i="2"/>
  <c r="G887" i="2"/>
  <c r="G886" i="2"/>
  <c r="G885" i="2"/>
  <c r="G884" i="2"/>
  <c r="G883" i="2"/>
  <c r="G882" i="2"/>
  <c r="G881" i="2"/>
  <c r="G880" i="2"/>
  <c r="G879" i="2"/>
  <c r="G878" i="2"/>
  <c r="G877" i="2"/>
  <c r="G876" i="2"/>
  <c r="G875" i="2"/>
  <c r="G874" i="2"/>
  <c r="G873" i="2"/>
  <c r="G872" i="2"/>
  <c r="G871" i="2"/>
  <c r="G870" i="2"/>
  <c r="G869" i="2"/>
  <c r="G868" i="2"/>
  <c r="G867" i="2"/>
  <c r="G866" i="2"/>
  <c r="G865" i="2"/>
  <c r="G864" i="2"/>
  <c r="G863" i="2"/>
  <c r="G862" i="2"/>
  <c r="G861" i="2"/>
  <c r="G860" i="2"/>
  <c r="G859" i="2"/>
  <c r="G858" i="2"/>
  <c r="G857" i="2"/>
  <c r="G856" i="2"/>
  <c r="G855" i="2"/>
  <c r="G854" i="2"/>
  <c r="G853" i="2"/>
  <c r="G852" i="2"/>
  <c r="G851" i="2"/>
  <c r="G850" i="2"/>
  <c r="G849" i="2"/>
  <c r="G848" i="2"/>
  <c r="G847" i="2"/>
  <c r="G846" i="2"/>
  <c r="G845" i="2"/>
  <c r="G844" i="2"/>
  <c r="G843" i="2"/>
  <c r="G842" i="2"/>
  <c r="G841" i="2"/>
  <c r="G840" i="2"/>
  <c r="G839" i="2"/>
  <c r="G838" i="2"/>
  <c r="G837" i="2"/>
  <c r="G836" i="2"/>
  <c r="G835" i="2"/>
  <c r="G834" i="2"/>
  <c r="G833" i="2"/>
  <c r="G832" i="2"/>
  <c r="G831" i="2"/>
  <c r="G830" i="2"/>
  <c r="G829" i="2"/>
  <c r="G828" i="2"/>
  <c r="G827" i="2"/>
  <c r="G826" i="2"/>
  <c r="G825" i="2"/>
  <c r="G824" i="2"/>
  <c r="G823" i="2"/>
  <c r="G822" i="2"/>
  <c r="G821" i="2"/>
  <c r="G820" i="2"/>
  <c r="G819" i="2"/>
  <c r="G818" i="2"/>
  <c r="G817" i="2"/>
  <c r="G816" i="2"/>
  <c r="G815" i="2"/>
  <c r="G814" i="2"/>
  <c r="G813" i="2"/>
  <c r="G812" i="2"/>
  <c r="G811" i="2"/>
  <c r="G810" i="2"/>
  <c r="G809" i="2"/>
  <c r="G808" i="2"/>
  <c r="G807" i="2"/>
  <c r="G806" i="2"/>
  <c r="G805" i="2"/>
  <c r="G804" i="2"/>
  <c r="G803" i="2"/>
  <c r="G802" i="2"/>
  <c r="G801" i="2"/>
  <c r="G800" i="2"/>
  <c r="G799" i="2"/>
  <c r="G798" i="2"/>
  <c r="G797" i="2"/>
  <c r="G796" i="2"/>
  <c r="G795" i="2"/>
  <c r="G794" i="2"/>
  <c r="G793" i="2"/>
  <c r="G792" i="2"/>
  <c r="G791" i="2"/>
  <c r="G790" i="2"/>
  <c r="G789" i="2"/>
  <c r="G788" i="2"/>
  <c r="G787" i="2"/>
  <c r="G786" i="2"/>
  <c r="G785" i="2"/>
  <c r="G784" i="2"/>
  <c r="G783" i="2"/>
  <c r="G782" i="2"/>
  <c r="G781" i="2"/>
  <c r="G780" i="2"/>
  <c r="G779" i="2"/>
  <c r="G778" i="2"/>
  <c r="G777" i="2"/>
  <c r="G776" i="2"/>
  <c r="G775" i="2"/>
  <c r="G774" i="2"/>
  <c r="G773" i="2"/>
  <c r="G772" i="2"/>
  <c r="G771" i="2"/>
  <c r="G770" i="2"/>
  <c r="G769" i="2"/>
  <c r="G768" i="2"/>
  <c r="G767" i="2"/>
  <c r="G766" i="2"/>
  <c r="G765" i="2"/>
  <c r="G764" i="2"/>
  <c r="G763" i="2"/>
  <c r="G762" i="2"/>
  <c r="G761" i="2"/>
  <c r="G760" i="2"/>
  <c r="G759" i="2"/>
  <c r="G758" i="2"/>
  <c r="G757" i="2"/>
  <c r="G756" i="2"/>
  <c r="G755" i="2"/>
  <c r="G754" i="2"/>
  <c r="G753" i="2"/>
  <c r="G752" i="2"/>
  <c r="G751" i="2"/>
  <c r="G750" i="2"/>
  <c r="G749" i="2"/>
  <c r="G748" i="2"/>
  <c r="G747" i="2"/>
  <c r="G746" i="2"/>
  <c r="G745" i="2"/>
  <c r="G744" i="2"/>
  <c r="G743" i="2"/>
  <c r="G742" i="2"/>
  <c r="G741" i="2"/>
  <c r="G740" i="2"/>
  <c r="G739" i="2"/>
  <c r="G738" i="2"/>
  <c r="G737" i="2"/>
  <c r="G736" i="2"/>
  <c r="G735" i="2"/>
  <c r="G734" i="2"/>
  <c r="G733" i="2"/>
  <c r="G732" i="2"/>
  <c r="G731" i="2"/>
  <c r="G730" i="2"/>
  <c r="G729" i="2"/>
  <c r="G728" i="2"/>
  <c r="G727" i="2"/>
  <c r="G726" i="2"/>
  <c r="G725" i="2"/>
  <c r="G724" i="2"/>
  <c r="G723" i="2"/>
  <c r="G722" i="2"/>
  <c r="G721" i="2"/>
  <c r="G720" i="2"/>
  <c r="G719" i="2"/>
  <c r="G718" i="2"/>
  <c r="G717" i="2"/>
  <c r="G716" i="2"/>
  <c r="G715" i="2"/>
  <c r="G714" i="2"/>
  <c r="G713" i="2"/>
  <c r="G712" i="2"/>
  <c r="G711" i="2"/>
  <c r="G710" i="2"/>
  <c r="G709" i="2"/>
  <c r="G708" i="2"/>
  <c r="G707" i="2"/>
  <c r="G706" i="2"/>
  <c r="G705" i="2"/>
  <c r="G704" i="2"/>
  <c r="G703" i="2"/>
  <c r="G702" i="2"/>
  <c r="G701" i="2"/>
  <c r="G700" i="2"/>
  <c r="G699" i="2"/>
  <c r="G698" i="2"/>
  <c r="G697" i="2"/>
  <c r="G696" i="2"/>
  <c r="G695" i="2"/>
  <c r="G694" i="2"/>
  <c r="G693" i="2"/>
  <c r="G692" i="2"/>
  <c r="G691" i="2"/>
  <c r="G690" i="2"/>
  <c r="G689" i="2"/>
  <c r="G688" i="2"/>
  <c r="G687" i="2"/>
  <c r="G686" i="2"/>
  <c r="G685" i="2"/>
  <c r="G684" i="2"/>
  <c r="G683" i="2"/>
  <c r="G682" i="2"/>
  <c r="G681" i="2"/>
  <c r="G680" i="2"/>
  <c r="G679" i="2"/>
  <c r="G678" i="2"/>
  <c r="G677" i="2"/>
  <c r="G676" i="2"/>
  <c r="G675" i="2"/>
  <c r="G674" i="2"/>
  <c r="G673" i="2"/>
  <c r="G672" i="2"/>
  <c r="G671" i="2"/>
  <c r="G670" i="2"/>
  <c r="G669" i="2"/>
  <c r="G668" i="2"/>
  <c r="G667" i="2"/>
  <c r="G666" i="2"/>
  <c r="G665" i="2"/>
  <c r="G664" i="2"/>
  <c r="G663" i="2"/>
  <c r="G662" i="2"/>
  <c r="G661" i="2"/>
  <c r="G660" i="2"/>
  <c r="G659" i="2"/>
  <c r="G658" i="2"/>
  <c r="G657" i="2"/>
  <c r="G656" i="2"/>
  <c r="G655" i="2"/>
  <c r="G654" i="2"/>
  <c r="G653" i="2"/>
  <c r="G652" i="2"/>
  <c r="G651" i="2"/>
  <c r="G650" i="2"/>
  <c r="G649" i="2"/>
  <c r="G648" i="2"/>
  <c r="G647" i="2"/>
  <c r="G646" i="2"/>
  <c r="G645" i="2"/>
  <c r="G644" i="2"/>
  <c r="G643" i="2"/>
  <c r="G642" i="2"/>
  <c r="G641" i="2"/>
  <c r="G640" i="2"/>
  <c r="G639" i="2"/>
  <c r="G638" i="2"/>
  <c r="G637" i="2"/>
  <c r="G636" i="2"/>
  <c r="G635" i="2"/>
  <c r="G634" i="2"/>
  <c r="G633" i="2"/>
  <c r="G632" i="2"/>
  <c r="G631" i="2"/>
  <c r="G630" i="2"/>
  <c r="G629" i="2"/>
  <c r="G628" i="2"/>
  <c r="G627" i="2"/>
  <c r="G626" i="2"/>
  <c r="G625" i="2"/>
  <c r="G624" i="2"/>
  <c r="G623" i="2"/>
  <c r="G622" i="2"/>
  <c r="G621" i="2"/>
  <c r="G620" i="2"/>
  <c r="G619" i="2"/>
  <c r="G618" i="2"/>
  <c r="G617" i="2"/>
  <c r="G616" i="2"/>
  <c r="G615" i="2"/>
  <c r="G614" i="2"/>
  <c r="G613" i="2"/>
  <c r="G612" i="2"/>
  <c r="G611" i="2"/>
  <c r="G610" i="2"/>
  <c r="G609" i="2"/>
  <c r="G608" i="2"/>
  <c r="G607" i="2"/>
  <c r="G606" i="2"/>
  <c r="G605" i="2"/>
  <c r="G604" i="2"/>
  <c r="G603" i="2"/>
  <c r="G602" i="2"/>
  <c r="G601" i="2"/>
  <c r="G600" i="2"/>
  <c r="G599" i="2"/>
  <c r="G598" i="2"/>
  <c r="G597" i="2"/>
  <c r="G596" i="2"/>
  <c r="G595" i="2"/>
  <c r="G594" i="2"/>
  <c r="G593" i="2"/>
  <c r="G592" i="2"/>
  <c r="G591" i="2"/>
  <c r="G590" i="2"/>
  <c r="G589" i="2"/>
  <c r="G588" i="2"/>
  <c r="G587" i="2"/>
  <c r="G586" i="2"/>
  <c r="G585" i="2"/>
  <c r="G584" i="2"/>
  <c r="G583" i="2"/>
  <c r="G582" i="2"/>
  <c r="G581" i="2"/>
  <c r="G580" i="2"/>
  <c r="G579" i="2"/>
  <c r="G578" i="2"/>
  <c r="G577" i="2"/>
  <c r="G576" i="2"/>
  <c r="G575" i="2"/>
  <c r="G574" i="2"/>
  <c r="G573" i="2"/>
  <c r="G572" i="2"/>
  <c r="G571" i="2"/>
  <c r="G570" i="2"/>
  <c r="G569" i="2"/>
  <c r="G568" i="2"/>
  <c r="G567" i="2"/>
  <c r="G566" i="2"/>
  <c r="G565" i="2"/>
  <c r="G564" i="2"/>
  <c r="G563" i="2"/>
  <c r="G562" i="2"/>
  <c r="G561" i="2"/>
  <c r="G560" i="2"/>
  <c r="G559" i="2"/>
  <c r="G558" i="2"/>
  <c r="G557" i="2"/>
  <c r="G556" i="2"/>
  <c r="G555" i="2"/>
  <c r="G554" i="2"/>
  <c r="G553" i="2"/>
  <c r="G552" i="2"/>
  <c r="G551" i="2"/>
  <c r="G550" i="2"/>
  <c r="G549" i="2"/>
  <c r="G548" i="2"/>
  <c r="G547" i="2"/>
  <c r="G546" i="2"/>
  <c r="G545" i="2"/>
  <c r="G544" i="2"/>
  <c r="G543" i="2"/>
  <c r="G542" i="2"/>
  <c r="G541" i="2"/>
  <c r="G540" i="2"/>
  <c r="G539" i="2"/>
  <c r="G538" i="2"/>
  <c r="G537" i="2"/>
  <c r="G536" i="2"/>
  <c r="G535" i="2"/>
  <c r="G534" i="2"/>
  <c r="G533" i="2"/>
  <c r="G532" i="2"/>
  <c r="G531" i="2"/>
  <c r="G530" i="2"/>
  <c r="G529" i="2"/>
  <c r="G528" i="2"/>
  <c r="G527" i="2"/>
  <c r="G526" i="2"/>
  <c r="G525" i="2"/>
  <c r="G524" i="2"/>
  <c r="G523" i="2"/>
  <c r="G522" i="2"/>
  <c r="G521" i="2"/>
  <c r="G520" i="2"/>
  <c r="G519" i="2"/>
  <c r="G518" i="2"/>
  <c r="G517" i="2"/>
  <c r="G516" i="2"/>
  <c r="G515" i="2"/>
  <c r="G514" i="2"/>
  <c r="G513" i="2"/>
  <c r="G512" i="2"/>
  <c r="G511" i="2"/>
  <c r="G510" i="2"/>
  <c r="G509" i="2"/>
  <c r="G508" i="2"/>
  <c r="G507" i="2"/>
  <c r="G506" i="2"/>
  <c r="G505" i="2"/>
  <c r="G504" i="2"/>
  <c r="G503" i="2"/>
  <c r="G502" i="2"/>
  <c r="G501" i="2"/>
  <c r="G500" i="2"/>
  <c r="G499" i="2"/>
  <c r="G498" i="2"/>
  <c r="G497" i="2"/>
  <c r="G496" i="2"/>
  <c r="G495" i="2"/>
  <c r="G494" i="2"/>
  <c r="G493" i="2"/>
  <c r="G492" i="2"/>
  <c r="G491" i="2"/>
  <c r="G490" i="2"/>
  <c r="G489" i="2"/>
  <c r="G488" i="2"/>
  <c r="G487" i="2"/>
  <c r="G486" i="2"/>
  <c r="G485" i="2"/>
  <c r="G484" i="2"/>
  <c r="G483" i="2"/>
  <c r="G482" i="2"/>
  <c r="G481" i="2"/>
  <c r="G480" i="2"/>
  <c r="G479" i="2"/>
  <c r="G478" i="2"/>
  <c r="G477" i="2"/>
  <c r="G476" i="2"/>
  <c r="G475" i="2"/>
  <c r="G474" i="2"/>
  <c r="G473" i="2"/>
  <c r="G472" i="2"/>
  <c r="G471" i="2"/>
  <c r="G470" i="2"/>
  <c r="G469" i="2"/>
  <c r="G468" i="2"/>
  <c r="G467" i="2"/>
  <c r="G466" i="2"/>
  <c r="G465" i="2"/>
  <c r="G464" i="2"/>
  <c r="G463" i="2"/>
  <c r="G462" i="2"/>
  <c r="G461" i="2"/>
  <c r="G460" i="2"/>
  <c r="G459" i="2"/>
  <c r="G458" i="2"/>
  <c r="G457" i="2"/>
  <c r="G456" i="2"/>
  <c r="G455" i="2"/>
  <c r="G454" i="2"/>
  <c r="G453" i="2"/>
  <c r="G452" i="2"/>
  <c r="G451" i="2"/>
  <c r="G450" i="2"/>
  <c r="G449" i="2"/>
  <c r="G448" i="2"/>
  <c r="G447" i="2"/>
  <c r="G446" i="2"/>
  <c r="G445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30" i="2"/>
  <c r="G429" i="2"/>
  <c r="G428" i="2"/>
  <c r="G427" i="2"/>
  <c r="G426" i="2"/>
  <c r="G425" i="2"/>
  <c r="G424" i="2"/>
  <c r="G423" i="2"/>
  <c r="G422" i="2"/>
  <c r="G421" i="2"/>
  <c r="G420" i="2"/>
  <c r="G419" i="2"/>
  <c r="G418" i="2"/>
  <c r="G417" i="2"/>
  <c r="G416" i="2"/>
  <c r="G415" i="2"/>
  <c r="G414" i="2"/>
  <c r="G413" i="2"/>
  <c r="G412" i="2"/>
  <c r="G411" i="2"/>
  <c r="G410" i="2"/>
  <c r="G409" i="2"/>
  <c r="G408" i="2"/>
  <c r="G407" i="2"/>
  <c r="G406" i="2"/>
  <c r="G405" i="2"/>
  <c r="G404" i="2"/>
  <c r="G403" i="2"/>
  <c r="G402" i="2"/>
  <c r="G401" i="2"/>
  <c r="G400" i="2"/>
  <c r="G399" i="2"/>
  <c r="G398" i="2"/>
  <c r="G397" i="2"/>
  <c r="G396" i="2"/>
  <c r="G395" i="2"/>
  <c r="G394" i="2"/>
  <c r="G393" i="2"/>
  <c r="G392" i="2"/>
  <c r="G391" i="2"/>
  <c r="G390" i="2"/>
  <c r="G389" i="2"/>
  <c r="G388" i="2"/>
  <c r="G387" i="2"/>
  <c r="G386" i="2"/>
  <c r="G385" i="2"/>
  <c r="G384" i="2"/>
  <c r="G383" i="2"/>
  <c r="G382" i="2"/>
  <c r="G381" i="2"/>
  <c r="G380" i="2"/>
  <c r="G379" i="2"/>
  <c r="G378" i="2"/>
  <c r="G377" i="2"/>
  <c r="G376" i="2"/>
  <c r="G375" i="2"/>
  <c r="G374" i="2"/>
  <c r="G373" i="2"/>
  <c r="G372" i="2"/>
  <c r="G371" i="2"/>
  <c r="G370" i="2"/>
  <c r="G369" i="2"/>
  <c r="G368" i="2"/>
  <c r="G367" i="2"/>
  <c r="G366" i="2"/>
  <c r="G365" i="2"/>
  <c r="G364" i="2"/>
  <c r="G363" i="2"/>
  <c r="G362" i="2"/>
  <c r="G361" i="2"/>
  <c r="G360" i="2"/>
  <c r="G359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G344" i="2"/>
  <c r="G343" i="2"/>
  <c r="G342" i="2"/>
  <c r="G341" i="2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G325" i="2"/>
  <c r="G324" i="2"/>
  <c r="G323" i="2"/>
  <c r="G322" i="2"/>
  <c r="G321" i="2"/>
  <c r="G320" i="2"/>
  <c r="G319" i="2"/>
  <c r="G318" i="2"/>
  <c r="G317" i="2"/>
  <c r="G316" i="2"/>
  <c r="G315" i="2"/>
  <c r="G314" i="2"/>
  <c r="G313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6" i="2"/>
  <c r="G295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G91" i="2"/>
  <c r="G90" i="2"/>
  <c r="G89" i="2"/>
  <c r="G88" i="2"/>
  <c r="G87" i="2"/>
  <c r="G86" i="2"/>
  <c r="G85" i="2"/>
  <c r="G84" i="2"/>
  <c r="G83" i="2"/>
  <c r="G82" i="2"/>
  <c r="G81" i="2"/>
  <c r="G80" i="2"/>
  <c r="G79" i="2"/>
  <c r="G78" i="2"/>
  <c r="G77" i="2"/>
  <c r="G76" i="2"/>
  <c r="G75" i="2"/>
  <c r="G74" i="2"/>
  <c r="G73" i="2"/>
  <c r="G72" i="2"/>
  <c r="G71" i="2"/>
  <c r="G70" i="2"/>
  <c r="G69" i="2"/>
  <c r="G68" i="2"/>
  <c r="G67" i="2"/>
  <c r="G66" i="2"/>
  <c r="G65" i="2"/>
  <c r="G64" i="2"/>
  <c r="G63" i="2"/>
  <c r="G62" i="2"/>
  <c r="G61" i="2"/>
  <c r="G60" i="2"/>
  <c r="G59" i="2"/>
  <c r="G58" i="2"/>
  <c r="G57" i="2"/>
  <c r="G56" i="2"/>
  <c r="G55" i="2"/>
  <c r="G54" i="2"/>
  <c r="G53" i="2"/>
  <c r="G52" i="2"/>
  <c r="G51" i="2"/>
  <c r="G50" i="2"/>
  <c r="G49" i="2"/>
  <c r="G48" i="2"/>
  <c r="G47" i="2"/>
  <c r="G46" i="2"/>
  <c r="G45" i="2"/>
  <c r="G44" i="2"/>
  <c r="G43" i="2"/>
  <c r="G42" i="2"/>
  <c r="G41" i="2"/>
  <c r="G40" i="2"/>
  <c r="G39" i="2"/>
  <c r="G38" i="2"/>
  <c r="G37" i="2"/>
  <c r="G36" i="2"/>
  <c r="G35" i="2"/>
  <c r="G34" i="2"/>
  <c r="G33" i="2"/>
  <c r="G32" i="2"/>
  <c r="G31" i="2"/>
  <c r="G30" i="2"/>
  <c r="G29" i="2"/>
  <c r="G28" i="2"/>
  <c r="G27" i="2"/>
  <c r="G26" i="2"/>
  <c r="G25" i="2"/>
  <c r="G24" i="2"/>
  <c r="G23" i="2"/>
  <c r="G22" i="2"/>
  <c r="U21" i="2"/>
  <c r="G21" i="2"/>
  <c r="U20" i="2"/>
  <c r="G20" i="2"/>
  <c r="U19" i="2"/>
  <c r="G19" i="2"/>
  <c r="U18" i="2"/>
  <c r="G18" i="2"/>
  <c r="U17" i="2"/>
  <c r="G17" i="2"/>
  <c r="U16" i="2"/>
  <c r="G16" i="2"/>
  <c r="U15" i="2"/>
  <c r="G15" i="2"/>
  <c r="U14" i="2"/>
  <c r="G14" i="2"/>
  <c r="U13" i="2"/>
  <c r="G13" i="2"/>
  <c r="U12" i="2"/>
  <c r="G12" i="2"/>
  <c r="U11" i="2"/>
  <c r="G11" i="2"/>
  <c r="U10" i="2"/>
  <c r="G10" i="2"/>
  <c r="U9" i="2"/>
  <c r="G9" i="2"/>
  <c r="U8" i="2"/>
  <c r="G8" i="2"/>
  <c r="U7" i="2"/>
  <c r="G7" i="2"/>
  <c r="U6" i="2"/>
  <c r="G6" i="2"/>
  <c r="U5" i="2"/>
  <c r="G5" i="2"/>
  <c r="Z4" i="2"/>
  <c r="G4" i="2"/>
  <c r="G3" i="2"/>
  <c r="G2" i="2"/>
  <c r="D1" i="2"/>
  <c r="Q1" i="1"/>
  <c r="O1" i="1"/>
  <c r="D1" i="1"/>
  <c r="B1" i="1" s="1"/>
  <c r="R1" i="1" l="1"/>
  <c r="H958" i="2" l="1"/>
  <c r="H839" i="2"/>
  <c r="H905" i="2"/>
  <c r="H709" i="2"/>
  <c r="H904" i="2"/>
  <c r="H806" i="2"/>
  <c r="H840" i="2"/>
  <c r="H672" i="2"/>
  <c r="H898" i="2"/>
  <c r="H794" i="2"/>
  <c r="H793" i="2"/>
  <c r="H740" i="2"/>
  <c r="H797" i="2"/>
  <c r="H742" i="2"/>
  <c r="H559" i="2"/>
  <c r="H835" i="2"/>
  <c r="H7" i="2"/>
  <c r="H749" i="2"/>
  <c r="H957" i="2"/>
  <c r="H712" i="2"/>
  <c r="H945" i="2"/>
  <c r="H9" i="2"/>
  <c r="H17" i="2"/>
  <c r="H906" i="2"/>
  <c r="H689" i="2"/>
  <c r="H743" i="2"/>
  <c r="H652" i="2"/>
  <c r="H747" i="2"/>
  <c r="H654" i="2"/>
  <c r="H515" i="2"/>
  <c r="H294" i="2"/>
  <c r="H439" i="2"/>
  <c r="H942" i="2"/>
  <c r="H823" i="2"/>
  <c r="H13" i="2"/>
  <c r="H693" i="2"/>
  <c r="H11" i="2"/>
  <c r="H751" i="2"/>
  <c r="H808" i="2"/>
  <c r="H656" i="2"/>
  <c r="H875" i="2"/>
  <c r="H745" i="2"/>
  <c r="H941" i="2"/>
  <c r="H708" i="2"/>
  <c r="H949" i="2"/>
  <c r="H710" i="2"/>
  <c r="H543" i="2"/>
  <c r="H803" i="2"/>
  <c r="H847" i="2"/>
  <c r="H717" i="2"/>
  <c r="H838" i="2"/>
  <c r="H680" i="2"/>
  <c r="H826" i="2"/>
  <c r="H756" i="2"/>
  <c r="H758" i="2"/>
  <c r="H851" i="2"/>
  <c r="H987" i="2"/>
  <c r="H679" i="2"/>
  <c r="H641" i="2"/>
  <c r="H683" i="2"/>
  <c r="H645" i="2"/>
  <c r="H499" i="2"/>
  <c r="H261" i="2"/>
  <c r="H408" i="2"/>
  <c r="H871" i="2"/>
  <c r="H741" i="2"/>
  <c r="H925" i="2"/>
  <c r="H704" i="2"/>
  <c r="H913" i="2"/>
  <c r="H848" i="2"/>
  <c r="H852" i="2"/>
  <c r="H890" i="2"/>
  <c r="H866" i="2"/>
  <c r="H792" i="2"/>
  <c r="H21" i="2"/>
  <c r="H535" i="2"/>
  <c r="H973" i="2"/>
  <c r="H981" i="2"/>
  <c r="H547" i="2"/>
  <c r="H286" i="2"/>
  <c r="H855" i="2"/>
  <c r="H725" i="2"/>
  <c r="H870" i="2"/>
  <c r="H688" i="2"/>
  <c r="H858" i="2"/>
  <c r="H784" i="2"/>
  <c r="H788" i="2"/>
  <c r="H867" i="2"/>
  <c r="H802" i="2"/>
  <c r="H744" i="2"/>
  <c r="H695" i="2"/>
  <c r="H970" i="2"/>
  <c r="H854" i="2"/>
  <c r="H862" i="2"/>
  <c r="H531" i="2"/>
  <c r="H470" i="2"/>
  <c r="H622" i="2"/>
  <c r="H494" i="2"/>
  <c r="H250" i="2"/>
  <c r="H901" i="2"/>
  <c r="H537" i="2"/>
  <c r="H326" i="2"/>
  <c r="H428" i="2"/>
  <c r="H232" i="2"/>
  <c r="H80" i="2"/>
  <c r="H38" i="2"/>
  <c r="H141" i="2"/>
  <c r="H812" i="2"/>
  <c r="H430" i="2"/>
  <c r="H624" i="2"/>
  <c r="H467" i="2"/>
  <c r="H338" i="2"/>
  <c r="H733" i="2"/>
  <c r="H696" i="2"/>
  <c r="H816" i="2"/>
  <c r="H15" i="2"/>
  <c r="H711" i="2"/>
  <c r="H715" i="2"/>
  <c r="H507" i="2"/>
  <c r="H423" i="2"/>
  <c r="H502" i="2"/>
  <c r="H773" i="2"/>
  <c r="H357" i="2"/>
  <c r="H255" i="2"/>
  <c r="H54" i="2"/>
  <c r="H876" i="2"/>
  <c r="H647" i="2"/>
  <c r="H894" i="2"/>
  <c r="H775" i="2"/>
  <c r="H786" i="2"/>
  <c r="H963" i="2"/>
  <c r="H785" i="2"/>
  <c r="H983" i="2"/>
  <c r="H736" i="2"/>
  <c r="H625" i="2"/>
  <c r="H779" i="2"/>
  <c r="H971" i="2"/>
  <c r="H999" i="2"/>
  <c r="H629" i="2"/>
  <c r="H667" i="2"/>
  <c r="H631" i="2"/>
  <c r="H954" i="2"/>
  <c r="H998" i="2"/>
  <c r="H985" i="2"/>
  <c r="H984" i="2"/>
  <c r="H911" i="2"/>
  <c r="H978" i="2"/>
  <c r="H944" i="2"/>
  <c r="H948" i="2"/>
  <c r="H599" i="2"/>
  <c r="H874" i="2"/>
  <c r="H873" i="2"/>
  <c r="H800" i="2"/>
  <c r="H877" i="2"/>
  <c r="H804" i="2"/>
  <c r="H579" i="2"/>
  <c r="H426" i="2"/>
  <c r="H418" i="2"/>
  <c r="H1004" i="2"/>
  <c r="H878" i="2"/>
  <c r="H1001" i="2"/>
  <c r="H757" i="2"/>
  <c r="H1000" i="2"/>
  <c r="H989" i="2"/>
  <c r="H927" i="2"/>
  <c r="H720" i="2"/>
  <c r="H994" i="2"/>
  <c r="H977" i="2"/>
  <c r="H976" i="2"/>
  <c r="H903" i="2"/>
  <c r="H980" i="2"/>
  <c r="H907" i="2"/>
  <c r="H607" i="2"/>
  <c r="H922" i="2"/>
  <c r="H966" i="2"/>
  <c r="H921" i="2"/>
  <c r="H920" i="2"/>
  <c r="H856" i="2"/>
  <c r="H914" i="2"/>
  <c r="H825" i="2"/>
  <c r="H829" i="2"/>
  <c r="H567" i="2"/>
  <c r="H810" i="2"/>
  <c r="H809" i="2"/>
  <c r="H748" i="2"/>
  <c r="H813" i="2"/>
  <c r="H750" i="2"/>
  <c r="H563" i="2"/>
  <c r="H393" i="2"/>
  <c r="H352" i="2"/>
  <c r="H990" i="2"/>
  <c r="H969" i="2"/>
  <c r="H968" i="2"/>
  <c r="H895" i="2"/>
  <c r="H962" i="2"/>
  <c r="H912" i="2"/>
  <c r="H916" i="2"/>
  <c r="H591" i="2"/>
  <c r="H934" i="2"/>
  <c r="H865" i="2"/>
  <c r="H859" i="2"/>
  <c r="H885" i="2"/>
  <c r="H753" i="2"/>
  <c r="H716" i="2"/>
  <c r="H718" i="2"/>
  <c r="H360" i="2"/>
  <c r="H974" i="2"/>
  <c r="H937" i="2"/>
  <c r="H936" i="2"/>
  <c r="H872" i="2"/>
  <c r="H930" i="2"/>
  <c r="H857" i="2"/>
  <c r="H861" i="2"/>
  <c r="H575" i="2"/>
  <c r="H902" i="2"/>
  <c r="H801" i="2"/>
  <c r="H795" i="2"/>
  <c r="H699" i="2"/>
  <c r="H721" i="2"/>
  <c r="H684" i="2"/>
  <c r="H686" i="2"/>
  <c r="H327" i="2"/>
  <c r="H283" i="2"/>
  <c r="H558" i="2"/>
  <c r="H383" i="2"/>
  <c r="H367" i="2"/>
  <c r="H698" i="2"/>
  <c r="H340" i="2"/>
  <c r="H580" i="2"/>
  <c r="H410" i="2"/>
  <c r="H102" i="2"/>
  <c r="H167" i="2"/>
  <c r="H31" i="2"/>
  <c r="H19" i="2"/>
  <c r="H581" i="2"/>
  <c r="H411" i="2"/>
  <c r="H496" i="2"/>
  <c r="H462" i="2"/>
  <c r="H863" i="2"/>
  <c r="H893" i="2"/>
  <c r="H881" i="2"/>
  <c r="H820" i="2"/>
  <c r="H673" i="2"/>
  <c r="H636" i="2"/>
  <c r="H638" i="2"/>
  <c r="H278" i="2"/>
  <c r="H630" i="2"/>
  <c r="H267" i="2"/>
  <c r="H553" i="2"/>
  <c r="H461" i="2"/>
  <c r="H111" i="2"/>
  <c r="H157" i="2"/>
  <c r="H463" i="2"/>
  <c r="H486" i="2"/>
  <c r="H314" i="2"/>
  <c r="H850" i="2"/>
  <c r="H776" i="2"/>
  <c r="H822" i="2"/>
  <c r="H527" i="2"/>
  <c r="H735" i="2"/>
  <c r="H694" i="2"/>
  <c r="H996" i="2"/>
  <c r="H511" i="2"/>
  <c r="H818" i="2"/>
  <c r="H752" i="2"/>
  <c r="H727" i="2"/>
  <c r="H986" i="2"/>
  <c r="H671" i="2"/>
  <c r="H661" i="2"/>
  <c r="H932" i="2"/>
  <c r="H478" i="2"/>
  <c r="H526" i="2"/>
  <c r="H956" i="2"/>
  <c r="H450" i="2"/>
  <c r="H301" i="2"/>
  <c r="H101" i="2"/>
  <c r="H755" i="2"/>
  <c r="H287" i="2"/>
  <c r="H400" i="2"/>
  <c r="H879" i="2"/>
  <c r="H583" i="2"/>
  <c r="H845" i="2"/>
  <c r="H385" i="2"/>
  <c r="H382" i="2"/>
  <c r="H441" i="2"/>
  <c r="H940" i="2"/>
  <c r="H8" i="2"/>
  <c r="H416" i="2"/>
  <c r="H764" i="2"/>
  <c r="H612" i="2"/>
  <c r="H133" i="2"/>
  <c r="H92" i="2"/>
  <c r="H613" i="2"/>
  <c r="H528" i="2"/>
  <c r="H918" i="2"/>
  <c r="H827" i="2"/>
  <c r="H737" i="2"/>
  <c r="H702" i="2"/>
  <c r="H226" i="2"/>
  <c r="H619" i="2"/>
  <c r="H53" i="2"/>
  <c r="H533" i="2"/>
  <c r="H291" i="2"/>
  <c r="H562" i="2"/>
  <c r="H391" i="2"/>
  <c r="H374" i="2"/>
  <c r="H714" i="2"/>
  <c r="H356" i="2"/>
  <c r="H588" i="2"/>
  <c r="H425" i="2"/>
  <c r="H109" i="2"/>
  <c r="H175" i="2"/>
  <c r="H43" i="2"/>
  <c r="H807" i="2"/>
  <c r="H719" i="2"/>
  <c r="H713" i="2"/>
  <c r="H678" i="2"/>
  <c r="H685" i="2"/>
  <c r="H692" i="2"/>
  <c r="H919" i="2"/>
  <c r="H482" i="2"/>
  <c r="H791" i="2"/>
  <c r="H687" i="2"/>
  <c r="H681" i="2"/>
  <c r="H646" i="2"/>
  <c r="H979" i="2"/>
  <c r="H657" i="2"/>
  <c r="H864" i="2"/>
  <c r="H459" i="2"/>
  <c r="H590" i="2"/>
  <c r="H429" i="2"/>
  <c r="H471" i="2"/>
  <c r="H296" i="2"/>
  <c r="H229" i="2"/>
  <c r="H75" i="2"/>
  <c r="H298" i="2"/>
  <c r="H335" i="2"/>
  <c r="H952" i="2"/>
  <c r="H884" i="2"/>
  <c r="H768" i="2"/>
  <c r="H409" i="2"/>
  <c r="H399" i="2"/>
  <c r="H596" i="2"/>
  <c r="H59" i="2"/>
  <c r="H512" i="2"/>
  <c r="H510" i="2"/>
  <c r="H837" i="2"/>
  <c r="H388" i="2"/>
  <c r="H270" i="2"/>
  <c r="H69" i="2"/>
  <c r="H931" i="2"/>
  <c r="H214" i="2"/>
  <c r="H369" i="2"/>
  <c r="H760" i="2"/>
  <c r="H519" i="2"/>
  <c r="H917" i="2"/>
  <c r="H252" i="2"/>
  <c r="H320" i="2"/>
  <c r="H316" i="2"/>
  <c r="H5" i="2"/>
  <c r="H415" i="2"/>
  <c r="H594" i="2"/>
  <c r="H457" i="2"/>
  <c r="H437" i="2"/>
  <c r="H915" i="2"/>
  <c r="H480" i="2"/>
  <c r="H206" i="2"/>
  <c r="H313" i="2"/>
  <c r="H172" i="2"/>
  <c r="H234" i="2"/>
  <c r="H170" i="2"/>
  <c r="H83" i="2"/>
  <c r="H674" i="2"/>
  <c r="H315" i="2"/>
  <c r="H568" i="2"/>
  <c r="H448" i="2"/>
  <c r="H121" i="2"/>
  <c r="H187" i="2"/>
  <c r="H68" i="2"/>
  <c r="H402" i="2"/>
  <c r="H98" i="2"/>
  <c r="H926" i="2"/>
  <c r="H849" i="2"/>
  <c r="H843" i="2"/>
  <c r="H830" i="2"/>
  <c r="H815" i="2"/>
  <c r="H729" i="2"/>
  <c r="H992" i="2"/>
  <c r="H611" i="2"/>
  <c r="H910" i="2"/>
  <c r="H817" i="2"/>
  <c r="H811" i="2"/>
  <c r="H731" i="2"/>
  <c r="H783" i="2"/>
  <c r="H1003" i="2"/>
  <c r="H928" i="2"/>
  <c r="H595" i="2"/>
  <c r="H210" i="2"/>
  <c r="H317" i="2"/>
  <c r="H601" i="2"/>
  <c r="H516" i="2"/>
  <c r="H37" i="2"/>
  <c r="H205" i="2"/>
  <c r="H517" i="2"/>
  <c r="H387" i="2"/>
  <c r="H953" i="2"/>
  <c r="H880" i="2"/>
  <c r="H841" i="2"/>
  <c r="H571" i="2"/>
  <c r="H566" i="2"/>
  <c r="H373" i="2"/>
  <c r="H183" i="2"/>
  <c r="H443" i="2"/>
  <c r="H574" i="2"/>
  <c r="H398" i="2"/>
  <c r="H405" i="2"/>
  <c r="H473" i="2"/>
  <c r="H199" i="2"/>
  <c r="H24" i="2"/>
  <c r="H490" i="2"/>
  <c r="H269" i="2"/>
  <c r="H833" i="2"/>
  <c r="H766" i="2"/>
  <c r="H700" i="2"/>
  <c r="H344" i="2"/>
  <c r="H333" i="2"/>
  <c r="H532" i="2"/>
  <c r="H221" i="2"/>
  <c r="H420" i="2"/>
  <c r="H626" i="2"/>
  <c r="H498" i="2"/>
  <c r="H259" i="2"/>
  <c r="H965" i="2"/>
  <c r="H545" i="2"/>
  <c r="H341" i="2"/>
  <c r="H445" i="2"/>
  <c r="H247" i="2"/>
  <c r="H96" i="2"/>
  <c r="H46" i="2"/>
  <c r="H149" i="2"/>
  <c r="H677" i="2"/>
  <c r="H640" i="2"/>
  <c r="H676" i="2"/>
  <c r="H771" i="2"/>
  <c r="H648" i="2"/>
  <c r="H787" i="2"/>
  <c r="H923" i="2"/>
  <c r="H376" i="2"/>
  <c r="H995" i="2"/>
  <c r="H649" i="2"/>
  <c r="H644" i="2"/>
  <c r="H961" i="2"/>
  <c r="H633" i="2"/>
  <c r="H929" i="2"/>
  <c r="H868" i="2"/>
  <c r="H345" i="2"/>
  <c r="H449" i="2"/>
  <c r="H883" i="2"/>
  <c r="H655" i="2"/>
  <c r="H164" i="2"/>
  <c r="H154" i="2"/>
  <c r="H658" i="2"/>
  <c r="H560" i="2"/>
  <c r="H982" i="2"/>
  <c r="H946" i="2"/>
  <c r="H842" i="2"/>
  <c r="H772" i="2"/>
  <c r="H299" i="2"/>
  <c r="H730" i="2"/>
  <c r="H117" i="2"/>
  <c r="H597" i="2"/>
  <c r="H643" i="2"/>
  <c r="H284" i="2"/>
  <c r="H569" i="2"/>
  <c r="H483" i="2"/>
  <c r="H142" i="2"/>
  <c r="H173" i="2"/>
  <c r="H484" i="2"/>
  <c r="H503" i="2"/>
  <c r="H834" i="2"/>
  <c r="H759" i="2"/>
  <c r="H909" i="2"/>
  <c r="H539" i="2"/>
  <c r="H534" i="2"/>
  <c r="H16" i="2"/>
  <c r="H118" i="2"/>
  <c r="H318" i="2"/>
  <c r="H218" i="2"/>
  <c r="H530" i="2"/>
  <c r="H325" i="2"/>
  <c r="H988" i="2"/>
  <c r="H609" i="2"/>
  <c r="H466" i="2"/>
  <c r="H524" i="2"/>
  <c r="H309" i="2"/>
  <c r="H45" i="2"/>
  <c r="H110" i="2"/>
  <c r="H213" i="2"/>
  <c r="H814" i="2"/>
  <c r="H525" i="2"/>
  <c r="H303" i="2"/>
  <c r="H403" i="2"/>
  <c r="H258" i="2"/>
  <c r="H119" i="2"/>
  <c r="H58" i="2"/>
  <c r="H161" i="2"/>
  <c r="H224" i="2"/>
  <c r="H72" i="2"/>
  <c r="H163" i="2"/>
  <c r="H27" i="2"/>
  <c r="H32" i="2"/>
  <c r="H947" i="2"/>
  <c r="H1002" i="2"/>
  <c r="H617" i="2"/>
  <c r="H897" i="2"/>
  <c r="H832" i="2"/>
  <c r="H836" i="2"/>
  <c r="H442" i="2"/>
  <c r="H330" i="2"/>
  <c r="H432" i="2"/>
  <c r="H828" i="2"/>
  <c r="H628" i="2"/>
  <c r="H148" i="2"/>
  <c r="H123" i="2"/>
  <c r="H653" i="2"/>
  <c r="H544" i="2"/>
  <c r="H276" i="2"/>
  <c r="H554" i="2"/>
  <c r="H375" i="2"/>
  <c r="H359" i="2"/>
  <c r="H682" i="2"/>
  <c r="H323" i="2"/>
  <c r="H572" i="2"/>
  <c r="H394" i="2"/>
  <c r="H94" i="2"/>
  <c r="H253" i="2"/>
  <c r="H634" i="2"/>
  <c r="H70" i="2"/>
  <c r="H549" i="2"/>
  <c r="H799" i="2"/>
  <c r="H960" i="2"/>
  <c r="H598" i="2"/>
  <c r="H238" i="2"/>
  <c r="H260" i="2"/>
  <c r="H358" i="2"/>
  <c r="H650" i="2"/>
  <c r="H556" i="2"/>
  <c r="H78" i="2"/>
  <c r="H237" i="2"/>
  <c r="H557" i="2"/>
  <c r="H469" i="2"/>
  <c r="H182" i="2"/>
  <c r="H193" i="2"/>
  <c r="H135" i="2"/>
  <c r="H169" i="2"/>
  <c r="H774" i="2"/>
  <c r="H726" i="2"/>
  <c r="H621" i="2"/>
  <c r="H244" i="2"/>
  <c r="H4" i="2"/>
  <c r="H395" i="2"/>
  <c r="H124" i="2"/>
  <c r="H434" i="2"/>
  <c r="H506" i="2"/>
  <c r="H805" i="2"/>
  <c r="H372" i="2"/>
  <c r="H262" i="2"/>
  <c r="H126" i="2"/>
  <c r="H844" i="2"/>
  <c r="H632" i="2"/>
  <c r="H184" i="2"/>
  <c r="H194" i="2"/>
  <c r="H160" i="2"/>
  <c r="H146" i="2"/>
  <c r="H770" i="2"/>
  <c r="H935" i="2"/>
  <c r="H790" i="2"/>
  <c r="H523" i="2"/>
  <c r="H518" i="2"/>
  <c r="H419" i="2"/>
  <c r="H85" i="2"/>
  <c r="H256" i="2"/>
  <c r="H586" i="2"/>
  <c r="H421" i="2"/>
  <c r="H455" i="2"/>
  <c r="H280" i="2"/>
  <c r="H223" i="2"/>
  <c r="H347" i="2"/>
  <c r="H431" i="2"/>
  <c r="H495" i="2"/>
  <c r="H368" i="2"/>
  <c r="H739" i="2"/>
  <c r="H204" i="2"/>
  <c r="H738" i="2"/>
  <c r="H152" i="2"/>
  <c r="H129" i="2"/>
  <c r="H701" i="2"/>
  <c r="H967" i="2"/>
  <c r="H485" i="2"/>
  <c r="H22" i="2"/>
  <c r="H570" i="2"/>
  <c r="H389" i="2"/>
  <c r="H191" i="2"/>
  <c r="H853" i="2"/>
  <c r="H396" i="2"/>
  <c r="H305" i="2"/>
  <c r="H106" i="2"/>
  <c r="H281" i="2"/>
  <c r="H81" i="2"/>
  <c r="H6" i="2"/>
  <c r="H706" i="2"/>
  <c r="H584" i="2"/>
  <c r="H137" i="2"/>
  <c r="H100" i="2"/>
  <c r="H113" i="2"/>
  <c r="H51" i="2"/>
  <c r="H477" i="2"/>
  <c r="H264" i="2"/>
  <c r="H36" i="2"/>
  <c r="H592" i="2"/>
  <c r="H665" i="2"/>
  <c r="H891" i="2"/>
  <c r="H959" i="2"/>
  <c r="H690" i="2"/>
  <c r="H578" i="2"/>
  <c r="H406" i="2"/>
  <c r="H422" i="2"/>
  <c r="H246" i="2"/>
  <c r="H207" i="2"/>
  <c r="H40" i="2"/>
  <c r="H248" i="2"/>
  <c r="H386" i="2"/>
  <c r="H155" i="2"/>
  <c r="H339" i="2"/>
  <c r="H130" i="2"/>
  <c r="H950" i="2"/>
  <c r="H882" i="2"/>
  <c r="H778" i="2"/>
  <c r="H734" i="2"/>
  <c r="H268" i="2"/>
  <c r="H666" i="2"/>
  <c r="H86" i="2"/>
  <c r="H565" i="2"/>
  <c r="H245" i="2"/>
  <c r="H342" i="2"/>
  <c r="H637" i="2"/>
  <c r="H540" i="2"/>
  <c r="H62" i="2"/>
  <c r="H138" i="2"/>
  <c r="H642" i="2"/>
  <c r="H552" i="2"/>
  <c r="H105" i="2"/>
  <c r="H35" i="2"/>
  <c r="H82" i="2"/>
  <c r="H239" i="2"/>
  <c r="H165" i="2"/>
  <c r="H476" i="2"/>
  <c r="H304" i="2"/>
  <c r="H29" i="2"/>
  <c r="H95" i="2"/>
  <c r="H236" i="2"/>
  <c r="H87" i="2"/>
  <c r="H589" i="2"/>
  <c r="H504" i="2"/>
  <c r="H57" i="2"/>
  <c r="H225" i="2"/>
  <c r="H198" i="2"/>
  <c r="H201" i="2"/>
  <c r="H769" i="2"/>
  <c r="H943" i="2"/>
  <c r="H668" i="2"/>
  <c r="H311" i="2"/>
  <c r="H300" i="2"/>
  <c r="H500" i="2"/>
  <c r="H189" i="2"/>
  <c r="H354" i="2"/>
  <c r="H522" i="2"/>
  <c r="H924" i="2"/>
  <c r="H435" i="2"/>
  <c r="H293" i="2"/>
  <c r="H542" i="2"/>
  <c r="H134" i="2"/>
  <c r="H703" i="2"/>
  <c r="H444" i="2"/>
  <c r="H610" i="2"/>
  <c r="H513" i="2"/>
  <c r="H33" i="2"/>
  <c r="H381" i="2"/>
  <c r="H219" i="2"/>
  <c r="H195" i="2"/>
  <c r="H664" i="2"/>
  <c r="H975" i="2"/>
  <c r="H782" i="2"/>
  <c r="H754" i="2"/>
  <c r="H407" i="2"/>
  <c r="H604" i="2"/>
  <c r="H30" i="2"/>
  <c r="H780" i="2"/>
  <c r="H616" i="2"/>
  <c r="H168" i="2"/>
  <c r="H162" i="2"/>
  <c r="H144" i="2"/>
  <c r="H115" i="2"/>
  <c r="H228" i="2"/>
  <c r="H541" i="2"/>
  <c r="H436" i="2"/>
  <c r="H150" i="2"/>
  <c r="H177" i="2"/>
  <c r="H104" i="2"/>
  <c r="H153" i="2"/>
  <c r="H460" i="2"/>
  <c r="H362" i="2"/>
  <c r="H108" i="2"/>
  <c r="H401" i="2"/>
  <c r="H660" i="2"/>
  <c r="H474" i="2"/>
  <c r="H222" i="2"/>
  <c r="H576" i="2"/>
  <c r="H514" i="2"/>
  <c r="H869" i="2"/>
  <c r="H404" i="2"/>
  <c r="H277" i="2"/>
  <c r="H77" i="2"/>
  <c r="H991" i="2"/>
  <c r="H10" i="2"/>
  <c r="H216" i="2"/>
  <c r="H26" i="2"/>
  <c r="H192" i="2"/>
  <c r="H28" i="2"/>
  <c r="H889" i="2"/>
  <c r="H761" i="2"/>
  <c r="H777" i="2"/>
  <c r="H555" i="2"/>
  <c r="H550" i="2"/>
  <c r="H306" i="2"/>
  <c r="H151" i="2"/>
  <c r="H380" i="2"/>
  <c r="H602" i="2"/>
  <c r="H452" i="2"/>
  <c r="H497" i="2"/>
  <c r="H346" i="2"/>
  <c r="H242" i="2"/>
  <c r="H723" i="2"/>
  <c r="H272" i="2"/>
  <c r="H18" i="2"/>
  <c r="H42" i="2"/>
  <c r="H208" i="2"/>
  <c r="H60" i="2"/>
  <c r="H76" i="2"/>
  <c r="H605" i="2"/>
  <c r="H520" i="2"/>
  <c r="H74" i="2"/>
  <c r="H235" i="2"/>
  <c r="H49" i="2"/>
  <c r="H217" i="2"/>
  <c r="H551" i="2"/>
  <c r="H319" i="2"/>
  <c r="H378" i="2"/>
  <c r="H446" i="2"/>
  <c r="H675" i="2"/>
  <c r="H188" i="2"/>
  <c r="H509" i="2"/>
  <c r="H88" i="2"/>
  <c r="H34" i="2"/>
  <c r="H136" i="2"/>
  <c r="H767" i="2"/>
  <c r="H951" i="2"/>
  <c r="H939" i="2"/>
  <c r="H615" i="2"/>
  <c r="H896" i="2"/>
  <c r="H900" i="2"/>
  <c r="H587" i="2"/>
  <c r="H451" i="2"/>
  <c r="H582" i="2"/>
  <c r="H413" i="2"/>
  <c r="H438" i="2"/>
  <c r="H263" i="2"/>
  <c r="H215" i="2"/>
  <c r="H56" i="2"/>
  <c r="H265" i="2"/>
  <c r="H302" i="2"/>
  <c r="H618" i="2"/>
  <c r="H489" i="2"/>
  <c r="H20" i="2"/>
  <c r="H846" i="2"/>
  <c r="H529" i="2"/>
  <c r="H310" i="2"/>
  <c r="H412" i="2"/>
  <c r="H220" i="2"/>
  <c r="H64" i="2"/>
  <c r="H350" i="2"/>
  <c r="H548" i="2"/>
  <c r="H233" i="2"/>
  <c r="H453" i="2"/>
  <c r="H697" i="2"/>
  <c r="H603" i="2"/>
  <c r="H488" i="2"/>
  <c r="H331" i="2"/>
  <c r="H546" i="2"/>
  <c r="H343" i="2"/>
  <c r="H290" i="2"/>
  <c r="H363" i="2"/>
  <c r="H143" i="2"/>
  <c r="H789" i="2"/>
  <c r="H365" i="2"/>
  <c r="H289" i="2"/>
  <c r="H89" i="2"/>
  <c r="H266" i="2"/>
  <c r="H65" i="2"/>
  <c r="H831" i="2"/>
  <c r="H762" i="2"/>
  <c r="H955" i="2"/>
  <c r="H623" i="2"/>
  <c r="H614" i="2"/>
  <c r="H521" i="2"/>
  <c r="H47" i="2"/>
  <c r="H397" i="2"/>
  <c r="H635" i="2"/>
  <c r="H275" i="2"/>
  <c r="H561" i="2"/>
  <c r="H475" i="2"/>
  <c r="H127" i="2"/>
  <c r="H197" i="2"/>
  <c r="H447" i="2"/>
  <c r="H271" i="2"/>
  <c r="H240" i="2"/>
  <c r="H63" i="2"/>
  <c r="H227" i="2"/>
  <c r="H71" i="2"/>
  <c r="H728" i="2"/>
  <c r="H938" i="2"/>
  <c r="H798" i="2"/>
  <c r="H454" i="2"/>
  <c r="H892" i="2"/>
  <c r="H285" i="2"/>
  <c r="H691" i="2"/>
  <c r="H384" i="2"/>
  <c r="H440" i="2"/>
  <c r="H860" i="2"/>
  <c r="H639" i="2"/>
  <c r="H156" i="2"/>
  <c r="H336" i="2"/>
  <c r="H997" i="2"/>
  <c r="H662" i="2"/>
  <c r="H329" i="2"/>
  <c r="H481" i="2"/>
  <c r="H279" i="2"/>
  <c r="H52" i="2"/>
  <c r="H600" i="2"/>
  <c r="H131" i="2"/>
  <c r="H84" i="2"/>
  <c r="H724" i="2"/>
  <c r="H491" i="2"/>
  <c r="H295" i="2"/>
  <c r="H608" i="2"/>
  <c r="H390" i="2"/>
  <c r="H456" i="2"/>
  <c r="H23" i="2"/>
  <c r="H573" i="2"/>
  <c r="H487" i="2"/>
  <c r="H41" i="2"/>
  <c r="H209" i="2"/>
  <c r="H166" i="2"/>
  <c r="H185" i="2"/>
  <c r="H99" i="2"/>
  <c r="H348" i="2"/>
  <c r="H254" i="2"/>
  <c r="H203" i="2"/>
  <c r="H433" i="2"/>
  <c r="H179" i="2"/>
  <c r="H79" i="2"/>
  <c r="H707" i="2"/>
  <c r="H196" i="2"/>
  <c r="H722" i="2"/>
  <c r="H307" i="2"/>
  <c r="H993" i="2"/>
  <c r="H361" i="2"/>
  <c r="H180" i="2"/>
  <c r="H353" i="2"/>
  <c r="H424" i="2"/>
  <c r="H796" i="2"/>
  <c r="H620" i="2"/>
  <c r="H140" i="2"/>
  <c r="H107" i="2"/>
  <c r="H627" i="2"/>
  <c r="H536" i="2"/>
  <c r="H90" i="2"/>
  <c r="H243" i="2"/>
  <c r="H66" i="2"/>
  <c r="H230" i="2"/>
  <c r="H888" i="2"/>
  <c r="H765" i="2"/>
  <c r="H732" i="2"/>
  <c r="H377" i="2"/>
  <c r="H366" i="2"/>
  <c r="H564" i="2"/>
  <c r="H241" i="2"/>
  <c r="H479" i="2"/>
  <c r="H538" i="2"/>
  <c r="H328" i="2"/>
  <c r="H257" i="2"/>
  <c r="H332" i="2"/>
  <c r="H159" i="2"/>
  <c r="H67" i="2"/>
  <c r="H282" i="2"/>
  <c r="H417" i="2"/>
  <c r="H171" i="2"/>
  <c r="H370" i="2"/>
  <c r="H147" i="2"/>
  <c r="H61" i="2"/>
  <c r="H899" i="2"/>
  <c r="H663" i="2"/>
  <c r="H200" i="2"/>
  <c r="H44" i="2"/>
  <c r="H176" i="2"/>
  <c r="H178" i="2"/>
  <c r="H908" i="2"/>
  <c r="H427" i="2"/>
  <c r="H324" i="2"/>
  <c r="H122" i="2"/>
  <c r="H297" i="2"/>
  <c r="H97" i="2"/>
  <c r="H886" i="2"/>
  <c r="H763" i="2"/>
  <c r="H705" i="2"/>
  <c r="H670" i="2"/>
  <c r="H659" i="2"/>
  <c r="H585" i="2"/>
  <c r="H174" i="2"/>
  <c r="H501" i="2"/>
  <c r="H202" i="2"/>
  <c r="H308" i="2"/>
  <c r="H593" i="2"/>
  <c r="H508" i="2"/>
  <c r="H190" i="2"/>
  <c r="H273" i="2"/>
  <c r="H349" i="2"/>
  <c r="H964" i="2"/>
  <c r="H91" i="2"/>
  <c r="H468" i="2"/>
  <c r="H379" i="2"/>
  <c r="H116" i="2"/>
  <c r="H321" i="2"/>
  <c r="H464" i="2"/>
  <c r="H112" i="2"/>
  <c r="H819" i="2"/>
  <c r="H392" i="2"/>
  <c r="H212" i="2"/>
  <c r="H322" i="2"/>
  <c r="H746" i="2"/>
  <c r="H125" i="2"/>
  <c r="H132" i="2"/>
  <c r="H414" i="2"/>
  <c r="H12" i="2"/>
  <c r="H231" i="2"/>
  <c r="H288" i="2"/>
  <c r="H211" i="2"/>
  <c r="H48" i="2"/>
  <c r="H933" i="2"/>
  <c r="H334" i="2"/>
  <c r="H274" i="2"/>
  <c r="H73" i="2"/>
  <c r="H251" i="2"/>
  <c r="H50" i="2"/>
  <c r="H606" i="2"/>
  <c r="H505" i="2"/>
  <c r="H25" i="2"/>
  <c r="H364" i="2"/>
  <c r="H669" i="2"/>
  <c r="H887" i="2"/>
  <c r="H465" i="2"/>
  <c r="H186" i="2"/>
  <c r="H651" i="2"/>
  <c r="H292" i="2"/>
  <c r="H577" i="2"/>
  <c r="H492" i="2"/>
  <c r="H158" i="2"/>
  <c r="H181" i="2"/>
  <c r="H493" i="2"/>
  <c r="H337" i="2"/>
  <c r="H55" i="2"/>
  <c r="H128" i="2"/>
  <c r="H14" i="2"/>
  <c r="H103" i="2"/>
  <c r="H824" i="2"/>
  <c r="H781" i="2"/>
  <c r="H351" i="2"/>
  <c r="H821" i="2"/>
  <c r="H472" i="2"/>
  <c r="H249" i="2"/>
  <c r="H93" i="2"/>
  <c r="H371" i="2"/>
  <c r="H145" i="2"/>
  <c r="H39" i="2"/>
  <c r="H972" i="2"/>
  <c r="H355" i="2"/>
  <c r="H312" i="2"/>
  <c r="H120" i="2"/>
  <c r="H458" i="2"/>
  <c r="H139" i="2"/>
  <c r="H114" i="2"/>
  <c r="H3" i="2" l="1"/>
  <c r="H2" i="2" s="1"/>
</calcChain>
</file>

<file path=xl/sharedStrings.xml><?xml version="1.0" encoding="utf-8"?>
<sst xmlns="http://schemas.openxmlformats.org/spreadsheetml/2006/main" count="6946" uniqueCount="2646">
  <si>
    <t>URL =</t>
  </si>
  <si>
    <t>Favori</t>
  </si>
  <si>
    <t>Quinte</t>
  </si>
  <si>
    <t>Rapport</t>
  </si>
  <si>
    <t>sur</t>
  </si>
  <si>
    <t>Gagnant</t>
  </si>
  <si>
    <t>http://www.geny.com/reunions-courses-pmu?date=</t>
  </si>
  <si>
    <t xml:space="preserve">3,20 €													</t>
  </si>
  <si>
    <t xml:space="preserve">3,60 €													</t>
  </si>
  <si>
    <t xml:space="preserve">2,40 €													</t>
  </si>
  <si>
    <t xml:space="preserve">2,10 €													</t>
  </si>
  <si>
    <t xml:space="preserve">4,50 €													</t>
  </si>
  <si>
    <t xml:space="preserve">2,30 €													</t>
  </si>
  <si>
    <t xml:space="preserve">7,40 €													</t>
  </si>
  <si>
    <t xml:space="preserve">1,60 €													</t>
  </si>
  <si>
    <t xml:space="preserve">1,50 €													</t>
  </si>
  <si>
    <t xml:space="preserve">6,80 €													</t>
  </si>
  <si>
    <t xml:space="preserve">26,50 €													</t>
  </si>
  <si>
    <t xml:space="preserve">1,80 €													</t>
  </si>
  <si>
    <t>http://www.geny.com/arrivee-et-rapports-pmu/2003-01-01-pmu-prix-paris-turf_c34301</t>
  </si>
  <si>
    <t>http://www.geny.com/arrivee-et-rapports-pmu/2003-01-02-pmu-prix-de-poitiers_c34310</t>
  </si>
  <si>
    <t>http://www.geny.com/arrivee-et-rapports-pmu/2003-01-03-pmu-prix-tierce-magazine_c34334</t>
  </si>
  <si>
    <t>http://www.geny.com/arrivee-et-rapports-pmu/2003-01-03-pmu-prix-tiki-r_c34326</t>
  </si>
  <si>
    <t>http://www.geny.com/arrivee-et-rapports-pmu/2003-01-04-pmu-prix-de-breteuil_c34343</t>
  </si>
  <si>
    <t>http://www.geny.com/arrivee-et-rapports-pmu/2003-01-04-pmu-prix-de-tonnac-villeneuve_c34345</t>
  </si>
  <si>
    <t>http://www.geny.com/arrivee-et-rapports-pmu/2003-01-05-pmu-prix-de-croix_c34351</t>
  </si>
  <si>
    <t>http://www.geny.com/arrivee-et-rapports-pmu/2003-01-05-pmu-px-du-journal-week-end-nouvelle-formule_c34352</t>
  </si>
  <si>
    <t>http://www.geny.com/arrivee-et-rapports-pmu/2003-01-05-pmu-prix-de-l-ile-de-france_c34354</t>
  </si>
  <si>
    <t>http://www.geny.com/arrivee-et-rapports-pmu/2003-01-07-pmu-prix-du-limousin_c34383</t>
  </si>
  <si>
    <t>http://www.geny.com/arrivee-et-rapports-pmu/2003-01-08-pmu-prix-casinos-groupe-tranchant-prix-de-biarritz_c34392</t>
  </si>
  <si>
    <t>http://www.geny.com/arrivee-et-rapports-pmu/2003-01-09-pmu-prix-de-la-cote-d-azur_c34414</t>
  </si>
  <si>
    <t>http://www.geny.com/arrivee-et-rapports-pmu/2003-01-10-pmu-prix-de-ranes_c34422</t>
  </si>
  <si>
    <t>http://www.geny.com/arrivee-et-rapports-pmu/2003-01-11-pmu-prix-du-forez_c34432</t>
  </si>
  <si>
    <t>http://www.geny.com/arrivee-et-rapports-pmu/2003-01-12-pmu-prix-mario-dessuti_c34456</t>
  </si>
  <si>
    <t>http://www.geny.com/arrivee-et-rapports-pmu/2003-01-14-pmu-prix-de-maisons-alfort_c34486</t>
  </si>
  <si>
    <t>http://www.geny.com/arrivee-et-rapports-pmu/2003-01-15-pmu-prix-de-cannes_c34502</t>
  </si>
  <si>
    <t>http://www.geny.com/arrivee-et-rapports-pmu/2003-01-16-pmu-prix-de-privas_c34509</t>
  </si>
  <si>
    <t>http://www.geny.com/arrivee-et-rapports-pmu/2003-01-17-pmu-prix-de-monte-carlo_c34527</t>
  </si>
  <si>
    <t>http://www.geny.com/arrivee-et-rapports-pmu/2003-01-18-pmu-prix-de-granville_c34550</t>
  </si>
  <si>
    <t>http://www.geny.com/arrivee-et-rapports-pmu/2003-01-19-pmu-prix-de-cornulier_c34568</t>
  </si>
  <si>
    <t>http://www.geny.com/arrivee-et-rapports-pmu/2003-01-21-pmu-prix-de-mirande_c34599</t>
  </si>
  <si>
    <t>http://www.geny.com/arrivee-et-rapports-pmu/2003-01-22-pmu-prix-annie-hutton_c34607</t>
  </si>
  <si>
    <t>http://www.geny.com/arrivee-et-rapports-pmu/2003-01-23-pmu-prix-de-la-thierache_c34623</t>
  </si>
  <si>
    <t>http://www.geny.com/arrivee-et-rapports-pmu/2003-01-24-pmu-prix-des-peupliers_c34638</t>
  </si>
  <si>
    <t>http://www.geny.com/arrivee-et-rapports-pmu/2003-01-25-pmu-prix-du-luxembourg_c34661</t>
  </si>
  <si>
    <t>http://www.geny.com/arrivee-et-rapports-pmu/2003-01-26-pmu-prix-d-amerique-marionnaud_c34671</t>
  </si>
  <si>
    <t>http://www.geny.com/arrivee-et-rapports-pmu/2003-01-28-pmu-prix-de-laval_c34700</t>
  </si>
  <si>
    <t>http://www.geny.com/arrivee-et-rapports-pmu/2003-01-29-pmu-prix-de-longchamp_c34716</t>
  </si>
  <si>
    <t>http://www.geny.com/arrivee-et-rapports-pmu/2003-01-30-pmu-prix-paradis-latin_c34723</t>
  </si>
  <si>
    <t>http://www.geny.com/arrivee-et-rapports-pmu/2003-01-31-pmu-prix-tierce-magazine_c34739</t>
  </si>
  <si>
    <t>http://www.geny.com/arrivee-et-rapports-pmu/2003-02-01-pmu-prix-du-nouvel-an-chinois_c34764</t>
  </si>
  <si>
    <t>http://www.geny.com/arrivee-et-rapports-pmu/2003-02-02-pmu-prix-rtl_c34783</t>
  </si>
  <si>
    <t>http://www.geny.com/arrivee-et-rapports-pmu/2003-02-04-pmu-prix-du-conseil-regional-region-paca_c34806</t>
  </si>
  <si>
    <t>http://www.geny.com/arrivee-et-rapports-pmu/2003-02-05-pmu-prix-de-l-ille-et-vilaine_c34821</t>
  </si>
  <si>
    <t>http://www.geny.com/arrivee-et-rapports-pmu/2003-02-06-pmu-prix-de-la-nievre_c34843</t>
  </si>
  <si>
    <t>http://www.geny.com/arrivee-et-rapports-pmu/2003-02-07-pmu-prix-de-recklinghausen_c34860</t>
  </si>
  <si>
    <t>http://www.geny.com/arrivee-et-rapports-pmu/2003-02-08-pmu-prix-de-munich_c34876</t>
  </si>
  <si>
    <t>http://www.geny.com/arrivee-et-rapports-pmu/2003-02-09-pmu-prix-de-france_c34890</t>
  </si>
  <si>
    <t>http://www.geny.com/arrivee-et-rapports-pmu/2003-02-11-pmu-prix-groupe-choice-hotels-europe_c34909</t>
  </si>
  <si>
    <t>http://www.geny.com/arrivee-et-rapports-pmu/2003-02-12-pmu-prix-jules-roucayrol_c34931</t>
  </si>
  <si>
    <t>http://www.geny.com/arrivee-et-rapports-pmu/2003-02-13-pmu-prix-de-nevers_c34946</t>
  </si>
  <si>
    <t>http://www.geny.com/arrivee-et-rapports-pmu/2003-02-14-pmu-prix-de-bordeaux_c34962</t>
  </si>
  <si>
    <t>http://www.geny.com/arrivee-et-rapports-pmu/2003-02-15-pmu-prix-tierce-magazine_c34978</t>
  </si>
  <si>
    <t>PRIX PARIS TURF à Vincennes PMU - Quinté+, Quarté+, Tiercé - 1 janvier 2003 - Cotes.</t>
  </si>
  <si>
    <t>PRIX DE POITIERS à Vincennes PMU - Quinté+, Quarté+, Tiercé - 2 janvier 2003 - Cotes.</t>
  </si>
  <si>
    <t>PRIX TIERCE MAGAZINE à Pau PMU - Quinté+, Quarté+, Tiercé - 3 janvier 2003 - Cotes.</t>
  </si>
  <si>
    <t>PRIX DE BRETEUIL à Vincennes PMU - Quinté+, Quarté+, Tiercé - 4 janvier 2003 - Cotes.</t>
  </si>
  <si>
    <t>PX. DU JOURNAL WEEK END NOUVELLE FORMULE à Vincennes PMU - Quinté+, Quarté+, Tiercé - 5 janvier 2003 - Cotes.</t>
  </si>
  <si>
    <t>PRIX DU LIMOUSIN à Vincennes PMU - Quinté+, Quarté+, Tiercé - 7 janvier 2003 - Cotes.</t>
  </si>
  <si>
    <t>PRIX CASINOS GROUPE TRANCHANT - PRIX DE BIARRITZ - à Pau PMU - Quinté+, Quarté+, Tiercé - 8 janvier 2003 - Cotes.</t>
  </si>
  <si>
    <t>PRIX DE LA COTE D'AZUR à Cagnes-sur-Mer PMU - Quinté+, Quarté+, Tiercé - 9 janvier 2003 - Cotes.</t>
  </si>
  <si>
    <t>PRIX DE RANES à Vincennes PMU - Quinté+, Quarté+, Tiercé - 10 janvier 2003 - Cotes.</t>
  </si>
  <si>
    <t>PRIX DU FOREZ à Vincennes PMU - Quinté+, Quarté+, Tiercé - 11 janvier 2003 - Cotes.</t>
  </si>
  <si>
    <t>PRIX MARIO DESSUTI à Vincennes PMU - Quinté+, Quarté+, Tiercé - 12 janvier 2003 - Cotes.</t>
  </si>
  <si>
    <t>PRIX DE MAISONS-ALFORT à Vincennes PMU - Quinté+, Quarté+, Tiercé - 14 janvier 2003 - Cotes.</t>
  </si>
  <si>
    <t>PRIX DE CANNES à Cagnes-sur-Mer PMU - Quinté+, Quarté+, Tiercé - 15 janvier 2003 - Cotes.</t>
  </si>
  <si>
    <t>PRIX DE PRIVAS à Vincennes PMU - Quinté+, Quarté+, Tiercé - 16 janvier 2003 - Cotes.</t>
  </si>
  <si>
    <t>PRIX DE MONTE CARLO à Cagnes-sur-Mer PMU - Quinté+, Quarté+, Tiercé - 17 janvier 2003 - Cotes.</t>
  </si>
  <si>
    <t>PRIX DE GRANVILLE à Vincennes PMU - Quinté+, Quarté+, Tiercé - 18 janvier 2003 - Cotes.</t>
  </si>
  <si>
    <t>PRIX DE CORNULIER à Vincennes PMU - Quinté+, Quarté+, Tiercé - 19 janvier 2003 - Cotes.</t>
  </si>
  <si>
    <t>PRIX DE MIRANDE à Vincennes PMU - Quinté+, Quarté+, Tiercé - 21 janvier 2003 - Cotes.</t>
  </si>
  <si>
    <t>PRIX ANNIE HUTTON à Pau PMU - Quinté+, Quarté+, Tiercé - 22 janvier 2003 - Cotes.</t>
  </si>
  <si>
    <t>PRIX DE LA THIERACHE à Vincennes PMU - Quinté+, Quarté+, Tiercé - 23 janvier 2003 - Cotes.</t>
  </si>
  <si>
    <t>PRIX DES PEUPLIERS à Cagnes-sur-Mer PMU - Quinté+, Quarté+, Tiercé - 24 janvier 2003 - Cotes.</t>
  </si>
  <si>
    <t>PRIX DU LUXEMBOURG à Vincennes PMU - Quinté+, Quarté+, Tiercé - 25 janvier 2003 - Cotes.</t>
  </si>
  <si>
    <t>PRIX D'AMERIQUE MARIONNAUD à Vincennes PMU - Quinté+, Quarté+, Tiercé - 26 janvier 2003 - Cotes.</t>
  </si>
  <si>
    <t>PRIX DE LAVAL à Vincennes PMU - Quinté+, Quarté+, Tiercé - 28 janvier 2003 - Cotes.</t>
  </si>
  <si>
    <t>PRIX DE LONGCHAMP à Cagnes-sur-Mer PMU - Quinté+, Quarté+, Tiercé - 29 janvier 2003 - Cotes.</t>
  </si>
  <si>
    <t>PRIX PARADIS LATIN à Vincennes PMU - Quinté+, Quarté+, Tiercé - 30 janvier 2003 - Cotes.</t>
  </si>
  <si>
    <t>PRIX TIERCE MAGAZINE à Pau PMU - Quinté+, Quarté+, Tiercé - 31 janvier 2003 - Cotes.</t>
  </si>
  <si>
    <t>PRIX DU NOUVEL AN CHINOIS à Vincennes PMU - Quinté+, Quarté+, Tiercé - 1 février 2003 - Cotes.</t>
  </si>
  <si>
    <t>PRIX RTL à Vincennes PMU - Quinté+, Quarté+, Tiercé - 2 février 2003 - Cotes.</t>
  </si>
  <si>
    <t>PRIX DU CONSEIL REGIONAL REGION PACA à Cagnes-sur-Mer PMU - Quinté+, Quarté+, Tiercé - 4 février 2003 - Cotes.</t>
  </si>
  <si>
    <t>PRIX DE L'ILLE-ET-VILAINE à Vincennes PMU - Quinté+, Quarté+, Tiercé - 5 février 2003 - Cotes.</t>
  </si>
  <si>
    <t>PRIX DE LA NIEVRE à Vincennes PMU - Quinté+, Quarté+, Tiercé - 6 février 2003 - Cotes.</t>
  </si>
  <si>
    <t>PRIX DE RECKLINGHAUSEN à Cagnes-sur-Mer PMU - Quinté+, Quarté+, Tiercé - 7 février 2003 - Cotes.</t>
  </si>
  <si>
    <t>PRIX DE MUNICH à Vincennes PMU - Quinté+, Quarté+, Tiercé - 8 février 2003 - Cotes.</t>
  </si>
  <si>
    <t>17 - 19 - 9 - 15 - 1</t>
  </si>
  <si>
    <t xml:space="preserve">9,60 €													</t>
  </si>
  <si>
    <t>12 - 8 - 1 - 10 - 5</t>
  </si>
  <si>
    <t xml:space="preserve">3,50 €													</t>
  </si>
  <si>
    <t>8 - 1 - 7 - 4 - 10</t>
  </si>
  <si>
    <t xml:space="preserve">15,00 €													</t>
  </si>
  <si>
    <t xml:space="preserve">19,80 €													</t>
  </si>
  <si>
    <t>15 - 4 - 8 - 3 - 9</t>
  </si>
  <si>
    <t xml:space="preserve">69,30 €													</t>
  </si>
  <si>
    <t xml:space="preserve">8,10 €													</t>
  </si>
  <si>
    <t xml:space="preserve">6,00 €													</t>
  </si>
  <si>
    <t>7 - 8 - 2 - 1 - 3</t>
  </si>
  <si>
    <t xml:space="preserve">13,50 €													</t>
  </si>
  <si>
    <t xml:space="preserve">7,90 €													</t>
  </si>
  <si>
    <t xml:space="preserve">8,50 €													</t>
  </si>
  <si>
    <t>10 - 5 - 4 - 15 - 7</t>
  </si>
  <si>
    <t>10 - 8 - 4 - 9 - 7</t>
  </si>
  <si>
    <t xml:space="preserve">9,90 €													</t>
  </si>
  <si>
    <t>5 - 12 - 15 - 1 - 8</t>
  </si>
  <si>
    <t>2 - 4 - 11 - 1 - 15</t>
  </si>
  <si>
    <t xml:space="preserve">28,00 €													</t>
  </si>
  <si>
    <t>15 - 16 - 2 - 9 - 18</t>
  </si>
  <si>
    <t xml:space="preserve">3,30 €													</t>
  </si>
  <si>
    <t xml:space="preserve">7,00 €													</t>
  </si>
  <si>
    <t>3 - 14 - 9 - 12 - 5</t>
  </si>
  <si>
    <t xml:space="preserve">23,50 €													</t>
  </si>
  <si>
    <t xml:space="preserve">5,10 €													</t>
  </si>
  <si>
    <t xml:space="preserve">5,60 €													</t>
  </si>
  <si>
    <t>7 - 4 - 3 - 1 - 2</t>
  </si>
  <si>
    <t xml:space="preserve">10,10 €													</t>
  </si>
  <si>
    <t>3 - 16 - 6 - 4 - 1</t>
  </si>
  <si>
    <t xml:space="preserve">5,90 €													</t>
  </si>
  <si>
    <t>10 - 2 - 6 - 16 - 9</t>
  </si>
  <si>
    <t xml:space="preserve">4,00 €													</t>
  </si>
  <si>
    <t>10 - 7 - 3 - 8 - 4</t>
  </si>
  <si>
    <t xml:space="preserve">13,60 €													</t>
  </si>
  <si>
    <t>12 - 5 - 16 - 3 - 7</t>
  </si>
  <si>
    <t xml:space="preserve">6,60 €													</t>
  </si>
  <si>
    <t>3 - 16 - 13 - 17 - 1</t>
  </si>
  <si>
    <t xml:space="preserve">25,60 €													</t>
  </si>
  <si>
    <t xml:space="preserve">3,40 €													</t>
  </si>
  <si>
    <t xml:space="preserve">2,80 €													</t>
  </si>
  <si>
    <t>12 - 7 - 3 - 15 - 13</t>
  </si>
  <si>
    <t xml:space="preserve">16,80 €													</t>
  </si>
  <si>
    <t>2 - 9 - 11 - 14 - 3</t>
  </si>
  <si>
    <t>6 - 12 - 7 - 13 - 15</t>
  </si>
  <si>
    <t>10 - 14 - 7 - 5 - 2</t>
  </si>
  <si>
    <t>3 - 1 - 4 - 17 - 8</t>
  </si>
  <si>
    <t>15 - 16 - 5 - 18 - 1</t>
  </si>
  <si>
    <t xml:space="preserve">31,00 €													</t>
  </si>
  <si>
    <t xml:space="preserve">6,40 €													</t>
  </si>
  <si>
    <t>8 - 2 - 10 - 16 - 9</t>
  </si>
  <si>
    <t xml:space="preserve">4,80 €													</t>
  </si>
  <si>
    <t>4 - 9 - 2 - 15 - 3</t>
  </si>
  <si>
    <t xml:space="preserve">6,10 €													</t>
  </si>
  <si>
    <t>1 - 15 - 19 - 7 - 4</t>
  </si>
  <si>
    <t>12 - 4 - 6 - 8 - 3</t>
  </si>
  <si>
    <t xml:space="preserve">13,40 €													</t>
  </si>
  <si>
    <t>9 - 18 - 20 - 6 - 5</t>
  </si>
  <si>
    <t xml:space="preserve">3,90 €													</t>
  </si>
  <si>
    <t>2 - 15 - 6 - 9 - 12</t>
  </si>
  <si>
    <t xml:space="preserve">21,80 €													</t>
  </si>
  <si>
    <t xml:space="preserve">7,20 €													</t>
  </si>
  <si>
    <t xml:space="preserve">4,60 €													</t>
  </si>
  <si>
    <t>10 - 2 - 3 - 14 - 5</t>
  </si>
  <si>
    <t xml:space="preserve">11,20 €													</t>
  </si>
  <si>
    <t>12 - 1 - 4 - 16 - 10</t>
  </si>
  <si>
    <t xml:space="preserve">6,50 €													</t>
  </si>
  <si>
    <t>12 - 10 - 17 - 2 - 6</t>
  </si>
  <si>
    <t>7 - 3 - 12 - 4 - 11</t>
  </si>
  <si>
    <t>6 - 5 - 16 - 15 - 3</t>
  </si>
  <si>
    <t xml:space="preserve">27,70 €													</t>
  </si>
  <si>
    <t xml:space="preserve">11,90 €													</t>
  </si>
  <si>
    <t xml:space="preserve">1,70 €													</t>
  </si>
  <si>
    <t>14 - 6 - 8 - 3 - 10</t>
  </si>
  <si>
    <t xml:space="preserve">52,10 €													</t>
  </si>
  <si>
    <t xml:space="preserve">8,60 €													</t>
  </si>
  <si>
    <t>5 - 4 - 15 - 8 - 13</t>
  </si>
  <si>
    <t xml:space="preserve">12,20 €													</t>
  </si>
  <si>
    <t>2 - 5 - 8 - 3 - 11</t>
  </si>
  <si>
    <t>10 - 3 - 8 - 15 - 2</t>
  </si>
  <si>
    <t xml:space="preserve">9,80 €													</t>
  </si>
  <si>
    <t>16 - 9 - 14 - 3 - 12</t>
  </si>
  <si>
    <t xml:space="preserve">12,30 €													</t>
  </si>
  <si>
    <t>13 - 14 - 15 - 4 - 5</t>
  </si>
  <si>
    <t xml:space="preserve">10,20 €													</t>
  </si>
  <si>
    <t xml:space="preserve">21,90 €													</t>
  </si>
  <si>
    <t>http://www.geny.com/arrivee-et-rapports-pmu/2003-02-16-pmu-prix-de-paris-trophee-le-parisien_c34992</t>
  </si>
  <si>
    <t>http://www.geny.com/arrivee-et-rapports-pmu/2003-02-18-pmu-prix-gerard-brami_c35010</t>
  </si>
  <si>
    <t>http://www.geny.com/arrivee-et-rapports-pmu/2003-02-19-pmu-prix-jacques-geliot_c35025</t>
  </si>
  <si>
    <t>http://www.geny.com/arrivee-et-rapports-pmu/2003-02-20-pmu-prix-du-plateau-de-gravelle_c35049</t>
  </si>
  <si>
    <t>http://www.geny.com/arrivee-et-rapports-pmu/2003-02-21-pmu-prix-de-chantilly_c35067</t>
  </si>
  <si>
    <t>http://www.geny.com/arrivee-et-rapports-pmu/2003-02-22-pmu-prix-chambon_c35084</t>
  </si>
  <si>
    <t>http://www.geny.com/arrivee-et-rapports-pmu/2003-02-23-pmu-prix-tierce-magazine_c35099</t>
  </si>
  <si>
    <t>http://www.geny.com/arrivee-et-rapports-pmu/2003-02-25-pmu-prix-du-conseil-general-des-bouches-du-rhone_c35121</t>
  </si>
  <si>
    <t>http://www.geny.com/arrivee-et-rapports-pmu/2003-02-26-pmu-prix-de-sedan_c35142</t>
  </si>
  <si>
    <t>http://www.geny.com/arrivee-et-rapports-pmu/2003-02-27-pmu-prix-emile-allix-courboy_c35150</t>
  </si>
  <si>
    <t>http://www.geny.com/arrivee-et-rapports-pmu/2003-02-28-pmu-prix-teddy_c35166</t>
  </si>
  <si>
    <t>http://www.geny.com/arrivee-et-rapports-pmu/2003-03-01-pmu-prix-rmc-info-prix-du-bois-de-vincennes_c35189</t>
  </si>
  <si>
    <t>http://www.geny.com/arrivee-et-rapports-pmu/2003-03-02-pmu-prix-beugnot_c35198</t>
  </si>
  <si>
    <t>http://www.geny.com/arrivee-et-rapports-pmu/2003-03-04-pmu-prix-d-auxerre_c35227</t>
  </si>
  <si>
    <t>http://www.geny.com/arrivee-et-rapports-pmu/2003-03-05-pmu-prix-paris-turf-geny-courses-rtl_c35248</t>
  </si>
  <si>
    <t>http://www.geny.com/arrivee-et-rapports-pmu/2003-03-06-pmu-prix-de-la-gloriette_c35256</t>
  </si>
  <si>
    <t>http://www.geny.com/arrivee-et-rapports-pmu/2003-03-07-pmu-prix-de-saint-pair-du-mont_c35278</t>
  </si>
  <si>
    <t>http://www.geny.com/arrivee-et-rapports-pmu/2003-03-08-pmu-handicap-de-l-ile-de-france_c35287</t>
  </si>
  <si>
    <t>http://www.geny.com/arrivee-et-rapports-pmu/2003-03-09-pmu-prix-karcimont_c35302</t>
  </si>
  <si>
    <t>http://www.geny.com/arrivee-et-rapports-pmu/2003-03-11-pmu-prix-des-platanes_c35340</t>
  </si>
  <si>
    <t>http://www.geny.com/arrivee-et-rapports-pmu/2003-03-12-pmu-grand-prix-conseil-general-de-la-mayenne_c35349</t>
  </si>
  <si>
    <t>http://www.geny.com/arrivee-et-rapports-pmu/2003-03-13-pmu-prix-dahlia_c35381</t>
  </si>
  <si>
    <t>http://www.geny.com/arrivee-et-rapports-pmu/2003-03-14-pmu-prix-de-l-alsace_c35374</t>
  </si>
  <si>
    <t>http://www.geny.com/arrivee-et-rapports-pmu/2003-03-15-pmu-prix-de-la-pommeraie_c35399</t>
  </si>
  <si>
    <t>http://www.geny.com/arrivee-et-rapports-pmu/2003-03-16-pmu-prix-predicateur_c35423</t>
  </si>
  <si>
    <t>http://www.geny.com/arrivee-et-rapports-pmu/2003-03-18-pmu-prix-maia_c35451</t>
  </si>
  <si>
    <t>http://www.geny.com/arrivee-et-rapports-pmu/2003-03-19-pmu-prix-paris-turf-geny-courses-rtl_c35465</t>
  </si>
  <si>
    <t>http://www.geny.com/arrivee-et-rapports-pmu/2003-03-20-pmu-prix-de-beaumesnil_c35473</t>
  </si>
  <si>
    <t>http://www.geny.com/arrivee-et-rapports-pmu/2003-03-21-pmu-prix-du-conseil-regional-d-ile-de-france_c35488</t>
  </si>
  <si>
    <t>http://www.geny.com/arrivee-et-rapports-pmu/2003-03-22-pmu-prix-jean-cabrol_c35512</t>
  </si>
  <si>
    <t>http://www.geny.com/arrivee-et-rapports-pmu/2003-03-23-pmu-prix-lutteur-iii_c35521</t>
  </si>
  <si>
    <t>http://www.geny.com/arrivee-et-rapports-pmu/2003-03-25-pmu-prix-saturne_c35559</t>
  </si>
  <si>
    <t>http://www.geny.com/arrivee-et-rapports-pmu/2003-03-26-pmu-grand-prix-des-vignerons-de-buzet_c35572</t>
  </si>
  <si>
    <t>http://www.geny.com/arrivee-et-rapports-pmu/2003-03-27-pmu-prix-du-parc-monceau_c35580</t>
  </si>
  <si>
    <t>http://www.geny.com/arrivee-et-rapports-pmu/2003-03-28-pmu-prix-amalthea_c35604</t>
  </si>
  <si>
    <t>http://www.geny.com/arrivee-et-rapports-pmu/2003-03-29-pmu-handicap-de-saint-cloud_c35612</t>
  </si>
  <si>
    <t>http://www.geny.com/arrivee-et-rapports-pmu/2003-03-30-pmu-prix-europe-1_c35632</t>
  </si>
  <si>
    <t>http://www.geny.com/arrivee-et-rapports-pmu/2003-04-01-pmu-prix-des-aunettes_c35661</t>
  </si>
  <si>
    <t>http://www.geny.com/arrivee-et-rapports-pmu/2003-04-02-pmu-gd-px-ville-d-angers-domaine-douesnerie_c35676</t>
  </si>
  <si>
    <t>http://www.geny.com/arrivee-et-rapports-pmu/2003-04-03-pmu-prix-des-gravilliers_c35692</t>
  </si>
  <si>
    <t>http://www.geny.com/arrivee-et-rapports-pmu/2003-04-04-pmu-prix-general-de-rougemont_c35708</t>
  </si>
  <si>
    <t>http://www.geny.com/arrivee-et-rapports-pmu/2003-04-05-pmu-prix-du-treport_c35734</t>
  </si>
  <si>
    <t>http://www.geny.com/arrivee-et-rapports-pmu/2003-04-06-pmu-prix-du-pantheon_c35743</t>
  </si>
  <si>
    <t>http://www.geny.com/arrivee-et-rapports-pmu/2003-04-08-pmu-prix-rtl_c35773</t>
  </si>
  <si>
    <t>http://www.geny.com/arrivee-et-rapports-pmu/2003-04-09-pmu-prix-paris-turf-geny-courses-rtl_c35789</t>
  </si>
  <si>
    <t>http://www.geny.com/arrivee-et-rapports-pmu/2003-04-10-pmu-prix-hyeres-iii_c35805</t>
  </si>
  <si>
    <t>http://www.geny.com/arrivee-et-rapports-pmu/2003-04-11-pmu-prix-de-l-esplanade_c35820</t>
  </si>
  <si>
    <t>http://www.geny.com/arrivee-et-rapports-pmu/2003-04-12-pmu-prix-de-la-lorraine_c35838</t>
  </si>
  <si>
    <t>http://www.geny.com/arrivee-et-rapports-pmu/2003-04-13-pmu-prix-rose-or-no_c35864</t>
  </si>
  <si>
    <t>http://www.geny.com/arrivee-et-rapports-pmu/2003-04-15-pmu-prix-eukrate_c35895</t>
  </si>
  <si>
    <t>http://www.geny.com/arrivee-et-rapports-pmu/2003-04-16-pmu-prix-bellino-ii_c35908</t>
  </si>
  <si>
    <t>http://www.geny.com/arrivee-et-rapports-pmu/2003-04-17-pmu-prix-de-chevilly_c35916</t>
  </si>
  <si>
    <t>http://www.geny.com/arrivee-et-rapports-pmu/2003-04-18-pmu-prix-aletheia_c35941</t>
  </si>
  <si>
    <t>http://www.geny.com/arrivee-et-rapports-pmu/2003-04-19-pmu-prix-casino-barriere-d-enghien-les-bains_c35957</t>
  </si>
  <si>
    <t>http://www.geny.com/arrivee-et-rapports-pmu/2003-04-20-pmu-prix-de-l-ile-de-la-cite_c35965</t>
  </si>
  <si>
    <t>http://www.geny.com/arrivee-et-rapports-pmu/2003-04-21-pmu-prix-du-president-de-la-republique_c35981</t>
  </si>
  <si>
    <t>http://www.geny.com/arrivee-et-rapports-pmu/2003-04-22-pmu-prix-du-conseil-municipal-de-fontainebleau_c35989</t>
  </si>
  <si>
    <t>http://www.geny.com/arrivee-et-rapports-pmu/2003-04-23-pmu-prix-paris-turf-geny-courses-rtl_c36013</t>
  </si>
  <si>
    <t>http://www.geny.com/arrivee-et-rapports-pmu/2003-04-24-pmu-prix-de-la-reine-marguerite_c36021</t>
  </si>
  <si>
    <t>http://www.geny.com/arrivee-et-rapports-pmu/2003-04-25-pmu-prix-huberta_c36039</t>
  </si>
  <si>
    <t>http://www.geny.com/arrivee-et-rapports-pmu/2003-04-26-pmu-prix-rtl-grande-course-de-haies-de-printemps_c36055</t>
  </si>
  <si>
    <t>http://www.geny.com/arrivee-et-rapports-pmu/2003-04-27-pmu-prix-le-parisien_c36073</t>
  </si>
  <si>
    <t>http://www.geny.com/arrivee-et-rapports-pmu/2003-04-29-pmu-prix-jacques-orliaguet_c36111</t>
  </si>
  <si>
    <t>http://www.geny.com/arrivee-et-rapports-pmu/2003-04-30-pmu-prix-casino-le-lyon-vert_c36125</t>
  </si>
  <si>
    <t>http://www.geny.com/arrivee-et-rapports-pmu/2003-05-01-pmu-prix-du-conseil-general-des-hauts-de-seine_c36144</t>
  </si>
  <si>
    <t>http://www.geny.com/arrivee-et-rapports-pmu/2003-05-02-pmu-prix-capella_c36151</t>
  </si>
  <si>
    <t>http://www.geny.com/arrivee-et-rapports-pmu/2003-05-03-pmu-criterium-des-4-ans_c36166</t>
  </si>
  <si>
    <t>http://www.geny.com/arrivee-et-rapports-pmu/2003-05-04-pmu-prix-gaston-branere_c36184</t>
  </si>
  <si>
    <t>http://www.geny.com/arrivee-et-rapports-pmu/2003-05-06-pmu-prix-du-rey_c36212</t>
  </si>
  <si>
    <t>http://www.geny.com/arrivee-et-rapports-pmu/2003-05-07-pmu-prix-de-la-ville-de-cordemais_c36227</t>
  </si>
  <si>
    <t>http://www.geny.com/arrivee-et-rapports-pmu/2003-05-08-pmu-prix-de-plaisance_c36244</t>
  </si>
  <si>
    <t>http://www.geny.com/arrivee-et-rapports-pmu/2003-05-09-pmu-prix-regulus_c36259</t>
  </si>
  <si>
    <t>http://www.geny.com/arrivee-et-rapports-pmu/2003-05-10-pmu-prix-du-gatinais_c36275</t>
  </si>
  <si>
    <t>http://www.geny.com/arrivee-et-rapports-pmu/2003-05-11-pmu-prix-andre-carrus_c36301</t>
  </si>
  <si>
    <t>http://www.geny.com/arrivee-et-rapports-pmu/2003-05-13-pmu-prix-rtl_c36330</t>
  </si>
  <si>
    <t>http://www.geny.com/arrivee-et-rapports-pmu/2003-05-14-pmu-prix-aujourd-hui-en-france_c36345</t>
  </si>
  <si>
    <t>http://www.geny.com/arrivee-et-rapports-pmu/2003-05-15-pmu-prix-du-bois-de-boulogne_c36353</t>
  </si>
  <si>
    <t>http://www.geny.com/arrivee-et-rapports-pmu/2003-05-16-pmu-prix-pot-d-or_c36369</t>
  </si>
  <si>
    <t>http://www.geny.com/arrivee-et-rapports-pmu/2003-05-17-pmu-prix-du-rhone_c36394</t>
  </si>
  <si>
    <t>http://www.geny.com/arrivee-et-rapports-pmu/2003-05-18-pmu-prix-de-la-concorde_c36401</t>
  </si>
  <si>
    <t>http://www.geny.com/arrivee-et-rapports-pmu/2003-05-20-pmu-prix-celuta_c36438</t>
  </si>
  <si>
    <t>http://www.geny.com/arrivee-et-rapports-pmu/2003-05-21-pmu-prix-paris-turf-geny-courses-rtl_c36445</t>
  </si>
  <si>
    <t>http://www.geny.com/arrivee-et-rapports-pmu/2003-05-22-pmu-prix-de-satory_c36461</t>
  </si>
  <si>
    <t>http://www.geny.com/arrivee-et-rapports-pmu/2003-05-23-pmu-prix-de-la-ville-de-lamorlaye_c36476</t>
  </si>
  <si>
    <t>http://www.geny.com/arrivee-et-rapports-pmu/2003-05-24-pmu-prix-de-la-ville-de-maisons-laffitte_c36493</t>
  </si>
  <si>
    <t>http://www.geny.com/arrivee-et-rapports-pmu/2003-05-25-pmu-prix-gras-savoye-fais-nous-rever_c36520</t>
  </si>
  <si>
    <t>http://www.geny.com/arrivee-et-rapports-pmu/2003-05-27-pmu-prix-chaldaea_c36545</t>
  </si>
  <si>
    <t>http://www.geny.com/arrivee-et-rapports-pmu/2003-05-28-pmu-grand-prix-du-departement-du-rhone_c36551</t>
  </si>
  <si>
    <t>http://www.geny.com/arrivee-et-rapports-pmu/2003-05-29-pmu-grand-prix-merial_c36577</t>
  </si>
  <si>
    <t>http://www.geny.com/arrivee-et-rapports-pmu/2003-05-30-pmu-prix-constellation_c36590</t>
  </si>
  <si>
    <t>http://www.geny.com/arrivee-et-rapports-pmu/2003-05-31-pmu-prix-d-orry_c36599</t>
  </si>
  <si>
    <t>http://www.geny.com/arrivee-et-rapports-pmu/2003-06-01-pmu-prix-de-precy_c36620</t>
  </si>
  <si>
    <t>http://www.geny.com/arrivee-et-rapports-pmu/2003-06-03-pmu-prix-de-l-union-des-journalistes_c36647</t>
  </si>
  <si>
    <t>http://www.geny.com/arrivee-et-rapports-pmu/2003-06-04-pmu-prix-paris-turf-geny-courses-rtl_c36661</t>
  </si>
  <si>
    <t>http://www.geny.com/arrivee-et-rapports-pmu/2003-06-05-pmu-prix-de-la-place-des-vosges_c36669</t>
  </si>
  <si>
    <t>http://www.geny.com/arrivee-et-rapports-pmu/2003-06-06-pmu-prix-adalberta_c36694</t>
  </si>
  <si>
    <t>http://www.geny.com/arrivee-et-rapports-pmu/2003-06-07-pmu-prix-du-quercy_c36702</t>
  </si>
  <si>
    <t>http://www.geny.com/arrivee-et-rapports-pmu/2003-06-08-pmu-prix-eau-d-hermes_c36725</t>
  </si>
  <si>
    <t>http://www.geny.com/arrivee-et-rapports-pmu/2003-06-09-pmu-handicap-d-ete_c36729</t>
  </si>
  <si>
    <t>http://www.geny.com/arrivee-et-rapports-pmu/2003-06-10-pmu-prix-le-guales-de-mezaubran_c36743</t>
  </si>
  <si>
    <t>http://www.geny.com/arrivee-et-rapports-pmu/2003-06-11-pmu-prix-des-boucles-de-la-seine_c36758</t>
  </si>
  <si>
    <t>http://www.geny.com/arrivee-et-rapports-pmu/2003-06-12-pmu-prix-de-l-ile-de-la-jatte_c36773</t>
  </si>
  <si>
    <t>http://www.geny.com/arrivee-et-rapports-pmu/2003-06-13-pmu-prix-de-la-ville-de-compiegne_c36795</t>
  </si>
  <si>
    <t>http://www.geny.com/arrivee-et-rapports-pmu/2003-06-14-pmu-prix-hardatit_c36806</t>
  </si>
  <si>
    <t>http://www.geny.com/arrivee-et-rapports-pmu/2003-06-15-pmu-prix-de-grosbois_c36823</t>
  </si>
  <si>
    <t>http://www.geny.com/arrivee-et-rapports-pmu/2003-06-17-pmu-prix-rtl_c36855</t>
  </si>
  <si>
    <t>http://www.geny.com/arrivee-et-rapports-pmu/2003-06-18-pmu-prix-du-journal-l-alsace_c36870</t>
  </si>
  <si>
    <t>http://www.geny.com/arrivee-et-rapports-pmu/2003-06-19-pmu-prix-du-bel-air_c36879</t>
  </si>
  <si>
    <t>http://www.geny.com/arrivee-et-rapports-pmu/2003-06-20-pmu-px-departement-de-la-reunion_c36896</t>
  </si>
  <si>
    <t>http://www.geny.com/arrivee-et-rapports-pmu/2003-06-21-pmu-prix-de-la-haute-vienne_c36912</t>
  </si>
  <si>
    <t>http://www.geny.com/arrivee-et-rapports-pmu/2003-06-22-pmu-prix-major-fridolin_c36939</t>
  </si>
  <si>
    <t>http://www.geny.com/arrivee-et-rapports-pmu/2003-06-24-pmu-prix-rieussec_c36960</t>
  </si>
  <si>
    <t>http://www.geny.com/arrivee-et-rapports-pmu/2003-06-25-pmu-prix-paris-turf-geny-courses-rtl_c36975</t>
  </si>
  <si>
    <t>http://www.geny.com/arrivee-et-rapports-pmu/2003-06-26-pmu-prix-de-la-porte-de-versailles_c36991</t>
  </si>
  <si>
    <t>http://www.geny.com/arrivee-et-rapports-pmu/2003-06-27-pmu-prix-chinco_c37012</t>
  </si>
  <si>
    <t>http://www.geny.com/arrivee-et-rapports-pmu/2003-06-28-pmu-grand-prix-synergie_c37029</t>
  </si>
  <si>
    <t>http://www.geny.com/arrivee-et-rapports-pmu/2003-06-29-pmu-prix-de-dormans_c37037</t>
  </si>
  <si>
    <t>http://www.geny.com/arrivee-et-rapports-pmu/2003-07-01-pmu-prix-jacques-de-saint-sauveur_c37077</t>
  </si>
  <si>
    <t>http://www.geny.com/arrivee-et-rapports-pmu/2003-07-02-pmu-prix-du-chateau-de-compiegne_c37091</t>
  </si>
  <si>
    <t>http://www.geny.com/arrivee-et-rapports-pmu/2003-07-03-pmu-prix-de-plaisance_c37099</t>
  </si>
  <si>
    <t>http://www.geny.com/arrivee-et-rapports-pmu/2003-07-04-pmu-prix-eva_c37121</t>
  </si>
  <si>
    <t>http://www.geny.com/arrivee-et-rapports-pmu/2003-07-05-pmu-prix-deauville-aime-le-cheval_c37137</t>
  </si>
  <si>
    <t>http://www.geny.com/arrivee-et-rapports-pmu/2003-07-06-pmu-prix-du-grand-palais_c37146</t>
  </si>
  <si>
    <t>http://www.geny.com/arrivee-et-rapports-pmu/2003-07-08-pmu-prix-du-mont-saint-jean_c37175</t>
  </si>
  <si>
    <t>http://www.geny.com/arrivee-et-rapports-pmu/2003-07-09-pmu-prix-de-vincennes_c37196</t>
  </si>
  <si>
    <t>http://www.geny.com/arrivee-et-rapports-pmu/2003-07-10-pmu-prix-de-la-porte-de-charenton_c37203</t>
  </si>
  <si>
    <t>http://www.geny.com/arrivee-et-rapports-pmu/2003-07-11-pmu-prix-du-bocage_c37210</t>
  </si>
  <si>
    <t>http://www.geny.com/arrivee-et-rapports-pmu/2003-07-12-pmu-prix-du-moulin-rouge_c37234</t>
  </si>
  <si>
    <t>http://www.geny.com/arrivee-et-rapports-pmu/2003-07-13-pmu-prix-fabio-lucci_c37260</t>
  </si>
  <si>
    <t>http://www.geny.com/arrivee-et-rapports-pmu/2003-07-14-pmu-prix-de-la-martinique_c37269</t>
  </si>
  <si>
    <t>http://www.geny.com/arrivee-et-rapports-pmu/2003-07-15-pmu-grand-handicap-de-maisons-laffitte_c37284</t>
  </si>
  <si>
    <t>http://www.geny.com/arrivee-et-rapports-pmu/2003-07-16-pmu-prix-michel-d-ornano_c37299</t>
  </si>
  <si>
    <t>http://www.geny.com/arrivee-et-rapports-pmu/2003-07-17-pmu-prix-de-l-opera_c37322</t>
  </si>
  <si>
    <t>http://www.geny.com/arrivee-et-rapports-pmu/2003-07-18-pmu-grand-prix-de-la-ville-de-cabourg_c37330</t>
  </si>
  <si>
    <t>http://www.geny.com/arrivee-et-rapports-pmu/2003-07-19-pmu-prix-du-petit-tellier_c37346</t>
  </si>
  <si>
    <t>http://www.geny.com/arrivee-et-rapports-pmu/2003-07-20-pmu-prix-de-bruxelles_c37364</t>
  </si>
  <si>
    <t>http://www.geny.com/arrivee-et-rapports-pmu/2003-07-22-pmu-prix-de-la-ville-de-vichy_c37393</t>
  </si>
  <si>
    <t>http://www.geny.com/arrivee-et-rapports-pmu/2003-07-23-pmu-prix-synergie_c37408</t>
  </si>
  <si>
    <t>http://www.geny.com/arrivee-et-rapports-pmu/2003-07-24-pmu-prix-paul-couturier_c37430</t>
  </si>
  <si>
    <t>http://www.geny.com/arrivee-et-rapports-pmu/2003-07-25-pmu-prix-du-parc-des-sources_c37437</t>
  </si>
  <si>
    <t>http://www.geny.com/arrivee-et-rapports-pmu/2003-07-26-pmu-prix-jean-luc-lagardere_c37453</t>
  </si>
  <si>
    <t>http://www.geny.com/arrivee-et-rapports-pmu/2003-07-27-pmu-prix-du-rhin_c37477</t>
  </si>
  <si>
    <t>http://www.geny.com/arrivee-et-rapports-pmu/2003-07-29-pmu-prix-hippodromes-fr_c37499</t>
  </si>
  <si>
    <t>http://www.geny.com/arrivee-et-rapports-pmu/2003-07-30-pmu-prix-synergie_c37523</t>
  </si>
  <si>
    <t>http://www.geny.com/arrivee-et-rapports-pmu/2003-07-31-pmu-prix-de-la-mediterranee_c37532</t>
  </si>
  <si>
    <t>http://www.geny.com/arrivee-et-rapports-pmu/2003-08-01-pmu-prix-leopold-d-orsetti-journal-week-end-naevus-2000_c37547</t>
  </si>
  <si>
    <t>http://www.geny.com/arrivee-et-rapports-pmu/2003-08-02-pmu-prix-du-cotentin_c37572</t>
  </si>
  <si>
    <t>http://www.geny.com/arrivee-et-rapports-pmu/2003-08-03-pmu-prix-du-pont-de-normandie_c37583</t>
  </si>
  <si>
    <t>http://www.geny.com/arrivee-et-rapports-pmu/2003-08-05-pmu-prix-de-balleroy_c37614</t>
  </si>
  <si>
    <t>http://www.geny.com/arrivee-et-rapports-pmu/2003-08-06-pmu-prix-paris-turf-geny-courses-rtl_c37630</t>
  </si>
  <si>
    <t>http://www.geny.com/arrivee-et-rapports-pmu/2003-08-07-pmu-prix-du-parc-des-princes_c37653</t>
  </si>
  <si>
    <t>http://www.geny.com/arrivee-et-rapports-pmu/2003-08-08-pmu-px-du-journal-week-end_c37669</t>
  </si>
  <si>
    <t>http://www.geny.com/arrivee-et-rapports-pmu/2003-08-09-pmu-prix-europe-1_c37687</t>
  </si>
  <si>
    <t>http://www.geny.com/arrivee-et-rapports-pmu/2003-08-10-pmu-prix-des-collectivites-locales_c37695</t>
  </si>
  <si>
    <t>http://www.geny.com/arrivee-et-rapports-pmu/2003-08-12-pmu-prix-du-journal-week-end_c37735</t>
  </si>
  <si>
    <t>http://www.geny.com/arrivee-et-rapports-pmu/2003-08-13-pmu-prix-paris-turf_c37751</t>
  </si>
  <si>
    <t>http://www.geny.com/arrivee-et-rapports-pmu/2003-08-14-pmu-prix-de-la-concorde_c37759</t>
  </si>
  <si>
    <t>http://www.geny.com/arrivee-et-rapports-pmu/2003-08-15-pmu-prix-mercedes-benz_c37784</t>
  </si>
  <si>
    <t>http://www.geny.com/arrivee-et-rapports-pmu/2003-08-16-pmu-prix-de-cagny_c37799</t>
  </si>
  <si>
    <t>http://www.geny.com/arrivee-et-rapports-pmu/2003-08-17-pmu-grand-handicap-de-la-manche_c37807</t>
  </si>
  <si>
    <t>http://www.geny.com/arrivee-et-rapports-pmu/2003-08-19-pmu-prix-du-journal-week-end_c37852</t>
  </si>
  <si>
    <t>http://www.geny.com/arrivee-et-rapports-pmu/2003-08-20-pmu-prix-de-chateau-du-loir_c37860</t>
  </si>
  <si>
    <t>http://www.geny.com/arrivee-et-rapports-pmu/2003-08-21-pmu-prix-autoroute-fm-px-de-la-croix-brisee_c37884</t>
  </si>
  <si>
    <t>http://www.geny.com/arrivee-et-rapports-pmu/2003-08-22-pmu-prix-de-la-principaute-de-monaco_c37900</t>
  </si>
  <si>
    <t>http://www.geny.com/arrivee-et-rapports-pmu/2003-08-23-pmu-prix-ovidius-naso_c37915</t>
  </si>
  <si>
    <t>http://www.geny.com/arrivee-et-rapports-pmu/2003-08-24-pmu-prix-de-lonray_c37925</t>
  </si>
  <si>
    <t>http://www.geny.com/arrivee-et-rapports-pmu/2003-08-26-pmu-prix-de-beaumont-en-auge_c37957</t>
  </si>
  <si>
    <t>http://www.geny.com/arrivee-et-rapports-pmu/2003-08-27-pmu-prix-d-avallon_c37979</t>
  </si>
  <si>
    <t>http://www.geny.com/arrivee-et-rapports-pmu/2003-08-28-pmu-prix-de-beaugency_c37994</t>
  </si>
  <si>
    <t>http://www.geny.com/arrivee-et-rapports-pmu/2003-08-29-pmu-prix-ophelia_c38011</t>
  </si>
  <si>
    <t>http://www.geny.com/arrivee-et-rapports-pmu/2003-08-30-pmu-criterium-des-5-ans_c38027</t>
  </si>
  <si>
    <t>http://www.geny.com/arrivee-et-rapports-pmu/2003-08-31-pmu-prix-du-casino-barriere-de-deauville_c38036</t>
  </si>
  <si>
    <t>http://www.geny.com/arrivee-et-rapports-pmu/2003-09-02-pmu-prix-de-marly_c38068</t>
  </si>
  <si>
    <t>http://www.geny.com/arrivee-et-rapports-pmu/2003-09-03-pmu-prix-du-champagne-jacquart_c38084</t>
  </si>
  <si>
    <t>http://www.geny.com/arrivee-et-rapports-pmu/2003-09-04-pmu-prix-de-mehun-sur-yevre_c38108</t>
  </si>
  <si>
    <t>http://www.geny.com/arrivee-et-rapports-pmu/2003-09-05-pmu-prix-carolina_c38117</t>
  </si>
  <si>
    <t>http://www.geny.com/arrivee-et-rapports-pmu/2003-09-06-pmu-prix-loding_c38132</t>
  </si>
  <si>
    <t>http://www.geny.com/arrivee-et-rapports-pmu/2003-09-07-pmu-prix-du-lac_c38140</t>
  </si>
  <si>
    <t>http://www.geny.com/arrivee-et-rapports-pmu/2003-09-09-pmu-prix-rtl_c38190</t>
  </si>
  <si>
    <t>http://www.geny.com/arrivee-et-rapports-pmu/2003-09-10-pmu-prix-du-tailly_c38203</t>
  </si>
  <si>
    <t>http://www.geny.com/arrivee-et-rapports-pmu/2003-09-11-pmu-prix-seabiscuit_c38211</t>
  </si>
  <si>
    <t>http://www.geny.com/arrivee-et-rapports-pmu/2003-09-12-pmu-prix-jean-bart_c38227</t>
  </si>
  <si>
    <t>http://www.geny.com/arrivee-et-rapports-pmu/2003-09-13-pmu-prix-rmc-info-coupe-du-monde-de-trot_c38244</t>
  </si>
  <si>
    <t>http://www.geny.com/arrivee-et-rapports-pmu/2003-09-14-pmu-prix-des-hotels-barriere_c38262</t>
  </si>
  <si>
    <t>http://www.geny.com/arrivee-et-rapports-pmu/2003-09-16-pmu-prix-carre-senart_c38303</t>
  </si>
  <si>
    <t>http://www.geny.com/arrivee-et-rapports-pmu/2003-09-17-pmu-prix-du-conseil-general-de-meurthe-et-moselle_c38317</t>
  </si>
  <si>
    <t>http://www.geny.com/arrivee-et-rapports-pmu/2003-09-18-pmu-prix-d-aurillac_c38332</t>
  </si>
  <si>
    <t>http://www.geny.com/arrivee-et-rapports-pmu/2003-09-19-pmu-prix-de-la-croix-du-roy_c38340</t>
  </si>
  <si>
    <t>http://www.geny.com/arrivee-et-rapports-pmu/2003-09-20-pmu-prix-du-groupe-lucien-barriere_c38367</t>
  </si>
  <si>
    <t>http://www.geny.com/arrivee-et-rapports-pmu/2003-09-21-pmu-prix-de-moulins-la-marche_c38384</t>
  </si>
  <si>
    <t>http://www.geny.com/arrivee-et-rapports-pmu/2003-09-23-pmu-prix-alain-et-gilles-de-goulaine_c38405</t>
  </si>
  <si>
    <t>http://www.geny.com/arrivee-et-rapports-pmu/2003-09-24-pmu-grand-prix-de-la-ville-d-amiens_c38419</t>
  </si>
  <si>
    <t>http://www.geny.com/arrivee-et-rapports-pmu/2003-09-25-pmu-prix-de-molay_c38434</t>
  </si>
  <si>
    <t>http://www.geny.com/arrivee-et-rapports-pmu/2003-09-26-pmu-prix-sagitta_c38451</t>
  </si>
  <si>
    <t>http://www.geny.com/arrivee-et-rapports-pmu/2003-09-27-pmu-prix-violon-ii_c38467</t>
  </si>
  <si>
    <t>http://www.geny.com/arrivee-et-rapports-pmu/2003-09-28-pmu-prix-le-parisien-route-du-poisson_c38495</t>
  </si>
  <si>
    <t>http://www.geny.com/arrivee-et-rapports-pmu/2003-09-30-pmu-prix-maja_c38526</t>
  </si>
  <si>
    <t>http://www.geny.com/arrivee-et-rapports-pmu/2003-10-01-pmu-prix-paris-turf-geny-courses-rtl_c38539</t>
  </si>
  <si>
    <t>http://www.geny.com/arrivee-et-rapports-pmu/2003-10-02-pmu-gd-handicap-du-lion-d-angers_c38547</t>
  </si>
  <si>
    <t>http://www.geny.com/arrivee-et-rapports-pmu/2003-10-03-pmu-prix-margarita_c38562</t>
  </si>
  <si>
    <t>http://www.geny.com/arrivee-et-rapports-pmu/2003-10-04-pmu-prix-du-casino-barriere-de-trouville_c38578</t>
  </si>
  <si>
    <t>http://www.geny.com/arrivee-et-rapports-pmu/2003-10-05-pmu-prix-de-l-arc-de-triomphe-lucien-barriere_c38598</t>
  </si>
  <si>
    <t>http://www.geny.com/arrivee-et-rapports-pmu/2003-10-07-pmu-prix-charley-mills_c38623</t>
  </si>
  <si>
    <t>http://www.geny.com/arrivee-et-rapports-pmu/2003-10-08-pmu-grand-prix-anjou-maine_c38637</t>
  </si>
  <si>
    <t>http://www.geny.com/arrivee-et-rapports-pmu/2003-10-09-pmu-prix-de-la-table_c38645</t>
  </si>
  <si>
    <t>http://www.geny.com/arrivee-et-rapports-pmu/2003-10-10-pmu-prix-ino_c38662</t>
  </si>
  <si>
    <t>http://www.geny.com/arrivee-et-rapports-pmu/2003-10-11-pmu-prix-gemo_c38686</t>
  </si>
  <si>
    <t>http://www.geny.com/arrivee-et-rapports-pmu/2003-10-12-pmu-prix-europe-1_c38704</t>
  </si>
  <si>
    <t>http://www.geny.com/arrivee-et-rapports-pmu/2003-10-14-pmu-prix-hera_c38736</t>
  </si>
  <si>
    <t>http://www.geny.com/arrivee-et-rapports-pmu/2003-10-15-pmu-grand-handicap-de-bordeaux_c38750</t>
  </si>
  <si>
    <t>http://www.geny.com/arrivee-et-rapports-pmu/2003-10-16-pmu-prix-des-gobelins_c38767</t>
  </si>
  <si>
    <t>http://www.geny.com/arrivee-et-rapports-pmu/2003-10-17-pmu-prix-de-l-yonne_c38782</t>
  </si>
  <si>
    <t>http://www.geny.com/arrivee-et-rapports-pmu/2003-10-18-pmu-prix-guillaume-de-pracomtal_c38800</t>
  </si>
  <si>
    <t>http://www.geny.com/arrivee-et-rapports-pmu/2003-10-19-pmu-prix-de-la-ville-de-paris_c38817</t>
  </si>
  <si>
    <t>http://www.geny.com/arrivee-et-rapports-pmu/2003-10-21-pmu-prix-des-equi-days_c38839</t>
  </si>
  <si>
    <t>http://www.geny.com/arrivee-et-rapports-pmu/2003-10-22-pmu-prix-paris-turf-geny-courses-rtl_c38854</t>
  </si>
  <si>
    <t>http://www.geny.com/arrivee-et-rapports-pmu/2003-10-23-pmu-prix-salverte_c38877</t>
  </si>
  <si>
    <t>http://www.geny.com/arrivee-et-rapports-pmu/2003-10-24-pmu-prix-juno_c38886</t>
  </si>
  <si>
    <t>http://www.geny.com/arrivee-et-rapports-pmu/2003-10-25-pmu-prix-de-beaune_c38910</t>
  </si>
  <si>
    <t>http://www.geny.com/arrivee-et-rapports-pmu/2003-10-26-pmu-prix-de-pontchartrain_c38934</t>
  </si>
  <si>
    <t>http://www.geny.com/arrivee-et-rapports-pmu/2003-10-28-pmu-prix-isara_c38965</t>
  </si>
  <si>
    <t>http://www.geny.com/arrivee-et-rapports-pmu/2003-10-29-pmu-prix-de-pomarez_c38971</t>
  </si>
  <si>
    <t>http://www.geny.com/arrivee-et-rapports-pmu/2003-10-30-pmu-prix-du-manoir_c38994</t>
  </si>
  <si>
    <t>http://www.geny.com/arrivee-et-rapports-pmu/2003-10-31-pmu-prix-de-l-aubisque_c39010</t>
  </si>
  <si>
    <t>http://www.geny.com/arrivee-et-rapports-pmu/2003-11-01-pmu-prix-mg-rover_c39028</t>
  </si>
  <si>
    <t>http://www.geny.com/arrivee-et-rapports-pmu/2003-11-02-pmu-prix-marc-antony_c39038</t>
  </si>
  <si>
    <t>http://www.geny.com/arrivee-et-rapports-pmu/2003-11-04-pmu-prix-salon-du-cheval-de-paris_c39078</t>
  </si>
  <si>
    <t>http://www.geny.com/arrivee-et-rapports-pmu/2003-11-05-pmu-prix-paris-turf-geny-courses-rtl_c39085</t>
  </si>
  <si>
    <t>http://www.geny.com/arrivee-et-rapports-pmu/2003-11-06-pmu-prix-des-cevennes_c39100</t>
  </si>
  <si>
    <t>http://www.geny.com/arrivee-et-rapports-pmu/2003-11-07-pmu-prix-de-la-malivoye_c39126</t>
  </si>
  <si>
    <t>http://www.geny.com/arrivee-et-rapports-pmu/2003-11-08-pmu-prix-de-saint-guenault_c39136</t>
  </si>
  <si>
    <t>http://www.geny.com/arrivee-et-rapports-pmu/2003-11-09-pmu-prix-rtl_c39160</t>
  </si>
  <si>
    <t>http://www.geny.com/arrivee-et-rapports-pmu/2003-11-11-pmu-prix-de-la-ville-de-toulouse_c39182</t>
  </si>
  <si>
    <t>http://www.geny.com/arrivee-et-rapports-pmu/2003-11-12-pmu-grand-prix-fernand-lafourcade_c39196</t>
  </si>
  <si>
    <t>http://www.geny.com/arrivee-et-rapports-pmu/2003-11-13-pmu-prix-d-arcachon_c39220</t>
  </si>
  <si>
    <t>http://www.geny.com/arrivee-et-rapports-pmu/2003-11-14-pmu-prix-de-l-ecoute-s-il-pleut_c39237</t>
  </si>
  <si>
    <t>http://www.geny.com/arrivee-et-rapports-pmu/2003-11-15-pmu-prix-rtl-fr_c39246</t>
  </si>
  <si>
    <t>http://www.geny.com/arrivee-et-rapports-pmu/2003-11-16-pmu-prix-salon-du-cheval-de-paris-2003_c39271</t>
  </si>
  <si>
    <t>http://www.geny.com/arrivee-et-rapports-pmu/2003-11-18-pmu-prix-chateau-la-variere_c39293</t>
  </si>
  <si>
    <t>http://www.geny.com/arrivee-et-rapports-pmu/2003-11-19-pmu-prix-paris-turf-geny-courses-rtl_c39316</t>
  </si>
  <si>
    <t>http://www.geny.com/arrivee-et-rapports-pmu/2003-11-20-pmu-prix-du-languedoc_c39324</t>
  </si>
  <si>
    <t>http://www.geny.com/arrivee-et-rapports-pmu/2003-11-21-pmu-prix-l-affiche_c39342</t>
  </si>
  <si>
    <t>http://www.geny.com/arrivee-et-rapports-pmu/2003-11-22-pmu-prix-atlantic_c39358</t>
  </si>
  <si>
    <t>http://www.geny.com/arrivee-et-rapports-pmu/2003-11-23-pmu-prix-le-parisien_c39382</t>
  </si>
  <si>
    <t>http://www.geny.com/arrivee-et-rapports-pmu/2003-11-25-pmu-prix-de-l-elevage_c39403</t>
  </si>
  <si>
    <t>http://www.geny.com/arrivee-et-rapports-pmu/2003-11-26-pmu-prix-l-union-des-journalistes_c39426</t>
  </si>
  <si>
    <t>http://www.geny.com/arrivee-et-rapports-pmu/2003-11-27-pmu-prix-des-landes_c39433</t>
  </si>
  <si>
    <t>http://www.geny.com/arrivee-et-rapports-pmu/2003-11-28-pmu-prix-electra_c39451</t>
  </si>
  <si>
    <t>http://www.geny.com/arrivee-et-rapports-pmu/2003-11-29-pmu-prix-de-saint-denis_c39477</t>
  </si>
  <si>
    <t>http://www.geny.com/arrivee-et-rapports-pmu/2003-11-30-pmu-prix-jean-laumain_c39492</t>
  </si>
  <si>
    <t>http://www.geny.com/arrivee-et-rapports-pmu/2003-12-02-pmu-prix-cygnus_c39519</t>
  </si>
  <si>
    <t>http://www.geny.com/arrivee-et-rapports-pmu/2003-12-03-pmu-prix-louis-brunet_c39537</t>
  </si>
  <si>
    <t>http://www.geny.com/arrivee-et-rapports-pmu/2003-12-04-pmu-prix-de-blois_c39543</t>
  </si>
  <si>
    <t>http://www.geny.com/arrivee-et-rapports-pmu/2003-12-05-pmu-prix-telethon-2003_c39568</t>
  </si>
  <si>
    <t>http://www.geny.com/arrivee-et-rapports-pmu/2003-12-06-pmu-prix-l-affiche_c39576</t>
  </si>
  <si>
    <t>http://www.geny.com/arrivee-et-rapports-pmu/2003-12-07-pmu-prix-rtl_c39599</t>
  </si>
  <si>
    <t>http://www.geny.com/arrivee-et-rapports-pmu/2003-12-09-pmu-prix-l-affiche_c39631</t>
  </si>
  <si>
    <t>http://www.geny.com/arrivee-et-rapports-pmu/2003-12-10-pmu-prix-de-montmirail_c39647</t>
  </si>
  <si>
    <t>http://www.geny.com/arrivee-et-rapports-pmu/2003-12-11-pmu-prix-de-belfort_c39656</t>
  </si>
  <si>
    <t>http://www.geny.com/arrivee-et-rapports-pmu/2003-12-12-pmu-prix-le-parisien_c39673</t>
  </si>
  <si>
    <t>http://www.geny.com/arrivee-et-rapports-pmu/2003-12-13-pmu-prix-de-strasbourg_c39689</t>
  </si>
  <si>
    <t>http://www.geny.com/arrivee-et-rapports-pmu/2003-12-14-pmu-cloture-du-grand-national-du-trot_c39708</t>
  </si>
  <si>
    <t>http://www.geny.com/arrivee-et-rapports-pmu/2003-12-16-pmu-prix-de-briare_c39741</t>
  </si>
  <si>
    <t>http://www.geny.com/arrivee-et-rapports-pmu/2003-12-17-pmu-prix-guy-lux-pas-d-enfants-sans-noel_c39750</t>
  </si>
  <si>
    <t>http://www.geny.com/arrivee-et-rapports-pmu/2003-12-18-pmu-prix-de-tourcoing_c39766</t>
  </si>
  <si>
    <t>http://www.geny.com/arrivee-et-rapports-pmu/2003-12-19-pmu-prix-des-tilleuls_c39782</t>
  </si>
  <si>
    <t>15 - 12 - 11 - 9 - 4</t>
  </si>
  <si>
    <t>19 - 3 - 7 - 20 - 5</t>
  </si>
  <si>
    <t>3 - 4 - 10 - 14 - 13</t>
  </si>
  <si>
    <t>17 - 5 - 2 - 13 - 18</t>
  </si>
  <si>
    <t>14 - 9 - 4 - 1 - 10</t>
  </si>
  <si>
    <t xml:space="preserve">3,10 €													</t>
  </si>
  <si>
    <t>17 - 16 - 15 - 8 - 4</t>
  </si>
  <si>
    <t xml:space="preserve">9,20 €													</t>
  </si>
  <si>
    <t>11 - 13 - 6 - 12 - 1</t>
  </si>
  <si>
    <t xml:space="preserve">11,60 €													</t>
  </si>
  <si>
    <t xml:space="preserve">10,40 €													</t>
  </si>
  <si>
    <t>5 - 1 - 7 - 11 - 3</t>
  </si>
  <si>
    <t xml:space="preserve">13,80 €													</t>
  </si>
  <si>
    <t>3 - 9 - 5 - 2 - 4</t>
  </si>
  <si>
    <t xml:space="preserve">4,90 €													</t>
  </si>
  <si>
    <t>9 - 11 - 8 - 10 - 19</t>
  </si>
  <si>
    <t xml:space="preserve">18,60 €													</t>
  </si>
  <si>
    <t>4 - 14 - 3 - 15/17</t>
  </si>
  <si>
    <t>18 - 5 - 3 - 17 - 2</t>
  </si>
  <si>
    <t>11 - 9 - 13 - 15 - 5</t>
  </si>
  <si>
    <t xml:space="preserve">17,90 €													</t>
  </si>
  <si>
    <t>9 - 13 - 16 - 15 - 7</t>
  </si>
  <si>
    <t xml:space="preserve">16,30 €													</t>
  </si>
  <si>
    <t>7 - 13 - 15 - 17 - 4</t>
  </si>
  <si>
    <t xml:space="preserve">15,20 €													</t>
  </si>
  <si>
    <t>4 - 8 - 7 - 3 - 17</t>
  </si>
  <si>
    <t xml:space="preserve">16,50 €													</t>
  </si>
  <si>
    <t>8 - 9 - 11 - 6 - 3</t>
  </si>
  <si>
    <t>9 - 2 - 8 - 14 - 11</t>
  </si>
  <si>
    <t>14 - 9 - 7 - 12 - 4</t>
  </si>
  <si>
    <t xml:space="preserve">7,60 €													</t>
  </si>
  <si>
    <t xml:space="preserve">5,70 €													</t>
  </si>
  <si>
    <t>3 - 17 - 11 - 8 - 13</t>
  </si>
  <si>
    <t>2 - 6 - 7 - 16 - 8</t>
  </si>
  <si>
    <t xml:space="preserve">4,10 €													</t>
  </si>
  <si>
    <t>3 - 1 - 8 - 6 - 2</t>
  </si>
  <si>
    <t xml:space="preserve">8,30 €													</t>
  </si>
  <si>
    <t>1 - 9 - 10 - 11 - 13</t>
  </si>
  <si>
    <t xml:space="preserve">25,70 €													</t>
  </si>
  <si>
    <t>1 - 4 - 5 - 12 - 9</t>
  </si>
  <si>
    <t xml:space="preserve">11,30 €													</t>
  </si>
  <si>
    <t xml:space="preserve">13,70 €													</t>
  </si>
  <si>
    <t>12 - 7 - 11 - 9 - 18</t>
  </si>
  <si>
    <t xml:space="preserve">8,00 €													</t>
  </si>
  <si>
    <t xml:space="preserve">8,20 €													</t>
  </si>
  <si>
    <t>7 - 10 - 14 - 9 - 6</t>
  </si>
  <si>
    <t xml:space="preserve">30,20 €													</t>
  </si>
  <si>
    <t>2 - 18 - 11 - 15 - 19</t>
  </si>
  <si>
    <t>4 - 6 - 9 - 17 - 8</t>
  </si>
  <si>
    <t>2 - 13 - 7 - 9 - 11</t>
  </si>
  <si>
    <t xml:space="preserve">11,00 €													</t>
  </si>
  <si>
    <t>13 - 9 - 18 - 1 - 2</t>
  </si>
  <si>
    <t>4 - 6 - 1 - 16 - 9</t>
  </si>
  <si>
    <t xml:space="preserve">2,90 €													</t>
  </si>
  <si>
    <t xml:space="preserve">5,50 €													</t>
  </si>
  <si>
    <t>3 - 13 - 10 - 4 - 12</t>
  </si>
  <si>
    <t>7 - 1 - 8 - 4 - 14</t>
  </si>
  <si>
    <t>17 - 8 - 9 - 18 - 2</t>
  </si>
  <si>
    <t xml:space="preserve">35,00 €													</t>
  </si>
  <si>
    <t>1 - 3 - 2 - 6 - 13</t>
  </si>
  <si>
    <t xml:space="preserve">6,90 €													</t>
  </si>
  <si>
    <t>10 - 16 - 13 - 5 - 7</t>
  </si>
  <si>
    <t xml:space="preserve">7,70 €													</t>
  </si>
  <si>
    <t xml:space="preserve">10,80 €													</t>
  </si>
  <si>
    <t>11 - 7 - 10/14 - 5</t>
  </si>
  <si>
    <t>10 - 14 - 12 - 16 - 1</t>
  </si>
  <si>
    <t xml:space="preserve">24,30 €													</t>
  </si>
  <si>
    <t>3 - 6 - 18 - 17 - 10</t>
  </si>
  <si>
    <t>15 - 9 - 10 - 12 - 16</t>
  </si>
  <si>
    <t xml:space="preserve">9,30 €													</t>
  </si>
  <si>
    <t>18 - 9 - 6 - 5 - 2</t>
  </si>
  <si>
    <t xml:space="preserve">20,20 €													</t>
  </si>
  <si>
    <t>1 - 10 - 9 - 8 - 11</t>
  </si>
  <si>
    <t>12 - 1 - 2 - 5 - 6</t>
  </si>
  <si>
    <t xml:space="preserve">12,70 €													</t>
  </si>
  <si>
    <t>7 - 1 - 12 - 14 - 9</t>
  </si>
  <si>
    <t xml:space="preserve">50,60 €													</t>
  </si>
  <si>
    <t>2 - 14 - 18 - 6 - 9</t>
  </si>
  <si>
    <t>7 - 2 - 4 - 5 - 6</t>
  </si>
  <si>
    <t xml:space="preserve">4,30 €													</t>
  </si>
  <si>
    <t>16 - 11 - 2 - 5 - 6</t>
  </si>
  <si>
    <t xml:space="preserve">28,80 €													</t>
  </si>
  <si>
    <t>18 - 2 - 5 - 6 - 17</t>
  </si>
  <si>
    <t xml:space="preserve">1,30 €													</t>
  </si>
  <si>
    <t>16 - 6 - 10 - 18 - 1</t>
  </si>
  <si>
    <t xml:space="preserve">6,30 €													</t>
  </si>
  <si>
    <t xml:space="preserve">2,20 €													</t>
  </si>
  <si>
    <t>8 - 10 - 13 - 7 - 5</t>
  </si>
  <si>
    <t>10 - 13 - 3 - 12 - 2</t>
  </si>
  <si>
    <t>13 - 5 - 2 - 14 - 15</t>
  </si>
  <si>
    <t xml:space="preserve">11,40 €													</t>
  </si>
  <si>
    <t>16 - 3 - 10 - 8 - 12</t>
  </si>
  <si>
    <t>4 - 5 - 1 - 8 - 7</t>
  </si>
  <si>
    <t>8 - 5 - 10 - 9 - 3</t>
  </si>
  <si>
    <t xml:space="preserve">15,30 €													</t>
  </si>
  <si>
    <t>19 - 5 - 20 - 15 - 13</t>
  </si>
  <si>
    <t>4 - 1 - 8 - 6 - 16</t>
  </si>
  <si>
    <t>6 - 15 - 10 - 12 - 11</t>
  </si>
  <si>
    <t>9 - 13 - 16 - 7 - 10</t>
  </si>
  <si>
    <t>13 - 6 - 14 - 18 - 10</t>
  </si>
  <si>
    <t>6 - 14 - 10 - 15 - 8</t>
  </si>
  <si>
    <t>6 - 9 - 10 - 13 - 12</t>
  </si>
  <si>
    <t>6 - 3 - 16 - 18 - 17</t>
  </si>
  <si>
    <t xml:space="preserve">5,30 €													</t>
  </si>
  <si>
    <t>18 - 7 - 15 - 6 - 14</t>
  </si>
  <si>
    <t>9 - 14 - 10 - 7 - 15</t>
  </si>
  <si>
    <t>14 - 15 - 4 - 7 - 17</t>
  </si>
  <si>
    <t>8 - 7 - 14 - 12 - 3</t>
  </si>
  <si>
    <t>15 - 1 - 18 - 5 - 4</t>
  </si>
  <si>
    <t xml:space="preserve">8,70 €													</t>
  </si>
  <si>
    <t xml:space="preserve">9,10 €													</t>
  </si>
  <si>
    <t>1 - 18 - 11 - 17 - 16</t>
  </si>
  <si>
    <t xml:space="preserve">23,10 €													</t>
  </si>
  <si>
    <t>7 - 5 - 18 - 15 - 3</t>
  </si>
  <si>
    <t>17 - 16 - 10 - 11 - 9</t>
  </si>
  <si>
    <t>14 - 7 - 1 - 13 - 11</t>
  </si>
  <si>
    <t>10 - 1 - 13 - 4 - 9</t>
  </si>
  <si>
    <t xml:space="preserve">12,10 €													</t>
  </si>
  <si>
    <t>15 - 7 - 13 - 18 - 2</t>
  </si>
  <si>
    <t xml:space="preserve">3,70 €													</t>
  </si>
  <si>
    <t>9 - 3 - 4 - 14 - 7</t>
  </si>
  <si>
    <t>12 - 14 - 13 - 3 - 10</t>
  </si>
  <si>
    <t xml:space="preserve">2,60 €													</t>
  </si>
  <si>
    <t>6 - 1 - 13 - 10 - 4</t>
  </si>
  <si>
    <t xml:space="preserve">10,50 €													</t>
  </si>
  <si>
    <t>13 - 8 - 2 - 3 - 4</t>
  </si>
  <si>
    <t xml:space="preserve">44,80 €													</t>
  </si>
  <si>
    <t>14 - 4 - 1 - 7 - 6</t>
  </si>
  <si>
    <t xml:space="preserve">3,00 €													</t>
  </si>
  <si>
    <t>6 - 1 - 17 - 3 - 4</t>
  </si>
  <si>
    <t xml:space="preserve">4,20 €													</t>
  </si>
  <si>
    <t>13 - 8 - 9 - 12 - 2</t>
  </si>
  <si>
    <t>14 - 4 - 6 - 1 - 15</t>
  </si>
  <si>
    <t>11 - 17 - 1 - 10 - 6</t>
  </si>
  <si>
    <t xml:space="preserve">22,70 €													</t>
  </si>
  <si>
    <t>6 - 17 - 9 - 4 - 14</t>
  </si>
  <si>
    <t>16 - 14 - 2 - 11 - 3</t>
  </si>
  <si>
    <t xml:space="preserve">16,10 €													</t>
  </si>
  <si>
    <t>3 - 5 - 12 - 14 - 7</t>
  </si>
  <si>
    <t xml:space="preserve">18,20 €													</t>
  </si>
  <si>
    <t>16 - 12 - 14 - 7 - 13</t>
  </si>
  <si>
    <t xml:space="preserve">12,00 €													</t>
  </si>
  <si>
    <t>15 - 2 - 3 - 12 - 14</t>
  </si>
  <si>
    <t xml:space="preserve">83,60 €													</t>
  </si>
  <si>
    <t>2 - 15 - 17 - 16 - 12</t>
  </si>
  <si>
    <t xml:space="preserve">28,20 €													</t>
  </si>
  <si>
    <t>11 - 2 - 12 - 1 - 15</t>
  </si>
  <si>
    <t>6 - 2 - 7 - 15 - 11</t>
  </si>
  <si>
    <t xml:space="preserve">3,80 €													</t>
  </si>
  <si>
    <t>6 - 8 - 17 - 12 - 2</t>
  </si>
  <si>
    <t>6 - 18 - 7 - 8 - 12</t>
  </si>
  <si>
    <t>9 - 1 - 6 - 2 - 5</t>
  </si>
  <si>
    <t>12 - 6 - 10 - 4 - 1</t>
  </si>
  <si>
    <t>4 - 1 - 9 - 5 - 7</t>
  </si>
  <si>
    <t>1 - 9 - 4 - 3 - 5</t>
  </si>
  <si>
    <t xml:space="preserve">1,40 €													</t>
  </si>
  <si>
    <t>15 - 2 - 13 - 6 - 9</t>
  </si>
  <si>
    <t>3 - 10 - 8 - 6 - 19</t>
  </si>
  <si>
    <t xml:space="preserve">11,80 €													</t>
  </si>
  <si>
    <t>4 - 11 - 14 - 5 - 9</t>
  </si>
  <si>
    <t>11 - 13 - 4 - 3 - 15</t>
  </si>
  <si>
    <t>8 - 11 - 5 - 1 - 9</t>
  </si>
  <si>
    <t>14 - 3 - 9 - 12 - 16</t>
  </si>
  <si>
    <t xml:space="preserve">38,00 €													</t>
  </si>
  <si>
    <t>2 - 12 - 3 - 5 - 1</t>
  </si>
  <si>
    <t xml:space="preserve">18,30 €													</t>
  </si>
  <si>
    <t>14 - 11 - 9 - 18 - 4</t>
  </si>
  <si>
    <t>14 - 9 - 8 - 6 - 7</t>
  </si>
  <si>
    <t>8 - 13 - 9 - 1 - 7</t>
  </si>
  <si>
    <t>13 - 8 - 17 - 16 - 18</t>
  </si>
  <si>
    <t xml:space="preserve">10,30 €													</t>
  </si>
  <si>
    <t>18 - 13 - 7 - 17 - 4</t>
  </si>
  <si>
    <t>8 - 1 - 6 - 4 - 12</t>
  </si>
  <si>
    <t>1 - 10 - 17 - 11 - 2</t>
  </si>
  <si>
    <t>17 - 14 - 3 - 8 - 4</t>
  </si>
  <si>
    <t xml:space="preserve">34,60 €													</t>
  </si>
  <si>
    <t>13 - 11 - 18 - 14 - 5</t>
  </si>
  <si>
    <t>18 - 13 - 2 - 8 - 16</t>
  </si>
  <si>
    <t xml:space="preserve">11,50 €													</t>
  </si>
  <si>
    <t>3 - 14 - 18 - 6 - 2</t>
  </si>
  <si>
    <t>10 - 16 - 3 - 6 - 8</t>
  </si>
  <si>
    <t xml:space="preserve">13,30 €													</t>
  </si>
  <si>
    <t>10 - 11 - 6 - 13 - 7</t>
  </si>
  <si>
    <t xml:space="preserve">20,40 €													</t>
  </si>
  <si>
    <t>4 - 15 - 3 - 1 - 6</t>
  </si>
  <si>
    <t>14 - 17 - 15 - 9 - 3</t>
  </si>
  <si>
    <t>2 - 8 - 11 - 9 - 13</t>
  </si>
  <si>
    <t>4 - 3 - 11 - 5 - 1</t>
  </si>
  <si>
    <t>14 - 1 - 3 - 18 - 9</t>
  </si>
  <si>
    <t xml:space="preserve">28,10 €													</t>
  </si>
  <si>
    <t>12 - 7 - 5 - 13 - 9</t>
  </si>
  <si>
    <t xml:space="preserve">11,10 €													</t>
  </si>
  <si>
    <t>5 - 7 - 14 - 3 - 6</t>
  </si>
  <si>
    <t>7 - 6 - 2 - 3 - 18</t>
  </si>
  <si>
    <t>1 - 2 - 6 - 11 - 8</t>
  </si>
  <si>
    <t>6 - 11 - 12 - 10 - 8</t>
  </si>
  <si>
    <t>8 - 6 - 2 - 3 - 10</t>
  </si>
  <si>
    <t xml:space="preserve">4,40 €													</t>
  </si>
  <si>
    <t>10 - 6 - 11 - 1 - 2</t>
  </si>
  <si>
    <t xml:space="preserve">18,50 €													</t>
  </si>
  <si>
    <t>15 - 8 - 18 - 16 - 1</t>
  </si>
  <si>
    <t>7 - 10 - 12 - 13 - 14</t>
  </si>
  <si>
    <t>11 - 8 - 2 - 12 - 1</t>
  </si>
  <si>
    <t xml:space="preserve">14,20 €													</t>
  </si>
  <si>
    <t>3 - 1 - 16 - 5 - 2</t>
  </si>
  <si>
    <t>5 - 1 - 15 - 6 - 12/14</t>
  </si>
  <si>
    <t>14 - 5 - 1 - 10 - 7</t>
  </si>
  <si>
    <t>7 - 12 - 13 - 9 - 16</t>
  </si>
  <si>
    <t>5 - 2 - 16 - 4 - 13</t>
  </si>
  <si>
    <t>2 - 6 - 1 - 4 - 7</t>
  </si>
  <si>
    <t>6 - 1 - 18 - 8 - 9</t>
  </si>
  <si>
    <t xml:space="preserve">12,40 €													</t>
  </si>
  <si>
    <t>14 - 13 - 9 - 5 - 2</t>
  </si>
  <si>
    <t xml:space="preserve">5,00 €													</t>
  </si>
  <si>
    <t>5 - 6 - 11 - 12 - 14</t>
  </si>
  <si>
    <t xml:space="preserve">9,00 €													</t>
  </si>
  <si>
    <t>10 - 7 - 9 - 6 - 11</t>
  </si>
  <si>
    <t>2 - 11 - 5 - 1 - 7</t>
  </si>
  <si>
    <t>3 - 6 - 13 - 15 - 1</t>
  </si>
  <si>
    <t>16 - 12 - 17 - 8 - 2</t>
  </si>
  <si>
    <t xml:space="preserve">23,60 €													</t>
  </si>
  <si>
    <t>4 - 7 - 15 - 17 - 3</t>
  </si>
  <si>
    <t>13 - 12 - 8 - 10 - 3</t>
  </si>
  <si>
    <t>12 - 7 - 16 - 14 - 13</t>
  </si>
  <si>
    <t xml:space="preserve">50,30 €													</t>
  </si>
  <si>
    <t>13 - 10 - 2 - 9 - 14</t>
  </si>
  <si>
    <t>5 - 1 - 2 - 13 - 11</t>
  </si>
  <si>
    <t xml:space="preserve">10,60 €													</t>
  </si>
  <si>
    <t>4 - 2 - 8 - 3 - 12</t>
  </si>
  <si>
    <t xml:space="preserve">26,10 €													</t>
  </si>
  <si>
    <t>7 - 14 - 16 - 10 - 11</t>
  </si>
  <si>
    <t>3 - 13 - 10 - 1 - 4</t>
  </si>
  <si>
    <t xml:space="preserve">16,70 €													</t>
  </si>
  <si>
    <t>7 - 16 - 15 - 6 - 2</t>
  </si>
  <si>
    <t>9 - 5 - 11 - 18 - 2</t>
  </si>
  <si>
    <t>16 - 14 - 3 - 15 - 10</t>
  </si>
  <si>
    <t>9 - 2 - 18 - 13 - 8</t>
  </si>
  <si>
    <t>4 - 11 - 5 - 2 - 6</t>
  </si>
  <si>
    <t xml:space="preserve">8,40 €													</t>
  </si>
  <si>
    <t>12 - 6 - 1 - 2 - 16</t>
  </si>
  <si>
    <t xml:space="preserve">5,20 €													</t>
  </si>
  <si>
    <t>7 - 10 - 4 - 2 - 11</t>
  </si>
  <si>
    <t xml:space="preserve">48,70 €													</t>
  </si>
  <si>
    <t>14 - 18 - 13 - 9 - 3</t>
  </si>
  <si>
    <t xml:space="preserve">18,00 €													</t>
  </si>
  <si>
    <t>11 - 8 - 9 - 10 - 4</t>
  </si>
  <si>
    <t xml:space="preserve">21,20 €													</t>
  </si>
  <si>
    <t>9 - 13 - 4 - 10 - 12</t>
  </si>
  <si>
    <t xml:space="preserve">25,30 €													</t>
  </si>
  <si>
    <t>2 - 5 - 10 - 12 - 8</t>
  </si>
  <si>
    <t xml:space="preserve">84,60 €													</t>
  </si>
  <si>
    <t>17 - 6 - 5 - 8 - 2</t>
  </si>
  <si>
    <t>5 - 2 - 8 - 15 - 6</t>
  </si>
  <si>
    <t>14 - 19 - 2 - 3 - 18</t>
  </si>
  <si>
    <t xml:space="preserve">5,80 €													</t>
  </si>
  <si>
    <t>7 - 5 - 1 - 13 - 15</t>
  </si>
  <si>
    <t xml:space="preserve">1,20 €													</t>
  </si>
  <si>
    <t>1 - 2 - 14 - 10 - 13</t>
  </si>
  <si>
    <t>2 - 14 - 3 - 13 - 5</t>
  </si>
  <si>
    <t xml:space="preserve">65,10 €													</t>
  </si>
  <si>
    <t>11 - 16 - 12 - 3 - 18</t>
  </si>
  <si>
    <t xml:space="preserve">33,80 €													</t>
  </si>
  <si>
    <t>4 - 15 - 1 - 18 - 7</t>
  </si>
  <si>
    <t>12 - 7 - 11 - 5 - 3</t>
  </si>
  <si>
    <t>8 - 15 - 17 - 16 - 9</t>
  </si>
  <si>
    <t xml:space="preserve">7,30 €													</t>
  </si>
  <si>
    <t>9 - 14 - 10 - 13 - 11</t>
  </si>
  <si>
    <t>3 - 4 - 12 - 2 - 1</t>
  </si>
  <si>
    <t xml:space="preserve">11,70 €													</t>
  </si>
  <si>
    <t xml:space="preserve">5,40 €													</t>
  </si>
  <si>
    <t>11 - 16 - 10 - 14 - 13</t>
  </si>
  <si>
    <t>2 - 14 - 7 - 5 - 8</t>
  </si>
  <si>
    <t>5 - 11 - 2 - 18 - 4</t>
  </si>
  <si>
    <t>9 - 4 - 16 - 2 - 12</t>
  </si>
  <si>
    <t xml:space="preserve">19,30 €													</t>
  </si>
  <si>
    <t>4 - 9 - 3 - 11 - 12</t>
  </si>
  <si>
    <t>10 - 9 - 15 - 3 - 4</t>
  </si>
  <si>
    <t>5 - 11 - 3 - 9 - 8</t>
  </si>
  <si>
    <t>1 - 12 - 9 - 2 - 15</t>
  </si>
  <si>
    <t>3 - 2 - 7 - 11 - 5</t>
  </si>
  <si>
    <t>9 - 8 - 2 - 12 - 14</t>
  </si>
  <si>
    <t xml:space="preserve">6,70 €													</t>
  </si>
  <si>
    <t>2 - 6 - 9 - 5 - 11</t>
  </si>
  <si>
    <t>3 - 4 - 8 - 10 - 13</t>
  </si>
  <si>
    <t>9 - 11 - 12 - 7 - 2</t>
  </si>
  <si>
    <t>11 - 5 - 12 - 3 - 1</t>
  </si>
  <si>
    <t>2 - 5 - 12 - 13 - 8</t>
  </si>
  <si>
    <t>6 - 17 - 18 - 15 - 8</t>
  </si>
  <si>
    <t>10 - 9 - 15 - 11 - 17</t>
  </si>
  <si>
    <t>18 - 6 - 12 - 5 - 3</t>
  </si>
  <si>
    <t>14 - 9 - 10 - 13 - 7</t>
  </si>
  <si>
    <t>10 - 8 - 11 - 7 - 13</t>
  </si>
  <si>
    <t xml:space="preserve">25,10 €													</t>
  </si>
  <si>
    <t>10 - 11 - 2 - 14 - 15</t>
  </si>
  <si>
    <t>15 - 13 - 3 - 12 - 10</t>
  </si>
  <si>
    <t>9 - 12 - 6 - 13 - 4</t>
  </si>
  <si>
    <t>5 - 9 - 2/7 - 11</t>
  </si>
  <si>
    <t>8 - 1 - 4 - 10 - 5</t>
  </si>
  <si>
    <t>7 - 5 - 10 - 3 - 14</t>
  </si>
  <si>
    <t>17 - 9 - 15 - 3 - 18</t>
  </si>
  <si>
    <t>7/18 - 17 - 12 - 13</t>
  </si>
  <si>
    <t>18 - 7 - 10 - 9 - 14</t>
  </si>
  <si>
    <t>3 - 7 - 2 - 9 - 13</t>
  </si>
  <si>
    <t>4 - 8 - 5 - 2 - 9</t>
  </si>
  <si>
    <t>8 - 3 - 11 - 5 - 2</t>
  </si>
  <si>
    <t>4 - 15 - 7 - 3 - 16</t>
  </si>
  <si>
    <t xml:space="preserve">16,00 €													</t>
  </si>
  <si>
    <t>4 - 17 - 8 - 11 - 9</t>
  </si>
  <si>
    <t>10 - 3 - 8 - 11 - 17</t>
  </si>
  <si>
    <t xml:space="preserve">22,20 €													</t>
  </si>
  <si>
    <t>10 - 14 - 8 - 15 - 5</t>
  </si>
  <si>
    <t>8 - 10 - 12 - 6 - 4</t>
  </si>
  <si>
    <t>9 - 11 - 16 - 18 - 17</t>
  </si>
  <si>
    <t>7 - 4 - 13 - 3 - 8</t>
  </si>
  <si>
    <t>2 - 9 - 7 - 10 - 3</t>
  </si>
  <si>
    <t>16 - 5 - 7 - 9 - 1</t>
  </si>
  <si>
    <t xml:space="preserve">26,00 €													</t>
  </si>
  <si>
    <t>6 - 8 - 12 - 5 - 9</t>
  </si>
  <si>
    <t>11 - 13 - 10 - 14 - 7</t>
  </si>
  <si>
    <t>6 - 4 - 8 - 10 - 9</t>
  </si>
  <si>
    <t xml:space="preserve">30,70 €													</t>
  </si>
  <si>
    <t>12 - 17 - 3 - 15 - 8</t>
  </si>
  <si>
    <t>5 - 12 - 2 - 3 - 4</t>
  </si>
  <si>
    <t>3 - 12 - 1 - 5 - 16</t>
  </si>
  <si>
    <t>1 - 17 - 8 - 16 - 4</t>
  </si>
  <si>
    <t>9 - 2 - 6 - 4 - 15</t>
  </si>
  <si>
    <t xml:space="preserve">20,80 €													</t>
  </si>
  <si>
    <t>7 - 14 - 3 - 9 - 15</t>
  </si>
  <si>
    <t>17 - 1 - 5 - 18 - 9</t>
  </si>
  <si>
    <t>16 - 3 - 7 - 6 - 8</t>
  </si>
  <si>
    <t xml:space="preserve">56,50 €													</t>
  </si>
  <si>
    <t>3 - 4 - 7 - 1 - 11</t>
  </si>
  <si>
    <t>11 - 5 - 1 - 16 - 18</t>
  </si>
  <si>
    <t>2 - 7 - 13 - 12 - 1</t>
  </si>
  <si>
    <t>12 - 7 - 2 - 4 - 9</t>
  </si>
  <si>
    <t>5 - 7 - 4 - 9 - 6</t>
  </si>
  <si>
    <t>14 - 4 - 12 - 2 - 13</t>
  </si>
  <si>
    <t>15 - 7 - 4 - 18 - 5</t>
  </si>
  <si>
    <t>7 - 14 - 12 - 5 - 15</t>
  </si>
  <si>
    <t xml:space="preserve">10,70 €													</t>
  </si>
  <si>
    <t>2 - 5 - 12 - 1 - 14</t>
  </si>
  <si>
    <t>9 - 15 - 7 - 8 - 2</t>
  </si>
  <si>
    <t xml:space="preserve">33,60 €													</t>
  </si>
  <si>
    <t>13 - 3 - 9 - 5 - 10</t>
  </si>
  <si>
    <t>14 - 2 - 8 - 6 - 4</t>
  </si>
  <si>
    <t>13 - 12 - 5 - 15 - 11</t>
  </si>
  <si>
    <t>3 - 8 - 10 - 13 - 5</t>
  </si>
  <si>
    <t xml:space="preserve">13,00 €													</t>
  </si>
  <si>
    <t>1 - 5 - 17 - 3 - 6</t>
  </si>
  <si>
    <t>12 - 7 - 3 - 11 - 5</t>
  </si>
  <si>
    <t>5 - 3 - 9 - 8 - 4</t>
  </si>
  <si>
    <t>8 - 19 - 6 - 13 - 5</t>
  </si>
  <si>
    <t xml:space="preserve">24,80 €													</t>
  </si>
  <si>
    <t>16 - 3 - 4 - 13 - 2</t>
  </si>
  <si>
    <t>1 - 14 - 17 - 6 - 3</t>
  </si>
  <si>
    <t>20 - 17 - 2 - 16 - 7</t>
  </si>
  <si>
    <t xml:space="preserve">20,00 €													</t>
  </si>
  <si>
    <t>7 - 11 - 13 - 9 - 17</t>
  </si>
  <si>
    <t>3 - 6 - 5 - 8 - 15</t>
  </si>
  <si>
    <t xml:space="preserve">18,80 €													</t>
  </si>
  <si>
    <t>14 - 2 - 17 - 6 - 16</t>
  </si>
  <si>
    <t>1 - 13 - 7 - 8 - 4</t>
  </si>
  <si>
    <t>9 - 15 - 2 - 7 - 8</t>
  </si>
  <si>
    <t>14 - 4 - 15 - 10 - 11</t>
  </si>
  <si>
    <t>16 - 17 - 19 - 20 - 5</t>
  </si>
  <si>
    <t xml:space="preserve">19,50 €													</t>
  </si>
  <si>
    <t>13 - 5 - 1 - 3 - 18</t>
  </si>
  <si>
    <t>4 - 9 - 1 - 6 - 14</t>
  </si>
  <si>
    <t xml:space="preserve">9,40 €													</t>
  </si>
  <si>
    <t>7 - 11 - 13 - 10 - 17</t>
  </si>
  <si>
    <t>16 - 5 - 2 - 12 - 11</t>
  </si>
  <si>
    <t>14 - 3 - 16 - 5 - 15</t>
  </si>
  <si>
    <t>18 - 16 - 12 - 9 - 1</t>
  </si>
  <si>
    <t>6 - 18 - 16 - 10 - 17</t>
  </si>
  <si>
    <t>17 - 16 - 13 - 8 - 14</t>
  </si>
  <si>
    <t>3 - 13 - 9 - 8 - 14</t>
  </si>
  <si>
    <t>Couleur =</t>
  </si>
  <si>
    <t>http://www.geny.com/cotes/2003-01-01-vincennes-pmu-prix-paris-turf_c34301</t>
  </si>
  <si>
    <t>http://www.geny.com/cotes/2003-01-02-vincennes-pmu-prix-de-poitiers_c34310</t>
  </si>
  <si>
    <t>http://www.geny.com/cotes/2003-01-03-pau-pmu-prix-tierce-magazine_c34334</t>
  </si>
  <si>
    <t>http://www.geny.com/cotes/2003-01-03-cagnes-sur-mer-pmu-prix-tiki-r_c34326</t>
  </si>
  <si>
    <t>http://www.geny.com/cotes/2003-01-04-vincennes-pmu-prix-de-breteuil_c34343</t>
  </si>
  <si>
    <t>http://www.geny.com/cotes/2003-01-04-vincennes-pmu-prix-de-tonnac-villeneuve_c34345</t>
  </si>
  <si>
    <t>http://www.geny.com/cotes/2003-01-05-vincennes-pmu-prix-de-croix_c34351</t>
  </si>
  <si>
    <t>http://www.geny.com/cotes/2003-01-05-vincennes-pmu-px-du-journal-week-end-nouvelle-formule_c34352</t>
  </si>
  <si>
    <t>http://www.geny.com/cotes/2003-01-05-vincennes-pmu-prix-de-l-ile-de-france_c34354</t>
  </si>
  <si>
    <t xml:space="preserve">13,10 €													</t>
  </si>
  <si>
    <t xml:space="preserve">7,80 €													</t>
  </si>
  <si>
    <t xml:space="preserve">2,00 €													</t>
  </si>
  <si>
    <t xml:space="preserve">15,10 €													</t>
  </si>
  <si>
    <t xml:space="preserve">7,10 €													</t>
  </si>
  <si>
    <t xml:space="preserve">6,20 €													</t>
  </si>
  <si>
    <t xml:space="preserve">46,90 €													</t>
  </si>
  <si>
    <t xml:space="preserve">2,70 €													</t>
  </si>
  <si>
    <t xml:space="preserve">12,90 €													</t>
  </si>
  <si>
    <t xml:space="preserve">15,60 €													</t>
  </si>
  <si>
    <t xml:space="preserve">7,50 €													</t>
  </si>
  <si>
    <t xml:space="preserve">14,60 €													</t>
  </si>
  <si>
    <t>19 - 18 - 20 - 2 - 6</t>
  </si>
  <si>
    <t>6 - 12 - 5 - 2 - 10</t>
  </si>
  <si>
    <t>16 - 3 - 6 - 12 - 15</t>
  </si>
  <si>
    <t>10 - 6 - 1 - 9 - 3</t>
  </si>
  <si>
    <t>2 - 11 - 13 - 9 - 12</t>
  </si>
  <si>
    <t>14 - 1 - 8 - 2 - 11</t>
  </si>
  <si>
    <t>5 - 9 - 13 - 15 - 18</t>
  </si>
  <si>
    <t xml:space="preserve">45,90 €													</t>
  </si>
  <si>
    <t>5 - 19 - 1 - 11 - 12</t>
  </si>
  <si>
    <t xml:space="preserve">4,70 €													</t>
  </si>
  <si>
    <t>13 - 16 - 11 - 10 - 12</t>
  </si>
  <si>
    <t>13 - 12 - 16 - 3 - 11</t>
  </si>
  <si>
    <t>9 - 6 - 1 - 2 - 13</t>
  </si>
  <si>
    <t xml:space="preserve">35,50 €													</t>
  </si>
  <si>
    <t>6 - 1 - 14 - 17 - 10</t>
  </si>
  <si>
    <t>6 - 8 - 5 - 1 - 12</t>
  </si>
  <si>
    <t>7 - 4 - 3 - 9 - 2</t>
  </si>
  <si>
    <t>5 - 13 - 10 - 3 - 4</t>
  </si>
  <si>
    <t>8 - 5 - 11 - 12 - 9</t>
  </si>
  <si>
    <t>5 - 2 - 6 - 18 - 3</t>
  </si>
  <si>
    <t>20 - 10 - 8 - 13 - 6</t>
  </si>
  <si>
    <t>5 - 4 - 16 - 10 - 11</t>
  </si>
  <si>
    <t xml:space="preserve">2,50 €													</t>
  </si>
  <si>
    <t>18 - 16 - 3 - 2 - 9</t>
  </si>
  <si>
    <t xml:space="preserve">17,40 €													</t>
  </si>
  <si>
    <t>1 - 12 - 3 - 7 - 17</t>
  </si>
  <si>
    <t xml:space="preserve">17,30 €													</t>
  </si>
  <si>
    <t>11 - 1 - 12 - 2 - 10</t>
  </si>
  <si>
    <t>9 - 1 - 8 - 12 - 10</t>
  </si>
  <si>
    <t>10 - 12 - 1 - 9 - 16</t>
  </si>
  <si>
    <t>8 - 1 - 13 - 4 - 6</t>
  </si>
  <si>
    <t>12 - 13 - 5 - 18 - 16</t>
  </si>
  <si>
    <t>4 - 3 - 17 - 7 - 1</t>
  </si>
  <si>
    <t>8 - 6 - 14 - 7 - 18</t>
  </si>
  <si>
    <t>9 - 6 - 5 - 18 - 4</t>
  </si>
  <si>
    <t>12 - 17 - 13 - 9 - 18</t>
  </si>
  <si>
    <t>11 - 7 - 10 - 14 - 9</t>
  </si>
  <si>
    <t>4 - 10 - 3 - 7 - 5</t>
  </si>
  <si>
    <t>1 - 19 - 2 - 3 - 8</t>
  </si>
  <si>
    <t>4 - 16 - 15 - 1 - 14</t>
  </si>
  <si>
    <t>10 - 5 - 3 - 2 - 9</t>
  </si>
  <si>
    <t>4 - 2 - 13 - 5 - 7</t>
  </si>
  <si>
    <t>3 - 10 - 6 - 8 - 14</t>
  </si>
  <si>
    <t>8 - 15 - 1 - 5 - 11</t>
  </si>
  <si>
    <t>11 - 1 - 9 - 13 - 16</t>
  </si>
  <si>
    <t xml:space="preserve">25,00 €													</t>
  </si>
  <si>
    <t>1 - 3 - 18 - 13 - 4</t>
  </si>
  <si>
    <t>10 - 4 - 12 - 19 - 18</t>
  </si>
  <si>
    <t xml:space="preserve">23,40 €													</t>
  </si>
  <si>
    <t>1 - 3 - 11 - 12 - 5</t>
  </si>
  <si>
    <t>7 - 2 - 6 - 14 - 17</t>
  </si>
  <si>
    <t>8 - 5 - 13 - 3 - 9</t>
  </si>
  <si>
    <t>9 - 11 - 4 - 5 - 13</t>
  </si>
  <si>
    <t>2 - 1 - 18 - 8 - 7</t>
  </si>
  <si>
    <t xml:space="preserve">93,00 €													</t>
  </si>
  <si>
    <t>11 - 13 - 16 - 12 - 10</t>
  </si>
  <si>
    <t>12 - 7 - 4 - 8 - 3</t>
  </si>
  <si>
    <t>1 - 17 - 2 - 7 - 14</t>
  </si>
  <si>
    <t xml:space="preserve">27,80 €													</t>
  </si>
  <si>
    <t>12 - 8 - 6 - 11 - 14</t>
  </si>
  <si>
    <t>4 - 6 - 18 - 14 - 12</t>
  </si>
  <si>
    <t>13 - 16 - 8 - 9 - 3</t>
  </si>
  <si>
    <t xml:space="preserve">9,50 €													</t>
  </si>
  <si>
    <t>16 - 11 - 3 - 18 - 5</t>
  </si>
  <si>
    <t>14 - 15 - 7 - 2 - 8</t>
  </si>
  <si>
    <t xml:space="preserve">17,70 €													</t>
  </si>
  <si>
    <t>15 - 13 - 9 - 12 - 11</t>
  </si>
  <si>
    <t>8 - 9 - 11 - 15 - 6</t>
  </si>
  <si>
    <t>18 - 8 - 6 - 17 - 1</t>
  </si>
  <si>
    <t>18 - 1 - 12 - 3 - 6</t>
  </si>
  <si>
    <t>4 - 11 - 15 - 3 - 13</t>
  </si>
  <si>
    <t>10 - 14 - 15 - 12 - 11</t>
  </si>
  <si>
    <t xml:space="preserve">26,60 €													</t>
  </si>
  <si>
    <t>4 - 17 - 18 - 6 - 7</t>
  </si>
  <si>
    <t>6 - 5 - 9 - 8 - 15</t>
  </si>
  <si>
    <t xml:space="preserve">36,10 €													</t>
  </si>
  <si>
    <t>14 - 5 - 4 - 6 - 17</t>
  </si>
  <si>
    <t xml:space="preserve">76,60 €													</t>
  </si>
  <si>
    <t>15 - 4 - 2 - 7 - 9</t>
  </si>
  <si>
    <t>6 - 1 - 11 - 5 - 7</t>
  </si>
  <si>
    <t>1 - 12 - 6 - 2 - 15</t>
  </si>
  <si>
    <t>8 - 6 - 7 - 13 - 17</t>
  </si>
  <si>
    <t>18 - 17 - 12 - 4 - 9</t>
  </si>
  <si>
    <t>12 - 14 - 9 - 1 - 17</t>
  </si>
  <si>
    <t>12 - 7 - 8 - 2 - 11</t>
  </si>
  <si>
    <t>6 - 10 - 4 - 13 - 18</t>
  </si>
  <si>
    <t>13 - 3 - 12 - 10 - 4</t>
  </si>
  <si>
    <t>4 - 11 - 9 - 15 - 2</t>
  </si>
  <si>
    <t>18 - 14 - 5 - 3 - 15</t>
  </si>
  <si>
    <t>5 - 14 - 2 - 9 - 6</t>
  </si>
  <si>
    <t>15 - 13 - 4 - 2 - 11</t>
  </si>
  <si>
    <t>17 - 2 - 9 - 12 - 4</t>
  </si>
  <si>
    <t>8 - 15 - 3 - 18 - 9</t>
  </si>
  <si>
    <t>3 - 17 - 2 - 13 - 9</t>
  </si>
  <si>
    <t>2 - 1 - 9 - 7 - 5</t>
  </si>
  <si>
    <t>3 - 9 - 2 - 11 - 14</t>
  </si>
  <si>
    <t>1 - 10 - 16 - 9 - 6</t>
  </si>
  <si>
    <t>3 - 10 - 16 - 7 - 8</t>
  </si>
  <si>
    <t xml:space="preserve">39,20 €													</t>
  </si>
  <si>
    <t>8 - 5 - 18 - 9 - 17</t>
  </si>
  <si>
    <t>1 - 8 - 3 - 2 - 14</t>
  </si>
  <si>
    <t xml:space="preserve">17,10 €													</t>
  </si>
  <si>
    <t>1 - 3 - 8 - 16 - 13</t>
  </si>
  <si>
    <t>10 - 1 - 15 - 3 - 18</t>
  </si>
  <si>
    <t>6 - 12 - 8 - 16 - 5</t>
  </si>
  <si>
    <t>12 - 18 - 14 - 6 - 5</t>
  </si>
  <si>
    <t xml:space="preserve">32,70 €													</t>
  </si>
  <si>
    <t>15 - 17 - 6 - 5 - 4</t>
  </si>
  <si>
    <t>7 - 2 - 13 - 16 - 5</t>
  </si>
  <si>
    <t>7 - 17 - 4 - 16 - 14</t>
  </si>
  <si>
    <t>10 - 6 - 4 - 9 - 14</t>
  </si>
  <si>
    <t>13 - 8 - 1 - 9 - 5</t>
  </si>
  <si>
    <t>6 - 3 - 12 - 1 - 15</t>
  </si>
  <si>
    <t>8 - 1 - 4 - 3 - 13</t>
  </si>
  <si>
    <t>12 - 5 - 10 - 3 - 1</t>
  </si>
  <si>
    <t>4 - 17 - 5 - 9 - 7</t>
  </si>
  <si>
    <t>7 - 14 - 6 - 3 - 12</t>
  </si>
  <si>
    <t>6 - 16 - 2 - 1 - 11</t>
  </si>
  <si>
    <t>8 - 15 - 13 - 16 - 3</t>
  </si>
  <si>
    <t>6 - 1 - 2 - 3 - 15</t>
  </si>
  <si>
    <t>9 - 4 - 3 - 15 - 2</t>
  </si>
  <si>
    <t xml:space="preserve">14,90 €													</t>
  </si>
  <si>
    <t>6 - 14 - 10 - 8 - 11</t>
  </si>
  <si>
    <t>7 - 1 - 13 - 15 - 4</t>
  </si>
  <si>
    <t>7 - 13 - 6 - 15 - 3/4</t>
  </si>
  <si>
    <t xml:space="preserve">14,10 €													</t>
  </si>
  <si>
    <t>10 - 8 - 6 - 15 - 2</t>
  </si>
  <si>
    <t>9 - 3 - 10 - 19 - 1</t>
  </si>
  <si>
    <t>3 - 4 - 2 - 16 - 11</t>
  </si>
  <si>
    <t>1 - 18 - 17 - 16 - 5</t>
  </si>
  <si>
    <t>12 - 6 - 8 - 15 - 10</t>
  </si>
  <si>
    <t>6 - 13 - 5 - 12 - 1</t>
  </si>
  <si>
    <t>13 - 4 - 8 - 11 - 15</t>
  </si>
  <si>
    <t>6 - 5 - 17 - 18 - 7</t>
  </si>
  <si>
    <t>5 - 4 - 6 - 13 - 15</t>
  </si>
  <si>
    <t>10 - 14 - 15 - 13 - 4</t>
  </si>
  <si>
    <t>6 - 12 - 15 - 3 - 18</t>
  </si>
  <si>
    <t>4 - 17 - 18 - 13 - 11</t>
  </si>
  <si>
    <t>14 - 15 - 9 - 6 - 3</t>
  </si>
  <si>
    <t xml:space="preserve">25,90 €													</t>
  </si>
  <si>
    <t>17 - 4 - 5 - 14 - 10</t>
  </si>
  <si>
    <t>3 - 1 - 13 - 4 - 12</t>
  </si>
  <si>
    <t>16 - 15 - 9 - 7 - 14</t>
  </si>
  <si>
    <t>15 - 10 - 18 - 2 - 17</t>
  </si>
  <si>
    <t xml:space="preserve">53,10 €													</t>
  </si>
  <si>
    <t>15 - 7 - 8 - 3 - 10</t>
  </si>
  <si>
    <t xml:space="preserve">21,00 €													</t>
  </si>
  <si>
    <t>8 - 7 - 14 - 16 - 3</t>
  </si>
  <si>
    <t>16 - 8 - 2 - 18 - 6</t>
  </si>
  <si>
    <t>11 - 14 - 1 - 7 - 13</t>
  </si>
  <si>
    <t>7 - 9 - 12 - 1 - 4</t>
  </si>
  <si>
    <t>14 - 16 - 13 - 6 - 1/3</t>
  </si>
  <si>
    <t>2 - 15 - 1 - 4 - 9</t>
  </si>
  <si>
    <t>14 - 8 - 5 - 17 - 1/11</t>
  </si>
  <si>
    <t xml:space="preserve">29,50 €													</t>
  </si>
  <si>
    <t>12 - 13 - 9 - 11 - 3</t>
  </si>
  <si>
    <t>12 - 3 - 15 - 14 - 10</t>
  </si>
  <si>
    <t>5 - 10 - 3 - 2 - 1</t>
  </si>
  <si>
    <t>11 - 10 - 2 - 3 - 6</t>
  </si>
  <si>
    <t>1 - 18 - 6 - 11 - 16</t>
  </si>
  <si>
    <t xml:space="preserve">15,90 €													</t>
  </si>
  <si>
    <t>15 - 7 - 8 - 11 - 13</t>
  </si>
  <si>
    <t>16 - 8 - 7 - 2 - 9</t>
  </si>
  <si>
    <t>6 - 15 - 8 - 16 - 1</t>
  </si>
  <si>
    <t>16 - 8 - 4 - 1 - 13</t>
  </si>
  <si>
    <t>9 - 4 - 12 - 8 - 13</t>
  </si>
  <si>
    <t>14 - 9 - 4 - 12 - 5</t>
  </si>
  <si>
    <t>3 - 6 - 13 - 9 - 18</t>
  </si>
  <si>
    <t>13 - 16 - 8 - 11 - 7</t>
  </si>
  <si>
    <t>5 - 4 - 11 - 13 - 15</t>
  </si>
  <si>
    <t xml:space="preserve">16,90 €													</t>
  </si>
  <si>
    <t>5 - 14 - 8 - 1 - 11</t>
  </si>
  <si>
    <t xml:space="preserve">34,20 €													</t>
  </si>
  <si>
    <t>3 - 7 - 12 - 14 - 15</t>
  </si>
  <si>
    <t>18 - 17 - 14 - 6 - 8</t>
  </si>
  <si>
    <t>5 - 11 - 8 - 16 - 18</t>
  </si>
  <si>
    <t>8 - 3 - 9 - 12 - 10</t>
  </si>
  <si>
    <t>14 - 10 - 8 - 3 - 16</t>
  </si>
  <si>
    <t>2 - 6 - 8 - 14 - 10</t>
  </si>
  <si>
    <t>15 - 9 - 12 - 13 - 5</t>
  </si>
  <si>
    <t xml:space="preserve">17,80 €													</t>
  </si>
  <si>
    <t>5 - 2 - 12 - 16 - 13</t>
  </si>
  <si>
    <t xml:space="preserve">14,00 €													</t>
  </si>
  <si>
    <t>6 - 1 - 14 - 3 - 10</t>
  </si>
  <si>
    <t>12 - 9 - 6 - 14 - 7</t>
  </si>
  <si>
    <t>13 - 1 - 17 - 6 - 5</t>
  </si>
  <si>
    <t xml:space="preserve">17,60 €													</t>
  </si>
  <si>
    <t>1 - 14 - 12 - 13 - 17</t>
  </si>
  <si>
    <t>6 - 1 - 18 - 3 - 9</t>
  </si>
  <si>
    <t xml:space="preserve">22,40 €													</t>
  </si>
  <si>
    <t>15 - 9 - 17 - 18 - 6</t>
  </si>
  <si>
    <t xml:space="preserve">26,40 €													</t>
  </si>
  <si>
    <t>15 - 13 - 8 - 4 - 3</t>
  </si>
  <si>
    <t>16 - 13 - 5 - 12 - 7</t>
  </si>
  <si>
    <t>2 - 3 - 5 - 11 - 10</t>
  </si>
  <si>
    <t>18 - 3 - 5 - 16 - 14</t>
  </si>
  <si>
    <t>3 - 2 - 7 - 11 - 20</t>
  </si>
  <si>
    <t xml:space="preserve">79,00 €													</t>
  </si>
  <si>
    <t>2 - 7 - 4 - 12 - 14</t>
  </si>
  <si>
    <t xml:space="preserve">30,10 €													</t>
  </si>
  <si>
    <t>13 - 3 - 11 - 16 - 1</t>
  </si>
  <si>
    <t xml:space="preserve">76,00 €													</t>
  </si>
  <si>
    <t>13 - 8 - 10 - 14 - 9</t>
  </si>
  <si>
    <t>6 - 13 - 2 - 9 - 7</t>
  </si>
  <si>
    <t>5 - 4 - 13 - 16 - 7</t>
  </si>
  <si>
    <t>12 - 7 - 5 - 8 - 1</t>
  </si>
  <si>
    <t>3 - 12 - 13 - 4 - 17</t>
  </si>
  <si>
    <t>11 - 15 - 9 - 7 - 6</t>
  </si>
  <si>
    <t>15 - 6 - 18 - 9 - 7</t>
  </si>
  <si>
    <t>14 - 13 - 6 - 11 - 1</t>
  </si>
  <si>
    <t>10 - 13 - 9 - 5 - 1</t>
  </si>
  <si>
    <t xml:space="preserve">18,40 €													</t>
  </si>
  <si>
    <t>18 - 8 - 12 - 14 - 10</t>
  </si>
  <si>
    <t>11 - 10 - 7 - 3 - 16</t>
  </si>
  <si>
    <t>13 - 15 - 9 - 2 - 3</t>
  </si>
  <si>
    <t>3 - 12 - 15 - 4 - 1</t>
  </si>
  <si>
    <t>6 - 12 - 9 - 4 - 2</t>
  </si>
  <si>
    <t>8 - 6 - 9 - 15 - 16</t>
  </si>
  <si>
    <t>16 - 8 - 3 - 1 - 7</t>
  </si>
  <si>
    <t xml:space="preserve">26,90 €													</t>
  </si>
  <si>
    <t>18 - 1 - 9 - 6 - 7</t>
  </si>
  <si>
    <t>2 - 13 - 3 - 4 - 1</t>
  </si>
  <si>
    <t>12 - 7 - 13 - 9 - 1</t>
  </si>
  <si>
    <t>10 - 1 - 2 - 5 - 6</t>
  </si>
  <si>
    <t>3 - 11 - 10 - 18 - 14</t>
  </si>
  <si>
    <t>4 - 6 - 5 - 15 - 2</t>
  </si>
  <si>
    <t>5 - 7 - 12 - 6 - 1</t>
  </si>
  <si>
    <t>11 - 6 - 10 - 7 - 14</t>
  </si>
  <si>
    <t>13 - 7 - 15 - 6 - 11</t>
  </si>
  <si>
    <t xml:space="preserve">35,70 €													</t>
  </si>
  <si>
    <t>10 - 6 - 11 - 3 - 7</t>
  </si>
  <si>
    <t>3 - 15 - 5 - 1 - 4</t>
  </si>
  <si>
    <t>7 - 3 - 16 - 12 - 6</t>
  </si>
  <si>
    <t>15 - 8 - 2 - 3 - 13</t>
  </si>
  <si>
    <t>9 - 2 - 1 - 14 - 6</t>
  </si>
  <si>
    <t>13 - 16 - 3 - 6 - 11</t>
  </si>
  <si>
    <t xml:space="preserve">12,80 €													</t>
  </si>
  <si>
    <t>1 - 6 - 13 - 7 - 9</t>
  </si>
  <si>
    <t>15 - 16 - 18 - 4 - 20</t>
  </si>
  <si>
    <t>4 - 13 - 18 - 12 - 3</t>
  </si>
  <si>
    <t>13 - 5 - 15 - 1 - 4</t>
  </si>
  <si>
    <t>10 - 6 - 2 - 3 - 16</t>
  </si>
  <si>
    <t>15 - 4 - 7 - 1 - 13</t>
  </si>
  <si>
    <t xml:space="preserve">13,90 €													</t>
  </si>
  <si>
    <t>13 - 15 - 1 - 18 - 11</t>
  </si>
  <si>
    <t xml:space="preserve">13,20 €													</t>
  </si>
  <si>
    <t>5 - 11 - 10 - 16 - 2</t>
  </si>
  <si>
    <t>9 - 2 - 16 - 5 - 6</t>
  </si>
  <si>
    <t>5 - 7 - 9 - 15 - 14</t>
  </si>
  <si>
    <t>6 - 15 - 13 - 9 - 1</t>
  </si>
  <si>
    <t>2 - 5 - 15 - 6 - 9</t>
  </si>
  <si>
    <t>1 - 17 - 2 - 14 - 15</t>
  </si>
  <si>
    <t>2 - 8 - 6 - 10 - 5</t>
  </si>
  <si>
    <t>6 - 2 - 14 - 11 - 13</t>
  </si>
  <si>
    <t>1 - 12 - 9 - 5 - 16</t>
  </si>
  <si>
    <t xml:space="preserve">28,30 €													</t>
  </si>
  <si>
    <t>15 - 8 - 6 - 16 - 18</t>
  </si>
  <si>
    <t xml:space="preserve">58,40 €													</t>
  </si>
  <si>
    <t>5 - 8 - 16 - 7 - 9</t>
  </si>
  <si>
    <t>4 - 12 - 5 - 13 - 10</t>
  </si>
  <si>
    <t>2 - 19 - 16 - 12 - 15</t>
  </si>
  <si>
    <t>5 - 1 - 16 - 18 - 6</t>
  </si>
  <si>
    <t>4 - 8 - 1 - 3 - 5</t>
  </si>
  <si>
    <t>11 - 5 - 2 - 8 - 16</t>
  </si>
  <si>
    <t>15 - 2 - 7 - 14 - 5</t>
  </si>
  <si>
    <t xml:space="preserve">38,60 €													</t>
  </si>
  <si>
    <t>9 - 17 - 2 - 10 - 20</t>
  </si>
  <si>
    <t>13 - 2 - 10 - 14 - 1</t>
  </si>
  <si>
    <t>7 - 4 - 13 - 12 - 1</t>
  </si>
  <si>
    <t xml:space="preserve">15,70 €													</t>
  </si>
  <si>
    <t>4 - 18 - 14 - 12 - 6</t>
  </si>
  <si>
    <t xml:space="preserve">14,40 €													</t>
  </si>
  <si>
    <t>17 - 13 - 15 - 7 - 2</t>
  </si>
  <si>
    <t xml:space="preserve">8,90 €													</t>
  </si>
  <si>
    <t>4 - 9 - 1 - 12 - 6</t>
  </si>
  <si>
    <t>11 - 13 - 9 - 2 - 5</t>
  </si>
  <si>
    <t>7 - 12 - 10 - 5 - 6</t>
  </si>
  <si>
    <t>1 - 14 - 3 - 12 - 9</t>
  </si>
  <si>
    <t>6 - 15 - 3 - 1 - 10</t>
  </si>
  <si>
    <t>10 - 18 - 15 - 6 - 4</t>
  </si>
  <si>
    <t>17 - 6 - 5 - 18 - 14</t>
  </si>
  <si>
    <t xml:space="preserve">37,70 €													</t>
  </si>
  <si>
    <t>3 - 5 - 1 - 9 - 10</t>
  </si>
  <si>
    <t>15 - 16 - 3 - 13 - 9</t>
  </si>
  <si>
    <t>10 - 16 - 12 - 9 - 3</t>
  </si>
  <si>
    <t>6 - 4 - 17 - 8 - 13</t>
  </si>
  <si>
    <t>14 - 12 - 5 - 7 - 13</t>
  </si>
  <si>
    <t>12 - 3 - 9 - 1 - 16</t>
  </si>
  <si>
    <t>17 - 12 - 6 - 1 - 4</t>
  </si>
  <si>
    <t xml:space="preserve">75,00 €													</t>
  </si>
  <si>
    <t>15 - 3 - 14 - 5 - 9</t>
  </si>
  <si>
    <t>1 - 13 - 8 - 7 - 3</t>
  </si>
  <si>
    <t>8 - 15 - 3 - 7 - 1</t>
  </si>
  <si>
    <t>8 - 18 - 15 - 6 - 13</t>
  </si>
  <si>
    <t xml:space="preserve">17,50 €													</t>
  </si>
  <si>
    <t>10 - 12 - 7 - 11 - 16</t>
  </si>
  <si>
    <t>9 - 11 - 1 - 17 - 8</t>
  </si>
  <si>
    <t xml:space="preserve">9,70 €													</t>
  </si>
  <si>
    <t>2 - 9 - 16 - 1 - 4</t>
  </si>
  <si>
    <t>18 - 6 - 13 - 7 - 3</t>
  </si>
  <si>
    <t>3 - 9 - 6 - 2 - 5</t>
  </si>
  <si>
    <t>9 - 5 - 1 - 13 - 10</t>
  </si>
  <si>
    <t>17 - 15 - 13 - 9 - 5</t>
  </si>
  <si>
    <t>9 - 11 - 16 - 14 - 10</t>
  </si>
  <si>
    <t>14 - 2 - 10 - 3 - 6</t>
  </si>
  <si>
    <t>4 - 14 - 9 - 11 - 3</t>
  </si>
  <si>
    <t>2 - 4 - 11 - 10 - 12</t>
  </si>
  <si>
    <t>8 - 7 - 3 - 4 - 6</t>
  </si>
  <si>
    <t xml:space="preserve">47,90 €													</t>
  </si>
  <si>
    <t>12 - 4 - 6 - 16 - 7</t>
  </si>
  <si>
    <t>12 - 7 - 15 - 10 - 8</t>
  </si>
  <si>
    <t>15 - 17 - 4 - 10 - 18</t>
  </si>
  <si>
    <t xml:space="preserve">17,20 €													</t>
  </si>
  <si>
    <t>14 - 11 - 20 - 13 - 9</t>
  </si>
  <si>
    <t>10 - 3 - 14 - 7 - 4</t>
  </si>
  <si>
    <t>12 - 3 - 13 - 10 - 11</t>
  </si>
  <si>
    <t>14 - 5 - 6 - 8 - 4</t>
  </si>
  <si>
    <t>12 - 1 - 13 - 14 - 9</t>
  </si>
  <si>
    <t xml:space="preserve">18,10 €													</t>
  </si>
  <si>
    <t>8 - 13 - 2 - 6 - 10</t>
  </si>
  <si>
    <t>16 - 14 - 5 - 2 - 13</t>
  </si>
  <si>
    <t>15 - 4 - 6 - 7 - 14</t>
  </si>
  <si>
    <t>7 - 12 - 11 - 17 - 1</t>
  </si>
  <si>
    <t>15 - 3 - 7 - 1 - 8</t>
  </si>
  <si>
    <t>14 - 1 - 12 - 5 - 11</t>
  </si>
  <si>
    <t>14 - 10 - 7 - 6 - 12</t>
  </si>
  <si>
    <t>8 - 5 - 4 - 14 - 13</t>
  </si>
  <si>
    <t>16 - 6 - 5 - 2 - 13</t>
  </si>
  <si>
    <t>3 - 9 - 5 - 18 - 4</t>
  </si>
  <si>
    <t>5 - 9 - 6 - 13 - 16</t>
  </si>
  <si>
    <t>3 - 1 - 15 - 7 - 18</t>
  </si>
  <si>
    <t>4 - 9 - 8 - 10 - 16</t>
  </si>
  <si>
    <t>10 - 3 - 4 - 6 - 8</t>
  </si>
  <si>
    <t>4 - 2 - 1 - 13 - 3</t>
  </si>
  <si>
    <t>14 - 2 - 8 - 1 - 10</t>
  </si>
  <si>
    <t>3 - 17 - 18 - 1 - 14</t>
  </si>
  <si>
    <t xml:space="preserve">18,90 €													</t>
  </si>
  <si>
    <t>10 - 14 - 4 - 1 - 15</t>
  </si>
  <si>
    <t>15 - 12 - 9 - 17 - 14</t>
  </si>
  <si>
    <t xml:space="preserve">12,50 €													</t>
  </si>
  <si>
    <t>16 - 10 - 9 - 4 - 14</t>
  </si>
  <si>
    <t>4 - 11 - 9 - 8 - 6</t>
  </si>
  <si>
    <t>3 - 1 - 12 - 7 - 11</t>
  </si>
  <si>
    <t>14 - 11 - 3 - 9 - 10</t>
  </si>
  <si>
    <t>13 - 8 - 5 - 4 - 11</t>
  </si>
  <si>
    <t>4 - 10 - 5 - 11 - 3</t>
  </si>
  <si>
    <t>14 - 1 - 15 - 17 - 3</t>
  </si>
  <si>
    <t>1 - 6 - 4 - 2 - 8</t>
  </si>
  <si>
    <t>15 - 10 - 5 - 8 - 12</t>
  </si>
  <si>
    <t>9 - 5 - 8 - 10 - 17</t>
  </si>
  <si>
    <t>7 - 4 - 6 - 14 - 1</t>
  </si>
  <si>
    <t>7 - 15 - 10 - 3 - 12</t>
  </si>
  <si>
    <t>11 - 15 - 14 - 9 - 5</t>
  </si>
  <si>
    <t>15 - 2 - 5 - 9 - 1</t>
  </si>
  <si>
    <t xml:space="preserve">37,80 €													</t>
  </si>
  <si>
    <t>12 - 8 - 5 - 9 - 11</t>
  </si>
  <si>
    <t>4 - 11 - 2 - 3 - 13</t>
  </si>
  <si>
    <t>7 - 16 - 8 - 14 - 5</t>
  </si>
  <si>
    <t>12 - 16 - 7 - 2 - 8</t>
  </si>
  <si>
    <t>14 - 12 - 15 - 6 - 8</t>
  </si>
  <si>
    <t>7 - 4 - 15 - 6 - 2</t>
  </si>
  <si>
    <t>16 - 15 - 14 - 17 - 18</t>
  </si>
  <si>
    <t>4 - 17 - 6 - 5 - 13</t>
  </si>
  <si>
    <t xml:space="preserve">26,30 €													</t>
  </si>
  <si>
    <t>12 - 11 - 1 - 3 - 2</t>
  </si>
  <si>
    <t>5 - 3 - 11 - 10 - 6</t>
  </si>
  <si>
    <t>8 - 1 - 11 - 10 - 7</t>
  </si>
  <si>
    <t>8 - 9 - 4 - 6 - 11</t>
  </si>
  <si>
    <t>8 - 3 - 4 - 6 - 15</t>
  </si>
  <si>
    <t>9 - 4 - 3 - 2 - 8</t>
  </si>
  <si>
    <t xml:space="preserve">43,30 €													</t>
  </si>
  <si>
    <t>4 - 2 - 12 - 18 - 3</t>
  </si>
  <si>
    <t>8 - 16 - 9 - 10/14</t>
  </si>
  <si>
    <t>13 - 5 - 6 - 3 - 4</t>
  </si>
  <si>
    <t>16 - 1 - 11 - 3 - 8</t>
  </si>
  <si>
    <t>9 - 12 - 16 - 17 - 14</t>
  </si>
  <si>
    <t>8 - 3 - 14 - 16 - 12</t>
  </si>
  <si>
    <t>12 - 7 - 17 - 4 - 13</t>
  </si>
  <si>
    <t>12 - 14 - 11 - 4 - 13</t>
  </si>
  <si>
    <t>2 - 11 - 1 - 5 - 15</t>
  </si>
  <si>
    <t>13 - 9 - 5 - 18 - 3</t>
  </si>
  <si>
    <t>17 - 6 - 4 - 15 - 1</t>
  </si>
  <si>
    <t>16 - 14 - 12 - 6 - 3</t>
  </si>
  <si>
    <t>18 - 15 - 11/14 - 1</t>
  </si>
  <si>
    <t>19 - 7 - 13 - 3 - 18</t>
  </si>
  <si>
    <t>7 - 9 - 2 - 1 - 3</t>
  </si>
  <si>
    <t>10 - 5 - 7 - 1 - 3</t>
  </si>
  <si>
    <t xml:space="preserve">20,60 €													</t>
  </si>
  <si>
    <t>7 - 14 - 1 - 10 - 19</t>
  </si>
  <si>
    <t xml:space="preserve">36,60 €													</t>
  </si>
  <si>
    <t>3 - 15 - 6 - 7 - 4</t>
  </si>
  <si>
    <t>8 - 4 - 5 - 11 - 12</t>
  </si>
  <si>
    <t>11 - 5 - 7 - 9 - 14</t>
  </si>
  <si>
    <t>6 - 4 - 17 - 11 - 2</t>
  </si>
  <si>
    <t>12 - 17 - 7 - 11 - 10</t>
  </si>
  <si>
    <t>3 - 1 - 12 - 15 - 11</t>
  </si>
  <si>
    <t>11 - 15 - 5 - 12 - 14</t>
  </si>
  <si>
    <t xml:space="preserve">19,60 €													</t>
  </si>
  <si>
    <t>9 - 8 - 10 - 12 - 17</t>
  </si>
  <si>
    <t>18 - 12 - 17 - 6 - 7</t>
  </si>
  <si>
    <t>8 - 6 - 5 - 12 - 15</t>
  </si>
  <si>
    <t>19 - 17 - 11 - 5 - 14</t>
  </si>
  <si>
    <t>19 - 9 - 10 - 8 - 6</t>
  </si>
  <si>
    <t>13 - 16 - 10 - 15 - 8</t>
  </si>
  <si>
    <t>14 - 19 - 1 - 12 - 6</t>
  </si>
  <si>
    <t xml:space="preserve">19,20 €													</t>
  </si>
  <si>
    <t>14 - 6 - 4 - 8 - 1</t>
  </si>
  <si>
    <t>18 - 13 - 8 - 20 - 16</t>
  </si>
  <si>
    <t>12 - 5 - 10 - 15 - 4</t>
  </si>
  <si>
    <t>vincennes</t>
  </si>
  <si>
    <t>pau</t>
  </si>
  <si>
    <t>cagnes</t>
  </si>
  <si>
    <t>la</t>
  </si>
  <si>
    <t>maisons</t>
  </si>
  <si>
    <t>le</t>
  </si>
  <si>
    <t>enghien</t>
  </si>
  <si>
    <t>marseille</t>
  </si>
  <si>
    <t>auteuil</t>
  </si>
  <si>
    <t>saint</t>
  </si>
  <si>
    <t>laval</t>
  </si>
  <si>
    <t>fontainebleau</t>
  </si>
  <si>
    <t>agen</t>
  </si>
  <si>
    <t>parislongchamp</t>
  </si>
  <si>
    <t>angers</t>
  </si>
  <si>
    <t>toulouse</t>
  </si>
  <si>
    <t>les</t>
  </si>
  <si>
    <t>beaumont</t>
  </si>
  <si>
    <t>lyon</t>
  </si>
  <si>
    <t>cordemais</t>
  </si>
  <si>
    <t>caen</t>
  </si>
  <si>
    <t>chantilly</t>
  </si>
  <si>
    <t>compiegne</t>
  </si>
  <si>
    <t>strasbourg</t>
  </si>
  <si>
    <t>argentan</t>
  </si>
  <si>
    <t>nantes</t>
  </si>
  <si>
    <t>deauville</t>
  </si>
  <si>
    <t>vichy</t>
  </si>
  <si>
    <t>lisieux</t>
  </si>
  <si>
    <t>cabourg</t>
  </si>
  <si>
    <t>chateaubriant</t>
  </si>
  <si>
    <t>clairefontaine</t>
  </si>
  <si>
    <t>pont</t>
  </si>
  <si>
    <t>reims</t>
  </si>
  <si>
    <t>craon</t>
  </si>
  <si>
    <t>nancy</t>
  </si>
  <si>
    <t>amiens</t>
  </si>
  <si>
    <t>bordeaux</t>
  </si>
  <si>
    <t>dieppe</t>
  </si>
  <si>
    <t>meslay</t>
  </si>
  <si>
    <t>vire</t>
  </si>
  <si>
    <t>9 - 2 - 6 - 5 - 17</t>
  </si>
  <si>
    <t xml:space="preserve">31,70 €													</t>
  </si>
  <si>
    <t>8 - 5 - 7 - 2 - 3</t>
  </si>
  <si>
    <t>5 - 13 - 4 - 3 - 10</t>
  </si>
  <si>
    <t>4 - 9 - 14 - 3 - 8</t>
  </si>
  <si>
    <t>3 - 7 - 6 - 2 - 9</t>
  </si>
  <si>
    <t>10 - 13 - 6 - 16 - 12</t>
  </si>
  <si>
    <t>11 - 12 - 2 - 1 - 9</t>
  </si>
  <si>
    <t>6 - 11 - 4 - 2 - 18</t>
  </si>
  <si>
    <t>5 - 4 - 9 - 12 - 8</t>
  </si>
  <si>
    <t>9 - 16 - 5 - 14 - 11</t>
  </si>
  <si>
    <t>19 - 9 - 4 - 12 - 11</t>
  </si>
  <si>
    <t>13 - 5 - 11 - 12 - 15</t>
  </si>
  <si>
    <t>8 - 13 - 15 - 16 - 5</t>
  </si>
  <si>
    <t>11 - 3 - 5 - 15 - 13</t>
  </si>
  <si>
    <t>15 - 9 - 11 - 10 - 2</t>
  </si>
  <si>
    <t>6 - 2 - 3 - 14 - 15</t>
  </si>
  <si>
    <t>12 - 13 - 11 - 15 - 9</t>
  </si>
  <si>
    <t xml:space="preserve">27,90 €													</t>
  </si>
  <si>
    <t>7 - 5 - 9 - 10 - 11</t>
  </si>
  <si>
    <t>15 - 4 - 13 - 5 - 6</t>
  </si>
  <si>
    <t>1 - 13 - 2 - 12 - 17</t>
  </si>
  <si>
    <t xml:space="preserve">27,50 €													</t>
  </si>
  <si>
    <t>1 - 8 - 10 - 13 - 9</t>
  </si>
  <si>
    <t>19 - 11 - 14 - 7 - 15</t>
  </si>
  <si>
    <t>19 - 18 - 16 - 13 - 4</t>
  </si>
  <si>
    <t xml:space="preserve">1,10 €													</t>
  </si>
  <si>
    <t>3 - 18 - 4 - 8 - 1</t>
  </si>
  <si>
    <t>5 - 2 - 11 - 8 - 12</t>
  </si>
  <si>
    <t>3 - 6 - 2 - 16 - 17</t>
  </si>
  <si>
    <t>3 - 1 - 2 - 13 - 11</t>
  </si>
  <si>
    <t>13 - 5 - 14 - 17 - 8</t>
  </si>
  <si>
    <t>14 - 9 - 2 - 13 - 12</t>
  </si>
  <si>
    <t>18 - 14 - 12 - 15 - 11</t>
  </si>
  <si>
    <t>7 - 1 - 5 - 6 - 10</t>
  </si>
  <si>
    <t xml:space="preserve">71,80 €													</t>
  </si>
  <si>
    <t>10 - 9 - 1 - 5 - 17</t>
  </si>
  <si>
    <t>7 - 11 - 1 - 5 - 9</t>
  </si>
  <si>
    <t>8 - 7 - 2 - 11 - 5</t>
  </si>
  <si>
    <t>6 - 14 - 7 - 3 - 16</t>
  </si>
  <si>
    <t>11 - 18 - 15 - 19 - 6</t>
  </si>
  <si>
    <t>3 - 18 - 6 - 5 - 19</t>
  </si>
  <si>
    <t xml:space="preserve">66,10 €													</t>
  </si>
  <si>
    <t>11 - 15 - 17 - 4 - 5</t>
  </si>
  <si>
    <t>2 - 1 - 9 - 3 - 16</t>
  </si>
  <si>
    <t>15 - 5 - 7 - 9 - 13</t>
  </si>
  <si>
    <t>19 - 14 - 13 - 16 - 17</t>
  </si>
  <si>
    <t>14 - 10 - 15 - 8 - 5</t>
  </si>
  <si>
    <t>20 - 14 - 7 - 18 - 13</t>
  </si>
  <si>
    <t>4 - 7 - 15 - 8 - 9</t>
  </si>
  <si>
    <t>17 - 16 - 6 - 13 - 4</t>
  </si>
  <si>
    <t>14 - 15 - 11 - 12 - 17</t>
  </si>
  <si>
    <t>1 - 5 - 11 - 9 - 8</t>
  </si>
  <si>
    <t xml:space="preserve">40,10 €													</t>
  </si>
  <si>
    <t>11 - 7 - 2 - 6 - 1</t>
  </si>
  <si>
    <t>8 - 15 - 6 - 14 - 12</t>
  </si>
  <si>
    <t xml:space="preserve">22,10 €													</t>
  </si>
  <si>
    <t>5 - 14 - 2 - 8 - 17</t>
  </si>
  <si>
    <t>4 - 2 - 11 - 9 - 8</t>
  </si>
  <si>
    <t>4 - 3 - 9 - 8 - 2</t>
  </si>
  <si>
    <t>10 - 11 - 2 - 13 - 8</t>
  </si>
  <si>
    <t xml:space="preserve">23,20 €													</t>
  </si>
  <si>
    <t>14 - 16 - 10 - 3 - 6</t>
  </si>
  <si>
    <t>13 - 2 - 6 - 5 - 15</t>
  </si>
  <si>
    <t>18 - 16 - 17 - 19 - 9</t>
  </si>
  <si>
    <t>18 - 6 - 14 - 7 - 11</t>
  </si>
  <si>
    <t xml:space="preserve">15,50 €													</t>
  </si>
  <si>
    <t>9 - 6 - 3 - 8 - 7</t>
  </si>
  <si>
    <t xml:space="preserve">52,60 €													</t>
  </si>
  <si>
    <t>3 - 4 - 5 - 2 - 6</t>
  </si>
  <si>
    <t>6 - 5 - 8 - 7 - 4</t>
  </si>
  <si>
    <t>13 - 11 - 14 - 2 - 7</t>
  </si>
  <si>
    <t>12 - 6 - 7 - 1 - 2</t>
  </si>
  <si>
    <t xml:space="preserve">12,60 €													</t>
  </si>
  <si>
    <t>12 - 2 - 8 - 6 - 7</t>
  </si>
  <si>
    <t>15 - 10 - 5 - 2 - 6</t>
  </si>
  <si>
    <t>14 - 15 - 12 - 10 - 8</t>
  </si>
  <si>
    <t>1 - 4 - 7 - 14 - 12</t>
  </si>
  <si>
    <t>3 - 6 - 13 - 1 - 7</t>
  </si>
  <si>
    <t>13 - 5 - 4 - 12 - 16</t>
  </si>
  <si>
    <t>2 - 7 - 3 - 6 - 5</t>
  </si>
  <si>
    <t>10 - 1 - 12 - 9 - 5</t>
  </si>
  <si>
    <t>6 - 1 - 14 - 10 - 11</t>
  </si>
  <si>
    <t>5 - 18 - 4 - 2 - 12</t>
  </si>
  <si>
    <t>15 - 13 - 5 - 9 - 11</t>
  </si>
  <si>
    <t xml:space="preserve">23,00 €													</t>
  </si>
  <si>
    <t>1 - 2 - 5 - 4 - 3</t>
  </si>
  <si>
    <t>11 - 15 - 17 - 7 - 1</t>
  </si>
  <si>
    <t>2 - 7 - 17 - 4 - 14</t>
  </si>
  <si>
    <t>8 - 10 - 6 - 11 - 9</t>
  </si>
  <si>
    <t xml:space="preserve">10,90 €													</t>
  </si>
  <si>
    <t>8 - 11 - 14 - 10 - 9</t>
  </si>
  <si>
    <t>4 - 1 - 13 - 8 - 11</t>
  </si>
  <si>
    <t>5 - 2 - 8 - 15 - 7</t>
  </si>
  <si>
    <t xml:space="preserve">36,40 €													</t>
  </si>
  <si>
    <t>15 - 14 - 2 - 10 - 7</t>
  </si>
  <si>
    <t>9 - 12 - 4 - 14 - 5</t>
  </si>
  <si>
    <t>7 - 15 - 2 - 13 - 11</t>
  </si>
  <si>
    <t>17 - 16 - 1 - 13 - 3</t>
  </si>
  <si>
    <t>1 - 15 - 5 - 4 - 20</t>
  </si>
  <si>
    <t xml:space="preserve">21,10 €													</t>
  </si>
  <si>
    <t>16 - 12 - 14 - 6/7</t>
  </si>
  <si>
    <t xml:space="preserve">28,40 €													</t>
  </si>
  <si>
    <t>10 - 12 - 18 - 3 - 16</t>
  </si>
  <si>
    <t xml:space="preserve">37,40 €													</t>
  </si>
  <si>
    <t>15 - 8 - 14 - 5 - 6</t>
  </si>
  <si>
    <t>13 - 3 - 15 - 16 - 17</t>
  </si>
  <si>
    <t>11 - 4 - 18 - 7 - 10</t>
  </si>
  <si>
    <t>16 - 3 - 11 - 12 - 9</t>
  </si>
  <si>
    <t>16 - 2 - 19 - 15 - 5</t>
  </si>
  <si>
    <t>5 - 3 - 10 - 17 - 16</t>
  </si>
  <si>
    <t>4 - 3 - 15 - 14 - 2</t>
  </si>
  <si>
    <t xml:space="preserve">21,70 €													</t>
  </si>
  <si>
    <t>9 - 4 - 13 - 8 - 15</t>
  </si>
  <si>
    <t>11 - 14 - 7 - 6 - 5</t>
  </si>
  <si>
    <t>13 - 7 - 15 - 16 - 12</t>
  </si>
  <si>
    <t>17 - 16 - 9 - 14 - 6</t>
  </si>
  <si>
    <t xml:space="preserve">8,80 €													</t>
  </si>
  <si>
    <t>17 - 7 - 16 - 2 - 18</t>
  </si>
  <si>
    <t xml:space="preserve">14,70 €													</t>
  </si>
  <si>
    <t>8 - 5 - 16 - 12 - 18</t>
  </si>
  <si>
    <t>16 - 12 - 8 - 15 - 9</t>
  </si>
  <si>
    <t>1 - 20 - 4 - 13 - 7</t>
  </si>
  <si>
    <t>3 - 13 - 11 - 2 - 10</t>
  </si>
  <si>
    <t>11 - 12 - 15 - 4 - 2</t>
  </si>
  <si>
    <t>15 - 16 - 5 - 19 - 14</t>
  </si>
  <si>
    <t>5 - 7 - 6 - 13 - 10</t>
  </si>
  <si>
    <t>14 - 15 - 12 - 8 - 18</t>
  </si>
  <si>
    <t>5 - 9 - 4 - 7 - 13</t>
  </si>
  <si>
    <t>5 - 14 - 13 - 6 - 10</t>
  </si>
  <si>
    <t>5 - 3 - 1 - 4 - 15</t>
  </si>
  <si>
    <t>8 - 18 - 13 - 14 - 6</t>
  </si>
  <si>
    <t>11 - 8 - 9 - 6/16</t>
  </si>
  <si>
    <t>10 - 11 - 3 - 14 - 9</t>
  </si>
  <si>
    <t>10 - 13 - 14 - 8 - 5</t>
  </si>
  <si>
    <t>4 - 10 - 3 - 1 - 12</t>
  </si>
  <si>
    <t>8 - 3 - 14 - 13 - 6</t>
  </si>
  <si>
    <t>9 - 17 - 11 - 4 - 16</t>
  </si>
  <si>
    <t>17 - 6 - 13 - 15 - 2</t>
  </si>
  <si>
    <t>14 - 12 - 13 - 8 - 3</t>
  </si>
  <si>
    <t>4 - 14 - 9 - 5 - 17</t>
  </si>
  <si>
    <t>13 - 9 - 10 - 14 - 5</t>
  </si>
  <si>
    <t>16 - 8 - 4 - 17 - 18</t>
  </si>
  <si>
    <t>9 - 12 - 16 - 1 - 7</t>
  </si>
  <si>
    <t>17 - 3 - 10 - 8 - 5</t>
  </si>
  <si>
    <t>14 - 15 - 11 - 10 - 18</t>
  </si>
  <si>
    <t>7 - 4 - 10 - 15 - 16</t>
  </si>
  <si>
    <t>13 - 18 - 9 - 2 - 3</t>
  </si>
  <si>
    <t>11 - 4 - 10 - 14 - 3</t>
  </si>
  <si>
    <t xml:space="preserve">15,80 €													</t>
  </si>
  <si>
    <t>15 - 12 - 5 - 8 - 1</t>
  </si>
  <si>
    <t>11 - 7 - 10 - 16 - 17</t>
  </si>
  <si>
    <t xml:space="preserve">15,40 €													</t>
  </si>
  <si>
    <t>10 - 9 - 8 - 2 - 12</t>
  </si>
  <si>
    <t>11 - 15 - 7 - 5 - 4</t>
  </si>
  <si>
    <t>3 - 10 - 9 - 16 - 14</t>
  </si>
  <si>
    <t>13 - 17 - 18 - 5 - 6</t>
  </si>
  <si>
    <t>3 - 15 - 2 - 13 - 10</t>
  </si>
  <si>
    <t>2 - 3 - 18 - 15 - 12</t>
  </si>
  <si>
    <t>5 - 7 - 6 - 4 - 12</t>
  </si>
  <si>
    <t>4 - 11 - 2 - 13 - 6</t>
  </si>
  <si>
    <t>12 - 6 - 1 - 17 - 10</t>
  </si>
  <si>
    <t>9 - 14 - 15 - 7 - 8</t>
  </si>
  <si>
    <t>10 - 3 - 8 - 9 - 1</t>
  </si>
  <si>
    <t>15 - 14 - 3 - 2 - 7</t>
  </si>
  <si>
    <t>3 - 17 - 8 - 18 - 7</t>
  </si>
  <si>
    <t>15 - 8 - 16 - 17 - 10</t>
  </si>
  <si>
    <t>12 - 15 - 3 - 7 - 14</t>
  </si>
  <si>
    <t>15 - 18 - 8 - 9 - 5</t>
  </si>
  <si>
    <t>9 - 10 - 11 - 6 - 4</t>
  </si>
  <si>
    <t>8 - 7 - 9 - 2 - 3</t>
  </si>
  <si>
    <t>3 - 8 - 7 - 14 - 5</t>
  </si>
  <si>
    <t>1 - 9 - 18 - 10 - 2</t>
  </si>
  <si>
    <t xml:space="preserve">17,00 €													</t>
  </si>
  <si>
    <t>17 - 13 - 10 - 9 - 11</t>
  </si>
  <si>
    <t>17 - 13 - 4 - 12 - 6</t>
  </si>
  <si>
    <t>8 - 6 - 16 - 1 - 3</t>
  </si>
  <si>
    <t>7 - 3 - 2 - 9 - 10</t>
  </si>
  <si>
    <t>1 - 16 - 14 - 17 - 5</t>
  </si>
  <si>
    <t>12 - 17 - 9 - 6 - 13</t>
  </si>
  <si>
    <t>15 - 7 - 4 - 3 - 8</t>
  </si>
  <si>
    <t xml:space="preserve">32,80 €													</t>
  </si>
  <si>
    <t>4 - 9 - 2 - 16 - 13</t>
  </si>
  <si>
    <t>14 - 3 - 13 - 2 - 15</t>
  </si>
  <si>
    <t>11 - 6 - 2 - 13 - 7</t>
  </si>
  <si>
    <t>1 - 3 - 5 - 6 - 18</t>
  </si>
  <si>
    <t>8 - 13 - 10 - 11 - 2</t>
  </si>
  <si>
    <t>15 - 9 - 3 - 6 - 1</t>
  </si>
  <si>
    <t>9 - 8 - 10 - 5 - 1</t>
  </si>
  <si>
    <t>8 - 11 - 9 - 1 - 10</t>
  </si>
  <si>
    <t>1 - 2 - 4 - 7 - 3</t>
  </si>
  <si>
    <t>8 - 6 - 1 - 9 - 7</t>
  </si>
  <si>
    <t>7 - 2 - 9 - 10 - 6</t>
  </si>
  <si>
    <t>1 - 16 - 17 - 3 - 5</t>
  </si>
  <si>
    <t>14 - 1 - 5 - 2 - 12</t>
  </si>
  <si>
    <t>9 - 11 - 14 - 10 - 6</t>
  </si>
  <si>
    <t>16 - 2 - 8 - 12 - 14</t>
  </si>
  <si>
    <t>11 - 14 - 3 - 12 - 4</t>
  </si>
  <si>
    <t>3 - 7 - 2 - 17 - 11</t>
  </si>
  <si>
    <t>16 - 9 - 13 - 12 - 15</t>
  </si>
  <si>
    <t>1 - 15 - 2 - 7 - 4</t>
  </si>
  <si>
    <t>12 - 11 - 14 - 13 - 4</t>
  </si>
  <si>
    <t>4 - 14 - 13 - 6 - 9</t>
  </si>
  <si>
    <t>1 - 18 - 10 - 11 - 14</t>
  </si>
  <si>
    <t xml:space="preserve">48,60 €													</t>
  </si>
  <si>
    <t>8 - 1 - 3 - 7 - 2</t>
  </si>
  <si>
    <t>12 - 4 - 3 - 5 - 7</t>
  </si>
  <si>
    <t>15 - 16 - 10 - 1 - 9</t>
  </si>
  <si>
    <t>3 - 4 - 5 - 6 - 16</t>
  </si>
  <si>
    <t>15 - 5 - 6 - 3 - 12</t>
  </si>
  <si>
    <t>6 - 5 - 17 - 4 - 3</t>
  </si>
  <si>
    <t>8 - 12 - 4 - 13 - 1</t>
  </si>
  <si>
    <t>13 - 7 - 8 - 3 - 10</t>
  </si>
  <si>
    <t>15 - 6 - 9 - 8 - 17</t>
  </si>
  <si>
    <t xml:space="preserve">24,90 €													</t>
  </si>
  <si>
    <t>3 - 13 - 7 - 4/12</t>
  </si>
  <si>
    <t>8 - 17 - 15 - 10 - 6</t>
  </si>
  <si>
    <t>7 - 2 - 12 - 14 - 11</t>
  </si>
  <si>
    <t>4 - 3 - 8 - 14 - 10</t>
  </si>
  <si>
    <t>1 - 8 - 10 - 5 - 3</t>
  </si>
  <si>
    <t>3 - 12 - 4 - 1 - 7</t>
  </si>
  <si>
    <t>4 - 11 - 8 - 1 - 3</t>
  </si>
  <si>
    <t>15 - 9 - 17 - 7 - 12</t>
  </si>
  <si>
    <t>13 - 1 - 9 - 16 - 11</t>
  </si>
  <si>
    <t>3 - 12 - 17 - 6 - 15</t>
  </si>
  <si>
    <t>1 - 4 - 5 - 10 - 13</t>
  </si>
  <si>
    <t>10 - 1 - 16 - 15 - 5</t>
  </si>
  <si>
    <t>5 - 10 - 2 - 8 - 7</t>
  </si>
  <si>
    <t>15 - 1 - 3 - 8 - 7</t>
  </si>
  <si>
    <t xml:space="preserve">29,20 €													</t>
  </si>
  <si>
    <t>9 - 5 - 14 - 13 - 18</t>
  </si>
  <si>
    <t>2 - 6 - 9 - 11 - 3</t>
  </si>
  <si>
    <t>6 - 11 - 16 - 9 - 10</t>
  </si>
  <si>
    <t>9 - 14 - 11 - 18 - 7</t>
  </si>
  <si>
    <t>6 - 8 - 18 - 3 - 11</t>
  </si>
  <si>
    <t>7 - 18 - 6 - 10 - 15</t>
  </si>
  <si>
    <t>14 - 1 - 12 - 13 - 15</t>
  </si>
  <si>
    <t>8 - 5 - 3 - 15 - 1</t>
  </si>
  <si>
    <t>12 - 3 - 10 - 9 - 7</t>
  </si>
  <si>
    <t>9 - 8 - 15 - 6 - 4</t>
  </si>
  <si>
    <t>8 - 10 - 6 - 13 - 2</t>
  </si>
  <si>
    <t>12 - 7 - 9 - 2 - 11</t>
  </si>
  <si>
    <t>15 - 2 - 3 - 11 - 10</t>
  </si>
  <si>
    <t>2 - 13 - 3 - 1 - 9</t>
  </si>
  <si>
    <t>3 - 11 - 13 - 17 - 15</t>
  </si>
  <si>
    <t>3 - 8 - 14 - 6 - 5</t>
  </si>
  <si>
    <t>2 - 16 - 13 - 7 - 4</t>
  </si>
  <si>
    <t>16 - 7 - 4 - 2 - 6</t>
  </si>
  <si>
    <t>6 - 3 - 15 - 7 - 17</t>
  </si>
  <si>
    <t>11 - 9 - 10 - 1 - 6</t>
  </si>
  <si>
    <t>7 - 10 - 16 - 3 - 8</t>
  </si>
  <si>
    <t>8 - 12 - 14 - 5 - 10</t>
  </si>
  <si>
    <t>5 - 6 - 8 - 7 - 14</t>
  </si>
  <si>
    <t>17 - 7 - 8 - 11 - 14</t>
  </si>
  <si>
    <t>2 - 10 - 11 - 1 - 14</t>
  </si>
  <si>
    <t xml:space="preserve">20,90 €													</t>
  </si>
  <si>
    <t>4 - 11 - 15 - 5 - 14</t>
  </si>
  <si>
    <t>12 - 8 - 13 - 1 - 4</t>
  </si>
  <si>
    <t xml:space="preserve">32,20 €													</t>
  </si>
  <si>
    <t>16 - 17 - 18 - 20 - 15</t>
  </si>
  <si>
    <t xml:space="preserve">18,70 €													</t>
  </si>
  <si>
    <t>15 - 4 - 8 - 6 - 12</t>
  </si>
  <si>
    <t>14 - 4 - 16 - 6 - 3</t>
  </si>
  <si>
    <t>9 - 15 - 7 - 8 - 3</t>
  </si>
  <si>
    <t xml:space="preserve">22,30 €													</t>
  </si>
  <si>
    <t>2 - 9 - 15 - 10 - 3</t>
  </si>
  <si>
    <t>2 - 14 - 5 - 7 - 13</t>
  </si>
  <si>
    <t>8 - 10 - 15 - 4 - 11</t>
  </si>
  <si>
    <t>4 - 7 - 3 - 5 - 6</t>
  </si>
  <si>
    <t>8 - 18 - 9 - 5 - 7</t>
  </si>
  <si>
    <t>17 - 9 - 12 - 15 - 18</t>
  </si>
  <si>
    <t>17 - 19 - 1 - 5 - 6</t>
  </si>
  <si>
    <t>4 - 12 - 11 - 14 - 10</t>
  </si>
  <si>
    <t>14 - 17 - 8 - 16 - 12</t>
  </si>
  <si>
    <t>6 - 10 - 5 - 9 - 1</t>
  </si>
  <si>
    <t>4 - 7 - 12 - 13 - 1</t>
  </si>
  <si>
    <t>7 - 12 - 9 - 6 - 2</t>
  </si>
  <si>
    <t>13 - 3 - 6 - 1 - 5</t>
  </si>
  <si>
    <t>3 - 14 - 13 - 15 - 7</t>
  </si>
  <si>
    <t>11 - 3 - 12 - 6 - 8</t>
  </si>
  <si>
    <t>1 - 5 - 3 - 8 - 14</t>
  </si>
  <si>
    <t>14 - 12 - 10 - 2 - 6</t>
  </si>
  <si>
    <t>11 - 8 - 4 - 9 - 15</t>
  </si>
  <si>
    <t>4 - 7 - 16 - 13 - 14</t>
  </si>
  <si>
    <t>5 - 6 - 2 - 9 - 13</t>
  </si>
  <si>
    <t>7 - 3 - 13 - 17 - 11</t>
  </si>
  <si>
    <t xml:space="preserve">29,80 €													</t>
  </si>
  <si>
    <t>17 - 12 - 13 - 1 - 2</t>
  </si>
  <si>
    <t>13 - 5 - 1 - 9 - 18</t>
  </si>
  <si>
    <t>11 - 8 - 12 - 9 - 4</t>
  </si>
  <si>
    <t>9 - 11 - 7 - 12 - 5</t>
  </si>
  <si>
    <t>14 - 8 - 5 - 13 - 3</t>
  </si>
  <si>
    <t>9 - 17 - 7 - 1 - 6</t>
  </si>
  <si>
    <t>5 - 3 - 4 - 14 - 11</t>
  </si>
  <si>
    <t>14 - 3 - 1 - 9 - 2</t>
  </si>
  <si>
    <t>3 - 12 - 9 - 11 - 6</t>
  </si>
  <si>
    <t>16 - 17 - 20 - 1 - 19</t>
  </si>
  <si>
    <t>2 - 9 - 15 - 11 - 7</t>
  </si>
  <si>
    <t>1 - 8 - 15 - 16 - 7</t>
  </si>
  <si>
    <t xml:space="preserve">25,50 €													</t>
  </si>
  <si>
    <t>8 - 15 - 18 - 17 - 16</t>
  </si>
  <si>
    <t>14 - 2 - 6 - 9 - 11</t>
  </si>
  <si>
    <t>6 - 10 - 12 - 7 - 11</t>
  </si>
  <si>
    <t>4 - 13 - 3 - 8 - 17</t>
  </si>
  <si>
    <t>13 - 2 - 5 - 7 - 12</t>
  </si>
  <si>
    <t>10 - 12 - 7 - 2 - 6</t>
  </si>
  <si>
    <t>7 - 11 - 5 - 1 - 3</t>
  </si>
  <si>
    <t>1 - 15 - 14 - 18 - 9</t>
  </si>
  <si>
    <t>9 - 5 - 17 - 7 - 1</t>
  </si>
  <si>
    <t>11 - 12 - 8 - 15 - 3</t>
  </si>
  <si>
    <t>11 - 4 - 17 - 9 - 5</t>
  </si>
  <si>
    <t>8 - 4 - 13 - 9 - 14</t>
  </si>
  <si>
    <t>9 - 17 - 16 - 13 - 12</t>
  </si>
  <si>
    <t>14 - 16 - 6 - 5 - 12</t>
  </si>
  <si>
    <t>13 - 1 - 7 - 2 - 16</t>
  </si>
  <si>
    <t>18 - 13 - 16 - 3 - 2</t>
  </si>
  <si>
    <t>6 - 11 - 10 - 12 - 13</t>
  </si>
  <si>
    <t>3 - 1 - 2 - 14 - 12</t>
  </si>
  <si>
    <t>10 - 5 - 14 - 2 - 6</t>
  </si>
  <si>
    <t>9 - 17 - 8 - 4 - 16</t>
  </si>
  <si>
    <t>6 - 14 - 16 - 4 - 9</t>
  </si>
  <si>
    <t>15 - 16 - 13 - 6 - 10</t>
  </si>
  <si>
    <t>14 - 13 - 16 - 7 - 8</t>
  </si>
  <si>
    <t>8 - 2 - 1 - 17 - 4</t>
  </si>
  <si>
    <t xml:space="preserve">103,50 €													</t>
  </si>
  <si>
    <t>12 - 13 - 17 - 1 - 2</t>
  </si>
  <si>
    <t xml:space="preserve">20,50 €													</t>
  </si>
  <si>
    <t>5 - 1 - 14 - 17 - 12</t>
  </si>
  <si>
    <t>4 - 11 - 15 - 12 - 13</t>
  </si>
  <si>
    <t>2 - 11 - 7 - 15 - 5</t>
  </si>
  <si>
    <t xml:space="preserve">21,30 €													</t>
  </si>
  <si>
    <t>16 - 11 - 2 - 1 - 5</t>
  </si>
  <si>
    <t>5 - 19 - 2 - 1 - 10</t>
  </si>
  <si>
    <t>4 - 2 - 14 - 10 - 5</t>
  </si>
  <si>
    <t>1 - 6 - 7 - 9 - 12</t>
  </si>
  <si>
    <t xml:space="preserve">14,80 €													</t>
  </si>
  <si>
    <t>15 - 5 - 14 - 3 - 6</t>
  </si>
  <si>
    <t>5 - 12 - 2 - 8 - 11</t>
  </si>
  <si>
    <t>18 - 1 - 15 - 11 - 3</t>
  </si>
  <si>
    <t>6 - 5 - 1 - 4 - 3</t>
  </si>
  <si>
    <t xml:space="preserve">35,40 €													</t>
  </si>
  <si>
    <t>9 - 10 - 13 - 14 - 6</t>
  </si>
  <si>
    <t>6 - 12 - 1 - 9 - 15</t>
  </si>
  <si>
    <t xml:space="preserve">20,10 €													</t>
  </si>
  <si>
    <t>3 - 14 - 6 - 5 - 15</t>
  </si>
  <si>
    <t>4 - 6 - 12 - 11 - 3</t>
  </si>
  <si>
    <t>6 - 13 - 3 - 5 - 1</t>
  </si>
  <si>
    <t>4 - 2 - 6 - 14 - 10</t>
  </si>
  <si>
    <t>17 - 2 - 1 - 4 - 8</t>
  </si>
  <si>
    <t>5 - 6 - 18 - 15 - 10</t>
  </si>
  <si>
    <t xml:space="preserve">14,50 €													</t>
  </si>
  <si>
    <t>4 - 11 - 9 - 5 - 13</t>
  </si>
  <si>
    <t>14 - 11 - 8 - 5 - 4</t>
  </si>
  <si>
    <t>15 - 4 - 1 - 8 - 5</t>
  </si>
  <si>
    <t>17 - 11 - 9 - 13 - 14</t>
  </si>
  <si>
    <t>12 - 9 - 13 - 5 - 15</t>
  </si>
  <si>
    <t>4 - 12 - 3 - 6 - 5</t>
  </si>
  <si>
    <t>7 - 6 - 5 - 3 - 15</t>
  </si>
  <si>
    <t>11 - 4 - 13 - 6 - 7</t>
  </si>
  <si>
    <t>7 - 3 - 4 - 14 - 11</t>
  </si>
  <si>
    <t>13 - 6 - 8 - 5 - 15</t>
  </si>
  <si>
    <t>11 - 8 - 13 - 7 - 14</t>
  </si>
  <si>
    <t xml:space="preserve">43,80 €													</t>
  </si>
  <si>
    <t>9 - 6 - 1 - 2 - 5</t>
  </si>
  <si>
    <t>2 - 17 - 12 - 10 - 18</t>
  </si>
  <si>
    <t>8 - 12 - 5 - 6 - 16</t>
  </si>
  <si>
    <t>1 - 5 - 7 - 13 - 16</t>
  </si>
  <si>
    <t>11 - 2 - 12 - 10 - 1</t>
  </si>
  <si>
    <t>18 - 14 - 1 - 2 - 15</t>
  </si>
  <si>
    <t>6 - 1 - 18 - 17 - 8</t>
  </si>
  <si>
    <t>4 - 11 - 13 - 3 - 5</t>
  </si>
  <si>
    <t>18 - 17 - 5 - 6 - 3</t>
  </si>
  <si>
    <t>3 - 9 - 1 - 11 - 10</t>
  </si>
  <si>
    <t>10 - 11 - 15 - 8 - 9</t>
  </si>
  <si>
    <t>6 - 5 - 12 - 7 - 11</t>
  </si>
  <si>
    <t>10 - 8 - 16 - 6 - 3</t>
  </si>
  <si>
    <t>14 - 6 - 7 - 9 - 16</t>
  </si>
  <si>
    <t>2 - 12 - 15 - 3 - 11</t>
  </si>
  <si>
    <t>3 - 7 - 8 - 2 - 18</t>
  </si>
  <si>
    <t>16 - 14 - 8 - 12 - 15</t>
  </si>
  <si>
    <t xml:space="preserve">14,30 €													</t>
  </si>
  <si>
    <t>6/13 - 12 - 18 - 20</t>
  </si>
  <si>
    <t>15 - 9 - 8 - 10 - 4</t>
  </si>
  <si>
    <t>2 - 15 - 13 - 14 - 8</t>
  </si>
  <si>
    <t>5 - 4 - 7 - 3 - 12</t>
  </si>
  <si>
    <t xml:space="preserve">50,40 €													</t>
  </si>
  <si>
    <t>1 - 6 - 11 - 5 - 2</t>
  </si>
  <si>
    <t>5 - 6 - 4 - 1 - 17</t>
  </si>
  <si>
    <t>4 - 10 - 6 - 15 - 9</t>
  </si>
  <si>
    <t>8 - 4 - 2 - 14 - 12</t>
  </si>
  <si>
    <t>15 - 7 - 6 - 16 - 14</t>
  </si>
  <si>
    <t>16 - 11 - 9 - 4 - 15</t>
  </si>
  <si>
    <t>6 - 4 - 3 - 15 - 10</t>
  </si>
  <si>
    <t>6 - 4 - 5 - 8 - 2</t>
  </si>
  <si>
    <t>17 - 10 - 2 - 5 - 15</t>
  </si>
  <si>
    <t>11 - 10 - 15 - 2 - 16</t>
  </si>
  <si>
    <t>13 - 8 - 7 - 16 - 15</t>
  </si>
  <si>
    <t>3 - 4 - 1 - 10 - 16</t>
  </si>
  <si>
    <t>5 - 3 - 13 - 7 - 6</t>
  </si>
  <si>
    <t>5 - 2 - 12 - 11 - 15</t>
  </si>
  <si>
    <t>19 - 16 - 18 - 10 - 15</t>
  </si>
  <si>
    <t xml:space="preserve">22,50 €													</t>
  </si>
  <si>
    <t>14 - 17 - 15 - 4 - 16</t>
  </si>
  <si>
    <t>20 - 5 - 6 - 8 - 19</t>
  </si>
  <si>
    <t>n° pas = favoris</t>
  </si>
  <si>
    <t>0800 80 40 20 Appel gratuit</t>
  </si>
  <si>
    <t>Noël</t>
  </si>
  <si>
    <t>Nouveautés</t>
  </si>
  <si>
    <t>Meubles</t>
  </si>
  <si>
    <t>Salon</t>
  </si>
  <si>
    <t>Canapés</t>
  </si>
  <si>
    <t>Droits</t>
  </si>
  <si>
    <t>Angles</t>
  </si>
  <si>
    <t>Convertibles</t>
  </si>
  <si>
    <t>Modulables</t>
  </si>
  <si>
    <t>Banquettes</t>
  </si>
  <si>
    <t>Méridiennes</t>
  </si>
  <si>
    <t>Housses de canapé BZ</t>
  </si>
  <si>
    <t>Fauteuils et autres assises</t>
  </si>
  <si>
    <t>Fauteuils</t>
  </si>
  <si>
    <t>Poufs et repose-pieds</t>
  </si>
  <si>
    <t>Bancs</t>
  </si>
  <si>
    <t>Tabourets</t>
  </si>
  <si>
    <t>Chaises</t>
  </si>
  <si>
    <t>Meubles de salon</t>
  </si>
  <si>
    <t>Tables basses</t>
  </si>
  <si>
    <t>Meubles TV</t>
  </si>
  <si>
    <t>Bouts de canapés et guéridons</t>
  </si>
  <si>
    <t>Bibliothèques</t>
  </si>
  <si>
    <t>Étagères</t>
  </si>
  <si>
    <t>Paravents</t>
  </si>
  <si>
    <t>Consoles</t>
  </si>
  <si>
    <t>Bars</t>
  </si>
  <si>
    <t>Buffets</t>
  </si>
  <si>
    <t>Salle à manger</t>
  </si>
  <si>
    <t>Chambre et bureau</t>
  </si>
  <si>
    <t>Entrée et rangements</t>
  </si>
  <si>
    <t>Cuisine et salle de bain</t>
  </si>
  <si>
    <t>Petits espaces</t>
  </si>
  <si>
    <t>Déco</t>
  </si>
  <si>
    <t>Luminaires</t>
  </si>
  <si>
    <t>Jardin</t>
  </si>
  <si>
    <t>Enfant</t>
  </si>
  <si>
    <t>Styles</t>
  </si>
  <si>
    <t>Inspirations</t>
  </si>
  <si>
    <t>Espace Pro</t>
  </si>
  <si>
    <t>Magasins</t>
  </si>
  <si>
    <t>Mes envies</t>
  </si>
  <si>
    <t>Mon compte</t>
  </si>
  <si>
    <t>Mettez votre sapin sur son 31</t>
  </si>
  <si>
    <t>TOUT POUR MON SAPIN</t>
  </si>
  <si>
    <t>Restez tendance jusqu’au bout de l’hiver</t>
  </si>
  <si>
    <t>VOIR LES TENDANCES DÉCO</t>
  </si>
  <si>
    <t>Entrez dans l’arène des idées cadeaux de Noël !</t>
  </si>
  <si>
    <t>TROUVER UN CADEAU</t>
  </si>
  <si>
    <t>Jusqu’au 14/11, c’est le grand Jeu Lâchez les rennesPour tout achat, tentez de gagner le Noël qui vous botte</t>
  </si>
  <si>
    <t>Carte blanche à Noël</t>
  </si>
  <si>
    <t>On a tous hâte de voir la neige recouvrir les paysages de son manteau blanc. Mais en attendant, on peut déjà couvrir son canapé d’un plaid blanc ! Et tant qu’on y est, laissons la blancheur envahir toute notre déco, des coussins aux bougies en passant par la vaisselle. L’avantage avec le blanc, c’est qu’il n’y en a jamais trop.</t>
  </si>
  <si>
    <t>JE VEUX DU BLANC</t>
  </si>
  <si>
    <t>Bleu givré VS rose enchanté</t>
  </si>
  <si>
    <t>Votre Noël, vous le voyez comment ?</t>
  </si>
  <si>
    <t>On se pelotonne dans le textile cocooning</t>
  </si>
  <si>
    <t>Finie la chair de poule !TOUT DOUX, TOUT CHAUD</t>
  </si>
  <si>
    <t>Nos clients recherchent</t>
  </si>
  <si>
    <t>Décoration</t>
  </si>
  <si>
    <t>Bureaux</t>
  </si>
  <si>
    <t>Miroirs</t>
  </si>
  <si>
    <t>Chaises longues</t>
  </si>
  <si>
    <t>Vous allez adorer</t>
  </si>
  <si>
    <t>Boule de Noël en verre17,94 €</t>
  </si>
  <si>
    <t>Fauteuil en velours Suzie169,00 €</t>
  </si>
  <si>
    <t>4 tasses en porcelaine Mistinguette15,99 €</t>
  </si>
  <si>
    <t>Ici on blog</t>
  </si>
  <si>
    <t>4 bonnes raisons de préparer Noël dès maintenant</t>
  </si>
  <si>
    <t>Noël c’est dans 2 mois. Certains diront que ça laisse encore pas mal de temps pour préparer, tandis que d’autres y pensent déjà depuis des mois. À vous de voir ce que vous préférez, mais nous, on a choisi de ne pas attendre et s’y mettre dès maintenant. Et voici pourquoi…</t>
  </si>
  <si>
    <t>Voir l'article</t>
  </si>
  <si>
    <t>La newsletter</t>
  </si>
  <si>
    <t>Notre actu déco, c’est dans la boîte mail !</t>
  </si>
  <si>
    <t>JE M’INSCRIS À LA NEWSLETTER</t>
  </si>
  <si>
    <t>Catalogue 2018</t>
  </si>
  <si>
    <t>Restez à la page en matière de déco !</t>
  </si>
  <si>
    <t>Des centaines de pages 100% tendance déco à consulter où vous voulez, quand vous voulez, avec qui vous voulez.</t>
  </si>
  <si>
    <t>JE LE VEUX</t>
  </si>
  <si>
    <t>Des produits beaux mais pas seulement</t>
  </si>
  <si>
    <t>De l'origine des matières premières à la deuxième vie des produits, découvrez nos engagements.</t>
  </si>
  <si>
    <t>VOIR NOS ENGAGEMENTS</t>
  </si>
  <si>
    <r>
      <t>Service client</t>
    </r>
    <r>
      <rPr>
        <sz val="11"/>
        <color rgb="FFFFFFFF"/>
        <rFont val="Arial"/>
        <family val="2"/>
      </rPr>
      <t>0800 80 40 20</t>
    </r>
  </si>
  <si>
    <t>Paiement sécuriséMastercard / Visa / Paypal</t>
  </si>
  <si>
    <t>Retours gratuitspendant 14 jours</t>
  </si>
  <si>
    <t>Livraison gratuitedans toutes les boutiques</t>
  </si>
  <si>
    <t>Nous découvrir</t>
  </si>
  <si>
    <t>Site corporate</t>
  </si>
  <si>
    <t>Qui sommes-nous ?</t>
  </si>
  <si>
    <t>La Fondation Maisons du Monde</t>
  </si>
  <si>
    <t>Nos engagements RSE</t>
  </si>
  <si>
    <t>Blog</t>
  </si>
  <si>
    <t>Carte cadeau</t>
  </si>
  <si>
    <t>Tous nos magasins</t>
  </si>
  <si>
    <t>Noël 2018</t>
  </si>
  <si>
    <t>Tout savoir</t>
  </si>
  <si>
    <t>Livraison</t>
  </si>
  <si>
    <t>Retours gratuits</t>
  </si>
  <si>
    <t>Paiement en ligne</t>
  </si>
  <si>
    <t>Conditions générales de vente</t>
  </si>
  <si>
    <t>Crédits et mentions légales</t>
  </si>
  <si>
    <t>Entretien des meubles</t>
  </si>
  <si>
    <t>Entre vous et nous</t>
  </si>
  <si>
    <t>Aide et contact</t>
  </si>
  <si>
    <t>Formulaire de detaxe</t>
  </si>
  <si>
    <t>Données personnelles</t>
  </si>
  <si>
    <t>Newsletter : abonnez-vous !</t>
  </si>
  <si>
    <t>Vous êtes</t>
  </si>
  <si>
    <t>Investisseurs : accédez à nos données clés</t>
  </si>
  <si>
    <t>Professionnel : découvrez l’espace pro</t>
  </si>
  <si>
    <t>Journalistes : accédez à nos dernières actu</t>
  </si>
  <si>
    <t>En recherche d'emploi : consultez nos offres</t>
  </si>
  <si>
    <t>Rejoignez la communauté Maisons du Monde</t>
  </si>
  <si>
    <t>Restez en contact avec nous à tout moment !</t>
  </si>
  <si>
    <t>Newsletter</t>
  </si>
  <si>
    <t>Soyez au courant des nouveautés, suivez les conseils de nos stylistes</t>
  </si>
  <si>
    <t>Modes de paiement</t>
  </si>
  <si>
    <t>Suivez-nous sur les réseaux !</t>
  </si>
  <si>
    <t>© Maisons du Monde 2018 - Crédits et mentions légales - Plan du site - Données personnelles - Cookie</t>
  </si>
  <si>
    <t>FR </t>
  </si>
  <si>
    <t>Oup's</t>
  </si>
  <si>
    <t>Vous devez vous connecter pour ajouter un article à votre liste d'envies</t>
  </si>
  <si>
    <r>
      <t>CRÉER UN COMPTE</t>
    </r>
    <r>
      <rPr>
        <sz val="11"/>
        <color rgb="FF3C3C3B"/>
        <rFont val="Arial"/>
        <family val="2"/>
      </rPr>
      <t>ME CONNECTER</t>
    </r>
  </si>
  <si>
    <t>Votre avis</t>
  </si>
  <si>
    <t>Sélectionnez un élément sur la page.</t>
  </si>
  <si>
    <t>3 - 2 - 5 - 7 - 8</t>
  </si>
  <si>
    <t>17 - 7 - 15 - 14 - 18</t>
  </si>
  <si>
    <t>11 - 12 - 8 - 1 - 5</t>
  </si>
  <si>
    <t>9 - 3 - 17 - 2 - 11</t>
  </si>
  <si>
    <t>7 - 12 - 1 - 3 - 14</t>
  </si>
  <si>
    <t>2 - 14 - 4 - 6 - 9</t>
  </si>
  <si>
    <t>12 - 2 - 5 - 13 - 11</t>
  </si>
  <si>
    <t>9 - 6 - 8 - 12 - 11</t>
  </si>
  <si>
    <t>15 - 11 - 5 - 14 - 10</t>
  </si>
  <si>
    <t>3 - 10 - 4 - 5 - 6</t>
  </si>
  <si>
    <t>1 - 11 - 2 - 13 - 6</t>
  </si>
  <si>
    <t>5 - 11 - 3 - 10 - 2</t>
  </si>
  <si>
    <t>15 - 12 - 2 - 10 - 3</t>
  </si>
  <si>
    <t>2 - 6 - 9 - 1 - 5</t>
  </si>
  <si>
    <t>2 - 3 - 14 - 11 - 8</t>
  </si>
  <si>
    <t>13 - 15 - 5 - 1 - 11</t>
  </si>
  <si>
    <t>11 - 13 - 12 - 5 - 2</t>
  </si>
  <si>
    <t>11 - 13 - 16 - 17 - 12</t>
  </si>
  <si>
    <t>15 - 13 - 16 - 9 - 5</t>
  </si>
  <si>
    <t>8 - 7 - 6 - 3 - 14</t>
  </si>
  <si>
    <t>11 - 3 - 12 - 13 - 4</t>
  </si>
  <si>
    <t>9 - 13 - 8 - 12 - 15</t>
  </si>
  <si>
    <t>7 - 3 - 1 - 14 - 2</t>
  </si>
  <si>
    <t>13 - 10 - 8 - 15 - 2</t>
  </si>
  <si>
    <t>14 - 5 - 3 - 7 - 13</t>
  </si>
  <si>
    <t>3 - 9 - 7 - 12 - 13</t>
  </si>
  <si>
    <t>11 - 1 - 2 - 5 - 7</t>
  </si>
  <si>
    <t>8 - 6 - 11 - 5 - 9</t>
  </si>
  <si>
    <t>17 - 5 - 6 - 4 - 2</t>
  </si>
  <si>
    <t>5 - 13 - 2 - 7 - 6</t>
  </si>
  <si>
    <t>3 - 14 - 10 - 1 - 13</t>
  </si>
  <si>
    <t xml:space="preserve">1,90 €													</t>
  </si>
  <si>
    <t>8 - 2 - 13 - 1 - 15</t>
  </si>
  <si>
    <t>14 - 1 - 3 - 9 - 4</t>
  </si>
  <si>
    <t>14 - 9 - 15 - 8 - 6</t>
  </si>
  <si>
    <t>6 - 4 - 9 - 14 - 5</t>
  </si>
  <si>
    <t>4 - 18 - 9 - 5 - 12</t>
  </si>
  <si>
    <t>3 - 1 - 10 - 4 - 8</t>
  </si>
  <si>
    <t xml:space="preserve">39,00 €													</t>
  </si>
  <si>
    <t>15 - 12 - 5 - 3 - 16</t>
  </si>
  <si>
    <t xml:space="preserve">37,20 €													</t>
  </si>
  <si>
    <t>5 - 14 - 10 - 12 - 13</t>
  </si>
  <si>
    <t>14 - 8 - 2 - 3/4</t>
  </si>
  <si>
    <t>13 - 7 - 8 - 2 - 4</t>
  </si>
  <si>
    <t>10 - 1 - 6 - 11 - 14</t>
  </si>
  <si>
    <t>4 - 6 - 5 - 10 - 9</t>
  </si>
  <si>
    <t>11 - 6 - 13 - 2 - 14</t>
  </si>
  <si>
    <t>13 - 10 - 12 - 8 - 15</t>
  </si>
  <si>
    <t xml:space="preserve">72,30 €													</t>
  </si>
  <si>
    <t>9 - 11 - 4 - 6 - 15</t>
  </si>
  <si>
    <t>15 - 17 - 10 - 14 - 4</t>
  </si>
  <si>
    <t>9 - 12 - 15 - 8 - 13</t>
  </si>
  <si>
    <t xml:space="preserve">45,00 €													</t>
  </si>
  <si>
    <t>10 - 6 - 15 - 3 - 7</t>
  </si>
  <si>
    <t>10 - 11 - 5 - 13 - 2</t>
  </si>
  <si>
    <t>4 - 12 - 1 - 16 - 17</t>
  </si>
  <si>
    <t>14 - 11 - 18 - 13 - 10</t>
  </si>
  <si>
    <t>6 - 15 - 4 - 11 - 9</t>
  </si>
  <si>
    <t xml:space="preserve">16,40 €													</t>
  </si>
  <si>
    <t>8 - 4 - 9 - 14 - 3</t>
  </si>
  <si>
    <t xml:space="preserve">37,50 €													</t>
  </si>
  <si>
    <t>2 - 4 - 9 - 5 - 11</t>
  </si>
  <si>
    <t>15 - 17 - 2 - 11 - 10</t>
  </si>
  <si>
    <t>13 - 3 - 9 - 8 - 5</t>
  </si>
  <si>
    <t>2 - 1 - 14 - 9 - 15</t>
  </si>
  <si>
    <t>13 - 3 - 4 - 7 - 6</t>
  </si>
  <si>
    <t>6 - 14 - 3 - 16 - 7</t>
  </si>
  <si>
    <t xml:space="preserve">56,20 €													</t>
  </si>
  <si>
    <t>5 - 12 - 14 - 10 - 1</t>
  </si>
  <si>
    <t>16 - 8 - 3 - 1 - 9</t>
  </si>
  <si>
    <t>6 - 8 - 12 - 11 - 7</t>
  </si>
  <si>
    <t>16 - 1 - 13 - 4 - 7</t>
  </si>
  <si>
    <t>9 - 14 - 15 - 4 - 8</t>
  </si>
  <si>
    <t>7 - 5 - 8 - 6 - 3</t>
  </si>
  <si>
    <t>2 - 10 - 12 - 15 - 3</t>
  </si>
  <si>
    <t>17 - 14 - 5 - 1 - 8</t>
  </si>
  <si>
    <t>4 - 1 - 16 - 9 - 18</t>
  </si>
  <si>
    <t>11 - 1 - 4 - 6 - 15</t>
  </si>
  <si>
    <t>3 - 8 - 14 - 12 - 1</t>
  </si>
  <si>
    <t>10 - 17 - 1 - 4 - 12</t>
  </si>
  <si>
    <t>12 - 5 - 3 - 2 - 13</t>
  </si>
  <si>
    <t>11 - 6 - 8 - 12 - 2</t>
  </si>
  <si>
    <t>6 - 8 - 7 - 2 - 3</t>
  </si>
  <si>
    <t>3 - 2 - 6 - 10 - 15</t>
  </si>
  <si>
    <t>14 - 4 - 13 - 3 - 15</t>
  </si>
  <si>
    <t>2 - 8 - 12 - 13 - 10</t>
  </si>
  <si>
    <t>2 - 9 - 13 - 7 - 5</t>
  </si>
  <si>
    <t>17 - 11 - 10 - 5 - 9</t>
  </si>
  <si>
    <t>3 - 11 - 10 - 1 - 13</t>
  </si>
  <si>
    <t>15 - 14 - 18 - 10 - 17</t>
  </si>
  <si>
    <t>1 - 3 - 8 - 6 - 7</t>
  </si>
  <si>
    <t>7 - 8 - 6 - 5 - 4</t>
  </si>
  <si>
    <t>14 - 13 - 10 - 2 - 3</t>
  </si>
  <si>
    <t>15 - 10 - 2 - 3 - 5</t>
  </si>
  <si>
    <t>8 - 6 - 13 - 2/5</t>
  </si>
  <si>
    <t>4 - 11 - 7 - 12 - 16</t>
  </si>
  <si>
    <t xml:space="preserve">10,00 €													</t>
  </si>
  <si>
    <t>9 - 3 - 11 - 10 - 12</t>
  </si>
  <si>
    <t>1 - 10 - 6 - 3 - 12</t>
  </si>
  <si>
    <t>11 - 7 - 1 - 13 - 12</t>
  </si>
  <si>
    <t xml:space="preserve">22,80 €													</t>
  </si>
  <si>
    <t>12 - 4 - 3 - 8 - 6</t>
  </si>
  <si>
    <t>4 - 2 - 12 - 9 - 1</t>
  </si>
  <si>
    <t>17 - 7 - 5 - 11 - 15</t>
  </si>
  <si>
    <t>2 - 17 - 14 - 10 - 8</t>
  </si>
  <si>
    <t>2 - 15 - 14 - 6 - 12</t>
  </si>
  <si>
    <t>9 - 6 - 8 - 10 - 15</t>
  </si>
  <si>
    <t>9 - 15 - 6 - 5 - 4</t>
  </si>
  <si>
    <t>7 - 14 - 2 - 5 - 17</t>
  </si>
  <si>
    <t>8 - 4 - 13 - 3 - 5</t>
  </si>
  <si>
    <t>3 - 9 - 6 - 13 - 4</t>
  </si>
  <si>
    <t>4 - 15 - 11 - 7 - 5</t>
  </si>
  <si>
    <t xml:space="preserve">52,40 €													</t>
  </si>
  <si>
    <t>13 - 7 - 12 - 8 - 2</t>
  </si>
  <si>
    <t>6 - 9 - 7 - 5 - 2</t>
  </si>
  <si>
    <t>2 - 6 - 14 - 12 - 1</t>
  </si>
  <si>
    <t>16 - 18 - 11 - 4 - 9</t>
  </si>
  <si>
    <t xml:space="preserve">21,60 €													</t>
  </si>
  <si>
    <t>16 - 13 - 12 - 7 - 11</t>
  </si>
  <si>
    <t>17 - 7 - 18 - 5 - 6</t>
  </si>
  <si>
    <t>16 - 2 - 10 - 14 - 8</t>
  </si>
  <si>
    <t>7 - 13 - 14 - 3 - 1</t>
  </si>
  <si>
    <t>3 - 4 - 15 - 8 - 12</t>
  </si>
  <si>
    <t>11 - 12 - 4 - 13 - 7</t>
  </si>
  <si>
    <t>15 - 11 - 14 - 4 - 17</t>
  </si>
  <si>
    <t>14 - 17 - 3 - 6 - 5</t>
  </si>
  <si>
    <t>7 - 16 - 11 - 12 - 1</t>
  </si>
  <si>
    <t>1 - 5 - 10 - 6 - 15</t>
  </si>
  <si>
    <t>18 - 15 - 11 - 13 - 7</t>
  </si>
  <si>
    <t>13 - 7 - 5 - 4 - 9</t>
  </si>
  <si>
    <t>2 - 1 - 18 - 17 - 12/15</t>
  </si>
  <si>
    <t>12 - 11 - 5 - 1 - 10</t>
  </si>
  <si>
    <t>16 - 1 - 11 - 14 - 3</t>
  </si>
  <si>
    <t>2 - 4 - 9 - 5 - 7</t>
  </si>
  <si>
    <t>13 - 15 - 16 - 14 - 1</t>
  </si>
  <si>
    <t>9 - 16 - 7 - 17 - 4</t>
  </si>
  <si>
    <t>2 - 7 - 1 - 12 - 10/15</t>
  </si>
  <si>
    <t xml:space="preserve">39,50 €													</t>
  </si>
  <si>
    <t>1 - 2 - 10 - 16 - 4</t>
  </si>
  <si>
    <t>11 - 6 - 1 - 13 - 3</t>
  </si>
  <si>
    <t>10 - 13 - 15 - 14 - 12</t>
  </si>
  <si>
    <t>8 - 14 - 11 - 6 - 13</t>
  </si>
  <si>
    <t>15 - 14 - 6 - 9 - 7</t>
  </si>
  <si>
    <t>9 - 16 - 5 - 2 - 13</t>
  </si>
  <si>
    <t xml:space="preserve">29,00 €													</t>
  </si>
  <si>
    <t>2 - 3 - 11 - 13 - 4</t>
  </si>
  <si>
    <t>7 - 1 - 5 - 10 - 2</t>
  </si>
  <si>
    <t>15 - 5 - 14 - 8 - 2</t>
  </si>
  <si>
    <t>16 - 13 - 8 - 1 - 2</t>
  </si>
  <si>
    <t>9 - 8 - 3 - 4 - 13</t>
  </si>
  <si>
    <t>6 - 12 - 18 - 7 - 16</t>
  </si>
  <si>
    <t xml:space="preserve">96,10 €													</t>
  </si>
  <si>
    <t>16 - 6 - 9 - 14 - 7</t>
  </si>
  <si>
    <t>1 - 15 - 11 - 14 - 6</t>
  </si>
  <si>
    <t>12 - 7 - 2 - 4 - 11</t>
  </si>
  <si>
    <t>7 - 14 - 3 - 9 - 5</t>
  </si>
  <si>
    <t>7 - 4 - 5 - 14 - 1</t>
  </si>
  <si>
    <t>12 - 6 - 3 - 15 - 9</t>
  </si>
  <si>
    <t xml:space="preserve">16,20 €													</t>
  </si>
  <si>
    <t>7 - 9 - 15 - 12 - 4</t>
  </si>
  <si>
    <t>2 - 6 - 5 - 8 - 1</t>
  </si>
  <si>
    <t>15 - 6 - 7 - 10 - 2</t>
  </si>
  <si>
    <t>6 - 11 - 7 - 8 - 4</t>
  </si>
  <si>
    <t>14 - 6 - 9 - 15 - 4</t>
  </si>
  <si>
    <t>12 - 1 - 13 - 9 - 2</t>
  </si>
  <si>
    <t>3 - 18 - 14 - 8 - 6</t>
  </si>
  <si>
    <t>10 - 3 - 2 - 4 - 14</t>
  </si>
  <si>
    <t>8 - 10 - 14 - 11 - 6</t>
  </si>
  <si>
    <t>3 - 6 - 1 - 11 - 5</t>
  </si>
  <si>
    <t>15 - 8 - 10 - 9 - 12</t>
  </si>
  <si>
    <t>8 - 14 - 7 - 3 - 1</t>
  </si>
  <si>
    <t>7 - 4 - 18 - 16 - 17</t>
  </si>
  <si>
    <t xml:space="preserve">29,10 €													</t>
  </si>
  <si>
    <t>2 - 18 - 14 - 5 - 3</t>
  </si>
  <si>
    <t>11 - 8 - 15 - 16 - 7</t>
  </si>
  <si>
    <t>16 - 12 - 6 - 18 - 1</t>
  </si>
  <si>
    <t>8 - 3 - 10 - 9 - 14</t>
  </si>
  <si>
    <t>4 - 12 - 1 - 2 - 13</t>
  </si>
  <si>
    <t>5 - 3 - 10 - 15 - 14</t>
  </si>
  <si>
    <t>11 - 9 - 4 - 18 - 6</t>
  </si>
  <si>
    <t>1 - 2 - 5 - 16 - 3/17</t>
  </si>
  <si>
    <t>3 - 13 - 8 - 5 - 12</t>
  </si>
  <si>
    <t>18 - 1 - 8 - 15 - 14</t>
  </si>
  <si>
    <t>5 - 16 - 15 - 1 - 13</t>
  </si>
  <si>
    <t>14 - 4 - 13 - 18 - 16</t>
  </si>
  <si>
    <t>1 - 2 - 5 - 13 - 11/12</t>
  </si>
  <si>
    <t>3 - 1 - 10 - 5 - 4</t>
  </si>
  <si>
    <t>7 - 14 - 5 - 1 - 6</t>
  </si>
  <si>
    <t>1 - 3 - 8 - 5 - 4</t>
  </si>
  <si>
    <t>12 - 15 - 9 - 6 - 8</t>
  </si>
  <si>
    <t>11 - 6 - 4 - 13 - 8</t>
  </si>
  <si>
    <t>5 - 8 - 11 - 10 - 4/17</t>
  </si>
  <si>
    <t xml:space="preserve">19,00 €													</t>
  </si>
  <si>
    <t>2 - 1 - 7 - 11 - 5</t>
  </si>
  <si>
    <t xml:space="preserve">33,40 €													</t>
  </si>
  <si>
    <t>18 - 17 - 4 - 9 - 14</t>
  </si>
  <si>
    <t xml:space="preserve">36,50 €													</t>
  </si>
  <si>
    <t>7 - 13 - 6 - 1 - 10</t>
  </si>
  <si>
    <t>13 - 14 - 3 - 2 - 10</t>
  </si>
  <si>
    <t>8 - 1 - 10 - 9 - 2</t>
  </si>
  <si>
    <t>18 - 3 - 8 - 15 - 7</t>
  </si>
  <si>
    <t>11 - 16 - 1 - 6 - 17</t>
  </si>
  <si>
    <t>10 - 14 - 9 - 8 - 5</t>
  </si>
  <si>
    <t>6 - 9 - 11 - 8 - 10</t>
  </si>
  <si>
    <t>18 - 8 - 2 - 4 - 13</t>
  </si>
  <si>
    <t>11 - 8 - 2 - 16 - 4</t>
  </si>
  <si>
    <t>11 - 6 - 7 - 1 - 3</t>
  </si>
  <si>
    <t>2 - 6 - 12 - 5 - 7</t>
  </si>
  <si>
    <t>2 - 4 - 14 - 8 - 10</t>
  </si>
  <si>
    <t>4 - 10 - 11 - 7 - 16</t>
  </si>
  <si>
    <t>9 - 3 - 1 - 12 - 6</t>
  </si>
  <si>
    <t>7 - 2 - 4 - 16 - 6</t>
  </si>
  <si>
    <t>12 - 14 - 4 - 6 - 7</t>
  </si>
  <si>
    <t>6 - 5 - 12 - 2 - 13</t>
  </si>
  <si>
    <t>9 - 3 - 2 - 6 - 15</t>
  </si>
  <si>
    <t>1 - 5 - 4 - 12 - 3</t>
  </si>
  <si>
    <t>13 - 4 - 3 - 7 - 10</t>
  </si>
  <si>
    <t>4 - 13 - 8 - 6 - 2</t>
  </si>
  <si>
    <t>10 - 14 - 5 - 8 - 1</t>
  </si>
  <si>
    <t>8 - 14 - 5 - 16 - 9</t>
  </si>
  <si>
    <t>17 - 2 - 7 - 8 - 9</t>
  </si>
  <si>
    <t>6 - 15 - 10 - 3 - 5</t>
  </si>
  <si>
    <t>16 - 14 - 9 - 7 - 12</t>
  </si>
  <si>
    <t xml:space="preserve">52,50 €													</t>
  </si>
  <si>
    <t>10 - 14 - 2 - 13 - 4</t>
  </si>
  <si>
    <t>4 - 7 - 2 - 12 - 5</t>
  </si>
  <si>
    <t>6 - 9 - 13 - 7 - 3</t>
  </si>
  <si>
    <t>9 - 8 - 1 - 4 - 6</t>
  </si>
  <si>
    <t>8 - 2 - 10 - 14 - 7</t>
  </si>
  <si>
    <t>8 - 2 - 10 - 12 - 1</t>
  </si>
  <si>
    <t>4 - 16 - 17 - 1 - 7</t>
  </si>
  <si>
    <t>5 - 15 - 13 - 6 - 8</t>
  </si>
  <si>
    <t>2 - 13 - 5 - 4 - 14</t>
  </si>
  <si>
    <t>12 - 16 - 4 - 8 - 11</t>
  </si>
  <si>
    <t>4 - 15 - 1 - 7 - 13</t>
  </si>
  <si>
    <t>1 - 3 - 6 - 15 - 5</t>
  </si>
  <si>
    <t>2 - 10 - 14 - 6 - 5</t>
  </si>
  <si>
    <t>4 - 13 - 3 - 1 - 6</t>
  </si>
  <si>
    <t>6 - 11 - 5 - 10 - 12</t>
  </si>
  <si>
    <t xml:space="preserve">19,70 €													</t>
  </si>
  <si>
    <t>5 - 4 - 2 - 8 - 16</t>
  </si>
  <si>
    <t>12 - 13 - 9 - 4 - 14</t>
  </si>
  <si>
    <t>2 - 9 - 8 - 12 - 6</t>
  </si>
  <si>
    <t>10 - 11 - 2 - 1 - 15</t>
  </si>
  <si>
    <t>7 - 11 - 8 - 12 - 6</t>
  </si>
  <si>
    <t>4 - 7 - 16 - 11 - 6</t>
  </si>
  <si>
    <t>4 - 6 - 2 - 5 - 1</t>
  </si>
  <si>
    <t>14 - 6 - 10 - 11 - 3</t>
  </si>
  <si>
    <t>11 - 3 - 6 - 1 - 2</t>
  </si>
  <si>
    <t xml:space="preserve">32,00 €													</t>
  </si>
  <si>
    <t>8 - 14 - 2 - 12 - 15</t>
  </si>
  <si>
    <t>12 - 13 - 14 - 10 - 9</t>
  </si>
  <si>
    <t>5 - 16 - 7 - 6 - 9</t>
  </si>
  <si>
    <t>11 - 5 - 2 - 9 - 4</t>
  </si>
  <si>
    <t>3 - 4 - 8 - 2 - 14</t>
  </si>
  <si>
    <t>7 - 14 - 16 - 6 - 3</t>
  </si>
  <si>
    <t>7 - 12 - 4 - 11 - 6</t>
  </si>
  <si>
    <t>6 - 4 - 7 - 9 - 3</t>
  </si>
  <si>
    <t>2 - 13 - 1 - 14 - 16</t>
  </si>
  <si>
    <t>16 - 4 - 5 - 1 - 9</t>
  </si>
  <si>
    <t xml:space="preserve">24,10 €													</t>
  </si>
  <si>
    <t>5 - 2 - 6 - 3 - 10</t>
  </si>
  <si>
    <t>17 - 9 - 7 - 15 - 18</t>
  </si>
  <si>
    <t xml:space="preserve">45,50 €													</t>
  </si>
  <si>
    <t>16 - 8 - 5 - 12 - 3</t>
  </si>
  <si>
    <t>10 - 5 - 3 - 1/12</t>
  </si>
  <si>
    <t>3 - 9 - 13 - 18 - 7</t>
  </si>
  <si>
    <t>16 - 11 - 2 - 7 - 10</t>
  </si>
  <si>
    <t>11 - 15 - 8 - 2 - 9</t>
  </si>
  <si>
    <t xml:space="preserve">16,60 €													</t>
  </si>
  <si>
    <t>11 - 7 - 3 - 9 - 5</t>
  </si>
  <si>
    <t>2 - 15 - 10 - 12 - 4</t>
  </si>
  <si>
    <t>18 - 11 - 12 - 7 - 2</t>
  </si>
  <si>
    <t>15 - 3 - 4 - 1 - 13</t>
  </si>
  <si>
    <t>15 - 14 - 6 - 5 - 12</t>
  </si>
  <si>
    <t>11 - 14 - 7 - 10 - 4</t>
  </si>
  <si>
    <t>7 - 4 - 12 - 14 - 6</t>
  </si>
  <si>
    <t>14 - 7 - 6 - 4 - 10</t>
  </si>
  <si>
    <t xml:space="preserve">22,90 €													</t>
  </si>
  <si>
    <t>1 - 11 - 6 - 10 - 5</t>
  </si>
  <si>
    <t>2 - 4 - 8 - 11 - 13</t>
  </si>
  <si>
    <t>10 - 5 - 9 - 7 - 2</t>
  </si>
  <si>
    <t>16 - 15 - 5/11 - 12</t>
  </si>
  <si>
    <t>8 - 4 - 2 - 6 - 10</t>
  </si>
  <si>
    <t>11 - 12 - 7 - 9 - 14</t>
  </si>
  <si>
    <t>11 - 8 - 12 - 2 - 14</t>
  </si>
  <si>
    <t>2 - 4 - 16 - 7 - 8/14</t>
  </si>
  <si>
    <t>1 - 7 - 13 - 8 - 6</t>
  </si>
  <si>
    <t xml:space="preserve">30,40 €													</t>
  </si>
  <si>
    <t>11 - 13 - 3 - 12 - 10</t>
  </si>
  <si>
    <t>14 - 4 - 8 - 3 - 7</t>
  </si>
  <si>
    <t>13 - 9 - 11 - 4 - 6</t>
  </si>
  <si>
    <t xml:space="preserve">33,90 €													</t>
  </si>
  <si>
    <t>14 - 3 - 8 - 1 - 6</t>
  </si>
  <si>
    <t>10 - 6 - 12 - 2 - 5</t>
  </si>
  <si>
    <t>6 - 9 - 16 - 4 - 1</t>
  </si>
  <si>
    <t>4 - 14 - 12 - 10 - 9</t>
  </si>
  <si>
    <t>2 - 3 - 14 - 9 - 1</t>
  </si>
  <si>
    <t>7 - 13 - 15 - 8 - 4</t>
  </si>
  <si>
    <t>4 - 15 - 13 - 12 - 11</t>
  </si>
  <si>
    <t>17 - 5 - 4 - 12 - 14</t>
  </si>
  <si>
    <t>13 - 10 - 12 - 2 - 16</t>
  </si>
  <si>
    <t>14 - 16 - 2 - 4 - 8</t>
  </si>
  <si>
    <t xml:space="preserve">19,10 €													</t>
  </si>
  <si>
    <t>4 - 16 - 17 - 6 - 9</t>
  </si>
  <si>
    <t>8 - 11 - 14 - 2 - 4</t>
  </si>
  <si>
    <t>2 - 5 - 4 - 7 - 12</t>
  </si>
  <si>
    <t>11 - 1 - 7 - 14 - 4</t>
  </si>
  <si>
    <t>14 - 12 - 13 - 11 - 8</t>
  </si>
  <si>
    <t>17 - 2 - 9 - 12 - 13</t>
  </si>
  <si>
    <t>11 - 14 - 5 - 13 - 4</t>
  </si>
  <si>
    <t>2 - 15 - 5 - 13 - 9</t>
  </si>
  <si>
    <t>16 - 10 - 1 - 4 - 9</t>
  </si>
  <si>
    <t>2 - 12 - 17 - 8 - 13</t>
  </si>
  <si>
    <t>10 - 3 - 1 - 12 - 11</t>
  </si>
  <si>
    <t>14 - 7 - 16 - 12 - 13</t>
  </si>
  <si>
    <t>1 - 2 - 14 - 3 - 6</t>
  </si>
  <si>
    <t>10 - 14 - 3 - 15 - 16</t>
  </si>
  <si>
    <t xml:space="preserve">29,40 €													</t>
  </si>
  <si>
    <t>3 - 7 - 8 - 16 - 11</t>
  </si>
  <si>
    <t>10 - 15 - 7 - 4 - 1</t>
  </si>
  <si>
    <t>16 - 5 - 6 - 1 - 4</t>
  </si>
  <si>
    <t>15 - 16 - 14 - 8 - 17</t>
  </si>
  <si>
    <t>4 - 9/12 - 10 - 11</t>
  </si>
  <si>
    <t>5 - 13 - 7 - 4 - 10</t>
  </si>
  <si>
    <t>8 - 1 - 7 - 6 - 10</t>
  </si>
  <si>
    <t>13 - 11 - 1 - 15 - 14</t>
  </si>
  <si>
    <t>5 - 8 - 16 - 6 - 9</t>
  </si>
  <si>
    <t>3 - 14 - 13 - 7 - 6</t>
  </si>
  <si>
    <t>9 - 2 - 1 - 4 - 13</t>
  </si>
  <si>
    <t>3 - 5 - 14 - 13 - 12</t>
  </si>
  <si>
    <t xml:space="preserve">30,80 €													</t>
  </si>
  <si>
    <t>2 - 9 - 4 - 10 - 7</t>
  </si>
  <si>
    <t>8 - 1 - 14 - 2 - 5</t>
  </si>
  <si>
    <t>14 - 1 - 6 - 4 - 8</t>
  </si>
  <si>
    <t xml:space="preserve">24,50 €													</t>
  </si>
  <si>
    <t>6 - 1 - 3 - 8 - 14</t>
  </si>
  <si>
    <t xml:space="preserve">41,40 €													</t>
  </si>
  <si>
    <t>9 - 10 - 5 - 8 - 11</t>
  </si>
  <si>
    <t>1 - 3 - 2 - 10 - 15</t>
  </si>
  <si>
    <t>3 - 11 - 8 - 5 - 9</t>
  </si>
  <si>
    <t>14 - 3 - 5 - 10 - 12</t>
  </si>
  <si>
    <t>8 - 13 - 16 - 3 - 2</t>
  </si>
  <si>
    <t>14 - 13 - 1 - 5 - 3</t>
  </si>
  <si>
    <t>12 - 11 - 16 - 6 - 8</t>
  </si>
  <si>
    <t>12 - 4 - 16 - 8 - 11</t>
  </si>
  <si>
    <t xml:space="preserve">34,50 €													</t>
  </si>
  <si>
    <t>4 - 14 - 3 - 8 - 5</t>
  </si>
  <si>
    <t>11 - 10 - 2 - 13 - 5</t>
  </si>
  <si>
    <t>7 - 4 - 5 - 18 - 2</t>
  </si>
  <si>
    <t>6 - 13 - 1 - 9 - 8</t>
  </si>
  <si>
    <t>10 - 9 - 13 - 1 - 16</t>
  </si>
  <si>
    <t>14 - 13 - 7 - 8 - 5</t>
  </si>
  <si>
    <t>4 - 3 - 12 - 1 - 6</t>
  </si>
  <si>
    <t>9 - 14 - 5 - 13 - 2</t>
  </si>
  <si>
    <t>10 - 16 - 5 - 6 - 14</t>
  </si>
  <si>
    <t>4 - 5 - 13 - 3 - 6</t>
  </si>
  <si>
    <t>5 - 3 - 7 - 1 - 8</t>
  </si>
  <si>
    <t>10 - 3 - 2 - 16 - 8</t>
  </si>
  <si>
    <t xml:space="preserve">50,90 €													</t>
  </si>
  <si>
    <t>5 - 7 - 10 - 8 - 12</t>
  </si>
  <si>
    <t xml:space="preserve">27,10 €													</t>
  </si>
  <si>
    <t>8 - 10 - 9 - 6 - 7</t>
  </si>
  <si>
    <t>14 - 10 - 12 - 16 - 4</t>
  </si>
  <si>
    <t>18 - 11 - 7 - 6 - 13</t>
  </si>
  <si>
    <t>15 - 10 - 13 - 8 - 4</t>
  </si>
  <si>
    <t>8 - 15 - 9 - 16 - 5</t>
  </si>
  <si>
    <t>13 - 8 - 3 - 9 - 10</t>
  </si>
  <si>
    <t>8 - 13 - 5 - 10 - 16</t>
  </si>
  <si>
    <t>18 - 16 - 15 - 2 - 9</t>
  </si>
  <si>
    <t>8 - 15 - 10 - 6 - 17</t>
  </si>
  <si>
    <t>6 - 7 - 1 - 11 - 10</t>
  </si>
  <si>
    <t>18 - 9 - 1 - 13 - 3</t>
  </si>
  <si>
    <t>2 - 6 - 8 - 10 - 11</t>
  </si>
  <si>
    <t>4 - 7 - 11 - 13 - 6</t>
  </si>
  <si>
    <t>9 - 15 - 12 - 14 - 13</t>
  </si>
  <si>
    <t>14 - 15 - 9 - 1 - 6</t>
  </si>
  <si>
    <t>16 - 17 - 6 - 10 - 13</t>
  </si>
  <si>
    <t xml:space="preserve">37,10 €													</t>
  </si>
  <si>
    <t>1 - 8 - 11 - 16 - 5</t>
  </si>
  <si>
    <t>15 - 12 - 16 - 11 - 8</t>
  </si>
  <si>
    <t>7 - 16 - 4 - 10 - 1</t>
  </si>
  <si>
    <t>6 - 4 - 1 - 2 - 12</t>
  </si>
  <si>
    <t>4 - 12 - 6 - 5 - 7</t>
  </si>
  <si>
    <t>11 - 3 - 12 - 13 - 10</t>
  </si>
  <si>
    <t>7 - 9 - 6 - 3 - 4</t>
  </si>
  <si>
    <t>13 - 3 - 15 - 2 - 11</t>
  </si>
  <si>
    <t>11 - 5 - 6 - 10 - 2</t>
  </si>
  <si>
    <t>14 - 15 - 16 - 2 - 3</t>
  </si>
  <si>
    <t>12 - 9 - 10 - 17 - 13</t>
  </si>
  <si>
    <t>12 - 14 - 7 - 6 - 1</t>
  </si>
  <si>
    <t>13 - 8 - 11 - 12 - 14</t>
  </si>
  <si>
    <t>7 - 16 - 17 - 3 - 1</t>
  </si>
  <si>
    <t xml:space="preserve">37,00 €													</t>
  </si>
  <si>
    <t>8 - 7 - 3 - 6 - 9</t>
  </si>
  <si>
    <t>6 - 4 - 12 - 13 - 14</t>
  </si>
  <si>
    <t>11 - 9 - 3 - 5 - 8</t>
  </si>
  <si>
    <t>17 - 13 - 8 - 12 - 6</t>
  </si>
  <si>
    <t>4 - 7 - 10 - 8 - 6</t>
  </si>
  <si>
    <t>6 - 7 - 15 - 9 - 14</t>
  </si>
  <si>
    <t>17 - 9 - 12 - 4 - 13</t>
  </si>
  <si>
    <t>6 - 9 - 12 - 16 - 15</t>
  </si>
  <si>
    <t>8 - 9 - 11 - 5 - 15</t>
  </si>
  <si>
    <t>1 - 14 - 5 - 2 - 3</t>
  </si>
  <si>
    <t xml:space="preserve">59,70 €													</t>
  </si>
  <si>
    <t>2 - 7 - 5 - 6 - 1</t>
  </si>
  <si>
    <t xml:space="preserve">26,80 €													</t>
  </si>
  <si>
    <t>2 - 16 - 9 - 3 - 14</t>
  </si>
  <si>
    <t>4 - 9 - 5 - 7 - 8</t>
  </si>
  <si>
    <t>6 - 11 - 2 - 1 - 13</t>
  </si>
  <si>
    <t xml:space="preserve">83,00 €													</t>
  </si>
  <si>
    <t>1 - 9 - 6 - 14 - 4</t>
  </si>
  <si>
    <t>16 - 8 - 17 - 7 - 6</t>
  </si>
  <si>
    <t>14 - 3 - 17 - 18 - 16</t>
  </si>
  <si>
    <t>12 - 7 - 9 - 16 - 6</t>
  </si>
  <si>
    <t>17 - 15 - 5 - 11 - 8</t>
  </si>
  <si>
    <t>14 - 15 - 10 - 1 - 3</t>
  </si>
  <si>
    <t xml:space="preserve">44,50 €													</t>
  </si>
  <si>
    <t>12 - 18 - 10 - 2 - 6</t>
  </si>
  <si>
    <t>5 - 1 - 7 - 8 - 14</t>
  </si>
  <si>
    <t>7 - 8 - 1/5 - 10</t>
  </si>
  <si>
    <t>8 - 14 - 2 - 12 - 7</t>
  </si>
  <si>
    <t>18 - 4 - 11 - 2 - 1</t>
  </si>
  <si>
    <t xml:space="preserve">30,50 €													</t>
  </si>
  <si>
    <t>5 - 12 - 1 - 2 - 6</t>
  </si>
  <si>
    <t>7 - 10 - 16 - 8 - 1</t>
  </si>
  <si>
    <t>7 - 1 - 9 - 15 - 6</t>
  </si>
  <si>
    <t>14 - 6 - 13 - 8 - 7</t>
  </si>
  <si>
    <t>8 - 12 - 11 - 1 - 6</t>
  </si>
  <si>
    <t>1 - 8 - 9 - 16 - 6</t>
  </si>
  <si>
    <t>15 - 10 - 1 - 8 - 5</t>
  </si>
  <si>
    <t>13 - 2 - 7 - 5 - 3</t>
  </si>
  <si>
    <t>8 - 18 - 10 - 9 - 2</t>
  </si>
  <si>
    <t>11 - 3 - 2 - 12 - 10</t>
  </si>
  <si>
    <t>18 - 13 - 9 - 12 - 17</t>
  </si>
  <si>
    <t>9 - 7 - 2 - 11 - 14</t>
  </si>
  <si>
    <t>5 - 15 - 11 - 9 - 2</t>
  </si>
  <si>
    <t>2 - 12 - 10 - 5 - 6</t>
  </si>
  <si>
    <t>4 - 14 - 7 - 11 - 3</t>
  </si>
  <si>
    <t>13 - 11 - 6 - 4 - 2</t>
  </si>
  <si>
    <t>12 - 18 - 3 - 10 - 16</t>
  </si>
  <si>
    <t xml:space="preserve">32,50 €													</t>
  </si>
  <si>
    <t>9 - 11 - 14 - 7 - 10</t>
  </si>
  <si>
    <t>2 - 17 - 10 - 5 - 3</t>
  </si>
  <si>
    <t>13 - 4 - 1 - 3 - 14</t>
  </si>
  <si>
    <t>17 - 8 - 18 - 13 - 12</t>
  </si>
  <si>
    <t>2 - 6 - 14 - 8 - 5</t>
  </si>
  <si>
    <t>3 - 8 - 4 - 12 - 15</t>
  </si>
  <si>
    <t>17 - 6 - 2 - 11 - 3</t>
  </si>
  <si>
    <t xml:space="preserve">66,20 €													</t>
  </si>
  <si>
    <t>14 - 17 - 1 - 12 - 9</t>
  </si>
  <si>
    <t>4 - 10 - 14 - 13 - 9</t>
  </si>
  <si>
    <t>9 - 15 - 4 - 1 - 13</t>
  </si>
  <si>
    <t>12 - 15 - 6 - 8 - 11</t>
  </si>
  <si>
    <t>15 - 4 - 11 - 8 - 13</t>
  </si>
  <si>
    <t>13 - 6 - 18 - 9 - 12</t>
  </si>
  <si>
    <t>14 - 13 - 8 - 12 - 5</t>
  </si>
  <si>
    <t>1 - 17 - 9 - 10 - 4</t>
  </si>
  <si>
    <t>16 - 10 - 9 - 7 - 11</t>
  </si>
  <si>
    <t>10 - 7 - 8 - 2 - 3</t>
  </si>
  <si>
    <t>7 - 15 - 13 - 5 - 12</t>
  </si>
  <si>
    <t>13 - 15 - 7 - 1 - 10</t>
  </si>
  <si>
    <t>14 - 13 - 7 - 8 - 3</t>
  </si>
  <si>
    <t>15 - 16 - 8 - 11 - 4</t>
  </si>
  <si>
    <t>1 - 12 - 11 - 2 - 13</t>
  </si>
  <si>
    <t>10 - 12 - 1 - 7 - 4</t>
  </si>
  <si>
    <t>10 - 4 - 12 - 6 - 7</t>
  </si>
  <si>
    <t>4 - 15 - 2 - 5 - 1</t>
  </si>
  <si>
    <t>9 - 1 - 6 - 14 - 12</t>
  </si>
  <si>
    <t>12 - 6 - 3 - 5 - 14</t>
  </si>
  <si>
    <t>6 - 5 - 1 - 16 - 15</t>
  </si>
  <si>
    <t>12 - 14 - 13 - 8 - 7</t>
  </si>
  <si>
    <t>7 - 4 - 9 - 10 - 1</t>
  </si>
  <si>
    <t>16 - 13 - 1 - 14 - 12</t>
  </si>
  <si>
    <t>1 - 7 - 5 - 13 - 14</t>
  </si>
  <si>
    <t>3 - 6 - 7 - 9 - 13</t>
  </si>
  <si>
    <t xml:space="preserve">20,30 €													</t>
  </si>
  <si>
    <t>15 - 5 - 8 - 16 - 9</t>
  </si>
  <si>
    <t>7 - 5 - 8 - 6 - 2</t>
  </si>
  <si>
    <t xml:space="preserve">24,20 €													</t>
  </si>
  <si>
    <t>8 - 6 - 3 - 11 - 9</t>
  </si>
  <si>
    <t>12 - 14 - 10 - 15 - 3</t>
  </si>
  <si>
    <t>6 - 3 - 13 - 11 - 14</t>
  </si>
  <si>
    <t>6 - 7 - 2 - 8 - 3</t>
  </si>
  <si>
    <t>12 - 8 - 1 - 11 - 10</t>
  </si>
  <si>
    <t xml:space="preserve">30,30 €													</t>
  </si>
  <si>
    <t>9 - 5 - 11 - 4 - 13</t>
  </si>
  <si>
    <t>8 - 3 - 7 - 6 - 14</t>
  </si>
  <si>
    <t>2 - 10 - 4 - 3 - 8</t>
  </si>
  <si>
    <t>7 - 9 - 8 - 12 - 2</t>
  </si>
  <si>
    <t>5 - 7 - 11 - 17 - 9</t>
  </si>
  <si>
    <t>12 - 10 - 5 - 1/6</t>
  </si>
  <si>
    <t>12 - 5 - 4 - 9 - 3</t>
  </si>
  <si>
    <t>7 - 16 - 8 - 5 - 1</t>
  </si>
  <si>
    <t>12 - 13 - 14 - 2 - 10</t>
  </si>
  <si>
    <t>9 - 7 - 4 - 12 - 8</t>
  </si>
  <si>
    <t>4 - 15 - 14 - 2 - 6</t>
  </si>
  <si>
    <t>13 - 16 - 14 - 7 - 4</t>
  </si>
  <si>
    <t>4 - 9 - 10 - 2 - 7</t>
  </si>
  <si>
    <t>8 - 5 - 6 - 7 - 1</t>
  </si>
  <si>
    <t>11 - 10 - 13 - 16 - 1</t>
  </si>
  <si>
    <t>10 - 8 - 2 - 1 - 3</t>
  </si>
  <si>
    <t>13 - 17 - 9 - 15 - 8</t>
  </si>
  <si>
    <t>7 - 11 - 1 - 5 - 13</t>
  </si>
  <si>
    <t>14 - 7 - 1 - 15 - 5</t>
  </si>
  <si>
    <t>6 - 15 - 14 - 3 - 16</t>
  </si>
  <si>
    <t>7 - 13 - 6 - 1 - 17</t>
  </si>
  <si>
    <t>15 - 9 - 13 - 7 - 5</t>
  </si>
  <si>
    <t>14 - 9 - 16 - 13 - 8</t>
  </si>
  <si>
    <t>5 - 14 - 9 - 8 - 16</t>
  </si>
  <si>
    <t>6 - 7 - 4 - 8 - 15</t>
  </si>
  <si>
    <t>6 - 8 - 14 - 13 - 5</t>
  </si>
  <si>
    <t>9 - 2 - 5 - 11 - 16</t>
  </si>
  <si>
    <t>6 - 15 - 4 - 13 - 7</t>
  </si>
  <si>
    <t>4 - 1 - 12 - 3 - 11</t>
  </si>
  <si>
    <t>12 - 18 - 9 - 15 - 7</t>
  </si>
  <si>
    <t>3 - 1 - 6 - 5 - 9</t>
  </si>
  <si>
    <t>13 - 6 - 4 - 11 - 14</t>
  </si>
  <si>
    <t>2 - 3 - 4 - 8 - 1</t>
  </si>
  <si>
    <t>2 - 15 - 1 - 13 - 8</t>
  </si>
  <si>
    <t>15 - 8 - 6 - 9 - 12</t>
  </si>
  <si>
    <t>10 - 5 - 3 - 9 - 8</t>
  </si>
  <si>
    <t>9 - 10 - 12 - 2 - 5</t>
  </si>
  <si>
    <t>12/16 - 7 - 11 - 14</t>
  </si>
  <si>
    <t>6 - 11 - 14 - 1 - 15</t>
  </si>
  <si>
    <t>12 - 9 - 6 - 14 - 3</t>
  </si>
  <si>
    <t>7 - 8 - 14 - 3 - 16</t>
  </si>
  <si>
    <t>13 - 4 - 15 - 7 - 11</t>
  </si>
  <si>
    <t>1 - 14 - 10 - 16 - 8</t>
  </si>
  <si>
    <t>4 - 8 - 10 - 16 - 15</t>
  </si>
  <si>
    <t>7 - 3 - 6 - 14 - 8</t>
  </si>
  <si>
    <t>15 - 12 - 3 - 16 - 13</t>
  </si>
  <si>
    <t>18 - 17 - 15 - 14 - 16</t>
  </si>
  <si>
    <t>10 - 15 - 12 - 7 - 1</t>
  </si>
  <si>
    <t>9 - 13 - 3 - 6 - 14</t>
  </si>
  <si>
    <t>16 - 5 - 8 - 14 - 9</t>
  </si>
  <si>
    <t>13 - 4 - 11 - 10 - 1</t>
  </si>
  <si>
    <t>11 - 16 - 6 - 15 - 2</t>
  </si>
  <si>
    <t>12 - 14 - 4 - 17 - 1</t>
  </si>
  <si>
    <t>4 - 5 - 1 - 9 - 2</t>
  </si>
  <si>
    <t>8 - 12 - 11 - 15 - 16</t>
  </si>
  <si>
    <t>2 - 1 - 5 - 12 - 14</t>
  </si>
  <si>
    <t>15 - 2 - 12 - 11 - 16</t>
  </si>
  <si>
    <t>14 - 2 - 8 - 4 - 12</t>
  </si>
  <si>
    <t>13 - 8 - 10 - 15 - 9</t>
  </si>
  <si>
    <t>3 - 12 - 2 - 1 - 15</t>
  </si>
  <si>
    <t>2 - 4 - 1 - 16 - 14</t>
  </si>
  <si>
    <t>10 - 15 - 1 - 14 - 7</t>
  </si>
  <si>
    <t>11 - 13 - 14 - 2 - 8</t>
  </si>
  <si>
    <t>8 - 16 - 4 - 1/18</t>
  </si>
  <si>
    <t>7 - 6 - 5 - 11 - 4</t>
  </si>
  <si>
    <t>7 - 12 - 4 - 2 - 15</t>
  </si>
  <si>
    <t>10 - 12 - 13 - 9 - 6</t>
  </si>
  <si>
    <t>10 - 9 - 13 - 11 - 2</t>
  </si>
  <si>
    <t>12 - 11 - 4 - 16 - 14</t>
  </si>
  <si>
    <t>6 - 7 - 15 - 11 - 4</t>
  </si>
  <si>
    <t>9 - 13 - 3 - 7 - 14</t>
  </si>
  <si>
    <t>14 - 16 - 11 - 3 - 9</t>
  </si>
  <si>
    <t>16 - 9 - 3 - 1 - 10</t>
  </si>
  <si>
    <t>2 - 17 - 6 - 8 - 1</t>
  </si>
  <si>
    <t>16 - 2 - 17 - 1 - 14</t>
  </si>
  <si>
    <t>13 - 7 - 11 - 6 - 5</t>
  </si>
  <si>
    <t>10 - 6 - 11 - 5 - 9</t>
  </si>
  <si>
    <t>4 - 7 - 1 - 8 - 15</t>
  </si>
  <si>
    <t>11 - 7 - 18 - 5 - 8</t>
  </si>
  <si>
    <t>8 - 5 - 6 - 14 - 11</t>
  </si>
  <si>
    <t>13 - 1 - 4 - 15 - 3</t>
  </si>
  <si>
    <t>3 - 4 - 12 - 7 - 14</t>
  </si>
  <si>
    <t>18 - 12 - 16 - 1 - 3</t>
  </si>
  <si>
    <t>12 - 1 - 3 - 11 - 8</t>
  </si>
  <si>
    <t>1 - 10 - 11 - 6 - 5</t>
  </si>
  <si>
    <t>8 - 14 - 11 - 13 - 16</t>
  </si>
  <si>
    <t>4 - 5 - 14 - 13 - 9</t>
  </si>
  <si>
    <t>5 - 16 - 1 - 10 - 11</t>
  </si>
  <si>
    <t>1 - 10 - 5 - 12 - 4</t>
  </si>
  <si>
    <t>5 - 4 - 8 - 9 - 15</t>
  </si>
  <si>
    <t>3 - 6 - 5 - 2 - 11</t>
  </si>
  <si>
    <t>16 - 6 - 18 - 4 - 12</t>
  </si>
  <si>
    <t>3 - 10 - 13 - 7 - 2</t>
  </si>
  <si>
    <t>9 - 7 - 12 - 5 - 14</t>
  </si>
  <si>
    <t>8 - 10 - 6 - 4 - 16</t>
  </si>
  <si>
    <t>2 - 11 - 8 - 10 - 12</t>
  </si>
  <si>
    <t>3 - 13 - 5 - 11 - 12</t>
  </si>
  <si>
    <t>17 - 16 - 4 - 12 - 5</t>
  </si>
  <si>
    <t>10 - 7 - 14 - 2 - 3</t>
  </si>
  <si>
    <t>9 - 2 - 4 - 3 - 1</t>
  </si>
  <si>
    <t>5 - 4 - 13 - 2 - 10</t>
  </si>
  <si>
    <t>2 - 3 - 12 - 11 - 6</t>
  </si>
  <si>
    <t>8 - 10 - 5 - 17 - 1</t>
  </si>
  <si>
    <t>11 - 12 - 10 - 8 - 7</t>
  </si>
  <si>
    <t>3 - 10 - 9 - 8 - 6</t>
  </si>
  <si>
    <t>3 - 9 - 2 - 4 - 11</t>
  </si>
  <si>
    <t>7 - 13 - 5 - 16 - 15</t>
  </si>
  <si>
    <t>3 - 1 - 6 - 13 - 11</t>
  </si>
  <si>
    <t>17 - 8 - 1 - 15 - 7</t>
  </si>
  <si>
    <t>13 - 15 - 12 - 10 - 14</t>
  </si>
  <si>
    <t>16 - 4 - 2 - 15 - 1</t>
  </si>
  <si>
    <t>3 - 12 - 11 - 7 - 2</t>
  </si>
  <si>
    <t>5 - 11 - 2 - 9 - 3</t>
  </si>
  <si>
    <t>9 - 16 - 2 - 14 - 10</t>
  </si>
  <si>
    <t>12 - 11 - 15 - 3 - 6</t>
  </si>
  <si>
    <t>8 - 12 - 5 - 14 - 2</t>
  </si>
  <si>
    <t>5 - 14 - 9 - 16 - 1</t>
  </si>
  <si>
    <t>1 - 7 - 4 - 10 - 8</t>
  </si>
  <si>
    <t>5 - 14 - 2 - 11 - 13</t>
  </si>
  <si>
    <t>2 - 10 - 5 - 6 - 16</t>
  </si>
  <si>
    <t>9 - 15 - 8 - 10 - 4</t>
  </si>
  <si>
    <t>1 - 5 - 9 - 11 - 4</t>
  </si>
  <si>
    <t>4 - 3 - 9 - 1 - 6</t>
  </si>
  <si>
    <t>4 - 6 - 3 - 1 - 12</t>
  </si>
  <si>
    <t>1 - 10 - 9 - 14 - 3</t>
  </si>
  <si>
    <t>15 - 16 - 6 - 11 - 14</t>
  </si>
  <si>
    <t>2 - 10 - 6 - 5 - 15</t>
  </si>
  <si>
    <t>10 - 2 - 11 - 8 - 12</t>
  </si>
  <si>
    <t>2 - 3 - 12 - 6 - 1</t>
  </si>
  <si>
    <t>13 - 4 - 3 - 5 - 16</t>
  </si>
  <si>
    <t>11 - 16 - 15 - 3 - 9</t>
  </si>
  <si>
    <t xml:space="preserve">28,60 €													</t>
  </si>
  <si>
    <t>8 - 6 - 7 - 13 - 1</t>
  </si>
  <si>
    <t>6 - 11 - 5 - 13 - 12</t>
  </si>
  <si>
    <t>11 - 4 - 7 - 9 - 10</t>
  </si>
  <si>
    <t>10 - 15 - 14 - 12 - 16</t>
  </si>
  <si>
    <t>7 - 5 - 10 - 6 - 15</t>
  </si>
  <si>
    <t>12 - 7 - 6 - 16 - 8</t>
  </si>
  <si>
    <t>8 - 2 - 4 - 9 - 12</t>
  </si>
  <si>
    <t>3 - 11 - 5 - 15 - 7</t>
  </si>
  <si>
    <t>19 - 16 - 6 - 2 - 4</t>
  </si>
  <si>
    <t>2 - 16 - 1 - 9 - 5</t>
  </si>
  <si>
    <t>13 - 9 - 5 - 14 - 7</t>
  </si>
  <si>
    <t>7 - 15 - 5 - 4 - 10</t>
  </si>
  <si>
    <t>8 - 5 - 2 - 13 - 7</t>
  </si>
  <si>
    <t>7 - 15 - 12 - 16 - 5</t>
  </si>
  <si>
    <t>12 - 10 - 8 - 2 - 9</t>
  </si>
  <si>
    <t>16 - 8 - 4 - 5 - 15</t>
  </si>
  <si>
    <t>11 - 1 - 4 - 6 - 9</t>
  </si>
  <si>
    <t>16 - 11 - 1 - 7 - 3</t>
  </si>
  <si>
    <t xml:space="preserve">36,80 €													</t>
  </si>
  <si>
    <t>10 - 15 - 7 - 16 - 14</t>
  </si>
  <si>
    <t xml:space="preserve">31,60 €													</t>
  </si>
  <si>
    <t>8 - 11 - 5 - 14 - 2</t>
  </si>
  <si>
    <t>6 - 13 - 9 - 7 - 14</t>
  </si>
  <si>
    <t>15 - 12 - 8 - 9 - 13</t>
  </si>
  <si>
    <t>3 - 12 - 13 - 6 - 2</t>
  </si>
  <si>
    <t>6 - 16 - 4 - 9 - 5</t>
  </si>
  <si>
    <t>12 - 4 - 8 - 6 - 1</t>
  </si>
  <si>
    <t>4 - 5 - 3 - 8 - 1</t>
  </si>
  <si>
    <t>6 - 5 - 7 - 2 - 8</t>
  </si>
  <si>
    <t>2 - 8 - 4 - 13 - 15</t>
  </si>
  <si>
    <t>2 - 11 - 7 - 5 - 1</t>
  </si>
  <si>
    <t>6 - 4 - 8 - 10 - 1</t>
  </si>
  <si>
    <t>4 - 14 - 3 - 9 - 15</t>
  </si>
  <si>
    <t>11 - 5 - 14 - 1 - 3</t>
  </si>
  <si>
    <t>5 - 16 - 14 - 1 - 9</t>
  </si>
  <si>
    <t>9 - 8 - 7 - 4 - 12</t>
  </si>
  <si>
    <t>16 - 9 - 11 - 8 - 3</t>
  </si>
  <si>
    <t>2 - 15 - 18 - 9 - 11</t>
  </si>
  <si>
    <t>4 - 3 - 5 - 10 - 1</t>
  </si>
  <si>
    <t>8 - 9 - 11 - 13 - 1</t>
  </si>
  <si>
    <t>12 - 3 - 4 - 1 - 5</t>
  </si>
  <si>
    <t>7 - 6 - 9 - 8 - 13</t>
  </si>
  <si>
    <t>12 - 7 - 2 - 14 - 11</t>
  </si>
  <si>
    <t>8/15 - 7 - 17 - 13</t>
  </si>
  <si>
    <t>14 - 7 - 4 - 3 - 2</t>
  </si>
  <si>
    <t>1 - 13 - 3 - 7 - 12</t>
  </si>
  <si>
    <t>7 - 11 - 9 - 13 - 1</t>
  </si>
  <si>
    <t>15 - 4 - 10 - 13 - 16</t>
  </si>
  <si>
    <t>8 - 13 - 2 - 1 - 17</t>
  </si>
  <si>
    <t>7 - 9 - 6 - 15 - 5</t>
  </si>
  <si>
    <t xml:space="preserve">31,30 €													</t>
  </si>
  <si>
    <t>6 - 1 - 5 - 13 - 7</t>
  </si>
  <si>
    <t>1 - 14 - 16 - 5 - 7</t>
  </si>
  <si>
    <t>14 - 4 - 12 - 2 - 8</t>
  </si>
  <si>
    <t>13 - 7 - 5 - 6 - 15</t>
  </si>
  <si>
    <t>8 - 5 - 12 - 9 - 6</t>
  </si>
  <si>
    <t>7 - 2 - 14 - 10 - 3</t>
  </si>
  <si>
    <t>4 - 3 - 6 - 7 - 9</t>
  </si>
  <si>
    <t>12 - 4 - 11 - 3 - 5</t>
  </si>
  <si>
    <t>4 - 1 - 2 - 14 - 10</t>
  </si>
  <si>
    <t>4 - 16 - 10 - 12 - 3</t>
  </si>
  <si>
    <t>13 - 6 - 8 - 7 - 2</t>
  </si>
  <si>
    <t>10 - 15 - 5 - 13 - 16</t>
  </si>
  <si>
    <t>15 - 9 - 2 - 5 - 4</t>
  </si>
  <si>
    <t>18 - 17 - 10 - 1 - 15</t>
  </si>
  <si>
    <t>4 - 5 - 13 - 3 - 9</t>
  </si>
  <si>
    <t>3 - 5 - 6 - 4 - 1</t>
  </si>
  <si>
    <t>7 - 5 - 8 - 16 - 11</t>
  </si>
  <si>
    <t xml:space="preserve">22,60 €													</t>
  </si>
  <si>
    <t>6 - 9 - 3 - 4 - 14</t>
  </si>
  <si>
    <t>17 - 6 - 14 - 4 - 7</t>
  </si>
  <si>
    <t>6 - 1 - 10 - 14 - 4</t>
  </si>
  <si>
    <t>3 - 9 - 1 - 7 - 4</t>
  </si>
  <si>
    <t>7 - 12 - 2 - 8 - 17</t>
  </si>
  <si>
    <t>10 - 19 - 6 - 5 - 3</t>
  </si>
  <si>
    <t>5 - 2 - 15 - 12 - 13</t>
  </si>
  <si>
    <t>4 - 5 - 11 - 3 - 16</t>
  </si>
  <si>
    <t>12 - 5 - 14 - 11 - 1</t>
  </si>
  <si>
    <t>5 - 9 - 6 - 12 - 1</t>
  </si>
  <si>
    <t xml:space="preserve">33,30 €													</t>
  </si>
  <si>
    <t>15 - 16 - 11 - 8 - 14</t>
  </si>
  <si>
    <t>16 - 5 - 1 - 2 - 7</t>
  </si>
  <si>
    <t>3 - 2 - 6 - 16 - 1</t>
  </si>
  <si>
    <t xml:space="preserve">24,70 €													</t>
  </si>
  <si>
    <t>8 - 7 - 6 - 14 - 5</t>
  </si>
  <si>
    <t>13 - 1 - 12 - 2 - 15</t>
  </si>
  <si>
    <t>12 - 6 - 3 - 14 - 1</t>
  </si>
  <si>
    <t>4 - 5 - 17 - 10 - 6</t>
  </si>
  <si>
    <t>12 - 4 - 2 - 3 - 11</t>
  </si>
  <si>
    <t>16 - 13 - 7 - 18 - 2</t>
  </si>
  <si>
    <t>16 - 5 - 15 - 13 - 11</t>
  </si>
  <si>
    <t>9 - 3 - 7 - 18 - 5</t>
  </si>
  <si>
    <t>10 - 8 - 13 - 3 - 15</t>
  </si>
  <si>
    <t>14 - 12 - 4 - 1 - 10</t>
  </si>
  <si>
    <t>3 - 10 - 16 - 9 - 14</t>
  </si>
  <si>
    <t>3 - 7 - 5 - 13 - 6</t>
  </si>
  <si>
    <t>13 - 9 - 12 - 3 - 1</t>
  </si>
  <si>
    <t>2 - 11 - 6 - 10 - 1</t>
  </si>
  <si>
    <t>8 - 12 - 15 - 1 - 13</t>
  </si>
  <si>
    <t>6 - 8 - 15 - 5 - 1</t>
  </si>
  <si>
    <t>12 - 10 - 4 - 3 - 8</t>
  </si>
  <si>
    <t>10 - 13 - 4 - 7 - 5</t>
  </si>
  <si>
    <t>6 - 2 - 18 - 10 - 7</t>
  </si>
  <si>
    <t>15 - 10 - 2 - 4 - 11</t>
  </si>
  <si>
    <t>11 - 6 - 4 - 10 - 16</t>
  </si>
  <si>
    <t>13 - 3 - 6 - 4 - 15</t>
  </si>
  <si>
    <t>2 - 7 - 4 - 12 - 9</t>
  </si>
  <si>
    <t>16 - 9 - 6 - 3 - 15</t>
  </si>
  <si>
    <t>4 - 6 - 5 - 15 - 9</t>
  </si>
  <si>
    <t>7 - 16 - 15 - 2 - 8</t>
  </si>
  <si>
    <t>grand</t>
  </si>
  <si>
    <t>prix</t>
  </si>
  <si>
    <t>de</t>
  </si>
  <si>
    <t>des</t>
  </si>
  <si>
    <t>du</t>
  </si>
  <si>
    <t>d</t>
  </si>
  <si>
    <t>paris</t>
  </si>
  <si>
    <t>centre</t>
  </si>
  <si>
    <t>pays</t>
  </si>
  <si>
    <t>ville</t>
  </si>
  <si>
    <t>cherbourg</t>
  </si>
  <si>
    <t>guillaume</t>
  </si>
  <si>
    <t>villa</t>
  </si>
  <si>
    <t>presse</t>
  </si>
  <si>
    <t>chene</t>
  </si>
  <si>
    <t>france_c926424</t>
  </si>
  <si>
    <t>communes</t>
  </si>
  <si>
    <t>feurs</t>
  </si>
  <si>
    <t>courses</t>
  </si>
  <si>
    <t>mons</t>
  </si>
  <si>
    <t>rouen</t>
  </si>
  <si>
    <t>galop</t>
  </si>
  <si>
    <t>eny.com/arrivee</t>
  </si>
  <si>
    <t>pouliches_c972881</t>
  </si>
  <si>
    <t>feurs_c973086</t>
  </si>
  <si>
    <t>germain_c974872</t>
  </si>
  <si>
    <t>turf_c975162</t>
  </si>
  <si>
    <t>fontainebleau_c976808</t>
  </si>
  <si>
    <t>cite_c977544</t>
  </si>
  <si>
    <t>turf_c978226</t>
  </si>
  <si>
    <t>carpeaux_c979398</t>
  </si>
  <si>
    <t>turf</t>
  </si>
  <si>
    <t>reims_c981603</t>
  </si>
  <si>
    <t>sabt_c981816</t>
  </si>
  <si>
    <t>oise_c982316</t>
  </si>
  <si>
    <t>il</t>
  </si>
  <si>
    <t>pleut_c983243</t>
  </si>
  <si>
    <t>charenton_c985146</t>
  </si>
  <si>
    <t>chantilly_c985861</t>
  </si>
  <si>
    <t>agglomeration_c986018</t>
  </si>
  <si>
    <t>jatte_c986708</t>
  </si>
  <si>
    <t>nationale_c987391</t>
  </si>
  <si>
    <t>graignes</t>
  </si>
  <si>
    <t>be</t>
  </si>
  <si>
    <t>malo_c988155</t>
  </si>
  <si>
    <t>cabourg_c988753</t>
  </si>
  <si>
    <t>laffitte_c989381</t>
  </si>
  <si>
    <t>putois_c989556</t>
  </si>
  <si>
    <t>mediterranee_c990767</t>
  </si>
  <si>
    <t>nacre_c991181</t>
  </si>
  <si>
    <t>calvados_c992151</t>
  </si>
  <si>
    <t>ornano_c992568</t>
  </si>
  <si>
    <t>lucie_c993130</t>
  </si>
  <si>
    <t>turf_c993565</t>
  </si>
  <si>
    <t>eleveurs</t>
  </si>
  <si>
    <t>bayeux_c994325</t>
  </si>
  <si>
    <t>hippique_c995024</t>
  </si>
  <si>
    <t>club_c995300</t>
  </si>
  <si>
    <t>sprinters_c996188</t>
  </si>
  <si>
    <t>synergie_c996216</t>
  </si>
  <si>
    <t>deauville_c997157</t>
  </si>
  <si>
    <t>craon_c999760</t>
  </si>
  <si>
    <t>pornichet</t>
  </si>
  <si>
    <t>turf_c1000204</t>
  </si>
  <si>
    <t>goulaine_c1001906</t>
  </si>
  <si>
    <t>amiens_c1003153</t>
  </si>
  <si>
    <t>benevoles_c1004134</t>
  </si>
  <si>
    <t>craon_c1004506</t>
  </si>
  <si>
    <t>turf_c1005029</t>
  </si>
  <si>
    <t>fontenay</t>
  </si>
  <si>
    <t>sous</t>
  </si>
  <si>
    <t>bois_c1005968</t>
  </si>
  <si>
    <t>triomphe_c1009189</t>
  </si>
  <si>
    <t>est_c1009321</t>
  </si>
  <si>
    <t>turf_c1012931</t>
  </si>
  <si>
    <t>seine_c1017361</t>
  </si>
  <si>
    <t>cacao_c1020290</t>
  </si>
  <si>
    <t>turf_c1021101</t>
  </si>
  <si>
    <t>http://www</t>
  </si>
  <si>
    <t>http://www.geny.com/cotes/2019-09-14-vincennes-pmu-prix-d-avallon_c1093371</t>
  </si>
  <si>
    <t>http://www.geny.com/arrivee-et-rapports-pmu/2019-09-14-pmu-prix-d-avallon_c1093371</t>
  </si>
  <si>
    <t>http://www.geny.com/cotes/2019-09-15-parislongchamp-pmu-qatar-grand-handicap-des-arc-trials_c1093654</t>
  </si>
  <si>
    <t>http://www.geny.com/arrivee-et-rapports-pmu/2019-09-15-pmu-qatar-grand-handicap-des-arc-trials_c1093654</t>
  </si>
  <si>
    <t>http://www.geny.com/cotes/2019-09-16-maisons-laffitte-pmu-prix-des-aunettes_c1093705</t>
  </si>
  <si>
    <t>http://www.geny.com/arrivee-et-rapports-pmu/2019-09-16-pmu-prix-des-aunettes_c1093705</t>
  </si>
  <si>
    <t>9 - 6 - 10 - 2 - 11</t>
  </si>
  <si>
    <t xml:space="preserve">4,60 €
													</t>
  </si>
  <si>
    <t>12 - 8 - 6 - 2 - 10</t>
  </si>
  <si>
    <t xml:space="preserve">6,70 €
													</t>
  </si>
  <si>
    <t>13 - 6 - 4 - 14 - 12</t>
  </si>
  <si>
    <t xml:space="preserve">25,40 €
								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</si>
</sst>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\-yy;@"/>
    <numFmt numFmtId="165" formatCode="[$-F800]dddd\,\ mmmm\ dd\,\ yyyy"/>
  </numFmts>
  <fonts count="28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Courier New"/>
      <family val="3"/>
    </font>
    <font>
      <sz val="9"/>
      <color rgb="FF303030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rgb="FF333333"/>
      <name val="Courier New"/>
      <family val="3"/>
    </font>
    <font>
      <b/>
      <sz val="9"/>
      <color theme="1"/>
      <name val="Courier New"/>
      <family val="3"/>
    </font>
    <font>
      <sz val="12"/>
      <color rgb="FF3C3C3B"/>
      <name val="Arial"/>
      <family val="2"/>
    </font>
    <font>
      <sz val="12"/>
      <color rgb="FFFFFFFF"/>
      <name val="Arial"/>
      <family val="2"/>
    </font>
    <font>
      <i/>
      <sz val="12"/>
      <color rgb="FF3C3C3B"/>
      <name val="Arial"/>
      <family val="2"/>
    </font>
    <font>
      <b/>
      <sz val="12"/>
      <color rgb="FF3C3C3B"/>
      <name val="Arial"/>
      <family val="2"/>
    </font>
    <font>
      <sz val="12"/>
      <color rgb="FFC4A181"/>
      <name val="Arial"/>
      <family val="2"/>
    </font>
    <font>
      <sz val="12"/>
      <color rgb="FFFFFFFF"/>
      <name val="Arial"/>
      <family val="2"/>
    </font>
    <font>
      <sz val="18"/>
      <color rgb="FF3C3C3B"/>
      <name val="Inherit"/>
    </font>
    <font>
      <sz val="18"/>
      <color rgb="FF3C3C3B"/>
      <name val="Arial"/>
      <family val="2"/>
    </font>
    <font>
      <sz val="13.5"/>
      <color rgb="FF3C3C3B"/>
      <name val="Arial"/>
      <family val="2"/>
    </font>
    <font>
      <sz val="11"/>
      <color rgb="FFFFFFFF"/>
      <name val="Arial"/>
      <family val="2"/>
    </font>
    <font>
      <b/>
      <sz val="11"/>
      <color rgb="FFFFFFFF"/>
      <name val="Arial"/>
      <family val="2"/>
    </font>
    <font>
      <b/>
      <sz val="11"/>
      <color rgb="FF3C3C3B"/>
      <name val="Inherit"/>
    </font>
    <font>
      <sz val="8"/>
      <color rgb="FFFFFFFF"/>
      <name val="Arial"/>
      <family val="2"/>
    </font>
    <font>
      <b/>
      <sz val="12"/>
      <color rgb="FFFFFFFF"/>
      <name val="Arial"/>
      <family val="2"/>
    </font>
    <font>
      <sz val="18"/>
      <color rgb="FF3C3C3B"/>
      <name val="Arial"/>
      <family val="2"/>
    </font>
    <font>
      <sz val="11"/>
      <color rgb="FFFFFFFF"/>
      <name val="Arial"/>
      <family val="2"/>
    </font>
    <font>
      <sz val="11"/>
      <color rgb="FF3C3C3B"/>
      <name val="Arial"/>
      <family val="2"/>
    </font>
    <font>
      <sz val="10"/>
      <color rgb="FFFFFFFF"/>
      <name val="Arial"/>
      <family val="2"/>
    </font>
    <font>
      <sz val="10"/>
      <color rgb="FF3C3C3C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4F4F4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74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0" fontId="1" fillId="0" borderId="0" xfId="0" applyFont="1" applyAlignment="1">
      <alignment horizontal="center" vertical="center"/>
    </xf>
    <xf numFmtId="10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 readingOrder="1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Border="1"/>
    <xf numFmtId="0" fontId="5" fillId="0" borderId="0" xfId="0" applyFont="1" applyAlignment="1">
      <alignment vertical="top"/>
    </xf>
    <xf numFmtId="0" fontId="6" fillId="0" borderId="0" xfId="0" applyFont="1" applyBorder="1" applyAlignment="1">
      <alignment horizontal="left" vertical="center" readingOrder="1"/>
    </xf>
    <xf numFmtId="0" fontId="5" fillId="0" borderId="0" xfId="0" applyFont="1" applyBorder="1" applyAlignment="1">
      <alignment vertical="top"/>
    </xf>
    <xf numFmtId="0" fontId="7" fillId="0" borderId="0" xfId="0" applyFont="1"/>
    <xf numFmtId="0" fontId="7" fillId="0" borderId="0" xfId="0" applyFont="1" applyAlignment="1">
      <alignment vertical="top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1" applyAlignment="1">
      <alignment vertical="top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left"/>
    </xf>
    <xf numFmtId="10" fontId="0" fillId="0" borderId="0" xfId="0" applyNumberFormat="1" applyAlignment="1">
      <alignment horizontal="center"/>
    </xf>
    <xf numFmtId="0" fontId="9" fillId="0" borderId="0" xfId="0" applyFont="1" applyAlignment="1">
      <alignment horizontal="left" vertical="center" wrapText="1"/>
    </xf>
    <xf numFmtId="0" fontId="2" fillId="0" borderId="0" xfId="1" applyAlignment="1">
      <alignment horizontal="left" vertical="center" wrapText="1" indent="2"/>
    </xf>
    <xf numFmtId="0" fontId="8" fillId="0" borderId="0" xfId="0" applyFont="1"/>
    <xf numFmtId="0" fontId="8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 wrapText="1" indent="3"/>
    </xf>
    <xf numFmtId="0" fontId="8" fillId="0" borderId="0" xfId="0" applyFont="1" applyAlignment="1">
      <alignment horizontal="left" vertical="center" wrapText="1" indent="4"/>
    </xf>
    <xf numFmtId="0" fontId="8" fillId="0" borderId="0" xfId="0" applyFont="1" applyAlignment="1">
      <alignment horizontal="left" vertical="center" wrapText="1" indent="1"/>
    </xf>
    <xf numFmtId="0" fontId="11" fillId="0" borderId="0" xfId="0" applyFont="1" applyAlignment="1">
      <alignment horizontal="left" vertical="center" wrapText="1" indent="2"/>
    </xf>
    <xf numFmtId="0" fontId="12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2" fillId="0" borderId="0" xfId="1" applyAlignment="1">
      <alignment horizontal="left" vertical="center" wrapText="1"/>
    </xf>
    <xf numFmtId="0" fontId="2" fillId="0" borderId="0" xfId="1" applyAlignment="1">
      <alignment horizontal="left" vertical="center" wrapText="1" indent="3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 indent="2"/>
    </xf>
    <xf numFmtId="0" fontId="10" fillId="0" borderId="0" xfId="0" applyFont="1" applyAlignment="1">
      <alignment horizontal="left" vertical="center" wrapText="1" indent="2"/>
    </xf>
    <xf numFmtId="0" fontId="0" fillId="0" borderId="0" xfId="0" applyAlignment="1">
      <alignment horizontal="center" vertical="center" wrapText="1"/>
    </xf>
    <xf numFmtId="0" fontId="2" fillId="0" borderId="0" xfId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 indent="1"/>
    </xf>
    <xf numFmtId="0" fontId="15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2" fillId="2" borderId="0" xfId="1" applyFill="1" applyAlignment="1">
      <alignment horizontal="center" vertical="center" wrapText="1"/>
    </xf>
    <xf numFmtId="0" fontId="14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right" vertical="center" wrapText="1"/>
    </xf>
    <xf numFmtId="0" fontId="0" fillId="0" borderId="0" xfId="0" applyAlignment="1">
      <alignment vertical="center" wrapText="1"/>
    </xf>
    <xf numFmtId="0" fontId="14" fillId="0" borderId="0" xfId="0" applyFont="1" applyAlignment="1">
      <alignment vertical="center" wrapText="1"/>
    </xf>
    <xf numFmtId="0" fontId="0" fillId="0" borderId="0" xfId="0" applyAlignment="1">
      <alignment horizontal="left" vertical="center" wrapText="1" indent="15"/>
    </xf>
    <xf numFmtId="0" fontId="2" fillId="0" borderId="0" xfId="1" applyAlignment="1">
      <alignment vertical="center" wrapText="1"/>
    </xf>
    <xf numFmtId="0" fontId="16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center" wrapText="1" indent="10"/>
    </xf>
    <xf numFmtId="0" fontId="2" fillId="0" borderId="0" xfId="1" applyAlignment="1">
      <alignment horizontal="left" vertical="center" wrapText="1" indent="1"/>
    </xf>
    <xf numFmtId="0" fontId="13" fillId="0" borderId="0" xfId="0" applyFont="1" applyAlignment="1">
      <alignment horizontal="left" vertical="center" wrapText="1"/>
    </xf>
    <xf numFmtId="0" fontId="2" fillId="0" borderId="0" xfId="1" applyAlignment="1">
      <alignment horizontal="left" vertical="center" wrapText="1" indent="10"/>
    </xf>
    <xf numFmtId="0" fontId="18" fillId="0" borderId="0" xfId="0" applyFont="1" applyAlignment="1">
      <alignment horizontal="center" vertical="center" wrapText="1"/>
    </xf>
    <xf numFmtId="0" fontId="19" fillId="0" borderId="0" xfId="0" applyFont="1" applyAlignment="1">
      <alignment horizontal="left" vertical="center" wrapText="1" indent="2"/>
    </xf>
    <xf numFmtId="0" fontId="19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left" vertical="center" wrapText="1"/>
    </xf>
    <xf numFmtId="0" fontId="21" fillId="0" borderId="0" xfId="0" applyFont="1" applyAlignment="1">
      <alignment horizontal="left" vertical="center" wrapText="1" indent="1"/>
    </xf>
    <xf numFmtId="0" fontId="22" fillId="0" borderId="0" xfId="0" applyFont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25" fillId="0" borderId="0" xfId="0" applyFont="1" applyAlignment="1">
      <alignment horizontal="left" vertical="center" indent="1"/>
    </xf>
    <xf numFmtId="0" fontId="26" fillId="0" borderId="0" xfId="0" applyFont="1" applyAlignment="1">
      <alignment horizontal="center" vertical="center" wrapText="1"/>
    </xf>
    <xf numFmtId="0" fontId="2" fillId="0" borderId="0" xfId="1" applyFill="1" applyAlignment="1"/>
    <xf numFmtId="0" fontId="0" fillId="3" borderId="0" xfId="0" applyFill="1" applyAlignment="1">
      <alignment vertical="top"/>
    </xf>
    <xf numFmtId="165" fontId="0" fillId="0" borderId="0" xfId="0" applyNumberFormat="1" applyAlignment="1">
      <alignment vertical="top"/>
    </xf>
    <xf numFmtId="165" fontId="0" fillId="3" borderId="0" xfId="0" applyNumberFormat="1" applyFill="1" applyAlignment="1">
      <alignment vertical="top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</cellXfs>
  <cellStyles count="2">
    <cellStyle name="Lien hypertexte" xfId="1" builtinId="8"/>
    <cellStyle name="Normal" xfId="0" builtinId="0"/>
  </cellStyles>
  <dxfs count="2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5512D110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A-5CC6-11CF-8D67-00AA00BDCE1D}" ax:persistence="persistStream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maisonsdumonde.com/FR/fr/c/trepieds-et-lampadaires-e16369807fae630bce27d30f68262ada" TargetMode="External"/><Relationship Id="rId21" Type="http://schemas.openxmlformats.org/officeDocument/2006/relationships/hyperlink" Target="https://www.maisonsdumonde.com/FR/fr/s/luminaires" TargetMode="External"/><Relationship Id="rId42" Type="http://schemas.openxmlformats.org/officeDocument/2006/relationships/hyperlink" Target="https://www.maisonsdumonde.com/FR/fr/c/amenagement-de-jardin-n2559b6dcbd179a42417848315cf0ad8db6919a8" TargetMode="External"/><Relationship Id="rId47" Type="http://schemas.openxmlformats.org/officeDocument/2006/relationships/hyperlink" Target="https://www.maisonsdumonde.com/FR/fr/c/west-lake-n99383219a55ec1d702222cfa99f456f951de390" TargetMode="External"/><Relationship Id="rId63" Type="http://schemas.openxmlformats.org/officeDocument/2006/relationships/hyperlink" Target="https://www.maisonsdumonde.com/FR/fr/pro/bureautique" TargetMode="External"/><Relationship Id="rId68" Type="http://schemas.openxmlformats.org/officeDocument/2006/relationships/hyperlink" Target="https://www.maisonsdumonde.com/FR/fr/noel/jeu" TargetMode="External"/><Relationship Id="rId84" Type="http://schemas.openxmlformats.org/officeDocument/2006/relationships/image" Target="../media/image4.gif"/><Relationship Id="rId16" Type="http://schemas.openxmlformats.org/officeDocument/2006/relationships/hyperlink" Target="https://www.maisonsdumonde.com/FR/fr/c/nouveautes-arts-de-la-table-n3f6b620d08ba72f6ba91ad767bc92f96985b1e4" TargetMode="External"/><Relationship Id="rId11" Type="http://schemas.openxmlformats.org/officeDocument/2006/relationships/hyperlink" Target="https://www.maisonsdumonde.com/FR/fr/tendances-deco/deep-velvet" TargetMode="External"/><Relationship Id="rId32" Type="http://schemas.openxmlformats.org/officeDocument/2006/relationships/hyperlink" Target="https://www.maisonsdumonde.com/FR/fr/c/tables-de-jardin-ncec914a933299e6b557802c93a8e159355e80da" TargetMode="External"/><Relationship Id="rId37" Type="http://schemas.openxmlformats.org/officeDocument/2006/relationships/hyperlink" Target="https://www.maisonsdumonde.com/FR/fr/c/parasols-toiles-d-ombrage-96a8413aed865e17a6c35839e5b7f3eb" TargetMode="External"/><Relationship Id="rId53" Type="http://schemas.openxmlformats.org/officeDocument/2006/relationships/hyperlink" Target="https://www.maisonsdumonde.com/FR/fr/meubles-decoration/style-vintage.htm" TargetMode="External"/><Relationship Id="rId58" Type="http://schemas.openxmlformats.org/officeDocument/2006/relationships/hyperlink" Target="https://www.maisonsdumonde.com/FR/fr/galerie-photo-communaute.htm" TargetMode="External"/><Relationship Id="rId74" Type="http://schemas.openxmlformats.org/officeDocument/2006/relationships/hyperlink" Target="https://www.maisonsdumonde.com/FR/fr/c/bureaux-et-meubles-secretaires-3ecf71c8798d34e8c3d78d47e0313270" TargetMode="External"/><Relationship Id="rId79" Type="http://schemas.openxmlformats.org/officeDocument/2006/relationships/hyperlink" Target="https://www.maisonsdumonde.com/FR/fr/p/fauteuil-en-velours-rose-fonce-suzie-185974-185974.htm" TargetMode="External"/><Relationship Id="rId5" Type="http://schemas.openxmlformats.org/officeDocument/2006/relationships/hyperlink" Target="https://www.maisonsdumonde.com/FR/fr/e/noel/collection-deep-blue" TargetMode="External"/><Relationship Id="rId19" Type="http://schemas.openxmlformats.org/officeDocument/2006/relationships/hyperlink" Target="https://www.maisonsdumonde.com/FR/fr/mobilier-decoration-jardin.htm" TargetMode="External"/><Relationship Id="rId14" Type="http://schemas.openxmlformats.org/officeDocument/2006/relationships/hyperlink" Target="https://www.maisonsdumonde.com/FR/fr/c/accessoires-pour-les-animaux-nb2cc346702ffcffb7a8f2fe3eda561a0d60cca1" TargetMode="External"/><Relationship Id="rId22" Type="http://schemas.openxmlformats.org/officeDocument/2006/relationships/hyperlink" Target="https://www.maisonsdumonde.com/FR/fr/professionnels" TargetMode="External"/><Relationship Id="rId27" Type="http://schemas.openxmlformats.org/officeDocument/2006/relationships/hyperlink" Target="https://www.maisonsdumonde.com/FR/fr/c/appliques-murales-et-spots-7beb4879ac8a4669b6cbce8501463f1a" TargetMode="External"/><Relationship Id="rId30" Type="http://schemas.openxmlformats.org/officeDocument/2006/relationships/hyperlink" Target="https://www.maisonsdumonde.com/FR/fr/c/chaises-et-bancs-de-jardin-n7a8af009f6a72c8d94a6adef6be8031bfde1c5f" TargetMode="External"/><Relationship Id="rId35" Type="http://schemas.openxmlformats.org/officeDocument/2006/relationships/hyperlink" Target="https://www.maisonsdumonde.com/FR/fr/c/bains-de-soleil-chaises-longues-n9231b403b12f68a75fc6f6fec95a0fb9808fb2c" TargetMode="External"/><Relationship Id="rId43" Type="http://schemas.openxmlformats.org/officeDocument/2006/relationships/hyperlink" Target="https://www.maisonsdumonde.com/FR/fr/c/st-raphael-2b79aefb550af308f301d3079dd86aef" TargetMode="External"/><Relationship Id="rId48" Type="http://schemas.openxmlformats.org/officeDocument/2006/relationships/hyperlink" Target="https://www.maisonsdumonde.com/FR/fr/gamme-mobilier-jardin.htm" TargetMode="External"/><Relationship Id="rId56" Type="http://schemas.openxmlformats.org/officeDocument/2006/relationships/hyperlink" Target="https://www.maisonsdumonde.com/FR/fr/meubles-decoration/style-maison-de-campagne.htm" TargetMode="External"/><Relationship Id="rId64" Type="http://schemas.openxmlformats.org/officeDocument/2006/relationships/hyperlink" Target="https://www.maisonsdumonde.com/FR/fr/pro/commerce-vitrine-evenementiel" TargetMode="External"/><Relationship Id="rId69" Type="http://schemas.openxmlformats.org/officeDocument/2006/relationships/hyperlink" Target="https://www.maisonsdumonde.com/FR/fr/c/carte-blanche-a-noel-n56cdfc8ef21efb5ca753657a73f89fe6d507d94" TargetMode="External"/><Relationship Id="rId77" Type="http://schemas.openxmlformats.org/officeDocument/2006/relationships/hyperlink" Target="https://www.maisonsdumonde.com/FR/fr/c/luminaires-6a124beef3e3056e1993f12c9b0ea5eb" TargetMode="External"/><Relationship Id="rId8" Type="http://schemas.openxmlformats.org/officeDocument/2006/relationships/hyperlink" Target="https://www.maisonsdumonde.com/FR/fr/tendances-deco/miss-bloom" TargetMode="External"/><Relationship Id="rId51" Type="http://schemas.openxmlformats.org/officeDocument/2006/relationships/hyperlink" Target="https://www.maisonsdumonde.com/FR/fr/meubles-decoration/style-modern-design.htm" TargetMode="External"/><Relationship Id="rId72" Type="http://schemas.openxmlformats.org/officeDocument/2006/relationships/hyperlink" Target="https://www.maisonsdumonde.com/FR/fr/c/jardin-nfa883755d14e909fc64cd8734c4ecc5302e8a29" TargetMode="External"/><Relationship Id="rId80" Type="http://schemas.openxmlformats.org/officeDocument/2006/relationships/hyperlink" Target="https://www.maisonsdumonde.com/FR/fr/p/4-tasses-en-porcelaine-imprimee-avec-support-en-metal-185601-185601.htm" TargetMode="External"/><Relationship Id="rId85" Type="http://schemas.openxmlformats.org/officeDocument/2006/relationships/image" Target="../media/image5.gif"/><Relationship Id="rId3" Type="http://schemas.openxmlformats.org/officeDocument/2006/relationships/hyperlink" Target="https://www.maisonsdumonde.com/FR/fr/e/noel/collection-tradition" TargetMode="External"/><Relationship Id="rId12" Type="http://schemas.openxmlformats.org/officeDocument/2006/relationships/hyperlink" Target="https://www.maisonsdumonde.com/FR/fr/c/nouveautes-meubles-2018-n1c23c7d9a6ab929ef9306b7bf7b9506b6390b58" TargetMode="External"/><Relationship Id="rId17" Type="http://schemas.openxmlformats.org/officeDocument/2006/relationships/hyperlink" Target="https://www.maisonsdumonde.com/FR/fr/c/lumieres-d-ambiance-n5801318539317cfc2f99d7b744222f462a3ad4a" TargetMode="External"/><Relationship Id="rId25" Type="http://schemas.openxmlformats.org/officeDocument/2006/relationships/hyperlink" Target="https://www.maisonsdumonde.com/FR/fr/c/lampes-a-poser-c25c398d120988a78a96812ceea956ec" TargetMode="External"/><Relationship Id="rId33" Type="http://schemas.openxmlformats.org/officeDocument/2006/relationships/hyperlink" Target="https://www.maisonsdumonde.com/FR/fr/c/fauteuils-et-poufs-de-jardin-n29d3b22d3ed830719f232ed459def5076e4e0bc" TargetMode="External"/><Relationship Id="rId38" Type="http://schemas.openxmlformats.org/officeDocument/2006/relationships/hyperlink" Target="https://www.maisonsdumonde.com/FR/fr/c/tapis-de-jardin-n1cf7f5133034d9ec561d6f6c6ad618824eb7e65" TargetMode="External"/><Relationship Id="rId46" Type="http://schemas.openxmlformats.org/officeDocument/2006/relationships/hyperlink" Target="https://www.maisonsdumonde.com/FR/fr/c/bermudes-n500b67c62dda884a887846d7e198033e52511af" TargetMode="External"/><Relationship Id="rId59" Type="http://schemas.openxmlformats.org/officeDocument/2006/relationships/hyperlink" Target="https://www.maisonsdumonde.com/FR/fr/tendances-deco.htm" TargetMode="External"/><Relationship Id="rId67" Type="http://schemas.openxmlformats.org/officeDocument/2006/relationships/image" Target="../media/image3.png"/><Relationship Id="rId20" Type="http://schemas.openxmlformats.org/officeDocument/2006/relationships/hyperlink" Target="https://www.maisonsdumonde.com/FR/fr/meubles-decoration-enfant.htm" TargetMode="External"/><Relationship Id="rId41" Type="http://schemas.openxmlformats.org/officeDocument/2006/relationships/hyperlink" Target="https://www.maisonsdumonde.com/FR/fr/c/lanternes-et-photophores-de-jardin-n0b49d860da3689ae80144423f0806eee70ac543" TargetMode="External"/><Relationship Id="rId54" Type="http://schemas.openxmlformats.org/officeDocument/2006/relationships/hyperlink" Target="https://www.maisonsdumonde.com/FR/fr/meubles-decoration/style-classique-chic.htm" TargetMode="External"/><Relationship Id="rId62" Type="http://schemas.openxmlformats.org/officeDocument/2006/relationships/hyperlink" Target="https://www.maisonsdumonde.com/FR/fr/pro/restauration" TargetMode="External"/><Relationship Id="rId70" Type="http://schemas.openxmlformats.org/officeDocument/2006/relationships/hyperlink" Target="https://www.maisonsdumonde.com/FR/fr/c/meubles-0efb00bec42f8fb7b942b4b76ad5c077" TargetMode="External"/><Relationship Id="rId75" Type="http://schemas.openxmlformats.org/officeDocument/2006/relationships/hyperlink" Target="https://www.maisonsdumonde.com/FR/fr/c/bibliotheques-f0f579cfa3d8fc532726556b768a1501" TargetMode="External"/><Relationship Id="rId83" Type="http://schemas.openxmlformats.org/officeDocument/2006/relationships/hyperlink" Target="https://www.maisonsdumonde.com/FR/fr/s/sustainable-development" TargetMode="External"/><Relationship Id="rId88" Type="http://schemas.openxmlformats.org/officeDocument/2006/relationships/image" Target="../media/image8.gif"/><Relationship Id="rId1" Type="http://schemas.openxmlformats.org/officeDocument/2006/relationships/hyperlink" Target="https://www.maisonsdumonde.com/FR/fr/e/noel/collection-authentic" TargetMode="External"/><Relationship Id="rId6" Type="http://schemas.openxmlformats.org/officeDocument/2006/relationships/hyperlink" Target="https://www.maisonsdumonde.com/FR/fr/e/noel/collection-wonderful" TargetMode="External"/><Relationship Id="rId15" Type="http://schemas.openxmlformats.org/officeDocument/2006/relationships/hyperlink" Target="https://www.maisonsdumonde.com/FR/fr/c/textile-cocooning-nae8990d132c865b9da242713ff4f2274a558b46" TargetMode="External"/><Relationship Id="rId23" Type="http://schemas.openxmlformats.org/officeDocument/2006/relationships/hyperlink" Target="https://www.maisonsdumonde.com/FR/fr/e/collab/chantal-thomass" TargetMode="External"/><Relationship Id="rId28" Type="http://schemas.openxmlformats.org/officeDocument/2006/relationships/hyperlink" Target="https://www.maisonsdumonde.com/FR/fr/c/guirlandes-et-decorations-lumineuses-58dd806f9512e118f52dc1105548ee94" TargetMode="External"/><Relationship Id="rId36" Type="http://schemas.openxmlformats.org/officeDocument/2006/relationships/hyperlink" Target="https://www.maisonsdumonde.com/FR/fr/c/matelas-et-coussins-de-sol-n8e802d816f1b34f729f4767d2fce43da9b665f3" TargetMode="External"/><Relationship Id="rId49" Type="http://schemas.openxmlformats.org/officeDocument/2006/relationships/hyperlink" Target="https://www.maisonsdumonde.com/FR/fr/inspirations.htm" TargetMode="External"/><Relationship Id="rId57" Type="http://schemas.openxmlformats.org/officeDocument/2006/relationships/hyperlink" Target="https://www.maisonsdumonde.com/FR/fr/s/atelier-deco.htm" TargetMode="External"/><Relationship Id="rId10" Type="http://schemas.openxmlformats.org/officeDocument/2006/relationships/hyperlink" Target="https://www.maisonsdumonde.com/FR/fr/tendances-deco/safari-party" TargetMode="External"/><Relationship Id="rId31" Type="http://schemas.openxmlformats.org/officeDocument/2006/relationships/hyperlink" Target="https://www.maisonsdumonde.com/FR/fr/c/canapes-et-banquettes-de-jardin-n38860a5e573f701810dcad01af74fa11b5f4d9f" TargetMode="External"/><Relationship Id="rId44" Type="http://schemas.openxmlformats.org/officeDocument/2006/relationships/hyperlink" Target="https://www.maisonsdumonde.com/FR/fr/c/escale-5e504ce63d545a0b7bf4d919f4dc7c44" TargetMode="External"/><Relationship Id="rId52" Type="http://schemas.openxmlformats.org/officeDocument/2006/relationships/hyperlink" Target="https://www.maisonsdumonde.com/FR/fr/meubles-decoration/style-industriel.htm" TargetMode="External"/><Relationship Id="rId60" Type="http://schemas.openxmlformats.org/officeDocument/2006/relationships/hyperlink" Target="http://blog.maisonsdumonde.com/" TargetMode="External"/><Relationship Id="rId65" Type="http://schemas.openxmlformats.org/officeDocument/2006/relationships/hyperlink" Target="https://www.maisonsdumonde.com/FR/fr/pro/architecte-interieur" TargetMode="External"/><Relationship Id="rId73" Type="http://schemas.openxmlformats.org/officeDocument/2006/relationships/hyperlink" Target="https://www.maisonsdumonde.com/FR/fr/c/canapes-92a00315f77d186b3d3b360762bc942b" TargetMode="External"/><Relationship Id="rId78" Type="http://schemas.openxmlformats.org/officeDocument/2006/relationships/hyperlink" Target="https://www.maisonsdumonde.com/FR/fr/p/boule-de-noel-en-verre-framboise-imprime-et-effet-givre-184433-184433.htm" TargetMode="External"/><Relationship Id="rId81" Type="http://schemas.openxmlformats.org/officeDocument/2006/relationships/hyperlink" Target="http://blog.maisonsdumonde.com/tendances/conseils-deco/4-bonnes-raisons-de-preparer-noel-des-maintenant/" TargetMode="External"/><Relationship Id="rId86" Type="http://schemas.openxmlformats.org/officeDocument/2006/relationships/image" Target="../media/image6.gif"/><Relationship Id="rId4" Type="http://schemas.openxmlformats.org/officeDocument/2006/relationships/hyperlink" Target="https://www.maisonsdumonde.com/FR/fr/e/noel/collection-wild" TargetMode="External"/><Relationship Id="rId9" Type="http://schemas.openxmlformats.org/officeDocument/2006/relationships/hyperlink" Target="https://www.maisonsdumonde.com/FR/fr/tendances-deco/emma-john" TargetMode="External"/><Relationship Id="rId13" Type="http://schemas.openxmlformats.org/officeDocument/2006/relationships/hyperlink" Target="https://www.maisonsdumonde.com/FR/fr/c/coffrets-thes-n33e5a0b4776deaeac9ea5bd92c4a3df85588640" TargetMode="External"/><Relationship Id="rId18" Type="http://schemas.openxmlformats.org/officeDocument/2006/relationships/hyperlink" Target="https://www.maisonsdumonde.com/FR/fr/meubles-decoration.htm" TargetMode="External"/><Relationship Id="rId39" Type="http://schemas.openxmlformats.org/officeDocument/2006/relationships/hyperlink" Target="https://www.maisonsdumonde.com/FR/fr/c/coussins-de-jardin-n2a61e137a73b37023db76de091554d09ea06066" TargetMode="External"/><Relationship Id="rId34" Type="http://schemas.openxmlformats.org/officeDocument/2006/relationships/hyperlink" Target="https://www.maisonsdumonde.com/FR/fr/c/tables-basses-et-d-appoint-de-jardin-ncbc9ae74da20693d113a5cff27ad86697f950c0" TargetMode="External"/><Relationship Id="rId50" Type="http://schemas.openxmlformats.org/officeDocument/2006/relationships/hyperlink" Target="https://www.maisonsdumonde.com/FR/fr/meubles-decoration/style-exotique.htm" TargetMode="External"/><Relationship Id="rId55" Type="http://schemas.openxmlformats.org/officeDocument/2006/relationships/hyperlink" Target="https://www.maisonsdumonde.com/FR/fr/meubles-decoration/style-bord-de-mer.htm" TargetMode="External"/><Relationship Id="rId76" Type="http://schemas.openxmlformats.org/officeDocument/2006/relationships/hyperlink" Target="https://www.maisonsdumonde.com/FR/fr/c/miroirs-484554f26aa42ef448cafd6fe7ad385e" TargetMode="External"/><Relationship Id="rId7" Type="http://schemas.openxmlformats.org/officeDocument/2006/relationships/hyperlink" Target="https://www.maisonsdumonde.com/FR/fr/tendances-deco/cosy-blue" TargetMode="External"/><Relationship Id="rId71" Type="http://schemas.openxmlformats.org/officeDocument/2006/relationships/hyperlink" Target="https://www.maisonsdumonde.com/FR/fr/c/deco-ad2626251c63fb7650e73e4f3d01d1fd" TargetMode="External"/><Relationship Id="rId2" Type="http://schemas.openxmlformats.org/officeDocument/2006/relationships/hyperlink" Target="https://www.maisonsdumonde.com/FR/fr/e/noel/collection-nordik-winter" TargetMode="External"/><Relationship Id="rId29" Type="http://schemas.openxmlformats.org/officeDocument/2006/relationships/hyperlink" Target="https://www.maisonsdumonde.com/FR/fr/c/luminaires-d-exterieur-et-decorations-lumineuses-ndf01cf48b9fca173ae2745e481755f51acfa6e0" TargetMode="External"/><Relationship Id="rId24" Type="http://schemas.openxmlformats.org/officeDocument/2006/relationships/hyperlink" Target="https://www.maisonsdumonde.com/FR/fr/c/lustres-et-suspensions-5a2f6c8ed6d8d80242048fd53e2ac970" TargetMode="External"/><Relationship Id="rId40" Type="http://schemas.openxmlformats.org/officeDocument/2006/relationships/hyperlink" Target="https://www.maisonsdumonde.com/FR/fr/c/plantes-vases-objets-deco-n537ec46b90f62d02fd147bea7673e2a1ea84643" TargetMode="External"/><Relationship Id="rId45" Type="http://schemas.openxmlformats.org/officeDocument/2006/relationships/hyperlink" Target="https://www.maisonsdumonde.com/FR/fr/c/seychelles-n065e8afc4471bec87f05ce9c281593c60155430" TargetMode="External"/><Relationship Id="rId66" Type="http://schemas.openxmlformats.org/officeDocument/2006/relationships/hyperlink" Target="https://www.maisonsdumonde.com/FR/fr/panier.html" TargetMode="External"/><Relationship Id="rId87" Type="http://schemas.openxmlformats.org/officeDocument/2006/relationships/image" Target="../media/image7.gif"/><Relationship Id="rId61" Type="http://schemas.openxmlformats.org/officeDocument/2006/relationships/hyperlink" Target="https://www.maisonsdumonde.com/FR/fr/pro/hotellerie" TargetMode="External"/><Relationship Id="rId82" Type="http://schemas.openxmlformats.org/officeDocument/2006/relationships/hyperlink" Target="https://www.maisonsdumonde.com/FR/fr/demande/catalogue.html" TargetMode="Externa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403225</xdr:colOff>
      <xdr:row>0</xdr:row>
      <xdr:rowOff>0</xdr:rowOff>
    </xdr:from>
    <xdr:ext cx="1174360" cy="264560"/>
    <xdr:sp macro="[0]!interroger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0328275" y="0"/>
          <a:ext cx="1174360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A</a:t>
          </a:r>
          <a:r>
            <a:rPr lang="fr-FR" sz="1100" baseline="0"/>
            <a:t> C T U A L I S E R</a:t>
          </a:r>
          <a:endParaRPr lang="fr-FR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304800</xdr:colOff>
      <xdr:row>8</xdr:row>
      <xdr:rowOff>114300</xdr:rowOff>
    </xdr:to>
    <xdr:sp macro="" textlink="">
      <xdr:nvSpPr>
        <xdr:cNvPr id="4291" name="AutoShape 195" descr="Authentic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300-0000C3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90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304800</xdr:colOff>
      <xdr:row>9</xdr:row>
      <xdr:rowOff>114300</xdr:rowOff>
    </xdr:to>
    <xdr:sp macro="" textlink="">
      <xdr:nvSpPr>
        <xdr:cNvPr id="4292" name="AutoShape 196" descr="Nordik Winter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C4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2095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304800</xdr:colOff>
      <xdr:row>10</xdr:row>
      <xdr:rowOff>114300</xdr:rowOff>
    </xdr:to>
    <xdr:sp macro="" textlink="">
      <xdr:nvSpPr>
        <xdr:cNvPr id="4293" name="AutoShape 197" descr="Tradition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300-0000C5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2286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304800</xdr:colOff>
      <xdr:row>11</xdr:row>
      <xdr:rowOff>114300</xdr:rowOff>
    </xdr:to>
    <xdr:sp macro="" textlink="">
      <xdr:nvSpPr>
        <xdr:cNvPr id="4294" name="AutoShape 198" descr="Wild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300-0000C6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2476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304800</xdr:colOff>
      <xdr:row>12</xdr:row>
      <xdr:rowOff>114300</xdr:rowOff>
    </xdr:to>
    <xdr:sp macro="" textlink="">
      <xdr:nvSpPr>
        <xdr:cNvPr id="4295" name="AutoShape 199" descr="Deep Blue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300-0000C7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2667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304800</xdr:colOff>
      <xdr:row>13</xdr:row>
      <xdr:rowOff>114300</xdr:rowOff>
    </xdr:to>
    <xdr:sp macro="" textlink="">
      <xdr:nvSpPr>
        <xdr:cNvPr id="4296" name="AutoShape 200" descr="Wonderful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C8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285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304800</xdr:colOff>
      <xdr:row>29</xdr:row>
      <xdr:rowOff>114300</xdr:rowOff>
    </xdr:to>
    <xdr:sp macro="" textlink="">
      <xdr:nvSpPr>
        <xdr:cNvPr id="4297" name="AutoShape 201" descr="Cosy Blue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300-0000C9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153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304800</xdr:colOff>
      <xdr:row>30</xdr:row>
      <xdr:rowOff>114300</xdr:rowOff>
    </xdr:to>
    <xdr:sp macro="" textlink="">
      <xdr:nvSpPr>
        <xdr:cNvPr id="4298" name="AutoShape 202" descr="Miss Bloom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300-0000CA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343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304800</xdr:colOff>
      <xdr:row>31</xdr:row>
      <xdr:rowOff>114300</xdr:rowOff>
    </xdr:to>
    <xdr:sp macro="" textlink="">
      <xdr:nvSpPr>
        <xdr:cNvPr id="4299" name="AutoShape 203" descr="Emma &amp; John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300-0000CB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534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304800</xdr:colOff>
      <xdr:row>32</xdr:row>
      <xdr:rowOff>114300</xdr:rowOff>
    </xdr:to>
    <xdr:sp macro="" textlink="">
      <xdr:nvSpPr>
        <xdr:cNvPr id="4300" name="AutoShape 204" descr="Safari Party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300-0000CC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724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304800</xdr:colOff>
      <xdr:row>33</xdr:row>
      <xdr:rowOff>114300</xdr:rowOff>
    </xdr:to>
    <xdr:sp macro="" textlink="">
      <xdr:nvSpPr>
        <xdr:cNvPr id="4301" name="AutoShape 205" descr="Deep Velvet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300-0000CD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91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304800</xdr:colOff>
      <xdr:row>35</xdr:row>
      <xdr:rowOff>114300</xdr:rowOff>
    </xdr:to>
    <xdr:sp macro="" textlink="">
      <xdr:nvSpPr>
        <xdr:cNvPr id="4302" name="AutoShape 206" descr="Nouveautés meubles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300-0000CE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296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304800</xdr:colOff>
      <xdr:row>36</xdr:row>
      <xdr:rowOff>114300</xdr:rowOff>
    </xdr:to>
    <xdr:sp macro="" textlink="">
      <xdr:nvSpPr>
        <xdr:cNvPr id="4303" name="AutoShape 207" descr="Nouveautés Coffrets thés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300-0000CF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486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304800</xdr:colOff>
      <xdr:row>37</xdr:row>
      <xdr:rowOff>114300</xdr:rowOff>
    </xdr:to>
    <xdr:sp macro="" textlink="">
      <xdr:nvSpPr>
        <xdr:cNvPr id="4304" name="AutoShape 208" descr="Nouveautés accessoires animaux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300-0000D0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677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304800</xdr:colOff>
      <xdr:row>38</xdr:row>
      <xdr:rowOff>114300</xdr:rowOff>
    </xdr:to>
    <xdr:sp macro="" textlink="">
      <xdr:nvSpPr>
        <xdr:cNvPr id="4305" name="AutoShape 209" descr="Textile cocooning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300-0000D1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867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304800</xdr:colOff>
      <xdr:row>39</xdr:row>
      <xdr:rowOff>114300</xdr:rowOff>
    </xdr:to>
    <xdr:sp macro="" textlink="">
      <xdr:nvSpPr>
        <xdr:cNvPr id="4306" name="AutoShape 210" descr="Nouveautés Arts de la table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00000000-0008-0000-0300-0000D2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058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304800</xdr:colOff>
      <xdr:row>40</xdr:row>
      <xdr:rowOff>114300</xdr:rowOff>
    </xdr:to>
    <xdr:sp macro="" textlink="">
      <xdr:nvSpPr>
        <xdr:cNvPr id="4307" name="AutoShape 211" descr="Lumières d'ambiance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00000000-0008-0000-0300-0000D3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248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304800</xdr:colOff>
      <xdr:row>42</xdr:row>
      <xdr:rowOff>114300</xdr:rowOff>
    </xdr:to>
    <xdr:sp macro="" textlink="">
      <xdr:nvSpPr>
        <xdr:cNvPr id="4308" name="AutoShape 212" descr="Maison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00000000-0008-0000-0300-0000D4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629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304800</xdr:colOff>
      <xdr:row>43</xdr:row>
      <xdr:rowOff>114300</xdr:rowOff>
    </xdr:to>
    <xdr:sp macro="" textlink="">
      <xdr:nvSpPr>
        <xdr:cNvPr id="4309" name="AutoShape 213" descr="Jardin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00000000-0008-0000-0300-0000D5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820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304800</xdr:colOff>
      <xdr:row>44</xdr:row>
      <xdr:rowOff>114300</xdr:rowOff>
    </xdr:to>
    <xdr:sp macro="" textlink="">
      <xdr:nvSpPr>
        <xdr:cNvPr id="4310" name="AutoShape 214" descr="Enfant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00000000-0008-0000-0300-0000D6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010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304800</xdr:colOff>
      <xdr:row>45</xdr:row>
      <xdr:rowOff>114300</xdr:rowOff>
    </xdr:to>
    <xdr:sp macro="" textlink="">
      <xdr:nvSpPr>
        <xdr:cNvPr id="4311" name="AutoShape 215" descr="Luminaires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300-0000D7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201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304800</xdr:colOff>
      <xdr:row>46</xdr:row>
      <xdr:rowOff>114300</xdr:rowOff>
    </xdr:to>
    <xdr:sp macro="" textlink="">
      <xdr:nvSpPr>
        <xdr:cNvPr id="4312" name="AutoShape 216" descr="Professionnel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300-0000D8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391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304800</xdr:colOff>
      <xdr:row>47</xdr:row>
      <xdr:rowOff>114300</xdr:rowOff>
    </xdr:to>
    <xdr:sp macro="" textlink="">
      <xdr:nvSpPr>
        <xdr:cNvPr id="4313" name="AutoShape 217" descr="Chantal Thomass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0000000-0008-0000-0300-0000D9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582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153</xdr:row>
      <xdr:rowOff>0</xdr:rowOff>
    </xdr:from>
    <xdr:to>
      <xdr:col>2</xdr:col>
      <xdr:colOff>304800</xdr:colOff>
      <xdr:row>154</xdr:row>
      <xdr:rowOff>114300</xdr:rowOff>
    </xdr:to>
    <xdr:sp macro="" textlink="">
      <xdr:nvSpPr>
        <xdr:cNvPr id="4314" name="AutoShape 218" descr="Suspensions et lustres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00000000-0008-0000-0300-0000DA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014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154</xdr:row>
      <xdr:rowOff>0</xdr:rowOff>
    </xdr:from>
    <xdr:to>
      <xdr:col>2</xdr:col>
      <xdr:colOff>304800</xdr:colOff>
      <xdr:row>155</xdr:row>
      <xdr:rowOff>114300</xdr:rowOff>
    </xdr:to>
    <xdr:sp macro="" textlink="">
      <xdr:nvSpPr>
        <xdr:cNvPr id="4315" name="AutoShape 219" descr="Lampes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0000000-0008-0000-0300-0000DB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204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155</xdr:row>
      <xdr:rowOff>0</xdr:rowOff>
    </xdr:from>
    <xdr:to>
      <xdr:col>2</xdr:col>
      <xdr:colOff>304800</xdr:colOff>
      <xdr:row>156</xdr:row>
      <xdr:rowOff>114300</xdr:rowOff>
    </xdr:to>
    <xdr:sp macro="" textlink="">
      <xdr:nvSpPr>
        <xdr:cNvPr id="4316" name="AutoShape 220" descr="Lampadaires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00000000-0008-0000-0300-0000DC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39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156</xdr:row>
      <xdr:rowOff>0</xdr:rowOff>
    </xdr:from>
    <xdr:to>
      <xdr:col>2</xdr:col>
      <xdr:colOff>304800</xdr:colOff>
      <xdr:row>157</xdr:row>
      <xdr:rowOff>114300</xdr:rowOff>
    </xdr:to>
    <xdr:sp macro="" textlink="">
      <xdr:nvSpPr>
        <xdr:cNvPr id="4317" name="AutoShape 221" descr="Appliques &amp; spots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00000000-0008-0000-0300-0000DD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585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157</xdr:row>
      <xdr:rowOff>0</xdr:rowOff>
    </xdr:from>
    <xdr:to>
      <xdr:col>2</xdr:col>
      <xdr:colOff>304800</xdr:colOff>
      <xdr:row>158</xdr:row>
      <xdr:rowOff>114300</xdr:rowOff>
    </xdr:to>
    <xdr:sp macro="" textlink="">
      <xdr:nvSpPr>
        <xdr:cNvPr id="4318" name="AutoShape 222" descr="Guirlandes &amp; déco lumineuse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00000000-0008-0000-0300-0000DE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776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158</xdr:row>
      <xdr:rowOff>0</xdr:rowOff>
    </xdr:from>
    <xdr:to>
      <xdr:col>2</xdr:col>
      <xdr:colOff>304800</xdr:colOff>
      <xdr:row>159</xdr:row>
      <xdr:rowOff>114300</xdr:rowOff>
    </xdr:to>
    <xdr:sp macro="" textlink="">
      <xdr:nvSpPr>
        <xdr:cNvPr id="4319" name="AutoShape 223" descr="Luminaires de jardin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0000000-0008-0000-0300-0000DF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7966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159</xdr:row>
      <xdr:rowOff>0</xdr:rowOff>
    </xdr:from>
    <xdr:to>
      <xdr:col>2</xdr:col>
      <xdr:colOff>304800</xdr:colOff>
      <xdr:row>160</xdr:row>
      <xdr:rowOff>114300</xdr:rowOff>
    </xdr:to>
    <xdr:sp macro="" textlink="">
      <xdr:nvSpPr>
        <xdr:cNvPr id="4320" name="AutoShape 224" descr="Découvrir la collection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00000000-0008-0000-0300-0000E0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8157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163</xdr:row>
      <xdr:rowOff>0</xdr:rowOff>
    </xdr:from>
    <xdr:to>
      <xdr:col>2</xdr:col>
      <xdr:colOff>304800</xdr:colOff>
      <xdr:row>164</xdr:row>
      <xdr:rowOff>114300</xdr:rowOff>
    </xdr:to>
    <xdr:sp macro="" textlink="">
      <xdr:nvSpPr>
        <xdr:cNvPr id="4321" name="AutoShape 225" descr="Chaises &amp; bancs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00000000-0008-0000-0300-0000E1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8919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304800</xdr:colOff>
      <xdr:row>165</xdr:row>
      <xdr:rowOff>114300</xdr:rowOff>
    </xdr:to>
    <xdr:sp macro="" textlink="">
      <xdr:nvSpPr>
        <xdr:cNvPr id="4322" name="AutoShape 226" descr="Canapés &amp; banquettes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00000000-0008-0000-0300-0000E2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9109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165</xdr:row>
      <xdr:rowOff>0</xdr:rowOff>
    </xdr:from>
    <xdr:to>
      <xdr:col>2</xdr:col>
      <xdr:colOff>304800</xdr:colOff>
      <xdr:row>166</xdr:row>
      <xdr:rowOff>114300</xdr:rowOff>
    </xdr:to>
    <xdr:sp macro="" textlink="">
      <xdr:nvSpPr>
        <xdr:cNvPr id="4323" name="AutoShape 227" descr="Tables de repas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00000000-0008-0000-0300-0000E3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9300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166</xdr:row>
      <xdr:rowOff>0</xdr:rowOff>
    </xdr:from>
    <xdr:to>
      <xdr:col>2</xdr:col>
      <xdr:colOff>304800</xdr:colOff>
      <xdr:row>167</xdr:row>
      <xdr:rowOff>114300</xdr:rowOff>
    </xdr:to>
    <xdr:sp macro="" textlink="">
      <xdr:nvSpPr>
        <xdr:cNvPr id="4324" name="AutoShape 228" descr="Fauteuils &amp; poufs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00000000-0008-0000-0300-0000E4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9490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167</xdr:row>
      <xdr:rowOff>0</xdr:rowOff>
    </xdr:from>
    <xdr:to>
      <xdr:col>2</xdr:col>
      <xdr:colOff>304800</xdr:colOff>
      <xdr:row>168</xdr:row>
      <xdr:rowOff>114300</xdr:rowOff>
    </xdr:to>
    <xdr:sp macro="" textlink="">
      <xdr:nvSpPr>
        <xdr:cNvPr id="4325" name="AutoShape 229" descr="Tables basses et d'appoint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00000000-0008-0000-0300-0000E5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39681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169</xdr:row>
      <xdr:rowOff>0</xdr:rowOff>
    </xdr:from>
    <xdr:to>
      <xdr:col>2</xdr:col>
      <xdr:colOff>304800</xdr:colOff>
      <xdr:row>170</xdr:row>
      <xdr:rowOff>114300</xdr:rowOff>
    </xdr:to>
    <xdr:sp macro="" textlink="">
      <xdr:nvSpPr>
        <xdr:cNvPr id="4326" name="AutoShape 230" descr="Bains de soleil &amp; chaises longues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300-0000E6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0062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170</xdr:row>
      <xdr:rowOff>0</xdr:rowOff>
    </xdr:from>
    <xdr:to>
      <xdr:col>2</xdr:col>
      <xdr:colOff>304800</xdr:colOff>
      <xdr:row>171</xdr:row>
      <xdr:rowOff>114300</xdr:rowOff>
    </xdr:to>
    <xdr:sp macro="" textlink="">
      <xdr:nvSpPr>
        <xdr:cNvPr id="4327" name="AutoShape 231" descr="Matelas &amp; coussins de sol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00000000-0008-0000-0300-0000E7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0252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171</xdr:row>
      <xdr:rowOff>0</xdr:rowOff>
    </xdr:from>
    <xdr:to>
      <xdr:col>2</xdr:col>
      <xdr:colOff>304800</xdr:colOff>
      <xdr:row>172</xdr:row>
      <xdr:rowOff>114300</xdr:rowOff>
    </xdr:to>
    <xdr:sp macro="" textlink="">
      <xdr:nvSpPr>
        <xdr:cNvPr id="4328" name="AutoShape 232" descr="Parasols &amp; toiles d'ombrage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0000000-0008-0000-0300-0000E8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0443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173</xdr:row>
      <xdr:rowOff>0</xdr:rowOff>
    </xdr:from>
    <xdr:to>
      <xdr:col>2</xdr:col>
      <xdr:colOff>304800</xdr:colOff>
      <xdr:row>174</xdr:row>
      <xdr:rowOff>114300</xdr:rowOff>
    </xdr:to>
    <xdr:sp macro="" textlink="">
      <xdr:nvSpPr>
        <xdr:cNvPr id="4329" name="AutoShape 233" descr="Tapis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00000000-0008-0000-0300-0000E9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0824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174</xdr:row>
      <xdr:rowOff>0</xdr:rowOff>
    </xdr:from>
    <xdr:to>
      <xdr:col>2</xdr:col>
      <xdr:colOff>304800</xdr:colOff>
      <xdr:row>175</xdr:row>
      <xdr:rowOff>114300</xdr:rowOff>
    </xdr:to>
    <xdr:sp macro="" textlink="">
      <xdr:nvSpPr>
        <xdr:cNvPr id="4330" name="AutoShape 234" descr="Coussins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00000000-0008-0000-0300-0000EA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1014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175</xdr:row>
      <xdr:rowOff>0</xdr:rowOff>
    </xdr:from>
    <xdr:to>
      <xdr:col>2</xdr:col>
      <xdr:colOff>304800</xdr:colOff>
      <xdr:row>176</xdr:row>
      <xdr:rowOff>114300</xdr:rowOff>
    </xdr:to>
    <xdr:sp macro="" textlink="">
      <xdr:nvSpPr>
        <xdr:cNvPr id="4331" name="AutoShape 235" descr="Plantes, vases &amp; objets déco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00000000-0008-0000-0300-0000EB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1205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176</xdr:row>
      <xdr:rowOff>0</xdr:rowOff>
    </xdr:from>
    <xdr:to>
      <xdr:col>2</xdr:col>
      <xdr:colOff>304800</xdr:colOff>
      <xdr:row>177</xdr:row>
      <xdr:rowOff>114300</xdr:rowOff>
    </xdr:to>
    <xdr:sp macro="" textlink="">
      <xdr:nvSpPr>
        <xdr:cNvPr id="4332" name="AutoShape 236" descr="Luminaires &amp; lanternes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00000000-0008-0000-0300-0000EC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1395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177</xdr:row>
      <xdr:rowOff>0</xdr:rowOff>
    </xdr:from>
    <xdr:to>
      <xdr:col>2</xdr:col>
      <xdr:colOff>304800</xdr:colOff>
      <xdr:row>178</xdr:row>
      <xdr:rowOff>114300</xdr:rowOff>
    </xdr:to>
    <xdr:sp macro="" textlink="">
      <xdr:nvSpPr>
        <xdr:cNvPr id="4333" name="AutoShape 237" descr="Aménagement de jardin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00000000-0008-0000-0300-0000ED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1586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179</xdr:row>
      <xdr:rowOff>0</xdr:rowOff>
    </xdr:from>
    <xdr:to>
      <xdr:col>2</xdr:col>
      <xdr:colOff>304800</xdr:colOff>
      <xdr:row>180</xdr:row>
      <xdr:rowOff>114300</xdr:rowOff>
    </xdr:to>
    <xdr:sp macro="" textlink="">
      <xdr:nvSpPr>
        <xdr:cNvPr id="4334" name="AutoShape 238" descr="St Raphaël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00000000-0008-0000-0300-0000EE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1967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180</xdr:row>
      <xdr:rowOff>0</xdr:rowOff>
    </xdr:from>
    <xdr:to>
      <xdr:col>2</xdr:col>
      <xdr:colOff>304800</xdr:colOff>
      <xdr:row>181</xdr:row>
      <xdr:rowOff>114300</xdr:rowOff>
    </xdr:to>
    <xdr:sp macro="" textlink="">
      <xdr:nvSpPr>
        <xdr:cNvPr id="4335" name="AutoShape 239" descr="Escale">
          <a:hlinkClick xmlns:r="http://schemas.openxmlformats.org/officeDocument/2006/relationships" r:id="rId44"/>
          <a:extLst>
            <a:ext uri="{FF2B5EF4-FFF2-40B4-BE49-F238E27FC236}">
              <a16:creationId xmlns:a16="http://schemas.microsoft.com/office/drawing/2014/main" id="{00000000-0008-0000-0300-0000EF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2157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181</xdr:row>
      <xdr:rowOff>0</xdr:rowOff>
    </xdr:from>
    <xdr:to>
      <xdr:col>2</xdr:col>
      <xdr:colOff>304800</xdr:colOff>
      <xdr:row>182</xdr:row>
      <xdr:rowOff>114300</xdr:rowOff>
    </xdr:to>
    <xdr:sp macro="" textlink="">
      <xdr:nvSpPr>
        <xdr:cNvPr id="4336" name="AutoShape 240" descr="Seychelles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00000000-0008-0000-0300-0000F0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2348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182</xdr:row>
      <xdr:rowOff>0</xdr:rowOff>
    </xdr:from>
    <xdr:to>
      <xdr:col>2</xdr:col>
      <xdr:colOff>304800</xdr:colOff>
      <xdr:row>183</xdr:row>
      <xdr:rowOff>114300</xdr:rowOff>
    </xdr:to>
    <xdr:sp macro="" textlink="">
      <xdr:nvSpPr>
        <xdr:cNvPr id="4337" name="AutoShape 241" descr="Bermudes">
          <a:hlinkClick xmlns:r="http://schemas.openxmlformats.org/officeDocument/2006/relationships" r:id="rId46"/>
          <a:extLst>
            <a:ext uri="{FF2B5EF4-FFF2-40B4-BE49-F238E27FC236}">
              <a16:creationId xmlns:a16="http://schemas.microsoft.com/office/drawing/2014/main" id="{00000000-0008-0000-0300-0000F1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2538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183</xdr:row>
      <xdr:rowOff>0</xdr:rowOff>
    </xdr:from>
    <xdr:to>
      <xdr:col>2</xdr:col>
      <xdr:colOff>304800</xdr:colOff>
      <xdr:row>184</xdr:row>
      <xdr:rowOff>114300</xdr:rowOff>
    </xdr:to>
    <xdr:sp macro="" textlink="">
      <xdr:nvSpPr>
        <xdr:cNvPr id="4338" name="AutoShape 242" descr="West Lake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00000000-0008-0000-0300-0000F2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2729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184</xdr:row>
      <xdr:rowOff>0</xdr:rowOff>
    </xdr:from>
    <xdr:to>
      <xdr:col>2</xdr:col>
      <xdr:colOff>304800</xdr:colOff>
      <xdr:row>185</xdr:row>
      <xdr:rowOff>114300</xdr:rowOff>
    </xdr:to>
    <xdr:sp macro="" textlink="">
      <xdr:nvSpPr>
        <xdr:cNvPr id="4339" name="AutoShape 243" descr="Toutes les gammes incontournables">
          <a:hlinkClick xmlns:r="http://schemas.openxmlformats.org/officeDocument/2006/relationships" r:id="rId48"/>
          <a:extLst>
            <a:ext uri="{FF2B5EF4-FFF2-40B4-BE49-F238E27FC236}">
              <a16:creationId xmlns:a16="http://schemas.microsoft.com/office/drawing/2014/main" id="{00000000-0008-0000-0300-0000F3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2919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186</xdr:row>
      <xdr:rowOff>0</xdr:rowOff>
    </xdr:from>
    <xdr:to>
      <xdr:col>2</xdr:col>
      <xdr:colOff>304800</xdr:colOff>
      <xdr:row>187</xdr:row>
      <xdr:rowOff>114300</xdr:rowOff>
    </xdr:to>
    <xdr:sp macro="" textlink="">
      <xdr:nvSpPr>
        <xdr:cNvPr id="4340" name="AutoShape 244" descr="Le mur d'inspiration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00000000-0008-0000-0300-0000F4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33006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215</xdr:row>
      <xdr:rowOff>0</xdr:rowOff>
    </xdr:from>
    <xdr:to>
      <xdr:col>2</xdr:col>
      <xdr:colOff>304800</xdr:colOff>
      <xdr:row>216</xdr:row>
      <xdr:rowOff>114300</xdr:rowOff>
    </xdr:to>
    <xdr:sp macro="" textlink="">
      <xdr:nvSpPr>
        <xdr:cNvPr id="4341" name="AutoShape 245" descr="Exotique">
          <a:hlinkClick xmlns:r="http://schemas.openxmlformats.org/officeDocument/2006/relationships" r:id="rId50"/>
          <a:extLst>
            <a:ext uri="{FF2B5EF4-FFF2-40B4-BE49-F238E27FC236}">
              <a16:creationId xmlns:a16="http://schemas.microsoft.com/office/drawing/2014/main" id="{00000000-0008-0000-0300-0000F5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8939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216</xdr:row>
      <xdr:rowOff>0</xdr:rowOff>
    </xdr:from>
    <xdr:to>
      <xdr:col>2</xdr:col>
      <xdr:colOff>304800</xdr:colOff>
      <xdr:row>217</xdr:row>
      <xdr:rowOff>114300</xdr:rowOff>
    </xdr:to>
    <xdr:sp macro="" textlink="">
      <xdr:nvSpPr>
        <xdr:cNvPr id="4342" name="AutoShape 246" descr="Modern Design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00000000-0008-0000-0300-0000F6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9129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217</xdr:row>
      <xdr:rowOff>0</xdr:rowOff>
    </xdr:from>
    <xdr:to>
      <xdr:col>2</xdr:col>
      <xdr:colOff>304800</xdr:colOff>
      <xdr:row>218</xdr:row>
      <xdr:rowOff>114300</xdr:rowOff>
    </xdr:to>
    <xdr:sp macro="" textlink="">
      <xdr:nvSpPr>
        <xdr:cNvPr id="4343" name="AutoShape 247" descr="Industriel">
          <a:hlinkClick xmlns:r="http://schemas.openxmlformats.org/officeDocument/2006/relationships" r:id="rId52"/>
          <a:extLst>
            <a:ext uri="{FF2B5EF4-FFF2-40B4-BE49-F238E27FC236}">
              <a16:creationId xmlns:a16="http://schemas.microsoft.com/office/drawing/2014/main" id="{00000000-0008-0000-0300-0000F7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932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218</xdr:row>
      <xdr:rowOff>0</xdr:rowOff>
    </xdr:from>
    <xdr:to>
      <xdr:col>2</xdr:col>
      <xdr:colOff>304800</xdr:colOff>
      <xdr:row>219</xdr:row>
      <xdr:rowOff>114300</xdr:rowOff>
    </xdr:to>
    <xdr:sp macro="" textlink="">
      <xdr:nvSpPr>
        <xdr:cNvPr id="4344" name="AutoShape 248" descr="Vintage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00000000-0008-0000-0300-0000F8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9510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219</xdr:row>
      <xdr:rowOff>0</xdr:rowOff>
    </xdr:from>
    <xdr:to>
      <xdr:col>2</xdr:col>
      <xdr:colOff>304800</xdr:colOff>
      <xdr:row>220</xdr:row>
      <xdr:rowOff>114300</xdr:rowOff>
    </xdr:to>
    <xdr:sp macro="" textlink="">
      <xdr:nvSpPr>
        <xdr:cNvPr id="4345" name="AutoShape 249" descr="Classique Chic">
          <a:hlinkClick xmlns:r="http://schemas.openxmlformats.org/officeDocument/2006/relationships" r:id="rId54"/>
          <a:extLst>
            <a:ext uri="{FF2B5EF4-FFF2-40B4-BE49-F238E27FC236}">
              <a16:creationId xmlns:a16="http://schemas.microsoft.com/office/drawing/2014/main" id="{00000000-0008-0000-0300-0000F9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9701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220</xdr:row>
      <xdr:rowOff>0</xdr:rowOff>
    </xdr:from>
    <xdr:to>
      <xdr:col>2</xdr:col>
      <xdr:colOff>304800</xdr:colOff>
      <xdr:row>221</xdr:row>
      <xdr:rowOff>114300</xdr:rowOff>
    </xdr:to>
    <xdr:sp macro="" textlink="">
      <xdr:nvSpPr>
        <xdr:cNvPr id="4346" name="AutoShape 250" descr="Bord de mer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00000000-0008-0000-0300-0000FA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49891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304800</xdr:colOff>
      <xdr:row>222</xdr:row>
      <xdr:rowOff>114300</xdr:rowOff>
    </xdr:to>
    <xdr:sp macro="" textlink="">
      <xdr:nvSpPr>
        <xdr:cNvPr id="4347" name="AutoShape 251" descr="Maison de campagne">
          <a:hlinkClick xmlns:r="http://schemas.openxmlformats.org/officeDocument/2006/relationships" r:id="rId56"/>
          <a:extLst>
            <a:ext uri="{FF2B5EF4-FFF2-40B4-BE49-F238E27FC236}">
              <a16:creationId xmlns:a16="http://schemas.microsoft.com/office/drawing/2014/main" id="{00000000-0008-0000-0300-0000FB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0082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224</xdr:row>
      <xdr:rowOff>0</xdr:rowOff>
    </xdr:from>
    <xdr:to>
      <xdr:col>2</xdr:col>
      <xdr:colOff>304800</xdr:colOff>
      <xdr:row>225</xdr:row>
      <xdr:rowOff>114300</xdr:rowOff>
    </xdr:to>
    <xdr:sp macro="" textlink="">
      <xdr:nvSpPr>
        <xdr:cNvPr id="4348" name="AutoShape 252" descr="Atelier Déco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00000000-0008-0000-0300-0000FC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0844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225</xdr:row>
      <xdr:rowOff>0</xdr:rowOff>
    </xdr:from>
    <xdr:to>
      <xdr:col>2</xdr:col>
      <xdr:colOff>304800</xdr:colOff>
      <xdr:row>226</xdr:row>
      <xdr:rowOff>114300</xdr:rowOff>
    </xdr:to>
    <xdr:sp macro="" textlink="">
      <xdr:nvSpPr>
        <xdr:cNvPr id="4349" name="AutoShape 253" descr="@MaisonsduMonde">
          <a:hlinkClick xmlns:r="http://schemas.openxmlformats.org/officeDocument/2006/relationships" r:id="rId58"/>
          <a:extLst>
            <a:ext uri="{FF2B5EF4-FFF2-40B4-BE49-F238E27FC236}">
              <a16:creationId xmlns:a16="http://schemas.microsoft.com/office/drawing/2014/main" id="{00000000-0008-0000-0300-0000FD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1034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226</xdr:row>
      <xdr:rowOff>0</xdr:rowOff>
    </xdr:from>
    <xdr:to>
      <xdr:col>2</xdr:col>
      <xdr:colOff>304800</xdr:colOff>
      <xdr:row>227</xdr:row>
      <xdr:rowOff>114300</xdr:rowOff>
    </xdr:to>
    <xdr:sp macro="" textlink="">
      <xdr:nvSpPr>
        <xdr:cNvPr id="4350" name="AutoShape 254" descr="Tendances Déco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00000000-0008-0000-0300-0000FE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1225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304800</xdr:colOff>
      <xdr:row>228</xdr:row>
      <xdr:rowOff>114300</xdr:rowOff>
    </xdr:to>
    <xdr:sp macro="" textlink="">
      <xdr:nvSpPr>
        <xdr:cNvPr id="4351" name="AutoShape 255" descr="Mur d'inspiration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00000000-0008-0000-0300-0000FF10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1415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304800</xdr:colOff>
      <xdr:row>229</xdr:row>
      <xdr:rowOff>114300</xdr:rowOff>
    </xdr:to>
    <xdr:sp macro="" textlink="">
      <xdr:nvSpPr>
        <xdr:cNvPr id="4352" name="AutoShape 256" descr="Le blog">
          <a:hlinkClick xmlns:r="http://schemas.openxmlformats.org/officeDocument/2006/relationships" r:id="rId60"/>
          <a:extLst>
            <a:ext uri="{FF2B5EF4-FFF2-40B4-BE49-F238E27FC236}">
              <a16:creationId xmlns:a16="http://schemas.microsoft.com/office/drawing/2014/main" id="{00000000-0008-0000-0300-000000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1606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304800</xdr:colOff>
      <xdr:row>232</xdr:row>
      <xdr:rowOff>114300</xdr:rowOff>
    </xdr:to>
    <xdr:sp macro="" textlink="">
      <xdr:nvSpPr>
        <xdr:cNvPr id="4353" name="AutoShape 257" descr="Hôtellerie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00000000-0008-0000-0300-000001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2368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304800</xdr:colOff>
      <xdr:row>233</xdr:row>
      <xdr:rowOff>114300</xdr:rowOff>
    </xdr:to>
    <xdr:sp macro="" textlink="">
      <xdr:nvSpPr>
        <xdr:cNvPr id="4354" name="AutoShape 258" descr="Restauration">
          <a:hlinkClick xmlns:r="http://schemas.openxmlformats.org/officeDocument/2006/relationships" r:id="rId62"/>
          <a:extLst>
            <a:ext uri="{FF2B5EF4-FFF2-40B4-BE49-F238E27FC236}">
              <a16:creationId xmlns:a16="http://schemas.microsoft.com/office/drawing/2014/main" id="{00000000-0008-0000-0300-000002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2558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304800</xdr:colOff>
      <xdr:row>234</xdr:row>
      <xdr:rowOff>114300</xdr:rowOff>
    </xdr:to>
    <xdr:sp macro="" textlink="">
      <xdr:nvSpPr>
        <xdr:cNvPr id="4355" name="AutoShape 259" descr="Bureaux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00000000-0008-0000-0300-000003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2749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304800</xdr:colOff>
      <xdr:row>235</xdr:row>
      <xdr:rowOff>114300</xdr:rowOff>
    </xdr:to>
    <xdr:sp macro="" textlink="">
      <xdr:nvSpPr>
        <xdr:cNvPr id="4356" name="AutoShape 260" descr="Commerces">
          <a:hlinkClick xmlns:r="http://schemas.openxmlformats.org/officeDocument/2006/relationships" r:id="rId64"/>
          <a:extLst>
            <a:ext uri="{FF2B5EF4-FFF2-40B4-BE49-F238E27FC236}">
              <a16:creationId xmlns:a16="http://schemas.microsoft.com/office/drawing/2014/main" id="{00000000-0008-0000-0300-000004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2939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304800</xdr:colOff>
      <xdr:row>236</xdr:row>
      <xdr:rowOff>114300</xdr:rowOff>
    </xdr:to>
    <xdr:sp macro="" textlink="">
      <xdr:nvSpPr>
        <xdr:cNvPr id="4357" name="AutoShape 261" descr="Architecte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00000000-0008-0000-0300-000005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3130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304800</xdr:colOff>
      <xdr:row>237</xdr:row>
      <xdr:rowOff>114300</xdr:rowOff>
    </xdr:to>
    <xdr:sp macro="" textlink="">
      <xdr:nvSpPr>
        <xdr:cNvPr id="4358" name="AutoShape 262" descr="Tous nos services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00000000-0008-0000-0300-000006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53320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241</xdr:row>
      <xdr:rowOff>0</xdr:rowOff>
    </xdr:from>
    <xdr:to>
      <xdr:col>2</xdr:col>
      <xdr:colOff>523875</xdr:colOff>
      <xdr:row>243</xdr:row>
      <xdr:rowOff>342900</xdr:rowOff>
    </xdr:to>
    <xdr:pic>
      <xdr:nvPicPr>
        <xdr:cNvPr id="264" name="Image 263" descr="Mon panier">
          <a:hlinkClick xmlns:r="http://schemas.openxmlformats.org/officeDocument/2006/relationships" r:id="rId66"/>
          <a:extLst>
            <a:ext uri="{FF2B5EF4-FFF2-40B4-BE49-F238E27FC236}">
              <a16:creationId xmlns:a16="http://schemas.microsoft.com/office/drawing/2014/main" id="{00000000-0008-0000-03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4844950"/>
          <a:ext cx="523875" cy="723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273</xdr:row>
      <xdr:rowOff>0</xdr:rowOff>
    </xdr:from>
    <xdr:to>
      <xdr:col>2</xdr:col>
      <xdr:colOff>304800</xdr:colOff>
      <xdr:row>274</xdr:row>
      <xdr:rowOff>114300</xdr:rowOff>
    </xdr:to>
    <xdr:sp macro="" textlink="">
      <xdr:nvSpPr>
        <xdr:cNvPr id="4360" name="AutoShape 264" descr="Jusqu’au 14/11, c’est le grand Jeu Lâchez les rennes">
          <a:hlinkClick xmlns:r="http://schemas.openxmlformats.org/officeDocument/2006/relationships" r:id="rId68"/>
          <a:extLst>
            <a:ext uri="{FF2B5EF4-FFF2-40B4-BE49-F238E27FC236}">
              <a16:creationId xmlns:a16="http://schemas.microsoft.com/office/drawing/2014/main" id="{00000000-0008-0000-0300-000008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87514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274</xdr:row>
      <xdr:rowOff>0</xdr:rowOff>
    </xdr:from>
    <xdr:to>
      <xdr:col>2</xdr:col>
      <xdr:colOff>304800</xdr:colOff>
      <xdr:row>275</xdr:row>
      <xdr:rowOff>114300</xdr:rowOff>
    </xdr:to>
    <xdr:sp macro="" textlink="">
      <xdr:nvSpPr>
        <xdr:cNvPr id="4361" name="AutoShape 265" descr="Carte blanche à Noël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00000000-0008-0000-0300-000009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689419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282</xdr:row>
      <xdr:rowOff>0</xdr:rowOff>
    </xdr:from>
    <xdr:to>
      <xdr:col>2</xdr:col>
      <xdr:colOff>304800</xdr:colOff>
      <xdr:row>283</xdr:row>
      <xdr:rowOff>114300</xdr:rowOff>
    </xdr:to>
    <xdr:sp macro="" textlink="">
      <xdr:nvSpPr>
        <xdr:cNvPr id="4362" name="AutoShape 266" descr="Collection Nordik Winter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300-00000A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85812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283</xdr:row>
      <xdr:rowOff>0</xdr:rowOff>
    </xdr:from>
    <xdr:to>
      <xdr:col>2</xdr:col>
      <xdr:colOff>304800</xdr:colOff>
      <xdr:row>284</xdr:row>
      <xdr:rowOff>114300</xdr:rowOff>
    </xdr:to>
    <xdr:sp macro="" textlink="">
      <xdr:nvSpPr>
        <xdr:cNvPr id="4363" name="AutoShape 267" descr="Collection Wonderful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300-00000B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87717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284</xdr:row>
      <xdr:rowOff>0</xdr:rowOff>
    </xdr:from>
    <xdr:to>
      <xdr:col>2</xdr:col>
      <xdr:colOff>304800</xdr:colOff>
      <xdr:row>285</xdr:row>
      <xdr:rowOff>114300</xdr:rowOff>
    </xdr:to>
    <xdr:sp macro="" textlink="">
      <xdr:nvSpPr>
        <xdr:cNvPr id="4364" name="AutoShape 268" descr="On se pelotonne dans le textile cocooning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300-00000C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789622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304800</xdr:colOff>
      <xdr:row>291</xdr:row>
      <xdr:rowOff>114300</xdr:rowOff>
    </xdr:to>
    <xdr:sp macro="" textlink="">
      <xdr:nvSpPr>
        <xdr:cNvPr id="4365" name="AutoShape 269">
          <a:hlinkClick xmlns:r="http://schemas.openxmlformats.org/officeDocument/2006/relationships" r:id="rId70"/>
          <a:extLst>
            <a:ext uri="{FF2B5EF4-FFF2-40B4-BE49-F238E27FC236}">
              <a16:creationId xmlns:a16="http://schemas.microsoft.com/office/drawing/2014/main" id="{00000000-0008-0000-0300-00000D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3591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304800</xdr:colOff>
      <xdr:row>293</xdr:row>
      <xdr:rowOff>114300</xdr:rowOff>
    </xdr:to>
    <xdr:sp macro="" textlink="">
      <xdr:nvSpPr>
        <xdr:cNvPr id="4366" name="AutoShape 270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00000000-0008-0000-0300-00000E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3972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294</xdr:row>
      <xdr:rowOff>0</xdr:rowOff>
    </xdr:from>
    <xdr:to>
      <xdr:col>2</xdr:col>
      <xdr:colOff>304800</xdr:colOff>
      <xdr:row>295</xdr:row>
      <xdr:rowOff>114300</xdr:rowOff>
    </xdr:to>
    <xdr:sp macro="" textlink="">
      <xdr:nvSpPr>
        <xdr:cNvPr id="4367" name="AutoShape 271">
          <a:hlinkClick xmlns:r="http://schemas.openxmlformats.org/officeDocument/2006/relationships" r:id="rId72"/>
          <a:extLst>
            <a:ext uri="{FF2B5EF4-FFF2-40B4-BE49-F238E27FC236}">
              <a16:creationId xmlns:a16="http://schemas.microsoft.com/office/drawing/2014/main" id="{00000000-0008-0000-0300-00000F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4353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296</xdr:row>
      <xdr:rowOff>0</xdr:rowOff>
    </xdr:from>
    <xdr:to>
      <xdr:col>2</xdr:col>
      <xdr:colOff>304800</xdr:colOff>
      <xdr:row>297</xdr:row>
      <xdr:rowOff>114300</xdr:rowOff>
    </xdr:to>
    <xdr:sp macro="" textlink="">
      <xdr:nvSpPr>
        <xdr:cNvPr id="4368" name="AutoShape 272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00000000-0008-0000-0300-000010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4734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298</xdr:row>
      <xdr:rowOff>0</xdr:rowOff>
    </xdr:from>
    <xdr:to>
      <xdr:col>2</xdr:col>
      <xdr:colOff>304800</xdr:colOff>
      <xdr:row>299</xdr:row>
      <xdr:rowOff>114300</xdr:rowOff>
    </xdr:to>
    <xdr:sp macro="" textlink="">
      <xdr:nvSpPr>
        <xdr:cNvPr id="4369" name="AutoShape 273">
          <a:hlinkClick xmlns:r="http://schemas.openxmlformats.org/officeDocument/2006/relationships" r:id="rId74"/>
          <a:extLst>
            <a:ext uri="{FF2B5EF4-FFF2-40B4-BE49-F238E27FC236}">
              <a16:creationId xmlns:a16="http://schemas.microsoft.com/office/drawing/2014/main" id="{00000000-0008-0000-0300-000011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5115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300</xdr:row>
      <xdr:rowOff>0</xdr:rowOff>
    </xdr:from>
    <xdr:to>
      <xdr:col>2</xdr:col>
      <xdr:colOff>304800</xdr:colOff>
      <xdr:row>301</xdr:row>
      <xdr:rowOff>114300</xdr:rowOff>
    </xdr:to>
    <xdr:sp macro="" textlink="">
      <xdr:nvSpPr>
        <xdr:cNvPr id="4370" name="AutoShape 274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00000000-0008-0000-0300-000012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54964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302</xdr:row>
      <xdr:rowOff>0</xdr:rowOff>
    </xdr:from>
    <xdr:to>
      <xdr:col>2</xdr:col>
      <xdr:colOff>304800</xdr:colOff>
      <xdr:row>303</xdr:row>
      <xdr:rowOff>114300</xdr:rowOff>
    </xdr:to>
    <xdr:sp macro="" textlink="">
      <xdr:nvSpPr>
        <xdr:cNvPr id="4371" name="AutoShape 275">
          <a:hlinkClick xmlns:r="http://schemas.openxmlformats.org/officeDocument/2006/relationships" r:id="rId76"/>
          <a:extLst>
            <a:ext uri="{FF2B5EF4-FFF2-40B4-BE49-F238E27FC236}">
              <a16:creationId xmlns:a16="http://schemas.microsoft.com/office/drawing/2014/main" id="{00000000-0008-0000-0300-000013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6067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304</xdr:row>
      <xdr:rowOff>0</xdr:rowOff>
    </xdr:from>
    <xdr:to>
      <xdr:col>2</xdr:col>
      <xdr:colOff>304800</xdr:colOff>
      <xdr:row>305</xdr:row>
      <xdr:rowOff>114300</xdr:rowOff>
    </xdr:to>
    <xdr:sp macro="" textlink="">
      <xdr:nvSpPr>
        <xdr:cNvPr id="4372" name="AutoShape 276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00000000-0008-0000-0300-000014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6448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306</xdr:row>
      <xdr:rowOff>0</xdr:rowOff>
    </xdr:from>
    <xdr:to>
      <xdr:col>2</xdr:col>
      <xdr:colOff>304800</xdr:colOff>
      <xdr:row>307</xdr:row>
      <xdr:rowOff>114300</xdr:rowOff>
    </xdr:to>
    <xdr:sp macro="" textlink="">
      <xdr:nvSpPr>
        <xdr:cNvPr id="4373" name="AutoShape 277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00000000-0008-0000-0300-000015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68299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309</xdr:row>
      <xdr:rowOff>0</xdr:rowOff>
    </xdr:from>
    <xdr:to>
      <xdr:col>2</xdr:col>
      <xdr:colOff>304800</xdr:colOff>
      <xdr:row>310</xdr:row>
      <xdr:rowOff>114300</xdr:rowOff>
    </xdr:to>
    <xdr:sp macro="" textlink="">
      <xdr:nvSpPr>
        <xdr:cNvPr id="4374" name="AutoShape 278" descr="Boule de Noël en verre">
          <a:hlinkClick xmlns:r="http://schemas.openxmlformats.org/officeDocument/2006/relationships" r:id="rId78"/>
          <a:extLst>
            <a:ext uri="{FF2B5EF4-FFF2-40B4-BE49-F238E27FC236}">
              <a16:creationId xmlns:a16="http://schemas.microsoft.com/office/drawing/2014/main" id="{00000000-0008-0000-0300-000016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8582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311</xdr:row>
      <xdr:rowOff>0</xdr:rowOff>
    </xdr:from>
    <xdr:to>
      <xdr:col>2</xdr:col>
      <xdr:colOff>304800</xdr:colOff>
      <xdr:row>312</xdr:row>
      <xdr:rowOff>114300</xdr:rowOff>
    </xdr:to>
    <xdr:sp macro="" textlink="">
      <xdr:nvSpPr>
        <xdr:cNvPr id="4375" name="AutoShape 279" descr="Fauteuil en velours Suzie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00000000-0008-0000-0300-000017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895350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313</xdr:row>
      <xdr:rowOff>0</xdr:rowOff>
    </xdr:from>
    <xdr:to>
      <xdr:col>2</xdr:col>
      <xdr:colOff>304800</xdr:colOff>
      <xdr:row>314</xdr:row>
      <xdr:rowOff>114300</xdr:rowOff>
    </xdr:to>
    <xdr:sp macro="" textlink="">
      <xdr:nvSpPr>
        <xdr:cNvPr id="4376" name="AutoShape 280" descr="4 tasses en porcelaine Mistinguette">
          <a:hlinkClick xmlns:r="http://schemas.openxmlformats.org/officeDocument/2006/relationships" r:id="rId80"/>
          <a:extLst>
            <a:ext uri="{FF2B5EF4-FFF2-40B4-BE49-F238E27FC236}">
              <a16:creationId xmlns:a16="http://schemas.microsoft.com/office/drawing/2014/main" id="{00000000-0008-0000-0300-000018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04875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316</xdr:row>
      <xdr:rowOff>0</xdr:rowOff>
    </xdr:from>
    <xdr:to>
      <xdr:col>2</xdr:col>
      <xdr:colOff>304800</xdr:colOff>
      <xdr:row>317</xdr:row>
      <xdr:rowOff>114300</xdr:rowOff>
    </xdr:to>
    <xdr:sp macro="" textlink="">
      <xdr:nvSpPr>
        <xdr:cNvPr id="4377" name="AutoShape 281" descr="4 bonnes raisons de préparer Noël dès maintenant">
          <a:hlinkClick xmlns:r="http://schemas.openxmlformats.org/officeDocument/2006/relationships" r:id="rId81" tgtFrame="_blank"/>
          <a:extLst>
            <a:ext uri="{FF2B5EF4-FFF2-40B4-BE49-F238E27FC236}">
              <a16:creationId xmlns:a16="http://schemas.microsoft.com/office/drawing/2014/main" id="{00000000-0008-0000-0300-000019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920305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326</xdr:row>
          <xdr:rowOff>0</xdr:rowOff>
        </xdr:from>
        <xdr:to>
          <xdr:col>3</xdr:col>
          <xdr:colOff>152400</xdr:colOff>
          <xdr:row>326</xdr:row>
          <xdr:rowOff>228600</xdr:rowOff>
        </xdr:to>
        <xdr:sp macro="" textlink="">
          <xdr:nvSpPr>
            <xdr:cNvPr id="4378" name="Control 282" hidden="1">
              <a:extLst>
                <a:ext uri="{63B3BB69-23CF-44E3-9099-C40C66FF867C}">
                  <a14:compatExt spid="_x0000_s4378"/>
                </a:ext>
                <a:ext uri="{FF2B5EF4-FFF2-40B4-BE49-F238E27FC236}">
                  <a16:creationId xmlns:a16="http://schemas.microsoft.com/office/drawing/2014/main" id="{00000000-0008-0000-0300-00001A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333</xdr:row>
      <xdr:rowOff>0</xdr:rowOff>
    </xdr:from>
    <xdr:to>
      <xdr:col>2</xdr:col>
      <xdr:colOff>304800</xdr:colOff>
      <xdr:row>334</xdr:row>
      <xdr:rowOff>114300</xdr:rowOff>
    </xdr:to>
    <xdr:sp macro="" textlink="">
      <xdr:nvSpPr>
        <xdr:cNvPr id="4379" name="AutoShape 283" descr="Catalogue 2018">
          <a:hlinkClick xmlns:r="http://schemas.openxmlformats.org/officeDocument/2006/relationships" r:id="rId82"/>
          <a:extLst>
            <a:ext uri="{FF2B5EF4-FFF2-40B4-BE49-F238E27FC236}">
              <a16:creationId xmlns:a16="http://schemas.microsoft.com/office/drawing/2014/main" id="{00000000-0008-0000-0300-00001B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077563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334</xdr:row>
      <xdr:rowOff>0</xdr:rowOff>
    </xdr:from>
    <xdr:to>
      <xdr:col>2</xdr:col>
      <xdr:colOff>304800</xdr:colOff>
      <xdr:row>335</xdr:row>
      <xdr:rowOff>114300</xdr:rowOff>
    </xdr:to>
    <xdr:sp macro="" textlink="">
      <xdr:nvSpPr>
        <xdr:cNvPr id="4380" name="AutoShape 284" descr="La Terre sera toujours au centre de notre univers">
          <a:hlinkClick xmlns:r="http://schemas.openxmlformats.org/officeDocument/2006/relationships" r:id="rId83" tgtFrame="_blank"/>
          <a:extLst>
            <a:ext uri="{FF2B5EF4-FFF2-40B4-BE49-F238E27FC236}">
              <a16:creationId xmlns:a16="http://schemas.microsoft.com/office/drawing/2014/main" id="{00000000-0008-0000-0300-00001C110000}"/>
            </a:ext>
          </a:extLst>
        </xdr:cNvPr>
        <xdr:cNvSpPr>
          <a:spLocks noChangeAspect="1" noChangeArrowheads="1"/>
        </xdr:cNvSpPr>
      </xdr:nvSpPr>
      <xdr:spPr bwMode="auto">
        <a:xfrm>
          <a:off x="1524000" y="1079468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374</xdr:row>
          <xdr:rowOff>0</xdr:rowOff>
        </xdr:from>
        <xdr:to>
          <xdr:col>3</xdr:col>
          <xdr:colOff>66675</xdr:colOff>
          <xdr:row>375</xdr:row>
          <xdr:rowOff>133350</xdr:rowOff>
        </xdr:to>
        <xdr:sp macro="" textlink="">
          <xdr:nvSpPr>
            <xdr:cNvPr id="4381" name="Control 285" hidden="1">
              <a:extLst>
                <a:ext uri="{63B3BB69-23CF-44E3-9099-C40C66FF867C}">
                  <a14:compatExt spid="_x0000_s4381"/>
                </a:ext>
                <a:ext uri="{FF2B5EF4-FFF2-40B4-BE49-F238E27FC236}">
                  <a16:creationId xmlns:a16="http://schemas.microsoft.com/office/drawing/2014/main" id="{00000000-0008-0000-0300-00001D11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 editAs="oneCell">
    <xdr:from>
      <xdr:col>2</xdr:col>
      <xdr:colOff>0</xdr:colOff>
      <xdr:row>383</xdr:row>
      <xdr:rowOff>0</xdr:rowOff>
    </xdr:from>
    <xdr:to>
      <xdr:col>2</xdr:col>
      <xdr:colOff>9525</xdr:colOff>
      <xdr:row>383</xdr:row>
      <xdr:rowOff>9525</xdr:rowOff>
    </xdr:to>
    <xdr:pic>
      <xdr:nvPicPr>
        <xdr:cNvPr id="287" name="Image 286" descr="https://ads.avads.net/v1/tracking?type=behavior&amp;owner=maisondumonde&amp;url=https%3A%2F%2Fwww.maisonsdumonde.com%2FFR%2Ffr&amp;act=visit&amp;market=FR&amp;lang=fr-FR">
          <a:extLst>
            <a:ext uri="{FF2B5EF4-FFF2-40B4-BE49-F238E27FC236}">
              <a16:creationId xmlns:a16="http://schemas.microsoft.com/office/drawing/2014/main" id="{00000000-0008-0000-03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4642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384</xdr:row>
      <xdr:rowOff>0</xdr:rowOff>
    </xdr:from>
    <xdr:to>
      <xdr:col>2</xdr:col>
      <xdr:colOff>9525</xdr:colOff>
      <xdr:row>384</xdr:row>
      <xdr:rowOff>9525</xdr:rowOff>
    </xdr:to>
    <xdr:pic>
      <xdr:nvPicPr>
        <xdr:cNvPr id="288" name="Image 287" descr="https://eb2.3lift.com/xuid?mid=3932&amp;xuid=Hy8-lImu_m&amp;dongle=4388">
          <a:extLst>
            <a:ext uri="{FF2B5EF4-FFF2-40B4-BE49-F238E27FC236}">
              <a16:creationId xmlns:a16="http://schemas.microsoft.com/office/drawing/2014/main" id="{00000000-0008-0000-03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466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384</xdr:row>
      <xdr:rowOff>0</xdr:rowOff>
    </xdr:from>
    <xdr:to>
      <xdr:col>2</xdr:col>
      <xdr:colOff>323850</xdr:colOff>
      <xdr:row>385</xdr:row>
      <xdr:rowOff>104775</xdr:rowOff>
    </xdr:to>
    <xdr:sp macro="" textlink="">
      <xdr:nvSpPr>
        <xdr:cNvPr id="4384" name="AutoShape 288" descr="https://trc.taboola.com/sg/quantumads-network/1/rtb-h/?taboola_hm=Hy8-lImu_m">
          <a:extLst>
            <a:ext uri="{FF2B5EF4-FFF2-40B4-BE49-F238E27FC236}">
              <a16:creationId xmlns:a16="http://schemas.microsoft.com/office/drawing/2014/main" id="{00000000-0008-0000-0300-000020110000}"/>
            </a:ext>
          </a:extLst>
        </xdr:cNvPr>
        <xdr:cNvSpPr>
          <a:spLocks noChangeAspect="1" noChangeArrowheads="1"/>
        </xdr:cNvSpPr>
      </xdr:nvSpPr>
      <xdr:spPr bwMode="auto">
        <a:xfrm>
          <a:off x="1543050" y="1466278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333375</xdr:colOff>
      <xdr:row>384</xdr:row>
      <xdr:rowOff>0</xdr:rowOff>
    </xdr:from>
    <xdr:to>
      <xdr:col>2</xdr:col>
      <xdr:colOff>342900</xdr:colOff>
      <xdr:row>384</xdr:row>
      <xdr:rowOff>9525</xdr:rowOff>
    </xdr:to>
    <xdr:pic>
      <xdr:nvPicPr>
        <xdr:cNvPr id="290" name="Image 289" descr="https://px.powerlinks.com/user/sync/dsps?userId=Hy8-lImu_m&amp;sourceId=d2cb3af0-a10d-11e6-b444-6dfe206044cb">
          <a:extLst>
            <a:ext uri="{FF2B5EF4-FFF2-40B4-BE49-F238E27FC236}">
              <a16:creationId xmlns:a16="http://schemas.microsoft.com/office/drawing/2014/main" id="{00000000-0008-0000-03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7375" y="1466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352425</xdr:colOff>
      <xdr:row>384</xdr:row>
      <xdr:rowOff>0</xdr:rowOff>
    </xdr:from>
    <xdr:to>
      <xdr:col>2</xdr:col>
      <xdr:colOff>657225</xdr:colOff>
      <xdr:row>385</xdr:row>
      <xdr:rowOff>104775</xdr:rowOff>
    </xdr:to>
    <xdr:sp macro="" textlink="">
      <xdr:nvSpPr>
        <xdr:cNvPr id="4386" name="AutoShape 290" descr="https://x.bidswitch.net/sync?dsp_id=261&amp;user_id=Hy8-lImu_m">
          <a:extLst>
            <a:ext uri="{FF2B5EF4-FFF2-40B4-BE49-F238E27FC236}">
              <a16:creationId xmlns:a16="http://schemas.microsoft.com/office/drawing/2014/main" id="{00000000-0008-0000-0300-000022110000}"/>
            </a:ext>
          </a:extLst>
        </xdr:cNvPr>
        <xdr:cNvSpPr>
          <a:spLocks noChangeAspect="1" noChangeArrowheads="1"/>
        </xdr:cNvSpPr>
      </xdr:nvSpPr>
      <xdr:spPr bwMode="auto">
        <a:xfrm>
          <a:off x="1876425" y="1466278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666750</xdr:colOff>
      <xdr:row>384</xdr:row>
      <xdr:rowOff>0</xdr:rowOff>
    </xdr:from>
    <xdr:to>
      <xdr:col>3</xdr:col>
      <xdr:colOff>209550</xdr:colOff>
      <xdr:row>385</xdr:row>
      <xdr:rowOff>104775</xdr:rowOff>
    </xdr:to>
    <xdr:sp macro="" textlink="">
      <xdr:nvSpPr>
        <xdr:cNvPr id="4387" name="AutoShape 291" descr="https://sync.ligadx.com/?dspid=21&amp;uid=Hy8-lImu_m">
          <a:extLst>
            <a:ext uri="{FF2B5EF4-FFF2-40B4-BE49-F238E27FC236}">
              <a16:creationId xmlns:a16="http://schemas.microsoft.com/office/drawing/2014/main" id="{00000000-0008-0000-0300-000023110000}"/>
            </a:ext>
          </a:extLst>
        </xdr:cNvPr>
        <xdr:cNvSpPr>
          <a:spLocks noChangeAspect="1" noChangeArrowheads="1"/>
        </xdr:cNvSpPr>
      </xdr:nvSpPr>
      <xdr:spPr bwMode="auto">
        <a:xfrm>
          <a:off x="2190750" y="1466278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219075</xdr:colOff>
      <xdr:row>384</xdr:row>
      <xdr:rowOff>0</xdr:rowOff>
    </xdr:from>
    <xdr:to>
      <xdr:col>3</xdr:col>
      <xdr:colOff>228600</xdr:colOff>
      <xdr:row>384</xdr:row>
      <xdr:rowOff>9525</xdr:rowOff>
    </xdr:to>
    <xdr:pic>
      <xdr:nvPicPr>
        <xdr:cNvPr id="293" name="Image 292" descr="https://rtb-csync.smartadserver.com/redir/?partnerid=103&amp;partneruserid=Hy8-lImu_m">
          <a:extLst>
            <a:ext uri="{FF2B5EF4-FFF2-40B4-BE49-F238E27FC236}">
              <a16:creationId xmlns:a16="http://schemas.microsoft.com/office/drawing/2014/main" id="{00000000-0008-0000-03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5075" y="1466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238125</xdr:colOff>
      <xdr:row>384</xdr:row>
      <xdr:rowOff>0</xdr:rowOff>
    </xdr:from>
    <xdr:to>
      <xdr:col>3</xdr:col>
      <xdr:colOff>247650</xdr:colOff>
      <xdr:row>384</xdr:row>
      <xdr:rowOff>9525</xdr:rowOff>
    </xdr:to>
    <xdr:pic>
      <xdr:nvPicPr>
        <xdr:cNvPr id="294" name="Image 293" descr="https://visitor.omnitagjs.com/visitor/sync?uid=d90558fb7f3aabb5bbbdf178d9939f19&amp;visitor=Hy8-lImu_m&amp;name=ADYSSEUM">
          <a:extLst>
            <a:ext uri="{FF2B5EF4-FFF2-40B4-BE49-F238E27FC236}">
              <a16:creationId xmlns:a16="http://schemas.microsoft.com/office/drawing/2014/main" id="{00000000-0008-0000-03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" y="1466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85725</xdr:colOff>
          <xdr:row>2</xdr:row>
          <xdr:rowOff>47625</xdr:rowOff>
        </xdr:from>
        <xdr:to>
          <xdr:col>6</xdr:col>
          <xdr:colOff>657225</xdr:colOff>
          <xdr:row>3</xdr:row>
          <xdr:rowOff>95250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4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0</xdr:row>
          <xdr:rowOff>0</xdr:rowOff>
        </xdr:from>
        <xdr:to>
          <xdr:col>4</xdr:col>
          <xdr:colOff>590550</xdr:colOff>
          <xdr:row>1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5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hilippe/Desktop/IMPORTER%20WEB/200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2003"/>
    </sheetNames>
    <definedNames>
      <definedName name="Macro1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eny.com/reunions-courses-pmu?date=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eny.com/cotes/2003-01-01-vincennes-pmu-prix-paris-turf_c34301" TargetMode="Externa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maisonsdumonde.com/FR/fr" TargetMode="External"/><Relationship Id="rId21" Type="http://schemas.openxmlformats.org/officeDocument/2006/relationships/hyperlink" Target="https://www.maisonsdumonde.com/FR/fr/c/etageres-d1281f70e11032066ad0cb5e24e5a4f2" TargetMode="External"/><Relationship Id="rId42" Type="http://schemas.openxmlformats.org/officeDocument/2006/relationships/hyperlink" Target="https://www.maisonsdumonde.com/FR/fr/c/un-sapin-a-la-pointe-de-la-tendance-nc82f4dc937d9071cd2bc4f5a2f5e3afc024512a" TargetMode="External"/><Relationship Id="rId47" Type="http://schemas.openxmlformats.org/officeDocument/2006/relationships/hyperlink" Target="https://www.maisonsdumonde.com/FR/fr/e/noel/idees-cadeaux" TargetMode="External"/><Relationship Id="rId63" Type="http://schemas.openxmlformats.org/officeDocument/2006/relationships/hyperlink" Target="https://www.maisonsdumonde.com/FR/fr/c/luminaires-6a124beef3e3056e1993f12c9b0ea5eb" TargetMode="External"/><Relationship Id="rId68" Type="http://schemas.openxmlformats.org/officeDocument/2006/relationships/hyperlink" Target="http://blog.maisonsdumonde.com/tendances/conseils-deco/4-bonnes-raisons-de-preparer-noel-des-maintenant/" TargetMode="External"/><Relationship Id="rId84" Type="http://schemas.openxmlformats.org/officeDocument/2006/relationships/hyperlink" Target="https://fondation.maisonsdumonde.com/" TargetMode="External"/><Relationship Id="rId89" Type="http://schemas.openxmlformats.org/officeDocument/2006/relationships/hyperlink" Target="https://www.maisonsdumonde.com/FR/fr/e/noel/accueil" TargetMode="External"/><Relationship Id="rId16" Type="http://schemas.openxmlformats.org/officeDocument/2006/relationships/hyperlink" Target="https://www.maisonsdumonde.com/FR/fr/c/chaises-20526cb834235f8bc54e78e97ca5a14a" TargetMode="External"/><Relationship Id="rId107" Type="http://schemas.openxmlformats.org/officeDocument/2006/relationships/image" Target="../media/image1.emf"/><Relationship Id="rId11" Type="http://schemas.openxmlformats.org/officeDocument/2006/relationships/hyperlink" Target="https://www.maisonsdumonde.com/FR/fr/c/housses-de-canape-bz-039b38bbdc6423d62350b8df87622bd3" TargetMode="External"/><Relationship Id="rId32" Type="http://schemas.openxmlformats.org/officeDocument/2006/relationships/hyperlink" Target="https://www.maisonsdumonde.com/FR/fr/professionnels" TargetMode="External"/><Relationship Id="rId37" Type="http://schemas.openxmlformats.org/officeDocument/2006/relationships/hyperlink" Target="https://www.maisonsdumonde.com/FR/fr/c/un-sapin-a-la-pointe-de-la-tendance-nc82f4dc937d9071cd2bc4f5a2f5e3afc024512a" TargetMode="External"/><Relationship Id="rId53" Type="http://schemas.openxmlformats.org/officeDocument/2006/relationships/hyperlink" Target="https://www.maisonsdumonde.com/FR/fr/c/carte-blanche-a-noel-n56cdfc8ef21efb5ca753657a73f89fe6d507d94" TargetMode="External"/><Relationship Id="rId58" Type="http://schemas.openxmlformats.org/officeDocument/2006/relationships/hyperlink" Target="https://www.maisonsdumonde.com/FR/fr/c/jardin-nfa883755d14e909fc64cd8734c4ecc5302e8a29" TargetMode="External"/><Relationship Id="rId74" Type="http://schemas.openxmlformats.org/officeDocument/2006/relationships/hyperlink" Target="https://www.maisonsdumonde.com/FR/fr/demande/catalogue.html" TargetMode="External"/><Relationship Id="rId79" Type="http://schemas.openxmlformats.org/officeDocument/2006/relationships/hyperlink" Target="https://www.maisonsdumonde.com/FR/fr/statique/paiement.htm" TargetMode="External"/><Relationship Id="rId102" Type="http://schemas.openxmlformats.org/officeDocument/2006/relationships/hyperlink" Target="https://corporate.maisonsdumonde.com/fr/medias" TargetMode="External"/><Relationship Id="rId5" Type="http://schemas.openxmlformats.org/officeDocument/2006/relationships/hyperlink" Target="https://www.maisonsdumonde.com/FR/fr/c/canapes-droits-20b2dff5c48607368137c32bfbafc519" TargetMode="External"/><Relationship Id="rId90" Type="http://schemas.openxmlformats.org/officeDocument/2006/relationships/hyperlink" Target="https://www.maisonsdumonde.com/FR/fr/statique/livraison.htm" TargetMode="External"/><Relationship Id="rId95" Type="http://schemas.openxmlformats.org/officeDocument/2006/relationships/hyperlink" Target="https://www.maisonsdumonde.com/FR/fr/e/legal/entretien-des-meubles" TargetMode="External"/><Relationship Id="rId22" Type="http://schemas.openxmlformats.org/officeDocument/2006/relationships/hyperlink" Target="https://www.maisonsdumonde.com/FR/fr/c/paravents-54b0273ed9c0ab0805b2abb3fbe59df6" TargetMode="External"/><Relationship Id="rId27" Type="http://schemas.openxmlformats.org/officeDocument/2006/relationships/hyperlink" Target="https://www.maisonsdumonde.com/FR/fr/s/luminaires.htm" TargetMode="External"/><Relationship Id="rId43" Type="http://schemas.openxmlformats.org/officeDocument/2006/relationships/hyperlink" Target="https://www.maisonsdumonde.com/FR/fr/c/un-sapin-a-la-pointe-de-la-tendance-nc82f4dc937d9071cd2bc4f5a2f5e3afc024512a" TargetMode="External"/><Relationship Id="rId48" Type="http://schemas.openxmlformats.org/officeDocument/2006/relationships/hyperlink" Target="https://www.maisonsdumonde.com/FR/fr/c/un-sapin-a-la-pointe-de-la-tendance-nc82f4dc937d9071cd2bc4f5a2f5e3afc024512a" TargetMode="External"/><Relationship Id="rId64" Type="http://schemas.openxmlformats.org/officeDocument/2006/relationships/hyperlink" Target="https://www.maisonsdumonde.com/FR/fr/c/bains-de-soleil-chaises-longues-n9231b403b12f68a75fc6f6fec95a0fb9808fb2c" TargetMode="External"/><Relationship Id="rId69" Type="http://schemas.openxmlformats.org/officeDocument/2006/relationships/hyperlink" Target="http://blog.maisonsdumonde.com/tendances/conseils-deco/4-bonnes-raisons-de-preparer-noel-des-maintenant/" TargetMode="External"/><Relationship Id="rId80" Type="http://schemas.openxmlformats.org/officeDocument/2006/relationships/hyperlink" Target="https://www.maisonsdumonde.com/FR/fr/retour-gratuit.htm" TargetMode="External"/><Relationship Id="rId85" Type="http://schemas.openxmlformats.org/officeDocument/2006/relationships/hyperlink" Target="https://corporate.maisonsdumonde.com/fr/engagements" TargetMode="External"/><Relationship Id="rId12" Type="http://schemas.openxmlformats.org/officeDocument/2006/relationships/hyperlink" Target="https://www.maisonsdumonde.com/FR/fr/c/fauteuils-a3fc1b7212ff857d09d0930fbd5771ef" TargetMode="External"/><Relationship Id="rId17" Type="http://schemas.openxmlformats.org/officeDocument/2006/relationships/hyperlink" Target="https://www.maisonsdumonde.com/FR/fr/c/tables-basses-0d111cc822ed994ad56454e5e4d32f42" TargetMode="External"/><Relationship Id="rId33" Type="http://schemas.openxmlformats.org/officeDocument/2006/relationships/hyperlink" Target="https://www.maisonsdumonde.com/FR/fr/magasins/" TargetMode="External"/><Relationship Id="rId38" Type="http://schemas.openxmlformats.org/officeDocument/2006/relationships/hyperlink" Target="https://www.maisonsdumonde.com/FR/fr/tendances-deco.htm" TargetMode="External"/><Relationship Id="rId59" Type="http://schemas.openxmlformats.org/officeDocument/2006/relationships/hyperlink" Target="https://www.maisonsdumonde.com/FR/fr/c/canapes-92a00315f77d186b3d3b360762bc942b" TargetMode="External"/><Relationship Id="rId103" Type="http://schemas.openxmlformats.org/officeDocument/2006/relationships/hyperlink" Target="http://recrutement.maisonsdumonde.com/" TargetMode="External"/><Relationship Id="rId108" Type="http://schemas.openxmlformats.org/officeDocument/2006/relationships/control" Target="../activeX/activeX2.xml"/><Relationship Id="rId54" Type="http://schemas.openxmlformats.org/officeDocument/2006/relationships/hyperlink" Target="https://www.maisonsdumonde.com/FR/fr/c/textile-cocooning-nae8990d132c865b9da242713ff4f2274a558b46" TargetMode="External"/><Relationship Id="rId70" Type="http://schemas.openxmlformats.org/officeDocument/2006/relationships/hyperlink" Target="http://blog.maisonsdumonde.com/tendances/conseils-deco/4-bonnes-raisons-de-preparer-noel-des-maintenant/" TargetMode="External"/><Relationship Id="rId75" Type="http://schemas.openxmlformats.org/officeDocument/2006/relationships/hyperlink" Target="https://www.maisonsdumonde.com/FR/fr/demande/catalogue.html" TargetMode="External"/><Relationship Id="rId91" Type="http://schemas.openxmlformats.org/officeDocument/2006/relationships/hyperlink" Target="https://www.maisonsdumonde.com/FR/fr/retour-gratuit.htm" TargetMode="External"/><Relationship Id="rId96" Type="http://schemas.openxmlformats.org/officeDocument/2006/relationships/hyperlink" Target="https://www.maisonsdumonde.com/FR/fr/compte2/aide_accueil.htm" TargetMode="External"/><Relationship Id="rId1" Type="http://schemas.openxmlformats.org/officeDocument/2006/relationships/hyperlink" Target="https://www.maisonsdumonde.com/FR/fr/e/noel/accueil" TargetMode="External"/><Relationship Id="rId6" Type="http://schemas.openxmlformats.org/officeDocument/2006/relationships/hyperlink" Target="https://www.maisonsdumonde.com/FR/fr/c/canapes-d-angle-2076b8936bbf877d3361f07ebab937d3" TargetMode="External"/><Relationship Id="rId15" Type="http://schemas.openxmlformats.org/officeDocument/2006/relationships/hyperlink" Target="https://www.maisonsdumonde.com/FR/fr/c/tabourets-76f300c87e2560f9afe2cbbed5976135" TargetMode="External"/><Relationship Id="rId23" Type="http://schemas.openxmlformats.org/officeDocument/2006/relationships/hyperlink" Target="https://www.maisonsdumonde.com/FR/fr/c/consoles-et-drapiers-nfb405edc9864d4668853a9c68cded38e85a1861" TargetMode="External"/><Relationship Id="rId28" Type="http://schemas.openxmlformats.org/officeDocument/2006/relationships/hyperlink" Target="https://www.maisonsdumonde.com/FR/fr/mobilier-decoration-jardin.htm" TargetMode="External"/><Relationship Id="rId36" Type="http://schemas.openxmlformats.org/officeDocument/2006/relationships/hyperlink" Target="https://www.maisonsdumonde.com/FR/fr/c/un-sapin-a-la-pointe-de-la-tendance-nc82f4dc937d9071cd2bc4f5a2f5e3afc024512a" TargetMode="External"/><Relationship Id="rId49" Type="http://schemas.openxmlformats.org/officeDocument/2006/relationships/hyperlink" Target="https://www.maisonsdumonde.com/FR/fr/c/un-sapin-a-la-pointe-de-la-tendance-nc82f4dc937d9071cd2bc4f5a2f5e3afc024512a" TargetMode="External"/><Relationship Id="rId57" Type="http://schemas.openxmlformats.org/officeDocument/2006/relationships/hyperlink" Target="https://www.maisonsdumonde.com/FR/fr/c/deco-ad2626251c63fb7650e73e4f3d01d1fd" TargetMode="External"/><Relationship Id="rId106" Type="http://schemas.openxmlformats.org/officeDocument/2006/relationships/control" Target="../activeX/activeX1.xml"/><Relationship Id="rId10" Type="http://schemas.openxmlformats.org/officeDocument/2006/relationships/hyperlink" Target="https://www.maisonsdumonde.com/FR/fr/c/meridiennes-3fc7a93adf89597f1181f9c243bcd23f" TargetMode="External"/><Relationship Id="rId31" Type="http://schemas.openxmlformats.org/officeDocument/2006/relationships/hyperlink" Target="https://www.maisonsdumonde.com/FR/fr/inspirations.htm" TargetMode="External"/><Relationship Id="rId44" Type="http://schemas.openxmlformats.org/officeDocument/2006/relationships/hyperlink" Target="https://www.maisonsdumonde.com/FR/fr/tendances-deco.htm" TargetMode="External"/><Relationship Id="rId52" Type="http://schemas.openxmlformats.org/officeDocument/2006/relationships/hyperlink" Target="https://www.maisonsdumonde.com/FR/fr/c/carte-blanche-a-noel-n56cdfc8ef21efb5ca753657a73f89fe6d507d94" TargetMode="External"/><Relationship Id="rId60" Type="http://schemas.openxmlformats.org/officeDocument/2006/relationships/hyperlink" Target="https://www.maisonsdumonde.com/FR/fr/c/bureaux-et-meubles-secretaires-3ecf71c8798d34e8c3d78d47e0313270" TargetMode="External"/><Relationship Id="rId65" Type="http://schemas.openxmlformats.org/officeDocument/2006/relationships/hyperlink" Target="https://www.maisonsdumonde.com/FR/fr/p/boule-de-noel-en-verre-framboise-imprime-et-effet-givre-184433-184433.htm" TargetMode="External"/><Relationship Id="rId73" Type="http://schemas.openxmlformats.org/officeDocument/2006/relationships/hyperlink" Target="https://www.maisonsdumonde.com/FR/fr/demande/catalogue.html" TargetMode="External"/><Relationship Id="rId78" Type="http://schemas.openxmlformats.org/officeDocument/2006/relationships/hyperlink" Target="https://www.maisonsdumonde.com/FR/fr/s/sustainable-development" TargetMode="External"/><Relationship Id="rId81" Type="http://schemas.openxmlformats.org/officeDocument/2006/relationships/hyperlink" Target="https://www.maisonsdumonde.com/FR/fr/livraison-magasin.htm" TargetMode="External"/><Relationship Id="rId86" Type="http://schemas.openxmlformats.org/officeDocument/2006/relationships/hyperlink" Target="http://blog.maisonsdumonde.com/" TargetMode="External"/><Relationship Id="rId94" Type="http://schemas.openxmlformats.org/officeDocument/2006/relationships/hyperlink" Target="https://www.maisonsdumonde.com/FR/fr/statique/credit.htm" TargetMode="External"/><Relationship Id="rId99" Type="http://schemas.openxmlformats.org/officeDocument/2006/relationships/hyperlink" Target="https://www.maisonsdumonde.com/FR/fr/newsletter/create.html" TargetMode="External"/><Relationship Id="rId101" Type="http://schemas.openxmlformats.org/officeDocument/2006/relationships/hyperlink" Target="https://www.maisonsdumonde.com/FR/fr/professionnels" TargetMode="External"/><Relationship Id="rId4" Type="http://schemas.openxmlformats.org/officeDocument/2006/relationships/hyperlink" Target="https://www.maisonsdumonde.com/FR/fr/c/canapes-92a00315f77d186b3d3b360762bc942b" TargetMode="External"/><Relationship Id="rId9" Type="http://schemas.openxmlformats.org/officeDocument/2006/relationships/hyperlink" Target="https://www.maisonsdumonde.com/FR/fr/c/banquettes-8bf977fe51145f44a1b0368b54eaf8c0" TargetMode="External"/><Relationship Id="rId13" Type="http://schemas.openxmlformats.org/officeDocument/2006/relationships/hyperlink" Target="https://www.maisonsdumonde.com/FR/fr/c/poufs-et-repose-pieds-4b207f342796830dadaa07a30746d761" TargetMode="External"/><Relationship Id="rId18" Type="http://schemas.openxmlformats.org/officeDocument/2006/relationships/hyperlink" Target="https://www.maisonsdumonde.com/FR/fr/c/meubles-tv-et-hifi-018591fde2d70de48788100509b0f7c6" TargetMode="External"/><Relationship Id="rId39" Type="http://schemas.openxmlformats.org/officeDocument/2006/relationships/hyperlink" Target="https://www.maisonsdumonde.com/FR/fr/tendances-deco.htm" TargetMode="External"/><Relationship Id="rId109" Type="http://schemas.openxmlformats.org/officeDocument/2006/relationships/image" Target="../media/image2.emf"/><Relationship Id="rId34" Type="http://schemas.openxmlformats.org/officeDocument/2006/relationships/hyperlink" Target="https://www.maisonsdumonde.com/FR/fr/account/moodboard" TargetMode="External"/><Relationship Id="rId50" Type="http://schemas.openxmlformats.org/officeDocument/2006/relationships/hyperlink" Target="https://www.maisonsdumonde.com/FR/fr/noel/jeu" TargetMode="External"/><Relationship Id="rId55" Type="http://schemas.openxmlformats.org/officeDocument/2006/relationships/hyperlink" Target="https://www.maisonsdumonde.com/FR/fr/c/textile-cocooning-nae8990d132c865b9da242713ff4f2274a558b46" TargetMode="External"/><Relationship Id="rId76" Type="http://schemas.openxmlformats.org/officeDocument/2006/relationships/hyperlink" Target="https://www.maisonsdumonde.com/FR/fr/s/sustainable-development" TargetMode="External"/><Relationship Id="rId97" Type="http://schemas.openxmlformats.org/officeDocument/2006/relationships/hyperlink" Target="https://www.maisonsdumonde.com/pdf/detaxe/detaxe_francais.pdf" TargetMode="External"/><Relationship Id="rId104" Type="http://schemas.openxmlformats.org/officeDocument/2006/relationships/drawing" Target="../drawings/drawing2.xml"/><Relationship Id="rId7" Type="http://schemas.openxmlformats.org/officeDocument/2006/relationships/hyperlink" Target="https://www.maisonsdumonde.com/FR/fr/c/canapes-convertibles-985f404d62cdf575aef6481c41f05fd8" TargetMode="External"/><Relationship Id="rId71" Type="http://schemas.openxmlformats.org/officeDocument/2006/relationships/hyperlink" Target="https://www.maisonsdumonde.com/FR/fr/demande/catalogue.html" TargetMode="External"/><Relationship Id="rId92" Type="http://schemas.openxmlformats.org/officeDocument/2006/relationships/hyperlink" Target="https://www.maisonsdumonde.com/FR/fr/statique/paiement.htm" TargetMode="External"/><Relationship Id="rId2" Type="http://schemas.openxmlformats.org/officeDocument/2006/relationships/hyperlink" Target="https://www.maisonsdumonde.com/FR/fr" TargetMode="External"/><Relationship Id="rId29" Type="http://schemas.openxmlformats.org/officeDocument/2006/relationships/hyperlink" Target="https://www.maisonsdumonde.com/FR/fr/meubles-decoration-enfant.htm" TargetMode="External"/><Relationship Id="rId24" Type="http://schemas.openxmlformats.org/officeDocument/2006/relationships/hyperlink" Target="https://www.maisonsdumonde.com/FR/fr/c/bars-c5e8eff532467639ba31bc11a2ebaca4" TargetMode="External"/><Relationship Id="rId40" Type="http://schemas.openxmlformats.org/officeDocument/2006/relationships/hyperlink" Target="https://www.maisonsdumonde.com/FR/fr/e/noel/idees-cadeaux" TargetMode="External"/><Relationship Id="rId45" Type="http://schemas.openxmlformats.org/officeDocument/2006/relationships/hyperlink" Target="https://www.maisonsdumonde.com/FR/fr/tendances-deco.htm" TargetMode="External"/><Relationship Id="rId66" Type="http://schemas.openxmlformats.org/officeDocument/2006/relationships/hyperlink" Target="https://www.maisonsdumonde.com/FR/fr/p/fauteuil-en-velours-rose-fonce-suzie-185974-185974.htm" TargetMode="External"/><Relationship Id="rId87" Type="http://schemas.openxmlformats.org/officeDocument/2006/relationships/hyperlink" Target="https://www.maisonsdumonde.com/FR/fr/carte-cadeau.htm" TargetMode="External"/><Relationship Id="rId61" Type="http://schemas.openxmlformats.org/officeDocument/2006/relationships/hyperlink" Target="https://www.maisonsdumonde.com/FR/fr/c/bibliotheques-f0f579cfa3d8fc532726556b768a1501" TargetMode="External"/><Relationship Id="rId82" Type="http://schemas.openxmlformats.org/officeDocument/2006/relationships/hyperlink" Target="https://corporate.maisonsdumonde.com/fr" TargetMode="External"/><Relationship Id="rId19" Type="http://schemas.openxmlformats.org/officeDocument/2006/relationships/hyperlink" Target="https://www.maisonsdumonde.com/FR/fr/c/bouts-de-canapes-et-gueridons-n69763917e183b5953a464bf24c6c25d422c7343" TargetMode="External"/><Relationship Id="rId14" Type="http://schemas.openxmlformats.org/officeDocument/2006/relationships/hyperlink" Target="https://www.maisonsdumonde.com/FR/fr/c/bancs-a2ccce46cf79645335c345b952e28a4f" TargetMode="External"/><Relationship Id="rId30" Type="http://schemas.openxmlformats.org/officeDocument/2006/relationships/hyperlink" Target="https://www.maisonsdumonde.com/FR/fr/style-inspiration.htm" TargetMode="External"/><Relationship Id="rId35" Type="http://schemas.openxmlformats.org/officeDocument/2006/relationships/hyperlink" Target="https://www.maisonsdumonde.com/FR/fr/account/dashboard" TargetMode="External"/><Relationship Id="rId56" Type="http://schemas.openxmlformats.org/officeDocument/2006/relationships/hyperlink" Target="https://www.maisonsdumonde.com/FR/fr/c/meubles-0efb00bec42f8fb7b942b4b76ad5c077" TargetMode="External"/><Relationship Id="rId77" Type="http://schemas.openxmlformats.org/officeDocument/2006/relationships/hyperlink" Target="https://www.maisonsdumonde.com/FR/fr/s/sustainable-development" TargetMode="External"/><Relationship Id="rId100" Type="http://schemas.openxmlformats.org/officeDocument/2006/relationships/hyperlink" Target="https://corporate.maisonsdumonde.com/fr/finance" TargetMode="External"/><Relationship Id="rId105" Type="http://schemas.openxmlformats.org/officeDocument/2006/relationships/vmlDrawing" Target="../drawings/vmlDrawing1.vml"/><Relationship Id="rId8" Type="http://schemas.openxmlformats.org/officeDocument/2006/relationships/hyperlink" Target="https://www.maisonsdumonde.com/FR/fr/c/canapes-modulables-f03a5f265870ed7c8e0efb69ad488d51" TargetMode="External"/><Relationship Id="rId51" Type="http://schemas.openxmlformats.org/officeDocument/2006/relationships/hyperlink" Target="https://www.maisonsdumonde.com/FR/fr/c/carte-blanche-a-noel-n56cdfc8ef21efb5ca753657a73f89fe6d507d94" TargetMode="External"/><Relationship Id="rId72" Type="http://schemas.openxmlformats.org/officeDocument/2006/relationships/hyperlink" Target="https://www.maisonsdumonde.com/FR/fr/demande/catalogue.html" TargetMode="External"/><Relationship Id="rId93" Type="http://schemas.openxmlformats.org/officeDocument/2006/relationships/hyperlink" Target="https://www.maisonsdumonde.com/FR/fr/statique/cgv.htm" TargetMode="External"/><Relationship Id="rId98" Type="http://schemas.openxmlformats.org/officeDocument/2006/relationships/hyperlink" Target="https://www.maisonsdumonde.com/FR/fr/statique/securite-et-confidentialite.htm" TargetMode="External"/><Relationship Id="rId3" Type="http://schemas.openxmlformats.org/officeDocument/2006/relationships/hyperlink" Target="https://www.maisonsdumonde.com/FR/fr" TargetMode="External"/><Relationship Id="rId25" Type="http://schemas.openxmlformats.org/officeDocument/2006/relationships/hyperlink" Target="https://www.maisonsdumonde.com/FR/fr/c/buffets-et-comptoirs-647bff76cdbab9f58235561a62d0726f" TargetMode="External"/><Relationship Id="rId46" Type="http://schemas.openxmlformats.org/officeDocument/2006/relationships/hyperlink" Target="https://www.maisonsdumonde.com/FR/fr/e/noel/idees-cadeaux" TargetMode="External"/><Relationship Id="rId67" Type="http://schemas.openxmlformats.org/officeDocument/2006/relationships/hyperlink" Target="https://www.maisonsdumonde.com/FR/fr/p/4-tasses-en-porcelaine-imprimee-avec-support-en-metal-185601-185601.htm" TargetMode="External"/><Relationship Id="rId20" Type="http://schemas.openxmlformats.org/officeDocument/2006/relationships/hyperlink" Target="https://www.maisonsdumonde.com/FR/fr/c/bibliotheques-f0f579cfa3d8fc532726556b768a1501" TargetMode="External"/><Relationship Id="rId41" Type="http://schemas.openxmlformats.org/officeDocument/2006/relationships/hyperlink" Target="https://www.maisonsdumonde.com/FR/fr/e/noel/idees-cadeaux" TargetMode="External"/><Relationship Id="rId62" Type="http://schemas.openxmlformats.org/officeDocument/2006/relationships/hyperlink" Target="https://www.maisonsdumonde.com/FR/fr/c/miroirs-484554f26aa42ef448cafd6fe7ad385e" TargetMode="External"/><Relationship Id="rId83" Type="http://schemas.openxmlformats.org/officeDocument/2006/relationships/hyperlink" Target="https://corporate.maisonsdumonde.com/fr/qui-sommes-nous" TargetMode="External"/><Relationship Id="rId88" Type="http://schemas.openxmlformats.org/officeDocument/2006/relationships/hyperlink" Target="https://www.maisonsdumonde.com/FR/fr/magasins/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8"/>
  <sheetViews>
    <sheetView tabSelected="1" workbookViewId="0">
      <pane ySplit="2" topLeftCell="A3" activePane="bottomLeft" state="frozenSplit"/>
      <selection pane="bottomLeft" activeCell="A5" sqref="A5"/>
    </sheetView>
  </sheetViews>
  <sheetFormatPr baseColWidth="10" defaultColWidth="9.140625" defaultRowHeight="15"/>
  <cols>
    <col min="1" max="1" width="97.85546875" style="1" bestFit="1" customWidth="1"/>
    <col min="2" max="2" width="15.28515625" style="16" bestFit="1" customWidth="1"/>
    <col min="3" max="3" width="15.28515625" style="16" hidden="1" customWidth="1"/>
    <col min="4" max="4" width="17.42578125" style="6" bestFit="1" customWidth="1"/>
    <col min="5" max="6" width="9.140625" style="6"/>
    <col min="7" max="15" width="9.140625" style="1"/>
    <col min="16" max="16" width="12.7109375" style="1" bestFit="1" customWidth="1"/>
    <col min="17" max="16384" width="9.140625" style="1"/>
  </cols>
  <sheetData>
    <row r="1" spans="1:23">
      <c r="A1" s="68" t="s">
        <v>6</v>
      </c>
      <c r="B1" s="17">
        <f ca="1">jusque-2</f>
        <v>43722</v>
      </c>
      <c r="C1" s="17"/>
      <c r="D1" s="17">
        <f ca="1">TODAY()</f>
        <v>43724</v>
      </c>
      <c r="O1" s="4" t="e">
        <f>SUM(#REF!)</f>
        <v>#REF!</v>
      </c>
      <c r="P1" s="4" t="s">
        <v>4</v>
      </c>
      <c r="Q1" s="4">
        <f>COUNTA(#REF!)</f>
        <v>1</v>
      </c>
      <c r="R1" s="5" t="e">
        <f>SUM(O1/Q1)</f>
        <v>#REF!</v>
      </c>
      <c r="V1" s="8"/>
      <c r="W1" s="7"/>
    </row>
    <row r="2" spans="1:23" s="2" customFormat="1">
      <c r="A2" s="2" t="s">
        <v>0</v>
      </c>
      <c r="B2" s="18" t="s">
        <v>1</v>
      </c>
      <c r="C2" s="18"/>
      <c r="D2" s="4" t="s">
        <v>2</v>
      </c>
      <c r="E2" s="4" t="s">
        <v>5</v>
      </c>
      <c r="F2" s="4" t="s">
        <v>3</v>
      </c>
      <c r="V2" s="8"/>
      <c r="W2" s="7"/>
    </row>
    <row r="3" spans="1:23">
      <c r="A3" s="1" t="s">
        <v>2634</v>
      </c>
      <c r="B3" s="16">
        <v>3</v>
      </c>
    </row>
    <row r="4" spans="1:23" ht="45">
      <c r="A4" s="1" t="s">
        <v>2635</v>
      </c>
      <c r="D4" s="6" t="s">
        <v>2640</v>
      </c>
      <c r="E4" s="6">
        <v>9</v>
      </c>
      <c r="F4" s="39" t="s">
        <v>2641</v>
      </c>
    </row>
    <row r="5" spans="1:23">
      <c r="A5" s="1" t="s">
        <v>2636</v>
      </c>
      <c r="B5" s="16">
        <v>8</v>
      </c>
    </row>
    <row r="6" spans="1:23" ht="45">
      <c r="A6" s="1" t="s">
        <v>2637</v>
      </c>
      <c r="D6" s="6" t="s">
        <v>2642</v>
      </c>
      <c r="E6" s="6">
        <v>12</v>
      </c>
      <c r="F6" s="39" t="s">
        <v>2643</v>
      </c>
    </row>
    <row r="7" spans="1:23">
      <c r="A7" s="1" t="s">
        <v>2638</v>
      </c>
      <c r="B7" s="16">
        <v>6</v>
      </c>
    </row>
    <row r="8" spans="1:23" ht="45">
      <c r="A8" s="1" t="s">
        <v>2639</v>
      </c>
      <c r="D8" s="6" t="s">
        <v>2644</v>
      </c>
      <c r="E8" s="6">
        <v>13</v>
      </c>
      <c r="F8" s="39" t="s">
        <v>2645</v>
      </c>
    </row>
  </sheetData>
  <autoFilter ref="B1:E2" xr:uid="{0BA9E773-6755-4DDB-A619-3B88E54F3ABD}"/>
  <conditionalFormatting sqref="B1:E1048576">
    <cfRule type="cellIs" dxfId="23" priority="9" operator="between">
      <formula>9</formula>
      <formula>20</formula>
    </cfRule>
    <cfRule type="cellIs" dxfId="22" priority="10" operator="between">
      <formula>1</formula>
      <formula>8</formula>
    </cfRule>
  </conditionalFormatting>
  <conditionalFormatting sqref="E1:E1048576 B1:C1048576">
    <cfRule type="cellIs" dxfId="21" priority="7" operator="between">
      <formula>9</formula>
      <formula>20</formula>
    </cfRule>
    <cfRule type="cellIs" dxfId="20" priority="8" operator="between">
      <formula>1</formula>
      <formula>8</formula>
    </cfRule>
  </conditionalFormatting>
  <hyperlinks>
    <hyperlink ref="A1" r:id="rId1" xr:uid="{84E83172-BC89-4788-875A-42C31CE03AE1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968923-CD40-44FC-BB2E-726928E317A8}">
  <sheetPr codeName="Feuil2"/>
  <dimension ref="A1:Z1004"/>
  <sheetViews>
    <sheetView workbookViewId="0">
      <pane ySplit="3" topLeftCell="A4" activePane="bottomLeft" state="frozenSplit"/>
      <selection pane="bottomLeft" activeCell="A4" sqref="A4"/>
    </sheetView>
  </sheetViews>
  <sheetFormatPr baseColWidth="10" defaultRowHeight="15"/>
  <cols>
    <col min="1" max="1" width="127.140625" bestFit="1" customWidth="1"/>
    <col min="2" max="2" width="11.42578125" style="6"/>
    <col min="3" max="3" width="17.42578125" style="6" bestFit="1" customWidth="1"/>
    <col min="4" max="5" width="11.42578125" style="6"/>
    <col min="7" max="7" width="14.140625" bestFit="1" customWidth="1"/>
    <col min="20" max="20" width="106.85546875" style="14" bestFit="1" customWidth="1"/>
    <col min="21" max="21" width="12.42578125" style="10" bestFit="1" customWidth="1"/>
    <col min="22" max="22" width="11.42578125" style="9"/>
  </cols>
  <sheetData>
    <row r="1" spans="1:26">
      <c r="D1" s="6">
        <f>COUNTA(D4:D2000)</f>
        <v>1001</v>
      </c>
      <c r="G1" s="20" t="s">
        <v>1702</v>
      </c>
      <c r="H1" s="20" t="s">
        <v>826</v>
      </c>
    </row>
    <row r="2" spans="1:26">
      <c r="G2" s="22">
        <f>SUM(G3/D1)</f>
        <v>0.79720279720279719</v>
      </c>
      <c r="H2" s="22">
        <f ca="1">SUM(H3/D1)</f>
        <v>0.59140859140859137</v>
      </c>
    </row>
    <row r="3" spans="1:26">
      <c r="G3" s="20">
        <f>SUM(G4:G2000)</f>
        <v>798</v>
      </c>
      <c r="H3" s="20">
        <f ca="1">SUM(H4:H2000)</f>
        <v>592</v>
      </c>
    </row>
    <row r="4" spans="1:26" s="1" customFormat="1">
      <c r="A4" s="1" t="s">
        <v>19</v>
      </c>
      <c r="B4" s="6">
        <v>19</v>
      </c>
      <c r="C4" s="6" t="s">
        <v>97</v>
      </c>
      <c r="D4" s="6">
        <v>17</v>
      </c>
      <c r="E4" s="6" t="s">
        <v>98</v>
      </c>
      <c r="F4" s="3"/>
      <c r="G4" s="3">
        <f t="shared" ref="G4:G67" si="0">IF(D4&lt;&gt;B4,1,"")</f>
        <v>1</v>
      </c>
      <c r="H4" s="3">
        <f ca="1">IF(CouleurMFC(D4)=CouleurMFC(B4),1,"")</f>
        <v>1</v>
      </c>
      <c r="I4" s="3"/>
      <c r="J4" s="1" t="s">
        <v>63</v>
      </c>
      <c r="T4" s="19" t="s">
        <v>827</v>
      </c>
      <c r="V4" s="11"/>
      <c r="Z4" s="12" t="e">
        <f>RIGHT(Feuil1!#REF!,LEN(T4)-FIND("/2",Feuil1!#REF!))</f>
        <v>#REF!</v>
      </c>
    </row>
    <row r="5" spans="1:26" s="1" customFormat="1">
      <c r="A5" s="1" t="s">
        <v>20</v>
      </c>
      <c r="B5" s="6">
        <v>12</v>
      </c>
      <c r="C5" s="6" t="s">
        <v>99</v>
      </c>
      <c r="D5" s="6">
        <v>12</v>
      </c>
      <c r="E5" s="6" t="s">
        <v>100</v>
      </c>
      <c r="F5" s="3"/>
      <c r="G5" s="3" t="str">
        <f t="shared" si="0"/>
        <v/>
      </c>
      <c r="H5" s="3">
        <f ca="1">IF(CouleurMFC(D5)=CouleurMFC(B5),1,"")</f>
        <v>1</v>
      </c>
      <c r="I5" s="3"/>
      <c r="J5" s="1" t="s">
        <v>64</v>
      </c>
      <c r="T5" s="1" t="s">
        <v>19</v>
      </c>
      <c r="U5" s="12" t="str">
        <f t="shared" ref="U5:U21" si="1">LEFT(T5,LEN(T5)-FIND("/2",T5))</f>
        <v>http://www.geny.com/arrivee-et-rappor</v>
      </c>
      <c r="V5" s="11"/>
    </row>
    <row r="6" spans="1:26" s="1" customFormat="1">
      <c r="A6" s="1" t="s">
        <v>21</v>
      </c>
      <c r="B6" s="6">
        <v>2</v>
      </c>
      <c r="C6" s="6" t="s">
        <v>101</v>
      </c>
      <c r="D6" s="6">
        <v>8</v>
      </c>
      <c r="E6" s="6" t="s">
        <v>102</v>
      </c>
      <c r="F6" s="3"/>
      <c r="G6" s="3">
        <f t="shared" si="0"/>
        <v>1</v>
      </c>
      <c r="H6" s="3">
        <f ca="1">IF(CouleurMFC(D6)=CouleurMFC(B6),1,"")</f>
        <v>1</v>
      </c>
      <c r="I6" s="3"/>
      <c r="J6" s="1" t="s">
        <v>65</v>
      </c>
      <c r="T6" s="1" t="s">
        <v>828</v>
      </c>
      <c r="U6" s="12" t="str">
        <f t="shared" si="1"/>
        <v>http://www.geny.com/cotes/2003-01-02-vincennes-p</v>
      </c>
      <c r="V6" s="11"/>
    </row>
    <row r="7" spans="1:26" s="1" customFormat="1">
      <c r="A7" s="1" t="s">
        <v>23</v>
      </c>
      <c r="B7" s="6">
        <v>4</v>
      </c>
      <c r="C7" s="6" t="s">
        <v>104</v>
      </c>
      <c r="D7" s="6">
        <v>15</v>
      </c>
      <c r="E7" s="6" t="s">
        <v>105</v>
      </c>
      <c r="F7" s="3"/>
      <c r="G7" s="3">
        <f t="shared" si="0"/>
        <v>1</v>
      </c>
      <c r="H7" s="3" t="str">
        <f ca="1">IF(CouleurMFC(D7)=CouleurMFC(B7),1,"")</f>
        <v/>
      </c>
      <c r="I7" s="3"/>
      <c r="J7" s="1" t="s">
        <v>66</v>
      </c>
      <c r="T7" s="1" t="s">
        <v>20</v>
      </c>
      <c r="U7" s="12" t="str">
        <f t="shared" si="1"/>
        <v>http://www.geny.com/arrivee-et-rapport</v>
      </c>
      <c r="V7" s="11"/>
    </row>
    <row r="8" spans="1:26" s="1" customFormat="1">
      <c r="A8" s="1" t="s">
        <v>26</v>
      </c>
      <c r="B8" s="6">
        <v>8</v>
      </c>
      <c r="C8" s="6" t="s">
        <v>108</v>
      </c>
      <c r="D8" s="6">
        <v>7</v>
      </c>
      <c r="E8" s="6" t="s">
        <v>109</v>
      </c>
      <c r="F8" s="3"/>
      <c r="G8" s="3">
        <f t="shared" si="0"/>
        <v>1</v>
      </c>
      <c r="H8" s="3">
        <f ca="1">IF(CouleurMFC(D8)=CouleurMFC(B8),1,"")</f>
        <v>1</v>
      </c>
      <c r="I8" s="3"/>
      <c r="J8" s="1" t="s">
        <v>67</v>
      </c>
      <c r="T8" s="1" t="s">
        <v>829</v>
      </c>
      <c r="U8" s="12" t="str">
        <f t="shared" si="1"/>
        <v>http://www.geny.com/cotes/2003-01-03-pau-pmu-p</v>
      </c>
      <c r="V8" s="11"/>
    </row>
    <row r="9" spans="1:26" s="1" customFormat="1">
      <c r="A9" s="1" t="s">
        <v>28</v>
      </c>
      <c r="B9" s="6">
        <v>10</v>
      </c>
      <c r="C9" s="6" t="s">
        <v>112</v>
      </c>
      <c r="D9" s="6">
        <v>10</v>
      </c>
      <c r="E9" s="6" t="s">
        <v>10</v>
      </c>
      <c r="F9" s="3"/>
      <c r="G9" s="3" t="str">
        <f t="shared" si="0"/>
        <v/>
      </c>
      <c r="H9" s="3">
        <f ca="1">IF(CouleurMFC(D9)=CouleurMFC(B9),1,"")</f>
        <v>1</v>
      </c>
      <c r="I9" s="3"/>
      <c r="J9" s="1" t="s">
        <v>68</v>
      </c>
      <c r="T9" s="1" t="s">
        <v>21</v>
      </c>
      <c r="U9" s="12" t="str">
        <f t="shared" si="1"/>
        <v>http://www.geny.com/arrivee-et-rapports-pm</v>
      </c>
      <c r="V9" s="11"/>
    </row>
    <row r="10" spans="1:26" s="1" customFormat="1">
      <c r="A10" s="1" t="s">
        <v>29</v>
      </c>
      <c r="B10" s="6">
        <v>5</v>
      </c>
      <c r="C10" s="6" t="s">
        <v>113</v>
      </c>
      <c r="D10" s="6">
        <v>10</v>
      </c>
      <c r="E10" s="6" t="s">
        <v>114</v>
      </c>
      <c r="F10" s="3"/>
      <c r="G10" s="3">
        <f t="shared" si="0"/>
        <v>1</v>
      </c>
      <c r="H10" s="3" t="str">
        <f ca="1">IF(CouleurMFC(D10)=CouleurMFC(B10),1,"")</f>
        <v/>
      </c>
      <c r="I10" s="3"/>
      <c r="J10" s="1" t="s">
        <v>69</v>
      </c>
      <c r="T10" s="1" t="s">
        <v>830</v>
      </c>
      <c r="U10" s="12" t="str">
        <f t="shared" si="1"/>
        <v>http://www.geny.com/cotes/2003-01-03-cagnes-sur-</v>
      </c>
      <c r="V10" s="11"/>
    </row>
    <row r="11" spans="1:26" s="1" customFormat="1">
      <c r="A11" s="1" t="s">
        <v>30</v>
      </c>
      <c r="B11" s="6">
        <v>18</v>
      </c>
      <c r="C11" s="6" t="s">
        <v>115</v>
      </c>
      <c r="D11" s="6">
        <v>5</v>
      </c>
      <c r="E11" s="6" t="s">
        <v>100</v>
      </c>
      <c r="F11" s="3"/>
      <c r="G11" s="3">
        <f t="shared" si="0"/>
        <v>1</v>
      </c>
      <c r="H11" s="3" t="str">
        <f ca="1">IF(CouleurMFC(D11)=CouleurMFC(B11),1,"")</f>
        <v/>
      </c>
      <c r="I11" s="3"/>
      <c r="J11" s="1" t="s">
        <v>70</v>
      </c>
      <c r="T11" s="1" t="s">
        <v>22</v>
      </c>
      <c r="U11" s="12" t="str">
        <f t="shared" si="1"/>
        <v>http://www.geny.com/arrivee-et-ra</v>
      </c>
      <c r="V11" s="11"/>
    </row>
    <row r="12" spans="1:26" s="1" customFormat="1">
      <c r="A12" s="1" t="s">
        <v>31</v>
      </c>
      <c r="B12" s="6">
        <v>15</v>
      </c>
      <c r="C12" s="6" t="s">
        <v>116</v>
      </c>
      <c r="D12" s="6">
        <v>2</v>
      </c>
      <c r="E12" s="6" t="s">
        <v>117</v>
      </c>
      <c r="F12" s="3"/>
      <c r="G12" s="3">
        <f t="shared" si="0"/>
        <v>1</v>
      </c>
      <c r="H12" s="3" t="str">
        <f ca="1">IF(CouleurMFC(D12)=CouleurMFC(B12),1,"")</f>
        <v/>
      </c>
      <c r="I12" s="3"/>
      <c r="J12" s="1" t="s">
        <v>71</v>
      </c>
      <c r="T12" s="1" t="s">
        <v>831</v>
      </c>
      <c r="U12" s="12" t="str">
        <f t="shared" si="1"/>
        <v>http://www.geny.com/cotes/2003-01-04-vincennes-p</v>
      </c>
      <c r="V12" s="11"/>
    </row>
    <row r="13" spans="1:26" s="1" customFormat="1">
      <c r="A13" s="1" t="s">
        <v>32</v>
      </c>
      <c r="B13" s="6">
        <v>15</v>
      </c>
      <c r="C13" s="6" t="s">
        <v>118</v>
      </c>
      <c r="D13" s="6">
        <v>15</v>
      </c>
      <c r="E13" s="6" t="s">
        <v>119</v>
      </c>
      <c r="F13" s="3"/>
      <c r="G13" s="3" t="str">
        <f t="shared" si="0"/>
        <v/>
      </c>
      <c r="H13" s="3">
        <f ca="1">IF(CouleurMFC(D13)=CouleurMFC(B13),1,"")</f>
        <v>1</v>
      </c>
      <c r="I13" s="3"/>
      <c r="J13" s="1" t="s">
        <v>72</v>
      </c>
      <c r="T13" s="1" t="s">
        <v>23</v>
      </c>
      <c r="U13" s="12" t="str">
        <f t="shared" si="1"/>
        <v>http://www.geny.com/arrivee-et-rapport</v>
      </c>
      <c r="V13" s="11"/>
    </row>
    <row r="14" spans="1:26" s="1" customFormat="1">
      <c r="A14" s="1" t="s">
        <v>33</v>
      </c>
      <c r="B14" s="6">
        <v>8</v>
      </c>
      <c r="C14" s="6" t="s">
        <v>121</v>
      </c>
      <c r="D14" s="6">
        <v>3</v>
      </c>
      <c r="E14" s="6" t="s">
        <v>122</v>
      </c>
      <c r="F14" s="3"/>
      <c r="G14" s="3">
        <f t="shared" si="0"/>
        <v>1</v>
      </c>
      <c r="H14" s="3">
        <f ca="1">IF(CouleurMFC(D14)=CouleurMFC(B14),1,"")</f>
        <v>1</v>
      </c>
      <c r="I14" s="3"/>
      <c r="J14" s="1" t="s">
        <v>73</v>
      </c>
      <c r="T14" s="1" t="s">
        <v>832</v>
      </c>
      <c r="U14" s="12" t="str">
        <f t="shared" si="1"/>
        <v>http://www.geny.com/cotes/2003-01-04-vincennes-pmu-prix-d</v>
      </c>
      <c r="V14" s="11"/>
    </row>
    <row r="15" spans="1:26" s="1" customFormat="1">
      <c r="A15" s="1" t="s">
        <v>34</v>
      </c>
      <c r="B15" s="6">
        <v>4</v>
      </c>
      <c r="C15" s="6" t="s">
        <v>125</v>
      </c>
      <c r="D15" s="6">
        <v>7</v>
      </c>
      <c r="E15" s="6" t="s">
        <v>126</v>
      </c>
      <c r="F15" s="3"/>
      <c r="G15" s="3">
        <f t="shared" si="0"/>
        <v>1</v>
      </c>
      <c r="H15" s="3">
        <f ca="1">IF(CouleurMFC(D15)=CouleurMFC(B15),1,"")</f>
        <v>1</v>
      </c>
      <c r="I15" s="3"/>
      <c r="J15" s="1" t="s">
        <v>74</v>
      </c>
      <c r="T15" s="1" t="s">
        <v>24</v>
      </c>
      <c r="U15" s="12" t="str">
        <f t="shared" si="1"/>
        <v>http://www.geny.com/arrivee-et-rapports-pmu/200</v>
      </c>
      <c r="V15" s="11"/>
    </row>
    <row r="16" spans="1:26" s="1" customFormat="1">
      <c r="A16" s="1" t="s">
        <v>35</v>
      </c>
      <c r="B16" s="6">
        <v>9</v>
      </c>
      <c r="C16" s="6" t="s">
        <v>127</v>
      </c>
      <c r="D16" s="6">
        <v>3</v>
      </c>
      <c r="E16" s="6" t="s">
        <v>128</v>
      </c>
      <c r="F16" s="3"/>
      <c r="G16" s="3">
        <f t="shared" si="0"/>
        <v>1</v>
      </c>
      <c r="H16" s="3" t="str">
        <f ca="1">IF(CouleurMFC(D16)=CouleurMFC(B16),1,"")</f>
        <v/>
      </c>
      <c r="I16" s="3"/>
      <c r="J16" s="1" t="s">
        <v>75</v>
      </c>
      <c r="T16" s="1" t="s">
        <v>833</v>
      </c>
      <c r="U16" s="12" t="str">
        <f t="shared" si="1"/>
        <v>http://www.geny.com/cotes/2003-01-05-vincenne</v>
      </c>
      <c r="V16" s="11"/>
    </row>
    <row r="17" spans="1:22" s="1" customFormat="1">
      <c r="A17" s="1" t="s">
        <v>36</v>
      </c>
      <c r="B17" s="6">
        <v>10</v>
      </c>
      <c r="C17" s="6" t="s">
        <v>129</v>
      </c>
      <c r="D17" s="6">
        <v>10</v>
      </c>
      <c r="E17" s="6" t="s">
        <v>130</v>
      </c>
      <c r="F17" s="3"/>
      <c r="G17" s="3" t="str">
        <f t="shared" si="0"/>
        <v/>
      </c>
      <c r="H17" s="3">
        <f ca="1">IF(CouleurMFC(D17)=CouleurMFC(B17),1,"")</f>
        <v>1</v>
      </c>
      <c r="I17" s="3"/>
      <c r="J17" s="1" t="s">
        <v>76</v>
      </c>
      <c r="T17" s="1" t="s">
        <v>25</v>
      </c>
      <c r="U17" s="12" t="str">
        <f t="shared" si="1"/>
        <v>http://www.geny.com/arrivee-et-rapp</v>
      </c>
      <c r="V17" s="11"/>
    </row>
    <row r="18" spans="1:22" s="1" customFormat="1">
      <c r="A18" s="1" t="s">
        <v>37</v>
      </c>
      <c r="B18" s="6">
        <v>3</v>
      </c>
      <c r="C18" s="6" t="s">
        <v>131</v>
      </c>
      <c r="D18" s="6">
        <v>10</v>
      </c>
      <c r="E18" s="6" t="s">
        <v>132</v>
      </c>
      <c r="F18" s="3"/>
      <c r="G18" s="3">
        <f t="shared" si="0"/>
        <v>1</v>
      </c>
      <c r="H18" s="3" t="str">
        <f ca="1">IF(CouleurMFC(D18)=CouleurMFC(B18),1,"")</f>
        <v/>
      </c>
      <c r="I18" s="3"/>
      <c r="J18" s="1" t="s">
        <v>77</v>
      </c>
      <c r="T18" s="1" t="s">
        <v>834</v>
      </c>
      <c r="U18" s="12" t="str">
        <f t="shared" si="1"/>
        <v>http://www.geny.com/cotes/2003-01-05-vincennes-pmu-px-du-journal-week-e</v>
      </c>
      <c r="V18" s="11"/>
    </row>
    <row r="19" spans="1:22" s="1" customFormat="1">
      <c r="A19" s="1" t="s">
        <v>38</v>
      </c>
      <c r="B19" s="6">
        <v>9</v>
      </c>
      <c r="C19" s="6" t="s">
        <v>133</v>
      </c>
      <c r="D19" s="6">
        <v>12</v>
      </c>
      <c r="E19" s="6" t="s">
        <v>134</v>
      </c>
      <c r="F19" s="3"/>
      <c r="G19" s="3">
        <f t="shared" si="0"/>
        <v>1</v>
      </c>
      <c r="H19" s="3">
        <f ca="1">IF(CouleurMFC(D19)=CouleurMFC(B19),1,"")</f>
        <v>1</v>
      </c>
      <c r="I19" s="3"/>
      <c r="J19" s="1" t="s">
        <v>78</v>
      </c>
      <c r="T19" s="1" t="s">
        <v>26</v>
      </c>
      <c r="U19" s="12" t="str">
        <f t="shared" si="1"/>
        <v>http://www.geny.com/arrivee-et-rapports-pmu/2003-01-05-pmu-px</v>
      </c>
      <c r="V19" s="11"/>
    </row>
    <row r="20" spans="1:22" s="1" customFormat="1">
      <c r="A20" s="1" t="s">
        <v>39</v>
      </c>
      <c r="B20" s="6">
        <v>17</v>
      </c>
      <c r="C20" s="6" t="s">
        <v>135</v>
      </c>
      <c r="D20" s="6">
        <v>3</v>
      </c>
      <c r="E20" s="6" t="s">
        <v>136</v>
      </c>
      <c r="F20" s="3"/>
      <c r="G20" s="3">
        <f t="shared" si="0"/>
        <v>1</v>
      </c>
      <c r="H20" s="3" t="str">
        <f ca="1">IF(CouleurMFC(D20)=CouleurMFC(B20),1,"")</f>
        <v/>
      </c>
      <c r="I20" s="3"/>
      <c r="J20" s="1" t="s">
        <v>79</v>
      </c>
      <c r="T20" s="1" t="s">
        <v>835</v>
      </c>
      <c r="U20" s="12" t="str">
        <f t="shared" si="1"/>
        <v>http://www.geny.com/cotes/2003-01-05-vincennes-pmu-prix</v>
      </c>
      <c r="V20" s="11"/>
    </row>
    <row r="21" spans="1:22" s="1" customFormat="1">
      <c r="A21" s="1" t="s">
        <v>40</v>
      </c>
      <c r="B21" s="6">
        <v>7</v>
      </c>
      <c r="C21" s="6" t="s">
        <v>139</v>
      </c>
      <c r="D21" s="6">
        <v>12</v>
      </c>
      <c r="E21" s="6" t="s">
        <v>140</v>
      </c>
      <c r="F21" s="3"/>
      <c r="G21" s="3">
        <f t="shared" si="0"/>
        <v>1</v>
      </c>
      <c r="H21" s="3" t="str">
        <f ca="1">IF(CouleurMFC(D21)=CouleurMFC(B21),1,"")</f>
        <v/>
      </c>
      <c r="I21" s="3"/>
      <c r="J21" s="1" t="s">
        <v>80</v>
      </c>
      <c r="T21" s="1" t="s">
        <v>27</v>
      </c>
      <c r="U21" s="12" t="str">
        <f t="shared" si="1"/>
        <v>http://www.geny.com/arrivee-et-rapports-pmu/2</v>
      </c>
      <c r="V21" s="11"/>
    </row>
    <row r="22" spans="1:22" s="1" customFormat="1">
      <c r="A22" s="1" t="s">
        <v>41</v>
      </c>
      <c r="B22" s="6">
        <v>1</v>
      </c>
      <c r="C22" s="6" t="s">
        <v>141</v>
      </c>
      <c r="D22" s="6">
        <v>2</v>
      </c>
      <c r="E22" s="6" t="s">
        <v>13</v>
      </c>
      <c r="F22" s="3"/>
      <c r="G22" s="3">
        <f t="shared" si="0"/>
        <v>1</v>
      </c>
      <c r="H22" s="3">
        <f ca="1">IF(CouleurMFC(D22)=CouleurMFC(B22),1,"")</f>
        <v>1</v>
      </c>
      <c r="I22" s="3"/>
      <c r="J22" s="1" t="s">
        <v>81</v>
      </c>
      <c r="T22" s="15"/>
      <c r="U22" s="13"/>
      <c r="V22" s="11"/>
    </row>
    <row r="23" spans="1:22" s="1" customFormat="1">
      <c r="A23" s="1" t="s">
        <v>42</v>
      </c>
      <c r="B23" s="6">
        <v>9</v>
      </c>
      <c r="C23" s="6" t="s">
        <v>142</v>
      </c>
      <c r="D23" s="6">
        <v>6</v>
      </c>
      <c r="E23" s="6" t="s">
        <v>106</v>
      </c>
      <c r="F23" s="3"/>
      <c r="G23" s="3">
        <f t="shared" si="0"/>
        <v>1</v>
      </c>
      <c r="H23" s="3" t="str">
        <f ca="1">IF(CouleurMFC(D23)=CouleurMFC(B23),1,"")</f>
        <v/>
      </c>
      <c r="I23" s="3"/>
      <c r="J23" s="1" t="s">
        <v>82</v>
      </c>
      <c r="T23" s="15"/>
      <c r="U23" s="13"/>
      <c r="V23" s="11"/>
    </row>
    <row r="24" spans="1:22" s="1" customFormat="1">
      <c r="A24" s="1" t="s">
        <v>43</v>
      </c>
      <c r="B24" s="6">
        <v>7</v>
      </c>
      <c r="C24" s="6" t="s">
        <v>143</v>
      </c>
      <c r="D24" s="6">
        <v>10</v>
      </c>
      <c r="E24" s="6" t="s">
        <v>8</v>
      </c>
      <c r="F24" s="3"/>
      <c r="G24" s="3">
        <f t="shared" si="0"/>
        <v>1</v>
      </c>
      <c r="H24" s="3" t="str">
        <f ca="1">IF(CouleurMFC(D24)=CouleurMFC(B24),1,"")</f>
        <v/>
      </c>
      <c r="I24" s="3"/>
      <c r="J24" s="1" t="s">
        <v>83</v>
      </c>
      <c r="T24" s="15"/>
      <c r="U24" s="13"/>
      <c r="V24" s="11"/>
    </row>
    <row r="25" spans="1:22" s="1" customFormat="1">
      <c r="A25" s="1" t="s">
        <v>44</v>
      </c>
      <c r="B25" s="6">
        <v>3</v>
      </c>
      <c r="C25" s="6" t="s">
        <v>144</v>
      </c>
      <c r="D25" s="6">
        <v>3</v>
      </c>
      <c r="E25" s="6" t="s">
        <v>9</v>
      </c>
      <c r="F25" s="3"/>
      <c r="G25" s="3" t="str">
        <f t="shared" si="0"/>
        <v/>
      </c>
      <c r="H25" s="3">
        <f ca="1">IF(CouleurMFC(D25)=CouleurMFC(B25),1,"")</f>
        <v>1</v>
      </c>
      <c r="I25" s="3"/>
      <c r="J25" s="1" t="s">
        <v>84</v>
      </c>
      <c r="T25" s="15"/>
      <c r="U25" s="13"/>
      <c r="V25" s="11"/>
    </row>
    <row r="26" spans="1:22" s="1" customFormat="1">
      <c r="A26" s="1" t="s">
        <v>45</v>
      </c>
      <c r="B26" s="6">
        <v>18</v>
      </c>
      <c r="C26" s="6" t="s">
        <v>145</v>
      </c>
      <c r="D26" s="6">
        <v>15</v>
      </c>
      <c r="E26" s="6" t="s">
        <v>146</v>
      </c>
      <c r="F26" s="3"/>
      <c r="G26" s="3">
        <f t="shared" si="0"/>
        <v>1</v>
      </c>
      <c r="H26" s="3">
        <f ca="1">IF(CouleurMFC(D26)=CouleurMFC(B26),1,"")</f>
        <v>1</v>
      </c>
      <c r="I26" s="3"/>
      <c r="J26" s="1" t="s">
        <v>85</v>
      </c>
      <c r="T26" s="15"/>
      <c r="U26" s="13"/>
      <c r="V26" s="11"/>
    </row>
    <row r="27" spans="1:22" s="1" customFormat="1">
      <c r="A27" s="1" t="s">
        <v>46</v>
      </c>
      <c r="B27" s="6">
        <v>8</v>
      </c>
      <c r="C27" s="6" t="s">
        <v>148</v>
      </c>
      <c r="D27" s="6">
        <v>8</v>
      </c>
      <c r="E27" s="6" t="s">
        <v>149</v>
      </c>
      <c r="F27" s="3"/>
      <c r="G27" s="3" t="str">
        <f t="shared" si="0"/>
        <v/>
      </c>
      <c r="H27" s="3">
        <f ca="1">IF(CouleurMFC(D27)=CouleurMFC(B27),1,"")</f>
        <v>1</v>
      </c>
      <c r="I27" s="3"/>
      <c r="J27" s="1" t="s">
        <v>86</v>
      </c>
      <c r="T27" s="15"/>
      <c r="U27" s="13"/>
      <c r="V27" s="11"/>
    </row>
    <row r="28" spans="1:22" s="1" customFormat="1">
      <c r="A28" s="1" t="s">
        <v>47</v>
      </c>
      <c r="B28" s="6">
        <v>2</v>
      </c>
      <c r="C28" s="6" t="s">
        <v>150</v>
      </c>
      <c r="D28" s="6">
        <v>4</v>
      </c>
      <c r="E28" s="6" t="s">
        <v>151</v>
      </c>
      <c r="F28" s="3"/>
      <c r="G28" s="3">
        <f t="shared" si="0"/>
        <v>1</v>
      </c>
      <c r="H28" s="3">
        <f ca="1">IF(CouleurMFC(D28)=CouleurMFC(B28),1,"")</f>
        <v>1</v>
      </c>
      <c r="I28" s="3"/>
      <c r="J28" s="1" t="s">
        <v>87</v>
      </c>
      <c r="T28" s="15"/>
      <c r="U28" s="13"/>
      <c r="V28" s="11"/>
    </row>
    <row r="29" spans="1:22" s="1" customFormat="1">
      <c r="A29" s="1" t="s">
        <v>48</v>
      </c>
      <c r="B29" s="6">
        <v>19</v>
      </c>
      <c r="C29" s="6" t="s">
        <v>152</v>
      </c>
      <c r="D29" s="6">
        <v>1</v>
      </c>
      <c r="E29" s="6" t="s">
        <v>114</v>
      </c>
      <c r="F29" s="3"/>
      <c r="G29" s="3">
        <f t="shared" si="0"/>
        <v>1</v>
      </c>
      <c r="H29" s="3" t="str">
        <f ca="1">IF(CouleurMFC(D29)=CouleurMFC(B29),1,"")</f>
        <v/>
      </c>
      <c r="I29" s="3"/>
      <c r="J29" s="1" t="s">
        <v>88</v>
      </c>
      <c r="T29" s="15"/>
      <c r="U29" s="13"/>
      <c r="V29" s="11"/>
    </row>
    <row r="30" spans="1:22" s="1" customFormat="1">
      <c r="A30" s="1" t="s">
        <v>49</v>
      </c>
      <c r="B30" s="6">
        <v>8</v>
      </c>
      <c r="C30" s="6" t="s">
        <v>153</v>
      </c>
      <c r="D30" s="6">
        <v>12</v>
      </c>
      <c r="E30" s="6" t="s">
        <v>154</v>
      </c>
      <c r="F30" s="3"/>
      <c r="G30" s="3">
        <f t="shared" si="0"/>
        <v>1</v>
      </c>
      <c r="H30" s="3" t="str">
        <f ca="1">IF(CouleurMFC(D30)=CouleurMFC(B30),1,"")</f>
        <v/>
      </c>
      <c r="I30" s="3"/>
      <c r="J30" s="1" t="s">
        <v>89</v>
      </c>
      <c r="T30" s="15"/>
      <c r="U30" s="13"/>
      <c r="V30" s="11"/>
    </row>
    <row r="31" spans="1:22" s="1" customFormat="1">
      <c r="A31" s="1" t="s">
        <v>50</v>
      </c>
      <c r="B31" s="6">
        <v>15</v>
      </c>
      <c r="C31" s="6" t="s">
        <v>155</v>
      </c>
      <c r="D31" s="6">
        <v>9</v>
      </c>
      <c r="E31" s="6" t="s">
        <v>156</v>
      </c>
      <c r="F31" s="3"/>
      <c r="G31" s="3">
        <f t="shared" si="0"/>
        <v>1</v>
      </c>
      <c r="H31" s="3">
        <f ca="1">IF(CouleurMFC(D31)=CouleurMFC(B31),1,"")</f>
        <v>1</v>
      </c>
      <c r="I31" s="3"/>
      <c r="J31" s="1" t="s">
        <v>90</v>
      </c>
      <c r="T31" s="15"/>
      <c r="U31" s="13"/>
      <c r="V31" s="11"/>
    </row>
    <row r="32" spans="1:22" s="1" customFormat="1">
      <c r="A32" s="1" t="s">
        <v>51</v>
      </c>
      <c r="B32" s="6">
        <v>10</v>
      </c>
      <c r="C32" s="6" t="s">
        <v>157</v>
      </c>
      <c r="D32" s="6">
        <v>2</v>
      </c>
      <c r="E32" s="6" t="s">
        <v>158</v>
      </c>
      <c r="F32" s="3"/>
      <c r="G32" s="3">
        <f t="shared" si="0"/>
        <v>1</v>
      </c>
      <c r="H32" s="3" t="str">
        <f ca="1">IF(CouleurMFC(D32)=CouleurMFC(B32),1,"")</f>
        <v/>
      </c>
      <c r="I32" s="3"/>
      <c r="J32" s="1" t="s">
        <v>91</v>
      </c>
      <c r="T32" s="15"/>
      <c r="U32" s="13"/>
      <c r="V32" s="11"/>
    </row>
    <row r="33" spans="1:22" s="1" customFormat="1">
      <c r="A33" s="1" t="s">
        <v>52</v>
      </c>
      <c r="B33" s="6">
        <v>13</v>
      </c>
      <c r="C33" s="6" t="s">
        <v>161</v>
      </c>
      <c r="D33" s="6">
        <v>10</v>
      </c>
      <c r="E33" s="6" t="s">
        <v>162</v>
      </c>
      <c r="F33" s="3"/>
      <c r="G33" s="3">
        <f t="shared" si="0"/>
        <v>1</v>
      </c>
      <c r="H33" s="3">
        <f ca="1">IF(CouleurMFC(D33)=CouleurMFC(B33),1,"")</f>
        <v>1</v>
      </c>
      <c r="I33" s="3"/>
      <c r="J33" s="1" t="s">
        <v>92</v>
      </c>
      <c r="T33" s="15"/>
      <c r="U33" s="13"/>
      <c r="V33" s="11"/>
    </row>
    <row r="34" spans="1:22" s="1" customFormat="1">
      <c r="A34" s="1" t="s">
        <v>53</v>
      </c>
      <c r="B34" s="6">
        <v>13</v>
      </c>
      <c r="C34" s="6" t="s">
        <v>163</v>
      </c>
      <c r="D34" s="6">
        <v>12</v>
      </c>
      <c r="E34" s="6" t="s">
        <v>164</v>
      </c>
      <c r="F34" s="3"/>
      <c r="G34" s="3">
        <f t="shared" si="0"/>
        <v>1</v>
      </c>
      <c r="H34" s="3">
        <f ca="1">IF(CouleurMFC(D34)=CouleurMFC(B34),1,"")</f>
        <v>1</v>
      </c>
      <c r="I34" s="3"/>
      <c r="J34" s="1" t="s">
        <v>93</v>
      </c>
      <c r="T34" s="15"/>
      <c r="U34" s="13"/>
      <c r="V34" s="11"/>
    </row>
    <row r="35" spans="1:22" s="1" customFormat="1">
      <c r="A35" s="1" t="s">
        <v>54</v>
      </c>
      <c r="B35" s="6">
        <v>7</v>
      </c>
      <c r="C35" s="6" t="s">
        <v>165</v>
      </c>
      <c r="D35" s="6">
        <v>12</v>
      </c>
      <c r="E35" s="6" t="s">
        <v>106</v>
      </c>
      <c r="F35" s="3"/>
      <c r="G35" s="3">
        <f t="shared" si="0"/>
        <v>1</v>
      </c>
      <c r="H35" s="3" t="str">
        <f ca="1">IF(CouleurMFC(D35)=CouleurMFC(B35),1,"")</f>
        <v/>
      </c>
      <c r="I35" s="3"/>
      <c r="J35" s="1" t="s">
        <v>94</v>
      </c>
      <c r="T35" s="15"/>
      <c r="U35" s="13"/>
      <c r="V35" s="11"/>
    </row>
    <row r="36" spans="1:22" s="1" customFormat="1">
      <c r="A36" s="1" t="s">
        <v>55</v>
      </c>
      <c r="B36" s="6">
        <v>7</v>
      </c>
      <c r="C36" s="6" t="s">
        <v>166</v>
      </c>
      <c r="D36" s="6">
        <v>7</v>
      </c>
      <c r="E36" s="6" t="s">
        <v>12</v>
      </c>
      <c r="F36" s="3"/>
      <c r="G36" s="3" t="str">
        <f t="shared" si="0"/>
        <v/>
      </c>
      <c r="H36" s="3">
        <f ca="1">IF(CouleurMFC(D36)=CouleurMFC(B36),1,"")</f>
        <v>1</v>
      </c>
      <c r="I36" s="3"/>
      <c r="J36" s="1" t="s">
        <v>95</v>
      </c>
      <c r="T36" s="15"/>
      <c r="U36" s="13"/>
      <c r="V36" s="11"/>
    </row>
    <row r="37" spans="1:22" s="1" customFormat="1">
      <c r="A37" s="1" t="s">
        <v>56</v>
      </c>
      <c r="B37" s="6">
        <v>7</v>
      </c>
      <c r="C37" s="6" t="s">
        <v>167</v>
      </c>
      <c r="D37" s="6">
        <v>6</v>
      </c>
      <c r="E37" s="6" t="s">
        <v>168</v>
      </c>
      <c r="F37" s="3"/>
      <c r="G37" s="3">
        <f t="shared" si="0"/>
        <v>1</v>
      </c>
      <c r="H37" s="3">
        <f ca="1">IF(CouleurMFC(D37)=CouleurMFC(B37),1,"")</f>
        <v>1</v>
      </c>
      <c r="I37" s="3"/>
      <c r="J37" s="1" t="s">
        <v>96</v>
      </c>
      <c r="T37" s="15"/>
      <c r="U37" s="13"/>
      <c r="V37" s="11"/>
    </row>
    <row r="38" spans="1:22" s="1" customFormat="1">
      <c r="A38" s="1" t="s">
        <v>57</v>
      </c>
      <c r="B38" s="6">
        <v>4</v>
      </c>
      <c r="C38" s="6" t="s">
        <v>171</v>
      </c>
      <c r="D38" s="6">
        <v>14</v>
      </c>
      <c r="E38" s="6" t="s">
        <v>172</v>
      </c>
      <c r="F38" s="3"/>
      <c r="G38" s="3">
        <f t="shared" si="0"/>
        <v>1</v>
      </c>
      <c r="H38" s="3" t="str">
        <f ca="1">IF(CouleurMFC(D38)=CouleurMFC(B38),1,"")</f>
        <v/>
      </c>
      <c r="I38" s="3"/>
      <c r="T38" s="15"/>
      <c r="U38" s="13"/>
      <c r="V38" s="11"/>
    </row>
    <row r="39" spans="1:22" s="1" customFormat="1">
      <c r="A39" s="1" t="s">
        <v>58</v>
      </c>
      <c r="B39" s="6">
        <v>15</v>
      </c>
      <c r="C39" s="6" t="s">
        <v>174</v>
      </c>
      <c r="D39" s="6">
        <v>5</v>
      </c>
      <c r="E39" s="6" t="s">
        <v>175</v>
      </c>
      <c r="F39" s="3"/>
      <c r="G39" s="3">
        <f t="shared" si="0"/>
        <v>1</v>
      </c>
      <c r="H39" s="3" t="str">
        <f ca="1">IF(CouleurMFC(D39)=CouleurMFC(B39),1,"")</f>
        <v/>
      </c>
      <c r="I39" s="3"/>
      <c r="T39" s="15"/>
      <c r="U39" s="13"/>
      <c r="V39" s="11"/>
    </row>
    <row r="40" spans="1:22" s="1" customFormat="1">
      <c r="A40" s="1" t="s">
        <v>59</v>
      </c>
      <c r="B40" s="6">
        <v>2</v>
      </c>
      <c r="C40" s="6" t="s">
        <v>176</v>
      </c>
      <c r="D40" s="6">
        <v>2</v>
      </c>
      <c r="E40" s="6" t="s">
        <v>10</v>
      </c>
      <c r="F40" s="3"/>
      <c r="G40" s="3" t="str">
        <f t="shared" si="0"/>
        <v/>
      </c>
      <c r="H40" s="3">
        <f ca="1">IF(CouleurMFC(D40)=CouleurMFC(B40),1,"")</f>
        <v>1</v>
      </c>
      <c r="I40" s="3"/>
      <c r="T40" s="15"/>
      <c r="U40" s="13"/>
      <c r="V40" s="11"/>
    </row>
    <row r="41" spans="1:22" s="1" customFormat="1">
      <c r="A41" s="1" t="s">
        <v>60</v>
      </c>
      <c r="B41" s="6">
        <v>7</v>
      </c>
      <c r="C41" s="6" t="s">
        <v>177</v>
      </c>
      <c r="D41" s="6">
        <v>10</v>
      </c>
      <c r="E41" s="6" t="s">
        <v>178</v>
      </c>
      <c r="F41" s="3"/>
      <c r="G41" s="3">
        <f t="shared" si="0"/>
        <v>1</v>
      </c>
      <c r="H41" s="3" t="str">
        <f ca="1">IF(CouleurMFC(D41)=CouleurMFC(B41),1,"")</f>
        <v/>
      </c>
      <c r="I41" s="3"/>
      <c r="T41" s="15"/>
      <c r="U41" s="13"/>
      <c r="V41" s="11"/>
    </row>
    <row r="42" spans="1:22" s="1" customFormat="1">
      <c r="A42" s="1" t="s">
        <v>61</v>
      </c>
      <c r="B42" s="6">
        <v>9</v>
      </c>
      <c r="C42" s="6" t="s">
        <v>179</v>
      </c>
      <c r="D42" s="6">
        <v>16</v>
      </c>
      <c r="E42" s="6" t="s">
        <v>180</v>
      </c>
      <c r="F42" s="3"/>
      <c r="G42" s="3">
        <f t="shared" si="0"/>
        <v>1</v>
      </c>
      <c r="H42" s="3">
        <f ca="1">IF(CouleurMFC(D42)=CouleurMFC(B42),1,"")</f>
        <v>1</v>
      </c>
      <c r="I42" s="3"/>
      <c r="T42" s="15"/>
      <c r="U42" s="13"/>
      <c r="V42" s="11"/>
    </row>
    <row r="43" spans="1:22" s="1" customFormat="1">
      <c r="A43" s="1" t="s">
        <v>62</v>
      </c>
      <c r="B43" s="6">
        <v>2</v>
      </c>
      <c r="C43" s="6" t="s">
        <v>181</v>
      </c>
      <c r="D43" s="6">
        <v>13</v>
      </c>
      <c r="E43" s="6" t="s">
        <v>182</v>
      </c>
      <c r="F43" s="3"/>
      <c r="G43" s="3">
        <f t="shared" si="0"/>
        <v>1</v>
      </c>
      <c r="H43" s="3" t="str">
        <f ca="1">IF(CouleurMFC(D43)=CouleurMFC(B43),1,"")</f>
        <v/>
      </c>
      <c r="I43" s="3"/>
      <c r="T43" s="15"/>
      <c r="U43" s="13"/>
      <c r="V43" s="11"/>
    </row>
    <row r="44" spans="1:22" s="1" customFormat="1">
      <c r="A44" s="1" t="s">
        <v>184</v>
      </c>
      <c r="B44" s="6">
        <v>15</v>
      </c>
      <c r="C44" s="6" t="s">
        <v>450</v>
      </c>
      <c r="D44" s="6">
        <v>15</v>
      </c>
      <c r="E44" s="6" t="s">
        <v>9</v>
      </c>
      <c r="F44" s="3"/>
      <c r="G44" s="3" t="str">
        <f t="shared" si="0"/>
        <v/>
      </c>
      <c r="H44" s="3">
        <f ca="1">IF(CouleurMFC(D44)=CouleurMFC(B44),1,"")</f>
        <v>1</v>
      </c>
      <c r="I44" s="3"/>
      <c r="T44" s="15"/>
      <c r="U44" s="13"/>
      <c r="V44" s="11"/>
    </row>
    <row r="45" spans="1:22" s="1" customFormat="1">
      <c r="A45" s="1" t="s">
        <v>185</v>
      </c>
      <c r="B45" s="6">
        <v>4</v>
      </c>
      <c r="C45" s="6" t="s">
        <v>451</v>
      </c>
      <c r="D45" s="6">
        <v>19</v>
      </c>
      <c r="E45" s="6" t="s">
        <v>126</v>
      </c>
      <c r="F45" s="3"/>
      <c r="G45" s="3">
        <f t="shared" si="0"/>
        <v>1</v>
      </c>
      <c r="H45" s="3" t="str">
        <f ca="1">IF(CouleurMFC(D45)=CouleurMFC(B45),1,"")</f>
        <v/>
      </c>
      <c r="I45" s="3"/>
      <c r="T45" s="15"/>
      <c r="U45" s="13"/>
      <c r="V45" s="11"/>
    </row>
    <row r="46" spans="1:22" s="1" customFormat="1">
      <c r="A46" s="1" t="s">
        <v>186</v>
      </c>
      <c r="B46" s="6">
        <v>3</v>
      </c>
      <c r="C46" s="6" t="s">
        <v>452</v>
      </c>
      <c r="D46" s="6">
        <v>3</v>
      </c>
      <c r="E46" s="6" t="s">
        <v>160</v>
      </c>
      <c r="F46" s="3"/>
      <c r="G46" s="3" t="str">
        <f t="shared" si="0"/>
        <v/>
      </c>
      <c r="H46" s="3">
        <f ca="1">IF(CouleurMFC(D46)=CouleurMFC(B46),1,"")</f>
        <v>1</v>
      </c>
      <c r="I46" s="3"/>
      <c r="T46" s="15"/>
      <c r="U46" s="13"/>
      <c r="V46" s="11"/>
    </row>
    <row r="47" spans="1:22" s="1" customFormat="1">
      <c r="A47" s="1" t="s">
        <v>187</v>
      </c>
      <c r="B47" s="6">
        <v>6</v>
      </c>
      <c r="C47" s="6" t="s">
        <v>453</v>
      </c>
      <c r="D47" s="6">
        <v>17</v>
      </c>
      <c r="E47" s="6" t="s">
        <v>158</v>
      </c>
      <c r="F47" s="3"/>
      <c r="G47" s="3">
        <f t="shared" si="0"/>
        <v>1</v>
      </c>
      <c r="H47" s="3" t="str">
        <f ca="1">IF(CouleurMFC(D47)=CouleurMFC(B47),1,"")</f>
        <v/>
      </c>
      <c r="I47" s="3"/>
      <c r="T47" s="15"/>
      <c r="U47" s="13"/>
      <c r="V47" s="11"/>
    </row>
    <row r="48" spans="1:22" s="1" customFormat="1">
      <c r="A48" s="1" t="s">
        <v>188</v>
      </c>
      <c r="B48" s="6">
        <v>4</v>
      </c>
      <c r="C48" s="6" t="s">
        <v>454</v>
      </c>
      <c r="D48" s="6">
        <v>14</v>
      </c>
      <c r="E48" s="6" t="s">
        <v>455</v>
      </c>
      <c r="F48" s="3"/>
      <c r="G48" s="3">
        <f t="shared" si="0"/>
        <v>1</v>
      </c>
      <c r="H48" s="3" t="str">
        <f ca="1">IF(CouleurMFC(D48)=CouleurMFC(B48),1,"")</f>
        <v/>
      </c>
      <c r="I48" s="3"/>
      <c r="T48" s="15"/>
      <c r="U48" s="13"/>
      <c r="V48" s="11"/>
    </row>
    <row r="49" spans="1:22" s="1" customFormat="1">
      <c r="A49" s="1" t="s">
        <v>189</v>
      </c>
      <c r="B49" s="6">
        <v>16</v>
      </c>
      <c r="C49" s="6" t="s">
        <v>456</v>
      </c>
      <c r="D49" s="6">
        <v>17</v>
      </c>
      <c r="E49" s="6" t="s">
        <v>457</v>
      </c>
      <c r="F49" s="3"/>
      <c r="G49" s="3">
        <f t="shared" si="0"/>
        <v>1</v>
      </c>
      <c r="H49" s="3">
        <f ca="1">IF(CouleurMFC(D49)=CouleurMFC(B49),1,"")</f>
        <v>1</v>
      </c>
      <c r="I49" s="3"/>
      <c r="T49" s="15"/>
      <c r="U49" s="13"/>
      <c r="V49" s="11"/>
    </row>
    <row r="50" spans="1:22" s="1" customFormat="1">
      <c r="A50" s="1" t="s">
        <v>190</v>
      </c>
      <c r="B50" s="6">
        <v>12</v>
      </c>
      <c r="C50" s="6" t="s">
        <v>458</v>
      </c>
      <c r="D50" s="6">
        <v>11</v>
      </c>
      <c r="E50" s="6" t="s">
        <v>459</v>
      </c>
      <c r="F50" s="3"/>
      <c r="G50" s="3">
        <f t="shared" si="0"/>
        <v>1</v>
      </c>
      <c r="H50" s="3">
        <f ca="1">IF(CouleurMFC(D50)=CouleurMFC(B50),1,"")</f>
        <v>1</v>
      </c>
      <c r="I50" s="3"/>
      <c r="T50" s="15"/>
      <c r="U50" s="13"/>
      <c r="V50" s="11"/>
    </row>
    <row r="51" spans="1:22" s="1" customFormat="1">
      <c r="A51" s="1" t="s">
        <v>191</v>
      </c>
      <c r="B51" s="6">
        <v>7</v>
      </c>
      <c r="C51" s="6" t="s">
        <v>461</v>
      </c>
      <c r="D51" s="6">
        <v>5</v>
      </c>
      <c r="E51" s="6" t="s">
        <v>462</v>
      </c>
      <c r="F51" s="3"/>
      <c r="G51" s="3">
        <f t="shared" si="0"/>
        <v>1</v>
      </c>
      <c r="H51" s="3">
        <f ca="1">IF(CouleurMFC(D51)=CouleurMFC(B51),1,"")</f>
        <v>1</v>
      </c>
      <c r="I51" s="3"/>
      <c r="T51" s="15"/>
      <c r="U51" s="13"/>
      <c r="V51" s="11"/>
    </row>
    <row r="52" spans="1:22" s="1" customFormat="1">
      <c r="A52" s="1" t="s">
        <v>192</v>
      </c>
      <c r="B52" s="6">
        <v>5</v>
      </c>
      <c r="C52" s="6" t="s">
        <v>463</v>
      </c>
      <c r="D52" s="6">
        <v>3</v>
      </c>
      <c r="E52" s="6" t="s">
        <v>464</v>
      </c>
      <c r="F52" s="3"/>
      <c r="G52" s="3">
        <f t="shared" si="0"/>
        <v>1</v>
      </c>
      <c r="H52" s="3">
        <f ca="1">IF(CouleurMFC(D52)=CouleurMFC(B52),1,"")</f>
        <v>1</v>
      </c>
      <c r="I52" s="3"/>
      <c r="T52" s="15"/>
      <c r="U52" s="13"/>
      <c r="V52" s="11"/>
    </row>
    <row r="53" spans="1:22" s="1" customFormat="1">
      <c r="A53" s="1" t="s">
        <v>193</v>
      </c>
      <c r="B53" s="6">
        <v>11</v>
      </c>
      <c r="C53" s="6" t="s">
        <v>465</v>
      </c>
      <c r="D53" s="6">
        <v>9</v>
      </c>
      <c r="E53" s="6" t="s">
        <v>466</v>
      </c>
      <c r="F53" s="3"/>
      <c r="G53" s="3">
        <f t="shared" si="0"/>
        <v>1</v>
      </c>
      <c r="H53" s="3">
        <f ca="1">IF(CouleurMFC(D53)=CouleurMFC(B53),1,"")</f>
        <v>1</v>
      </c>
      <c r="I53" s="3"/>
      <c r="T53" s="15"/>
      <c r="U53" s="13"/>
      <c r="V53" s="11"/>
    </row>
    <row r="54" spans="1:22" s="1" customFormat="1">
      <c r="A54" s="1" t="s">
        <v>194</v>
      </c>
      <c r="B54" s="6">
        <v>6</v>
      </c>
      <c r="C54" s="6" t="s">
        <v>467</v>
      </c>
      <c r="D54" s="6">
        <v>4</v>
      </c>
      <c r="E54" s="6" t="s">
        <v>102</v>
      </c>
      <c r="F54" s="3"/>
      <c r="G54" s="3">
        <f t="shared" si="0"/>
        <v>1</v>
      </c>
      <c r="H54" s="3">
        <f ca="1">IF(CouleurMFC(D54)=CouleurMFC(B54),1,"")</f>
        <v>1</v>
      </c>
      <c r="I54" s="3"/>
      <c r="T54" s="15"/>
      <c r="U54" s="13"/>
      <c r="V54" s="11"/>
    </row>
    <row r="55" spans="1:22" s="1" customFormat="1">
      <c r="A55" s="1" t="s">
        <v>195</v>
      </c>
      <c r="B55" s="6">
        <v>18</v>
      </c>
      <c r="C55" s="6" t="s">
        <v>468</v>
      </c>
      <c r="D55" s="6">
        <v>18</v>
      </c>
      <c r="E55" s="6" t="s">
        <v>170</v>
      </c>
      <c r="F55" s="3"/>
      <c r="G55" s="3" t="str">
        <f t="shared" si="0"/>
        <v/>
      </c>
      <c r="H55" s="3">
        <f ca="1">IF(CouleurMFC(D55)=CouleurMFC(B55),1,"")</f>
        <v>1</v>
      </c>
      <c r="I55" s="3"/>
      <c r="T55" s="15"/>
      <c r="U55" s="13"/>
      <c r="V55" s="11"/>
    </row>
    <row r="56" spans="1:22" s="1" customFormat="1">
      <c r="A56" s="1" t="s">
        <v>196</v>
      </c>
      <c r="B56" s="6">
        <v>13</v>
      </c>
      <c r="C56" s="6" t="s">
        <v>469</v>
      </c>
      <c r="D56" s="6">
        <v>11</v>
      </c>
      <c r="E56" s="6" t="s">
        <v>120</v>
      </c>
      <c r="F56" s="3"/>
      <c r="G56" s="3">
        <f t="shared" si="0"/>
        <v>1</v>
      </c>
      <c r="H56" s="3">
        <f ca="1">IF(CouleurMFC(D56)=CouleurMFC(B56),1,"")</f>
        <v>1</v>
      </c>
      <c r="I56" s="3"/>
      <c r="T56" s="15"/>
      <c r="U56" s="13"/>
      <c r="V56" s="11"/>
    </row>
    <row r="57" spans="1:22" s="1" customFormat="1">
      <c r="A57" s="1" t="s">
        <v>197</v>
      </c>
      <c r="B57" s="6">
        <v>1</v>
      </c>
      <c r="C57" s="6" t="s">
        <v>471</v>
      </c>
      <c r="D57" s="6">
        <v>9</v>
      </c>
      <c r="E57" s="6" t="s">
        <v>472</v>
      </c>
      <c r="F57" s="3"/>
      <c r="G57" s="3">
        <f t="shared" si="0"/>
        <v>1</v>
      </c>
      <c r="H57" s="3" t="str">
        <f ca="1">IF(CouleurMFC(D57)=CouleurMFC(B57),1,"")</f>
        <v/>
      </c>
      <c r="I57" s="3"/>
      <c r="T57" s="15"/>
      <c r="U57" s="13"/>
      <c r="V57" s="11"/>
    </row>
    <row r="58" spans="1:22" s="1" customFormat="1">
      <c r="A58" s="1" t="s">
        <v>198</v>
      </c>
      <c r="B58" s="6">
        <v>3</v>
      </c>
      <c r="C58" s="6" t="s">
        <v>473</v>
      </c>
      <c r="D58" s="6">
        <v>7</v>
      </c>
      <c r="E58" s="6" t="s">
        <v>474</v>
      </c>
      <c r="F58" s="3"/>
      <c r="G58" s="3">
        <f t="shared" si="0"/>
        <v>1</v>
      </c>
      <c r="H58" s="3">
        <f ca="1">IF(CouleurMFC(D58)=CouleurMFC(B58),1,"")</f>
        <v>1</v>
      </c>
      <c r="I58" s="3"/>
      <c r="T58" s="15"/>
      <c r="U58" s="13"/>
      <c r="V58" s="11"/>
    </row>
    <row r="59" spans="1:22" s="1" customFormat="1">
      <c r="A59" s="1" t="s">
        <v>199</v>
      </c>
      <c r="B59" s="6">
        <v>6</v>
      </c>
      <c r="C59" s="6" t="s">
        <v>475</v>
      </c>
      <c r="D59" s="6">
        <v>4</v>
      </c>
      <c r="E59" s="6" t="s">
        <v>476</v>
      </c>
      <c r="F59" s="3"/>
      <c r="G59" s="3">
        <f t="shared" si="0"/>
        <v>1</v>
      </c>
      <c r="H59" s="3">
        <f ca="1">IF(CouleurMFC(D59)=CouleurMFC(B59),1,"")</f>
        <v>1</v>
      </c>
      <c r="I59" s="3"/>
      <c r="T59" s="15"/>
      <c r="U59" s="13"/>
      <c r="V59" s="11"/>
    </row>
    <row r="60" spans="1:22" s="1" customFormat="1">
      <c r="A60" s="1" t="s">
        <v>200</v>
      </c>
      <c r="B60" s="6">
        <v>11</v>
      </c>
      <c r="C60" s="6" t="s">
        <v>477</v>
      </c>
      <c r="D60" s="6">
        <v>8</v>
      </c>
      <c r="E60" s="6" t="s">
        <v>132</v>
      </c>
      <c r="F60" s="3"/>
      <c r="G60" s="3">
        <f t="shared" si="0"/>
        <v>1</v>
      </c>
      <c r="H60" s="3" t="str">
        <f ca="1">IF(CouleurMFC(D60)=CouleurMFC(B60),1,"")</f>
        <v/>
      </c>
      <c r="I60" s="3"/>
      <c r="T60" s="15"/>
      <c r="U60" s="13"/>
      <c r="V60" s="11"/>
    </row>
    <row r="61" spans="1:22" s="1" customFormat="1">
      <c r="A61" s="1" t="s">
        <v>201</v>
      </c>
      <c r="B61" s="6">
        <v>7</v>
      </c>
      <c r="C61" s="6" t="s">
        <v>478</v>
      </c>
      <c r="D61" s="6">
        <v>9</v>
      </c>
      <c r="E61" s="6" t="s">
        <v>110</v>
      </c>
      <c r="F61" s="3"/>
      <c r="G61" s="3">
        <f t="shared" si="0"/>
        <v>1</v>
      </c>
      <c r="H61" s="3" t="str">
        <f ca="1">IF(CouleurMFC(D61)=CouleurMFC(B61),1,"")</f>
        <v/>
      </c>
      <c r="I61" s="3"/>
      <c r="T61" s="15"/>
      <c r="U61" s="13"/>
      <c r="V61" s="11"/>
    </row>
    <row r="62" spans="1:22" s="1" customFormat="1">
      <c r="A62" s="1" t="s">
        <v>202</v>
      </c>
      <c r="B62" s="6">
        <v>7</v>
      </c>
      <c r="C62" s="6" t="s">
        <v>479</v>
      </c>
      <c r="D62" s="6">
        <v>14</v>
      </c>
      <c r="E62" s="6" t="s">
        <v>480</v>
      </c>
      <c r="F62" s="3"/>
      <c r="G62" s="3">
        <f t="shared" si="0"/>
        <v>1</v>
      </c>
      <c r="H62" s="3" t="str">
        <f ca="1">IF(CouleurMFC(D62)=CouleurMFC(B62),1,"")</f>
        <v/>
      </c>
      <c r="I62" s="3"/>
      <c r="T62" s="15"/>
      <c r="U62" s="13"/>
      <c r="V62" s="11"/>
    </row>
    <row r="63" spans="1:22" s="1" customFormat="1">
      <c r="A63" s="1" t="s">
        <v>203</v>
      </c>
      <c r="B63" s="6">
        <v>3</v>
      </c>
      <c r="C63" s="6" t="s">
        <v>482</v>
      </c>
      <c r="D63" s="6">
        <v>3</v>
      </c>
      <c r="E63" s="6" t="s">
        <v>138</v>
      </c>
      <c r="F63" s="3"/>
      <c r="G63" s="3" t="str">
        <f t="shared" si="0"/>
        <v/>
      </c>
      <c r="H63" s="3">
        <f ca="1">IF(CouleurMFC(D63)=CouleurMFC(B63),1,"")</f>
        <v>1</v>
      </c>
      <c r="I63" s="3"/>
      <c r="T63" s="15"/>
      <c r="U63" s="13"/>
      <c r="V63" s="11"/>
    </row>
    <row r="64" spans="1:22" s="1" customFormat="1">
      <c r="A64" s="1" t="s">
        <v>204</v>
      </c>
      <c r="B64" s="6">
        <v>2</v>
      </c>
      <c r="C64" s="6" t="s">
        <v>483</v>
      </c>
      <c r="D64" s="6">
        <v>2</v>
      </c>
      <c r="E64" s="6" t="s">
        <v>484</v>
      </c>
      <c r="F64" s="3"/>
      <c r="G64" s="3" t="str">
        <f t="shared" si="0"/>
        <v/>
      </c>
      <c r="H64" s="3">
        <f ca="1">IF(CouleurMFC(D64)=CouleurMFC(B64),1,"")</f>
        <v>1</v>
      </c>
      <c r="I64" s="3"/>
      <c r="T64" s="15"/>
      <c r="U64" s="13"/>
      <c r="V64" s="11"/>
    </row>
    <row r="65" spans="1:22" s="1" customFormat="1">
      <c r="A65" s="1" t="s">
        <v>205</v>
      </c>
      <c r="B65" s="6">
        <v>8</v>
      </c>
      <c r="C65" s="6" t="s">
        <v>485</v>
      </c>
      <c r="D65" s="6">
        <v>3</v>
      </c>
      <c r="E65" s="6" t="s">
        <v>486</v>
      </c>
      <c r="F65" s="3"/>
      <c r="G65" s="3">
        <f t="shared" si="0"/>
        <v>1</v>
      </c>
      <c r="H65" s="3">
        <f ca="1">IF(CouleurMFC(D65)=CouleurMFC(B65),1,"")</f>
        <v>1</v>
      </c>
      <c r="I65" s="3"/>
      <c r="T65" s="15"/>
      <c r="U65" s="13"/>
      <c r="V65" s="11"/>
    </row>
    <row r="66" spans="1:22" s="1" customFormat="1">
      <c r="A66" s="1" t="s">
        <v>206</v>
      </c>
      <c r="B66" s="6">
        <v>9</v>
      </c>
      <c r="C66" s="6" t="s">
        <v>487</v>
      </c>
      <c r="D66" s="6">
        <v>1</v>
      </c>
      <c r="E66" s="6" t="s">
        <v>488</v>
      </c>
      <c r="F66" s="3"/>
      <c r="G66" s="3">
        <f t="shared" si="0"/>
        <v>1</v>
      </c>
      <c r="H66" s="3" t="str">
        <f ca="1">IF(CouleurMFC(D66)=CouleurMFC(B66),1,"")</f>
        <v/>
      </c>
      <c r="I66" s="3"/>
      <c r="T66" s="15"/>
      <c r="U66" s="13"/>
      <c r="V66" s="11"/>
    </row>
    <row r="67" spans="1:22" s="1" customFormat="1">
      <c r="A67" s="1" t="s">
        <v>207</v>
      </c>
      <c r="B67" s="6">
        <v>6</v>
      </c>
      <c r="C67" s="6" t="s">
        <v>489</v>
      </c>
      <c r="D67" s="6">
        <v>1</v>
      </c>
      <c r="E67" s="6" t="s">
        <v>490</v>
      </c>
      <c r="F67" s="3"/>
      <c r="G67" s="3">
        <f t="shared" si="0"/>
        <v>1</v>
      </c>
      <c r="H67" s="3">
        <f ca="1">IF(CouleurMFC(D67)=CouleurMFC(B67),1,"")</f>
        <v>1</v>
      </c>
      <c r="I67" s="3"/>
      <c r="T67" s="15"/>
      <c r="U67" s="13"/>
      <c r="V67" s="11"/>
    </row>
    <row r="68" spans="1:22" s="1" customFormat="1">
      <c r="A68" s="1" t="s">
        <v>208</v>
      </c>
      <c r="B68" s="6">
        <v>9</v>
      </c>
      <c r="C68" s="6" t="s">
        <v>492</v>
      </c>
      <c r="D68" s="6">
        <v>12</v>
      </c>
      <c r="E68" s="6" t="s">
        <v>493</v>
      </c>
      <c r="F68" s="3"/>
      <c r="G68" s="3">
        <f t="shared" ref="G68:G131" si="2">IF(D68&lt;&gt;B68,1,"")</f>
        <v>1</v>
      </c>
      <c r="H68" s="3">
        <f ca="1">IF(CouleurMFC(D68)=CouleurMFC(B68),1,"")</f>
        <v>1</v>
      </c>
      <c r="I68" s="3"/>
      <c r="T68" s="15"/>
      <c r="U68" s="13"/>
      <c r="V68" s="11"/>
    </row>
    <row r="69" spans="1:22" s="1" customFormat="1">
      <c r="A69" s="1" t="s">
        <v>209</v>
      </c>
      <c r="B69" s="6">
        <v>10</v>
      </c>
      <c r="C69" s="6" t="s">
        <v>495</v>
      </c>
      <c r="D69" s="6">
        <v>7</v>
      </c>
      <c r="E69" s="6" t="s">
        <v>496</v>
      </c>
      <c r="F69" s="3"/>
      <c r="G69" s="3">
        <f t="shared" si="2"/>
        <v>1</v>
      </c>
      <c r="H69" s="3" t="str">
        <f ca="1">IF(CouleurMFC(D69)=CouleurMFC(B69),1,"")</f>
        <v/>
      </c>
      <c r="I69" s="3"/>
      <c r="T69" s="15"/>
      <c r="U69" s="13"/>
      <c r="V69" s="11"/>
    </row>
    <row r="70" spans="1:22" s="1" customFormat="1">
      <c r="A70" s="1" t="s">
        <v>210</v>
      </c>
      <c r="B70" s="6">
        <v>2</v>
      </c>
      <c r="C70" s="6" t="s">
        <v>497</v>
      </c>
      <c r="D70" s="6">
        <v>2</v>
      </c>
      <c r="E70" s="6" t="s">
        <v>10</v>
      </c>
      <c r="F70" s="3"/>
      <c r="G70" s="3" t="str">
        <f t="shared" si="2"/>
        <v/>
      </c>
      <c r="H70" s="3">
        <f ca="1">IF(CouleurMFC(D70)=CouleurMFC(B70),1,"")</f>
        <v>1</v>
      </c>
      <c r="I70" s="3"/>
      <c r="T70" s="15"/>
      <c r="U70" s="13"/>
      <c r="V70" s="11"/>
    </row>
    <row r="71" spans="1:22" s="1" customFormat="1">
      <c r="A71" s="1" t="s">
        <v>211</v>
      </c>
      <c r="B71" s="6">
        <v>1</v>
      </c>
      <c r="C71" s="6" t="s">
        <v>498</v>
      </c>
      <c r="D71" s="6">
        <v>4</v>
      </c>
      <c r="E71" s="6" t="s">
        <v>480</v>
      </c>
      <c r="F71" s="3"/>
      <c r="G71" s="3">
        <f t="shared" si="2"/>
        <v>1</v>
      </c>
      <c r="H71" s="3">
        <f ca="1">IF(CouleurMFC(D71)=CouleurMFC(B71),1,"")</f>
        <v>1</v>
      </c>
      <c r="I71" s="3"/>
      <c r="T71" s="15"/>
      <c r="U71" s="13"/>
      <c r="V71" s="11"/>
    </row>
    <row r="72" spans="1:22" s="1" customFormat="1">
      <c r="A72" s="1" t="s">
        <v>212</v>
      </c>
      <c r="B72" s="6">
        <v>3</v>
      </c>
      <c r="C72" s="6" t="s">
        <v>499</v>
      </c>
      <c r="D72" s="6">
        <v>2</v>
      </c>
      <c r="E72" s="6" t="s">
        <v>500</v>
      </c>
      <c r="F72" s="3"/>
      <c r="G72" s="3">
        <f t="shared" si="2"/>
        <v>1</v>
      </c>
      <c r="H72" s="3">
        <f ca="1">IF(CouleurMFC(D72)=CouleurMFC(B72),1,"")</f>
        <v>1</v>
      </c>
      <c r="I72" s="3"/>
      <c r="T72" s="15"/>
      <c r="U72" s="13"/>
      <c r="V72" s="11"/>
    </row>
    <row r="73" spans="1:22" s="1" customFormat="1">
      <c r="A73" s="1" t="s">
        <v>213</v>
      </c>
      <c r="B73" s="6">
        <v>3</v>
      </c>
      <c r="C73" s="6" t="s">
        <v>501</v>
      </c>
      <c r="D73" s="6">
        <v>13</v>
      </c>
      <c r="E73" s="6" t="s">
        <v>111</v>
      </c>
      <c r="F73" s="3"/>
      <c r="G73" s="3">
        <f t="shared" si="2"/>
        <v>1</v>
      </c>
      <c r="H73" s="3" t="str">
        <f ca="1">IF(CouleurMFC(D73)=CouleurMFC(B73),1,"")</f>
        <v/>
      </c>
      <c r="I73" s="3"/>
      <c r="T73" s="15"/>
      <c r="U73" s="13"/>
      <c r="V73" s="11"/>
    </row>
    <row r="74" spans="1:22" s="1" customFormat="1">
      <c r="A74" s="1" t="s">
        <v>214</v>
      </c>
      <c r="B74" s="6">
        <v>9</v>
      </c>
      <c r="C74" s="6" t="s">
        <v>502</v>
      </c>
      <c r="D74" s="6">
        <v>4</v>
      </c>
      <c r="E74" s="6" t="s">
        <v>459</v>
      </c>
      <c r="F74" s="3"/>
      <c r="G74" s="3">
        <f t="shared" si="2"/>
        <v>1</v>
      </c>
      <c r="H74" s="3" t="str">
        <f ca="1">IF(CouleurMFC(D74)=CouleurMFC(B74),1,"")</f>
        <v/>
      </c>
      <c r="I74" s="3"/>
      <c r="T74" s="15"/>
      <c r="U74" s="13"/>
      <c r="V74" s="11"/>
    </row>
    <row r="75" spans="1:22" s="1" customFormat="1">
      <c r="A75" s="1" t="s">
        <v>215</v>
      </c>
      <c r="B75" s="6">
        <v>2</v>
      </c>
      <c r="C75" s="6" t="s">
        <v>505</v>
      </c>
      <c r="D75" s="6">
        <v>3</v>
      </c>
      <c r="E75" s="6" t="s">
        <v>119</v>
      </c>
      <c r="F75" s="3"/>
      <c r="G75" s="3">
        <f t="shared" si="2"/>
        <v>1</v>
      </c>
      <c r="H75" s="3">
        <f ca="1">IF(CouleurMFC(D75)=CouleurMFC(B75),1,"")</f>
        <v>1</v>
      </c>
      <c r="I75" s="3"/>
      <c r="T75" s="15"/>
      <c r="U75" s="13"/>
      <c r="V75" s="11"/>
    </row>
    <row r="76" spans="1:22" s="1" customFormat="1">
      <c r="A76" s="1" t="s">
        <v>216</v>
      </c>
      <c r="B76" s="6">
        <v>8</v>
      </c>
      <c r="C76" s="6" t="s">
        <v>506</v>
      </c>
      <c r="D76" s="6">
        <v>7</v>
      </c>
      <c r="E76" s="6" t="s">
        <v>457</v>
      </c>
      <c r="F76" s="3"/>
      <c r="G76" s="3">
        <f t="shared" si="2"/>
        <v>1</v>
      </c>
      <c r="H76" s="3">
        <f ca="1">IF(CouleurMFC(D76)=CouleurMFC(B76),1,"")</f>
        <v>1</v>
      </c>
      <c r="I76" s="3"/>
      <c r="T76" s="15"/>
      <c r="U76" s="13"/>
      <c r="V76" s="11"/>
    </row>
    <row r="77" spans="1:22" s="1" customFormat="1">
      <c r="A77" s="1" t="s">
        <v>217</v>
      </c>
      <c r="B77" s="6">
        <v>16</v>
      </c>
      <c r="C77" s="6" t="s">
        <v>507</v>
      </c>
      <c r="D77" s="6">
        <v>17</v>
      </c>
      <c r="E77" s="6" t="s">
        <v>508</v>
      </c>
      <c r="F77" s="3"/>
      <c r="G77" s="3">
        <f t="shared" si="2"/>
        <v>1</v>
      </c>
      <c r="H77" s="3">
        <f ca="1">IF(CouleurMFC(D77)=CouleurMFC(B77),1,"")</f>
        <v>1</v>
      </c>
      <c r="I77" s="3"/>
      <c r="T77" s="15"/>
      <c r="U77" s="13"/>
      <c r="V77" s="11"/>
    </row>
    <row r="78" spans="1:22" s="1" customFormat="1">
      <c r="A78" s="1" t="s">
        <v>218</v>
      </c>
      <c r="B78" s="6">
        <v>13</v>
      </c>
      <c r="C78" s="6" t="s">
        <v>509</v>
      </c>
      <c r="D78" s="6">
        <v>1</v>
      </c>
      <c r="E78" s="6" t="s">
        <v>510</v>
      </c>
      <c r="F78" s="3"/>
      <c r="G78" s="3">
        <f t="shared" si="2"/>
        <v>1</v>
      </c>
      <c r="H78" s="3" t="str">
        <f ca="1">IF(CouleurMFC(D78)=CouleurMFC(B78),1,"")</f>
        <v/>
      </c>
      <c r="I78" s="3"/>
      <c r="T78" s="15"/>
      <c r="U78" s="13"/>
      <c r="V78" s="11"/>
    </row>
    <row r="79" spans="1:22" s="1" customFormat="1">
      <c r="A79" s="1" t="s">
        <v>219</v>
      </c>
      <c r="B79" s="6">
        <v>5</v>
      </c>
      <c r="C79" s="6" t="s">
        <v>511</v>
      </c>
      <c r="D79" s="6">
        <v>10</v>
      </c>
      <c r="E79" s="6" t="s">
        <v>512</v>
      </c>
      <c r="F79" s="3"/>
      <c r="G79" s="3">
        <f t="shared" si="2"/>
        <v>1</v>
      </c>
      <c r="H79" s="3" t="str">
        <f ca="1">IF(CouleurMFC(D79)=CouleurMFC(B79),1,"")</f>
        <v/>
      </c>
      <c r="I79" s="3"/>
      <c r="T79" s="15"/>
      <c r="U79" s="13"/>
      <c r="V79" s="11"/>
    </row>
    <row r="80" spans="1:22" s="1" customFormat="1">
      <c r="A80" s="1" t="s">
        <v>220</v>
      </c>
      <c r="B80" s="6">
        <v>5</v>
      </c>
      <c r="C80" s="6" t="s">
        <v>514</v>
      </c>
      <c r="D80" s="6">
        <v>11</v>
      </c>
      <c r="E80" s="6" t="s">
        <v>110</v>
      </c>
      <c r="F80" s="3"/>
      <c r="G80" s="3">
        <f t="shared" si="2"/>
        <v>1</v>
      </c>
      <c r="H80" s="3" t="str">
        <f ca="1">IF(CouleurMFC(D80)=CouleurMFC(B80),1,"")</f>
        <v/>
      </c>
      <c r="I80" s="3"/>
      <c r="T80" s="15"/>
      <c r="U80" s="13"/>
      <c r="V80" s="11"/>
    </row>
    <row r="81" spans="1:22" s="1" customFormat="1">
      <c r="A81" s="1" t="s">
        <v>221</v>
      </c>
      <c r="B81" s="6">
        <v>7</v>
      </c>
      <c r="C81" s="6" t="s">
        <v>515</v>
      </c>
      <c r="D81" s="6">
        <v>10</v>
      </c>
      <c r="E81" s="6" t="s">
        <v>516</v>
      </c>
      <c r="F81" s="3"/>
      <c r="G81" s="3">
        <f t="shared" si="2"/>
        <v>1</v>
      </c>
      <c r="H81" s="3" t="str">
        <f ca="1">IF(CouleurMFC(D81)=CouleurMFC(B81),1,"")</f>
        <v/>
      </c>
      <c r="I81" s="3"/>
      <c r="T81" s="15"/>
      <c r="U81" s="13"/>
      <c r="V81" s="11"/>
    </row>
    <row r="82" spans="1:22" s="1" customFormat="1">
      <c r="A82" s="1" t="s">
        <v>222</v>
      </c>
      <c r="B82" s="6">
        <v>6</v>
      </c>
      <c r="C82" s="6" t="s">
        <v>517</v>
      </c>
      <c r="D82" s="6">
        <v>3</v>
      </c>
      <c r="E82" s="6" t="s">
        <v>123</v>
      </c>
      <c r="F82" s="3"/>
      <c r="G82" s="3">
        <f t="shared" si="2"/>
        <v>1</v>
      </c>
      <c r="H82" s="3">
        <f ca="1">IF(CouleurMFC(D82)=CouleurMFC(B82),1,"")</f>
        <v>1</v>
      </c>
      <c r="I82" s="3"/>
      <c r="T82" s="15"/>
      <c r="U82" s="13"/>
      <c r="V82" s="11"/>
    </row>
    <row r="83" spans="1:22" s="1" customFormat="1">
      <c r="A83" s="1" t="s">
        <v>223</v>
      </c>
      <c r="B83" s="6">
        <v>12</v>
      </c>
      <c r="C83" s="6" t="s">
        <v>518</v>
      </c>
      <c r="D83" s="6">
        <v>15</v>
      </c>
      <c r="E83" s="6" t="s">
        <v>519</v>
      </c>
      <c r="F83" s="3"/>
      <c r="G83" s="3">
        <f t="shared" si="2"/>
        <v>1</v>
      </c>
      <c r="H83" s="3">
        <f ca="1">IF(CouleurMFC(D83)=CouleurMFC(B83),1,"")</f>
        <v>1</v>
      </c>
      <c r="I83" s="3"/>
      <c r="T83" s="15"/>
      <c r="U83" s="13"/>
      <c r="V83" s="11"/>
    </row>
    <row r="84" spans="1:22" s="1" customFormat="1">
      <c r="A84" s="1" t="s">
        <v>224</v>
      </c>
      <c r="B84" s="6">
        <v>7</v>
      </c>
      <c r="C84" s="6" t="s">
        <v>520</v>
      </c>
      <c r="D84" s="6">
        <v>18</v>
      </c>
      <c r="E84" s="6" t="s">
        <v>521</v>
      </c>
      <c r="F84" s="3"/>
      <c r="G84" s="3">
        <f t="shared" si="2"/>
        <v>1</v>
      </c>
      <c r="H84" s="3" t="str">
        <f ca="1">IF(CouleurMFC(D84)=CouleurMFC(B84),1,"")</f>
        <v/>
      </c>
      <c r="I84" s="3"/>
      <c r="T84" s="15"/>
      <c r="U84" s="13"/>
      <c r="V84" s="11"/>
    </row>
    <row r="85" spans="1:22" s="1" customFormat="1">
      <c r="A85" s="1" t="s">
        <v>225</v>
      </c>
      <c r="B85" s="6">
        <v>1</v>
      </c>
      <c r="C85" s="6" t="s">
        <v>522</v>
      </c>
      <c r="D85" s="6">
        <v>1</v>
      </c>
      <c r="E85" s="6" t="s">
        <v>14</v>
      </c>
      <c r="F85" s="3"/>
      <c r="G85" s="3" t="str">
        <f t="shared" si="2"/>
        <v/>
      </c>
      <c r="H85" s="3">
        <f ca="1">IF(CouleurMFC(D85)=CouleurMFC(B85),1,"")</f>
        <v>1</v>
      </c>
      <c r="I85" s="3"/>
      <c r="T85" s="15"/>
      <c r="U85" s="13"/>
      <c r="V85" s="11"/>
    </row>
    <row r="86" spans="1:22" s="1" customFormat="1">
      <c r="A86" s="1" t="s">
        <v>226</v>
      </c>
      <c r="B86" s="6">
        <v>9</v>
      </c>
      <c r="C86" s="6" t="s">
        <v>523</v>
      </c>
      <c r="D86" s="6">
        <v>12</v>
      </c>
      <c r="E86" s="6" t="s">
        <v>524</v>
      </c>
      <c r="F86" s="3"/>
      <c r="G86" s="3">
        <f t="shared" si="2"/>
        <v>1</v>
      </c>
      <c r="H86" s="3">
        <f ca="1">IF(CouleurMFC(D86)=CouleurMFC(B86),1,"")</f>
        <v>1</v>
      </c>
      <c r="I86" s="3"/>
      <c r="T86" s="15"/>
      <c r="U86" s="13"/>
      <c r="V86" s="11"/>
    </row>
    <row r="87" spans="1:22" s="1" customFormat="1">
      <c r="A87" s="1" t="s">
        <v>227</v>
      </c>
      <c r="B87" s="6">
        <v>18</v>
      </c>
      <c r="C87" s="6" t="s">
        <v>525</v>
      </c>
      <c r="D87" s="6">
        <v>7</v>
      </c>
      <c r="E87" s="6" t="s">
        <v>526</v>
      </c>
      <c r="F87" s="3"/>
      <c r="G87" s="3">
        <f t="shared" si="2"/>
        <v>1</v>
      </c>
      <c r="H87" s="3" t="str">
        <f ca="1">IF(CouleurMFC(D87)=CouleurMFC(B87),1,"")</f>
        <v/>
      </c>
      <c r="I87" s="3"/>
      <c r="T87" s="15"/>
      <c r="U87" s="13"/>
      <c r="V87" s="11"/>
    </row>
    <row r="88" spans="1:22" s="1" customFormat="1">
      <c r="A88" s="1" t="s">
        <v>228</v>
      </c>
      <c r="B88" s="6">
        <v>6</v>
      </c>
      <c r="C88" s="6" t="s">
        <v>527</v>
      </c>
      <c r="D88" s="6">
        <v>2</v>
      </c>
      <c r="E88" s="6" t="s">
        <v>151</v>
      </c>
      <c r="F88" s="3"/>
      <c r="G88" s="3">
        <f t="shared" si="2"/>
        <v>1</v>
      </c>
      <c r="H88" s="3">
        <f ca="1">IF(CouleurMFC(D88)=CouleurMFC(B88),1,"")</f>
        <v>1</v>
      </c>
      <c r="I88" s="3"/>
      <c r="T88" s="15"/>
      <c r="U88" s="13"/>
      <c r="V88" s="11"/>
    </row>
    <row r="89" spans="1:22" s="1" customFormat="1">
      <c r="A89" s="1" t="s">
        <v>229</v>
      </c>
      <c r="B89" s="6">
        <v>5</v>
      </c>
      <c r="C89" s="6" t="s">
        <v>528</v>
      </c>
      <c r="D89" s="6">
        <v>7</v>
      </c>
      <c r="E89" s="6" t="s">
        <v>490</v>
      </c>
      <c r="F89" s="3"/>
      <c r="G89" s="3">
        <f t="shared" si="2"/>
        <v>1</v>
      </c>
      <c r="H89" s="3">
        <f ca="1">IF(CouleurMFC(D89)=CouleurMFC(B89),1,"")</f>
        <v>1</v>
      </c>
      <c r="I89" s="3"/>
      <c r="T89" s="15"/>
      <c r="U89" s="13"/>
      <c r="V89" s="11"/>
    </row>
    <row r="90" spans="1:22" s="1" customFormat="1">
      <c r="A90" s="1" t="s">
        <v>230</v>
      </c>
      <c r="B90" s="6">
        <v>5</v>
      </c>
      <c r="C90" s="6" t="s">
        <v>530</v>
      </c>
      <c r="D90" s="6">
        <v>16</v>
      </c>
      <c r="E90" s="6" t="s">
        <v>531</v>
      </c>
      <c r="F90" s="3"/>
      <c r="G90" s="3">
        <f t="shared" si="2"/>
        <v>1</v>
      </c>
      <c r="H90" s="3" t="str">
        <f ca="1">IF(CouleurMFC(D90)=CouleurMFC(B90),1,"")</f>
        <v/>
      </c>
      <c r="I90" s="3"/>
      <c r="T90" s="15"/>
      <c r="U90" s="13"/>
      <c r="V90" s="11"/>
    </row>
    <row r="91" spans="1:22" s="1" customFormat="1">
      <c r="A91" s="1" t="s">
        <v>231</v>
      </c>
      <c r="B91" s="6">
        <v>7</v>
      </c>
      <c r="C91" s="6" t="s">
        <v>532</v>
      </c>
      <c r="D91" s="6">
        <v>18</v>
      </c>
      <c r="E91" s="6" t="s">
        <v>500</v>
      </c>
      <c r="F91" s="3"/>
      <c r="G91" s="3">
        <f t="shared" si="2"/>
        <v>1</v>
      </c>
      <c r="H91" s="3" t="str">
        <f ca="1">IF(CouleurMFC(D91)=CouleurMFC(B91),1,"")</f>
        <v/>
      </c>
      <c r="I91" s="3"/>
      <c r="T91" s="15"/>
      <c r="U91" s="13"/>
      <c r="V91" s="11"/>
    </row>
    <row r="92" spans="1:22" s="1" customFormat="1">
      <c r="A92" s="1" t="s">
        <v>232</v>
      </c>
      <c r="B92" s="6">
        <v>6</v>
      </c>
      <c r="C92" s="6" t="s">
        <v>534</v>
      </c>
      <c r="D92" s="6">
        <v>16</v>
      </c>
      <c r="E92" s="6" t="s">
        <v>535</v>
      </c>
      <c r="F92" s="3"/>
      <c r="G92" s="3">
        <f t="shared" si="2"/>
        <v>1</v>
      </c>
      <c r="H92" s="3" t="str">
        <f ca="1">IF(CouleurMFC(D92)=CouleurMFC(B92),1,"")</f>
        <v/>
      </c>
      <c r="I92" s="3"/>
      <c r="T92" s="15"/>
      <c r="U92" s="13"/>
      <c r="V92" s="11"/>
    </row>
    <row r="93" spans="1:22" s="1" customFormat="1">
      <c r="A93" s="1" t="s">
        <v>233</v>
      </c>
      <c r="B93" s="6">
        <v>4</v>
      </c>
      <c r="C93" s="6" t="s">
        <v>537</v>
      </c>
      <c r="D93" s="6">
        <v>8</v>
      </c>
      <c r="E93" s="6" t="s">
        <v>128</v>
      </c>
      <c r="F93" s="3"/>
      <c r="G93" s="3">
        <f t="shared" si="2"/>
        <v>1</v>
      </c>
      <c r="H93" s="3">
        <f ca="1">IF(CouleurMFC(D93)=CouleurMFC(B93),1,"")</f>
        <v>1</v>
      </c>
      <c r="I93" s="3"/>
      <c r="T93" s="15"/>
      <c r="U93" s="13"/>
      <c r="V93" s="11"/>
    </row>
    <row r="94" spans="1:22" s="1" customFormat="1">
      <c r="A94" s="1" t="s">
        <v>234</v>
      </c>
      <c r="B94" s="6">
        <v>10</v>
      </c>
      <c r="C94" s="6" t="s">
        <v>538</v>
      </c>
      <c r="D94" s="6">
        <v>10</v>
      </c>
      <c r="E94" s="6" t="s">
        <v>12</v>
      </c>
      <c r="F94" s="3"/>
      <c r="G94" s="3" t="str">
        <f t="shared" si="2"/>
        <v/>
      </c>
      <c r="H94" s="3">
        <f ca="1">IF(CouleurMFC(D94)=CouleurMFC(B94),1,"")</f>
        <v>1</v>
      </c>
      <c r="I94" s="3"/>
      <c r="T94" s="15"/>
      <c r="U94" s="13"/>
      <c r="V94" s="11"/>
    </row>
    <row r="95" spans="1:22" s="1" customFormat="1">
      <c r="A95" s="1" t="s">
        <v>235</v>
      </c>
      <c r="B95" s="6">
        <v>14</v>
      </c>
      <c r="C95" s="6" t="s">
        <v>539</v>
      </c>
      <c r="D95" s="6">
        <v>13</v>
      </c>
      <c r="E95" s="6" t="s">
        <v>540</v>
      </c>
      <c r="F95" s="3"/>
      <c r="G95" s="3">
        <f t="shared" si="2"/>
        <v>1</v>
      </c>
      <c r="H95" s="3">
        <f ca="1">IF(CouleurMFC(D95)=CouleurMFC(B95),1,"")</f>
        <v>1</v>
      </c>
      <c r="I95" s="3"/>
      <c r="T95" s="15"/>
      <c r="U95" s="13"/>
      <c r="V95" s="11"/>
    </row>
    <row r="96" spans="1:22" s="1" customFormat="1">
      <c r="A96" s="1" t="s">
        <v>236</v>
      </c>
      <c r="B96" s="6">
        <v>3</v>
      </c>
      <c r="C96" s="6" t="s">
        <v>541</v>
      </c>
      <c r="D96" s="6">
        <v>16</v>
      </c>
      <c r="E96" s="6" t="s">
        <v>159</v>
      </c>
      <c r="F96" s="3"/>
      <c r="G96" s="3">
        <f t="shared" si="2"/>
        <v>1</v>
      </c>
      <c r="H96" s="3" t="str">
        <f ca="1">IF(CouleurMFC(D96)=CouleurMFC(B96),1,"")</f>
        <v/>
      </c>
      <c r="I96" s="3"/>
      <c r="T96" s="15"/>
      <c r="U96" s="13"/>
      <c r="V96" s="11"/>
    </row>
    <row r="97" spans="1:22" s="1" customFormat="1">
      <c r="A97" s="1" t="s">
        <v>237</v>
      </c>
      <c r="B97" s="6">
        <v>2</v>
      </c>
      <c r="C97" s="6" t="s">
        <v>542</v>
      </c>
      <c r="D97" s="6">
        <v>4</v>
      </c>
      <c r="E97" s="6" t="s">
        <v>156</v>
      </c>
      <c r="F97" s="3"/>
      <c r="G97" s="3">
        <f t="shared" si="2"/>
        <v>1</v>
      </c>
      <c r="H97" s="3">
        <f ca="1">IF(CouleurMFC(D97)=CouleurMFC(B97),1,"")</f>
        <v>1</v>
      </c>
      <c r="I97" s="3"/>
      <c r="T97" s="15"/>
      <c r="U97" s="13"/>
      <c r="V97" s="11"/>
    </row>
    <row r="98" spans="1:22" s="1" customFormat="1">
      <c r="A98" s="1" t="s">
        <v>238</v>
      </c>
      <c r="B98" s="6">
        <v>18</v>
      </c>
      <c r="C98" s="6" t="s">
        <v>543</v>
      </c>
      <c r="D98" s="6">
        <v>8</v>
      </c>
      <c r="E98" s="6" t="s">
        <v>540</v>
      </c>
      <c r="F98" s="3"/>
      <c r="G98" s="3">
        <f t="shared" si="2"/>
        <v>1</v>
      </c>
      <c r="H98" s="3" t="str">
        <f ca="1">IF(CouleurMFC(D98)=CouleurMFC(B98),1,"")</f>
        <v/>
      </c>
      <c r="I98" s="3"/>
      <c r="T98" s="15"/>
      <c r="U98" s="13"/>
      <c r="V98" s="11"/>
    </row>
    <row r="99" spans="1:22" s="1" customFormat="1">
      <c r="A99" s="1" t="s">
        <v>239</v>
      </c>
      <c r="B99" s="6">
        <v>2</v>
      </c>
      <c r="C99" s="6" t="s">
        <v>545</v>
      </c>
      <c r="D99" s="6">
        <v>19</v>
      </c>
      <c r="E99" s="6" t="s">
        <v>154</v>
      </c>
      <c r="F99" s="3"/>
      <c r="G99" s="3">
        <f t="shared" si="2"/>
        <v>1</v>
      </c>
      <c r="H99" s="3" t="str">
        <f ca="1">IF(CouleurMFC(D99)=CouleurMFC(B99),1,"")</f>
        <v/>
      </c>
      <c r="I99" s="3"/>
      <c r="T99" s="15"/>
      <c r="U99" s="13"/>
      <c r="V99" s="11"/>
    </row>
    <row r="100" spans="1:22" s="1" customFormat="1">
      <c r="A100" s="1" t="s">
        <v>240</v>
      </c>
      <c r="B100" s="6">
        <v>10</v>
      </c>
      <c r="C100" s="6" t="s">
        <v>546</v>
      </c>
      <c r="D100" s="6">
        <v>4</v>
      </c>
      <c r="E100" s="6" t="s">
        <v>124</v>
      </c>
      <c r="F100" s="3"/>
      <c r="G100" s="3">
        <f t="shared" si="2"/>
        <v>1</v>
      </c>
      <c r="H100" s="3" t="str">
        <f ca="1">IF(CouleurMFC(D100)=CouleurMFC(B100),1,"")</f>
        <v/>
      </c>
      <c r="I100" s="3"/>
      <c r="T100" s="15"/>
      <c r="U100" s="13"/>
      <c r="V100" s="11"/>
    </row>
    <row r="101" spans="1:22" s="1" customFormat="1">
      <c r="A101" s="1" t="s">
        <v>241</v>
      </c>
      <c r="B101" s="6">
        <v>6</v>
      </c>
      <c r="C101" s="6" t="s">
        <v>547</v>
      </c>
      <c r="D101" s="6">
        <v>6</v>
      </c>
      <c r="E101" s="6" t="s">
        <v>10</v>
      </c>
      <c r="F101" s="3"/>
      <c r="G101" s="3" t="str">
        <f t="shared" si="2"/>
        <v/>
      </c>
      <c r="H101" s="3">
        <f ca="1">IF(CouleurMFC(D101)=CouleurMFC(B101),1,"")</f>
        <v>1</v>
      </c>
      <c r="I101" s="3"/>
      <c r="T101" s="15"/>
      <c r="U101" s="13"/>
      <c r="V101" s="11"/>
    </row>
    <row r="102" spans="1:22" s="1" customFormat="1">
      <c r="A102" s="1" t="s">
        <v>242</v>
      </c>
      <c r="B102" s="6">
        <v>1</v>
      </c>
      <c r="C102" s="6" t="s">
        <v>548</v>
      </c>
      <c r="D102" s="6">
        <v>9</v>
      </c>
      <c r="E102" s="6" t="s">
        <v>154</v>
      </c>
      <c r="F102" s="3"/>
      <c r="G102" s="3">
        <f t="shared" si="2"/>
        <v>1</v>
      </c>
      <c r="H102" s="3" t="str">
        <f ca="1">IF(CouleurMFC(D102)=CouleurMFC(B102),1,"")</f>
        <v/>
      </c>
      <c r="I102" s="3"/>
      <c r="T102" s="15"/>
      <c r="U102" s="13"/>
      <c r="V102" s="11"/>
    </row>
    <row r="103" spans="1:22" s="1" customFormat="1">
      <c r="A103" s="1" t="s">
        <v>243</v>
      </c>
      <c r="B103" s="6">
        <v>18</v>
      </c>
      <c r="C103" s="6" t="s">
        <v>549</v>
      </c>
      <c r="D103" s="6">
        <v>13</v>
      </c>
      <c r="E103" s="6" t="s">
        <v>460</v>
      </c>
      <c r="F103" s="3"/>
      <c r="G103" s="3">
        <f t="shared" si="2"/>
        <v>1</v>
      </c>
      <c r="H103" s="3">
        <f ca="1">IF(CouleurMFC(D103)=CouleurMFC(B103),1,"")</f>
        <v>1</v>
      </c>
      <c r="I103" s="3"/>
      <c r="T103" s="15"/>
      <c r="U103" s="13"/>
      <c r="V103" s="11"/>
    </row>
    <row r="104" spans="1:22" s="1" customFormat="1">
      <c r="A104" s="1" t="s">
        <v>244</v>
      </c>
      <c r="B104" s="6">
        <v>4</v>
      </c>
      <c r="C104" s="6" t="s">
        <v>550</v>
      </c>
      <c r="D104" s="6">
        <v>6</v>
      </c>
      <c r="E104" s="6" t="s">
        <v>149</v>
      </c>
      <c r="F104" s="3"/>
      <c r="G104" s="3">
        <f t="shared" si="2"/>
        <v>1</v>
      </c>
      <c r="H104" s="3">
        <f ca="1">IF(CouleurMFC(D104)=CouleurMFC(B104),1,"")</f>
        <v>1</v>
      </c>
      <c r="I104" s="3"/>
      <c r="T104" s="15"/>
      <c r="U104" s="13"/>
      <c r="V104" s="11"/>
    </row>
    <row r="105" spans="1:22" s="1" customFormat="1">
      <c r="A105" s="1" t="s">
        <v>245</v>
      </c>
      <c r="B105" s="6">
        <v>4</v>
      </c>
      <c r="C105" s="6" t="s">
        <v>551</v>
      </c>
      <c r="D105" s="6">
        <v>6</v>
      </c>
      <c r="E105" s="6" t="s">
        <v>474</v>
      </c>
      <c r="F105" s="3"/>
      <c r="G105" s="3">
        <f t="shared" si="2"/>
        <v>1</v>
      </c>
      <c r="H105" s="3">
        <f ca="1">IF(CouleurMFC(D105)=CouleurMFC(B105),1,"")</f>
        <v>1</v>
      </c>
      <c r="I105" s="3"/>
      <c r="T105" s="15"/>
      <c r="U105" s="13"/>
      <c r="V105" s="11"/>
    </row>
    <row r="106" spans="1:22" s="1" customFormat="1">
      <c r="A106" s="1" t="s">
        <v>246</v>
      </c>
      <c r="B106" s="6">
        <v>4</v>
      </c>
      <c r="C106" s="6" t="s">
        <v>552</v>
      </c>
      <c r="D106" s="6">
        <v>6</v>
      </c>
      <c r="E106" s="6" t="s">
        <v>553</v>
      </c>
      <c r="F106" s="3"/>
      <c r="G106" s="3">
        <f t="shared" si="2"/>
        <v>1</v>
      </c>
      <c r="H106" s="3">
        <f ca="1">IF(CouleurMFC(D106)=CouleurMFC(B106),1,"")</f>
        <v>1</v>
      </c>
      <c r="I106" s="3"/>
      <c r="T106" s="15"/>
      <c r="U106" s="13"/>
      <c r="V106" s="11"/>
    </row>
    <row r="107" spans="1:22" s="1" customFormat="1">
      <c r="A107" s="1" t="s">
        <v>247</v>
      </c>
      <c r="B107" s="6">
        <v>18</v>
      </c>
      <c r="C107" s="6" t="s">
        <v>554</v>
      </c>
      <c r="D107" s="6">
        <v>18</v>
      </c>
      <c r="E107" s="6" t="s">
        <v>14</v>
      </c>
      <c r="F107" s="3"/>
      <c r="G107" s="3" t="str">
        <f t="shared" si="2"/>
        <v/>
      </c>
      <c r="H107" s="3">
        <f ca="1">IF(CouleurMFC(D107)=CouleurMFC(B107),1,"")</f>
        <v>1</v>
      </c>
      <c r="I107" s="3"/>
      <c r="T107" s="15"/>
      <c r="U107" s="13"/>
      <c r="V107" s="11"/>
    </row>
    <row r="108" spans="1:22" s="1" customFormat="1">
      <c r="A108" s="1" t="s">
        <v>248</v>
      </c>
      <c r="B108" s="6">
        <v>9</v>
      </c>
      <c r="C108" s="6" t="s">
        <v>555</v>
      </c>
      <c r="D108" s="6">
        <v>9</v>
      </c>
      <c r="E108" s="6" t="s">
        <v>8</v>
      </c>
      <c r="F108" s="3"/>
      <c r="G108" s="3" t="str">
        <f t="shared" si="2"/>
        <v/>
      </c>
      <c r="H108" s="3">
        <f ca="1">IF(CouleurMFC(D108)=CouleurMFC(B108),1,"")</f>
        <v>1</v>
      </c>
      <c r="I108" s="3"/>
      <c r="T108" s="15"/>
      <c r="U108" s="13"/>
      <c r="V108" s="11"/>
    </row>
    <row r="109" spans="1:22" s="1" customFormat="1">
      <c r="A109" s="1" t="s">
        <v>249</v>
      </c>
      <c r="B109" s="6">
        <v>14</v>
      </c>
      <c r="C109" s="6" t="s">
        <v>556</v>
      </c>
      <c r="D109" s="6">
        <v>14</v>
      </c>
      <c r="E109" s="6" t="s">
        <v>8</v>
      </c>
      <c r="F109" s="3"/>
      <c r="G109" s="3" t="str">
        <f t="shared" si="2"/>
        <v/>
      </c>
      <c r="H109" s="3">
        <f ca="1">IF(CouleurMFC(D109)=CouleurMFC(B109),1,"")</f>
        <v>1</v>
      </c>
      <c r="I109" s="3"/>
      <c r="T109" s="15"/>
      <c r="U109" s="13"/>
      <c r="V109" s="11"/>
    </row>
    <row r="110" spans="1:22" s="1" customFormat="1">
      <c r="A110" s="1" t="s">
        <v>250</v>
      </c>
      <c r="B110" s="6">
        <v>8</v>
      </c>
      <c r="C110" s="6" t="s">
        <v>557</v>
      </c>
      <c r="D110" s="6">
        <v>8</v>
      </c>
      <c r="E110" s="6" t="s">
        <v>536</v>
      </c>
      <c r="F110" s="3"/>
      <c r="G110" s="3" t="str">
        <f t="shared" si="2"/>
        <v/>
      </c>
      <c r="H110" s="3">
        <f ca="1">IF(CouleurMFC(D110)=CouleurMFC(B110),1,"")</f>
        <v>1</v>
      </c>
      <c r="I110" s="3"/>
      <c r="T110" s="15"/>
      <c r="U110" s="13"/>
      <c r="V110" s="11"/>
    </row>
    <row r="111" spans="1:22" s="1" customFormat="1">
      <c r="A111" s="1" t="s">
        <v>251</v>
      </c>
      <c r="B111" s="6">
        <v>10</v>
      </c>
      <c r="C111" s="6" t="s">
        <v>558</v>
      </c>
      <c r="D111" s="6">
        <v>15</v>
      </c>
      <c r="E111" s="6" t="s">
        <v>559</v>
      </c>
      <c r="F111" s="3"/>
      <c r="G111" s="3">
        <f t="shared" si="2"/>
        <v>1</v>
      </c>
      <c r="H111" s="3">
        <f ca="1">IF(CouleurMFC(D111)=CouleurMFC(B111),1,"")</f>
        <v>1</v>
      </c>
      <c r="I111" s="3"/>
      <c r="T111" s="15"/>
      <c r="U111" s="13"/>
      <c r="V111" s="11"/>
    </row>
    <row r="112" spans="1:22" s="1" customFormat="1">
      <c r="A112" s="1" t="s">
        <v>252</v>
      </c>
      <c r="B112" s="6">
        <v>6</v>
      </c>
      <c r="C112" s="6" t="s">
        <v>561</v>
      </c>
      <c r="D112" s="6">
        <v>1</v>
      </c>
      <c r="E112" s="6" t="s">
        <v>562</v>
      </c>
      <c r="F112" s="3"/>
      <c r="G112" s="3">
        <f t="shared" si="2"/>
        <v>1</v>
      </c>
      <c r="H112" s="3">
        <f ca="1">IF(CouleurMFC(D112)=CouleurMFC(B112),1,"")</f>
        <v>1</v>
      </c>
      <c r="I112" s="3"/>
      <c r="T112" s="15"/>
      <c r="U112" s="13"/>
      <c r="V112" s="11"/>
    </row>
    <row r="113" spans="1:22" s="1" customFormat="1">
      <c r="A113" s="1" t="s">
        <v>253</v>
      </c>
      <c r="B113" s="6">
        <v>13</v>
      </c>
      <c r="C113" s="6" t="s">
        <v>563</v>
      </c>
      <c r="D113" s="6">
        <v>7</v>
      </c>
      <c r="E113" s="6" t="s">
        <v>510</v>
      </c>
      <c r="F113" s="3"/>
      <c r="G113" s="3">
        <f t="shared" si="2"/>
        <v>1</v>
      </c>
      <c r="H113" s="3" t="str">
        <f ca="1">IF(CouleurMFC(D113)=CouleurMFC(B113),1,"")</f>
        <v/>
      </c>
      <c r="I113" s="3"/>
      <c r="T113" s="15"/>
      <c r="U113" s="13"/>
      <c r="V113" s="11"/>
    </row>
    <row r="114" spans="1:22" s="1" customFormat="1">
      <c r="A114" s="1" t="s">
        <v>254</v>
      </c>
      <c r="B114" s="6">
        <v>4</v>
      </c>
      <c r="C114" s="6" t="s">
        <v>564</v>
      </c>
      <c r="D114" s="6">
        <v>17</v>
      </c>
      <c r="E114" s="6" t="s">
        <v>178</v>
      </c>
      <c r="F114" s="3"/>
      <c r="G114" s="3">
        <f t="shared" si="2"/>
        <v>1</v>
      </c>
      <c r="H114" s="3" t="str">
        <f ca="1">IF(CouleurMFC(D114)=CouleurMFC(B114),1,"")</f>
        <v/>
      </c>
      <c r="I114" s="3"/>
      <c r="T114" s="15"/>
      <c r="U114" s="13"/>
      <c r="V114" s="11"/>
    </row>
    <row r="115" spans="1:22" s="1" customFormat="1">
      <c r="A115" s="1" t="s">
        <v>255</v>
      </c>
      <c r="B115" s="6">
        <v>14</v>
      </c>
      <c r="C115" s="6" t="s">
        <v>565</v>
      </c>
      <c r="D115" s="6">
        <v>14</v>
      </c>
      <c r="E115" s="6" t="s">
        <v>12</v>
      </c>
      <c r="F115" s="3"/>
      <c r="G115" s="3" t="str">
        <f t="shared" si="2"/>
        <v/>
      </c>
      <c r="H115" s="3">
        <f ca="1">IF(CouleurMFC(D115)=CouleurMFC(B115),1,"")</f>
        <v>1</v>
      </c>
      <c r="I115" s="3"/>
      <c r="T115" s="15"/>
      <c r="U115" s="13"/>
      <c r="V115" s="11"/>
    </row>
    <row r="116" spans="1:22" s="1" customFormat="1">
      <c r="A116" s="1" t="s">
        <v>256</v>
      </c>
      <c r="B116" s="6">
        <v>5</v>
      </c>
      <c r="C116" s="6" t="s">
        <v>566</v>
      </c>
      <c r="D116" s="6">
        <v>10</v>
      </c>
      <c r="E116" s="6" t="s">
        <v>567</v>
      </c>
      <c r="F116" s="3"/>
      <c r="G116" s="3">
        <f t="shared" si="2"/>
        <v>1</v>
      </c>
      <c r="H116" s="3" t="str">
        <f ca="1">IF(CouleurMFC(D116)=CouleurMFC(B116),1,"")</f>
        <v/>
      </c>
      <c r="I116" s="3"/>
      <c r="T116" s="15"/>
      <c r="U116" s="13"/>
      <c r="V116" s="11"/>
    </row>
    <row r="117" spans="1:22" s="1" customFormat="1">
      <c r="A117" s="1" t="s">
        <v>257</v>
      </c>
      <c r="B117" s="6">
        <v>15</v>
      </c>
      <c r="C117" s="6" t="s">
        <v>568</v>
      </c>
      <c r="D117" s="6">
        <v>15</v>
      </c>
      <c r="E117" s="6" t="s">
        <v>569</v>
      </c>
      <c r="F117" s="3"/>
      <c r="G117" s="3" t="str">
        <f t="shared" si="2"/>
        <v/>
      </c>
      <c r="H117" s="3">
        <f ca="1">IF(CouleurMFC(D117)=CouleurMFC(B117),1,"")</f>
        <v>1</v>
      </c>
      <c r="I117" s="3"/>
      <c r="T117" s="15"/>
      <c r="U117" s="13"/>
      <c r="V117" s="11"/>
    </row>
    <row r="118" spans="1:22" s="1" customFormat="1">
      <c r="A118" s="1" t="s">
        <v>258</v>
      </c>
      <c r="B118" s="6">
        <v>3</v>
      </c>
      <c r="C118" s="6" t="s">
        <v>570</v>
      </c>
      <c r="D118" s="6">
        <v>9</v>
      </c>
      <c r="E118" s="6" t="s">
        <v>119</v>
      </c>
      <c r="F118" s="3"/>
      <c r="G118" s="3">
        <f t="shared" si="2"/>
        <v>1</v>
      </c>
      <c r="H118" s="3" t="str">
        <f ca="1">IF(CouleurMFC(D118)=CouleurMFC(B118),1,"")</f>
        <v/>
      </c>
      <c r="I118" s="3"/>
      <c r="T118" s="15"/>
      <c r="U118" s="13"/>
      <c r="V118" s="11"/>
    </row>
    <row r="119" spans="1:22" s="1" customFormat="1">
      <c r="A119" s="1" t="s">
        <v>259</v>
      </c>
      <c r="B119" s="6">
        <v>12</v>
      </c>
      <c r="C119" s="6" t="s">
        <v>571</v>
      </c>
      <c r="D119" s="6">
        <v>12</v>
      </c>
      <c r="E119" s="6" t="s">
        <v>572</v>
      </c>
      <c r="F119" s="3"/>
      <c r="G119" s="3" t="str">
        <f t="shared" si="2"/>
        <v/>
      </c>
      <c r="H119" s="3">
        <f ca="1">IF(CouleurMFC(D119)=CouleurMFC(B119),1,"")</f>
        <v>1</v>
      </c>
      <c r="I119" s="3"/>
      <c r="T119" s="15"/>
      <c r="U119" s="13"/>
      <c r="V119" s="11"/>
    </row>
    <row r="120" spans="1:22" s="1" customFormat="1">
      <c r="A120" s="1" t="s">
        <v>260</v>
      </c>
      <c r="B120" s="6">
        <v>13</v>
      </c>
      <c r="C120" s="6" t="s">
        <v>573</v>
      </c>
      <c r="D120" s="6">
        <v>6</v>
      </c>
      <c r="E120" s="6" t="s">
        <v>574</v>
      </c>
      <c r="F120" s="3"/>
      <c r="G120" s="3">
        <f t="shared" si="2"/>
        <v>1</v>
      </c>
      <c r="H120" s="3" t="str">
        <f ca="1">IF(CouleurMFC(D120)=CouleurMFC(B120),1,"")</f>
        <v/>
      </c>
      <c r="I120" s="3"/>
      <c r="T120" s="15"/>
      <c r="U120" s="13"/>
      <c r="V120" s="11"/>
    </row>
    <row r="121" spans="1:22" s="1" customFormat="1">
      <c r="A121" s="1" t="s">
        <v>261</v>
      </c>
      <c r="B121" s="6">
        <v>4</v>
      </c>
      <c r="C121" s="6" t="s">
        <v>575</v>
      </c>
      <c r="D121" s="6">
        <v>13</v>
      </c>
      <c r="E121" s="6" t="s">
        <v>576</v>
      </c>
      <c r="F121" s="3"/>
      <c r="G121" s="3">
        <f t="shared" si="2"/>
        <v>1</v>
      </c>
      <c r="H121" s="3" t="str">
        <f ca="1">IF(CouleurMFC(D121)=CouleurMFC(B121),1,"")</f>
        <v/>
      </c>
      <c r="I121" s="3"/>
      <c r="T121" s="15"/>
      <c r="U121" s="13"/>
      <c r="V121" s="11"/>
    </row>
    <row r="122" spans="1:22" s="1" customFormat="1">
      <c r="A122" s="1" t="s">
        <v>262</v>
      </c>
      <c r="B122" s="6">
        <v>14</v>
      </c>
      <c r="C122" s="6" t="s">
        <v>577</v>
      </c>
      <c r="D122" s="6">
        <v>14</v>
      </c>
      <c r="E122" s="6" t="s">
        <v>578</v>
      </c>
      <c r="F122" s="3"/>
      <c r="G122" s="3" t="str">
        <f t="shared" si="2"/>
        <v/>
      </c>
      <c r="H122" s="3">
        <f ca="1">IF(CouleurMFC(D122)=CouleurMFC(B122),1,"")</f>
        <v>1</v>
      </c>
      <c r="I122" s="3"/>
      <c r="T122" s="15"/>
      <c r="U122" s="13"/>
      <c r="V122" s="11"/>
    </row>
    <row r="123" spans="1:22" s="1" customFormat="1">
      <c r="A123" s="1" t="s">
        <v>263</v>
      </c>
      <c r="B123" s="6">
        <v>12</v>
      </c>
      <c r="C123" s="6" t="s">
        <v>579</v>
      </c>
      <c r="D123" s="6">
        <v>6</v>
      </c>
      <c r="E123" s="6" t="s">
        <v>120</v>
      </c>
      <c r="F123" s="3"/>
      <c r="G123" s="3">
        <f t="shared" si="2"/>
        <v>1</v>
      </c>
      <c r="H123" s="3" t="str">
        <f ca="1">IF(CouleurMFC(D123)=CouleurMFC(B123),1,"")</f>
        <v/>
      </c>
      <c r="I123" s="3"/>
      <c r="T123" s="15"/>
      <c r="U123" s="13"/>
      <c r="V123" s="11"/>
    </row>
    <row r="124" spans="1:22" s="1" customFormat="1">
      <c r="A124" s="1" t="s">
        <v>264</v>
      </c>
      <c r="B124" s="6">
        <v>13</v>
      </c>
      <c r="C124" s="6" t="s">
        <v>581</v>
      </c>
      <c r="D124" s="6">
        <v>13</v>
      </c>
      <c r="E124" s="6" t="s">
        <v>533</v>
      </c>
      <c r="F124" s="3"/>
      <c r="G124" s="3" t="str">
        <f t="shared" si="2"/>
        <v/>
      </c>
      <c r="H124" s="3">
        <f ca="1">IF(CouleurMFC(D124)=CouleurMFC(B124),1,"")</f>
        <v>1</v>
      </c>
      <c r="I124" s="3"/>
      <c r="T124" s="15"/>
      <c r="U124" s="13"/>
      <c r="V124" s="11"/>
    </row>
    <row r="125" spans="1:22" s="1" customFormat="1">
      <c r="A125" s="1" t="s">
        <v>265</v>
      </c>
      <c r="B125" s="6">
        <v>4</v>
      </c>
      <c r="C125" s="6" t="s">
        <v>582</v>
      </c>
      <c r="D125" s="6">
        <v>14</v>
      </c>
      <c r="E125" s="6" t="s">
        <v>98</v>
      </c>
      <c r="F125" s="3"/>
      <c r="G125" s="3">
        <f t="shared" si="2"/>
        <v>1</v>
      </c>
      <c r="H125" s="3" t="str">
        <f ca="1">IF(CouleurMFC(D125)=CouleurMFC(B125),1,"")</f>
        <v/>
      </c>
      <c r="I125" s="3"/>
      <c r="T125" s="15"/>
      <c r="U125" s="13"/>
      <c r="V125" s="11"/>
    </row>
    <row r="126" spans="1:22" s="1" customFormat="1">
      <c r="A126" s="1" t="s">
        <v>266</v>
      </c>
      <c r="B126" s="6">
        <v>5</v>
      </c>
      <c r="C126" s="6" t="s">
        <v>583</v>
      </c>
      <c r="D126" s="6">
        <v>11</v>
      </c>
      <c r="E126" s="6" t="s">
        <v>584</v>
      </c>
      <c r="F126" s="3"/>
      <c r="G126" s="3">
        <f t="shared" si="2"/>
        <v>1</v>
      </c>
      <c r="H126" s="3" t="str">
        <f ca="1">IF(CouleurMFC(D126)=CouleurMFC(B126),1,"")</f>
        <v/>
      </c>
      <c r="I126" s="3"/>
      <c r="T126" s="15"/>
      <c r="U126" s="13"/>
      <c r="V126" s="11"/>
    </row>
    <row r="127" spans="1:22" s="1" customFormat="1">
      <c r="A127" s="1" t="s">
        <v>267</v>
      </c>
      <c r="B127" s="6">
        <v>8</v>
      </c>
      <c r="C127" s="6" t="s">
        <v>585</v>
      </c>
      <c r="D127" s="6">
        <v>6</v>
      </c>
      <c r="E127" s="6" t="s">
        <v>524</v>
      </c>
      <c r="F127" s="3"/>
      <c r="G127" s="3">
        <f t="shared" si="2"/>
        <v>1</v>
      </c>
      <c r="H127" s="3">
        <f ca="1">IF(CouleurMFC(D127)=CouleurMFC(B127),1,"")</f>
        <v>1</v>
      </c>
      <c r="I127" s="3"/>
      <c r="T127" s="15"/>
      <c r="U127" s="13"/>
      <c r="V127" s="11"/>
    </row>
    <row r="128" spans="1:22" s="1" customFormat="1">
      <c r="A128" s="1" t="s">
        <v>268</v>
      </c>
      <c r="B128" s="6">
        <v>19</v>
      </c>
      <c r="C128" s="6" t="s">
        <v>586</v>
      </c>
      <c r="D128" s="6">
        <v>16</v>
      </c>
      <c r="E128" s="6" t="s">
        <v>587</v>
      </c>
      <c r="F128" s="3"/>
      <c r="G128" s="3">
        <f t="shared" si="2"/>
        <v>1</v>
      </c>
      <c r="H128" s="3">
        <f ca="1">IF(CouleurMFC(D128)=CouleurMFC(B128),1,"")</f>
        <v>1</v>
      </c>
      <c r="I128" s="3"/>
      <c r="T128" s="15"/>
      <c r="U128" s="13"/>
      <c r="V128" s="11"/>
    </row>
    <row r="129" spans="1:22" s="1" customFormat="1">
      <c r="A129" s="1" t="s">
        <v>269</v>
      </c>
      <c r="B129" s="6">
        <v>6</v>
      </c>
      <c r="C129" s="6" t="s">
        <v>588</v>
      </c>
      <c r="D129" s="6">
        <v>3</v>
      </c>
      <c r="E129" s="6" t="s">
        <v>589</v>
      </c>
      <c r="F129" s="3"/>
      <c r="G129" s="3">
        <f t="shared" si="2"/>
        <v>1</v>
      </c>
      <c r="H129" s="3">
        <f ca="1">IF(CouleurMFC(D129)=CouleurMFC(B129),1,"")</f>
        <v>1</v>
      </c>
      <c r="I129" s="3"/>
      <c r="T129" s="15"/>
      <c r="U129" s="13"/>
      <c r="V129" s="11"/>
    </row>
    <row r="130" spans="1:22" s="1" customFormat="1">
      <c r="A130" s="1" t="s">
        <v>270</v>
      </c>
      <c r="B130" s="6">
        <v>12</v>
      </c>
      <c r="C130" s="6" t="s">
        <v>590</v>
      </c>
      <c r="D130" s="6">
        <v>16</v>
      </c>
      <c r="E130" s="6" t="s">
        <v>591</v>
      </c>
      <c r="F130" s="3"/>
      <c r="G130" s="3">
        <f t="shared" si="2"/>
        <v>1</v>
      </c>
      <c r="H130" s="3">
        <f ca="1">IF(CouleurMFC(D130)=CouleurMFC(B130),1,"")</f>
        <v>1</v>
      </c>
      <c r="I130" s="3"/>
      <c r="T130" s="15"/>
      <c r="U130" s="13"/>
      <c r="V130" s="11"/>
    </row>
    <row r="131" spans="1:22" s="1" customFormat="1">
      <c r="A131" s="1" t="s">
        <v>271</v>
      </c>
      <c r="B131" s="6">
        <v>12</v>
      </c>
      <c r="C131" s="6" t="s">
        <v>592</v>
      </c>
      <c r="D131" s="6">
        <v>15</v>
      </c>
      <c r="E131" s="6" t="s">
        <v>593</v>
      </c>
      <c r="F131" s="3"/>
      <c r="G131" s="3">
        <f t="shared" si="2"/>
        <v>1</v>
      </c>
      <c r="H131" s="3">
        <f ca="1">IF(CouleurMFC(D131)=CouleurMFC(B131),1,"")</f>
        <v>1</v>
      </c>
      <c r="I131" s="3"/>
      <c r="T131" s="15"/>
      <c r="U131" s="13"/>
      <c r="V131" s="11"/>
    </row>
    <row r="132" spans="1:22" s="1" customFormat="1">
      <c r="A132" s="1" t="s">
        <v>272</v>
      </c>
      <c r="B132" s="6">
        <v>12</v>
      </c>
      <c r="C132" s="6" t="s">
        <v>594</v>
      </c>
      <c r="D132" s="6">
        <v>2</v>
      </c>
      <c r="E132" s="6" t="s">
        <v>595</v>
      </c>
      <c r="F132" s="3"/>
      <c r="G132" s="3">
        <f t="shared" ref="G132:G195" si="3">IF(D132&lt;&gt;B132,1,"")</f>
        <v>1</v>
      </c>
      <c r="H132" s="3" t="str">
        <f ca="1">IF(CouleurMFC(D132)=CouleurMFC(B132),1,"")</f>
        <v/>
      </c>
      <c r="I132" s="3"/>
      <c r="T132" s="15"/>
      <c r="U132" s="13"/>
      <c r="V132" s="11"/>
    </row>
    <row r="133" spans="1:22" s="1" customFormat="1">
      <c r="A133" s="1" t="s">
        <v>273</v>
      </c>
      <c r="B133" s="6">
        <v>14</v>
      </c>
      <c r="C133" s="6" t="s">
        <v>596</v>
      </c>
      <c r="D133" s="6">
        <v>11</v>
      </c>
      <c r="E133" s="6" t="s">
        <v>169</v>
      </c>
      <c r="F133" s="3"/>
      <c r="G133" s="3">
        <f t="shared" si="3"/>
        <v>1</v>
      </c>
      <c r="H133" s="3">
        <f ca="1">IF(CouleurMFC(D133)=CouleurMFC(B133),1,"")</f>
        <v>1</v>
      </c>
      <c r="I133" s="3"/>
      <c r="T133" s="15"/>
      <c r="U133" s="13"/>
      <c r="V133" s="11"/>
    </row>
    <row r="134" spans="1:22" s="1" customFormat="1">
      <c r="A134" s="1" t="s">
        <v>274</v>
      </c>
      <c r="B134" s="6">
        <v>9</v>
      </c>
      <c r="C134" s="6" t="s">
        <v>597</v>
      </c>
      <c r="D134" s="6">
        <v>6</v>
      </c>
      <c r="E134" s="6" t="s">
        <v>98</v>
      </c>
      <c r="F134" s="3"/>
      <c r="G134" s="3">
        <f t="shared" si="3"/>
        <v>1</v>
      </c>
      <c r="H134" s="3" t="str">
        <f ca="1">IF(CouleurMFC(D134)=CouleurMFC(B134),1,"")</f>
        <v/>
      </c>
      <c r="I134" s="3"/>
      <c r="T134" s="15"/>
      <c r="U134" s="13"/>
      <c r="V134" s="11"/>
    </row>
    <row r="135" spans="1:22" s="1" customFormat="1">
      <c r="A135" s="1" t="s">
        <v>275</v>
      </c>
      <c r="B135" s="6">
        <v>8</v>
      </c>
      <c r="C135" s="6" t="s">
        <v>599</v>
      </c>
      <c r="D135" s="6">
        <v>6</v>
      </c>
      <c r="E135" s="6" t="s">
        <v>114</v>
      </c>
      <c r="F135" s="3"/>
      <c r="G135" s="3">
        <f t="shared" si="3"/>
        <v>1</v>
      </c>
      <c r="H135" s="3">
        <f ca="1">IF(CouleurMFC(D135)=CouleurMFC(B135),1,"")</f>
        <v>1</v>
      </c>
      <c r="I135" s="3"/>
      <c r="T135" s="15"/>
      <c r="U135" s="13"/>
      <c r="V135" s="11"/>
    </row>
    <row r="136" spans="1:22" s="1" customFormat="1">
      <c r="A136" s="1" t="s">
        <v>276</v>
      </c>
      <c r="B136" s="6">
        <v>18</v>
      </c>
      <c r="C136" s="6" t="s">
        <v>600</v>
      </c>
      <c r="D136" s="6">
        <v>6</v>
      </c>
      <c r="E136" s="6" t="s">
        <v>164</v>
      </c>
      <c r="F136" s="3"/>
      <c r="G136" s="3">
        <f t="shared" si="3"/>
        <v>1</v>
      </c>
      <c r="H136" s="3" t="str">
        <f ca="1">IF(CouleurMFC(D136)=CouleurMFC(B136),1,"")</f>
        <v/>
      </c>
      <c r="I136" s="3"/>
      <c r="T136" s="15"/>
      <c r="U136" s="13"/>
      <c r="V136" s="11"/>
    </row>
    <row r="137" spans="1:22" s="1" customFormat="1">
      <c r="A137" s="1" t="s">
        <v>277</v>
      </c>
      <c r="B137" s="6">
        <v>1</v>
      </c>
      <c r="C137" s="6" t="s">
        <v>601</v>
      </c>
      <c r="D137" s="6">
        <v>9</v>
      </c>
      <c r="E137" s="6" t="s">
        <v>559</v>
      </c>
      <c r="F137" s="3"/>
      <c r="G137" s="3">
        <f t="shared" si="3"/>
        <v>1</v>
      </c>
      <c r="H137" s="3" t="str">
        <f ca="1">IF(CouleurMFC(D137)=CouleurMFC(B137),1,"")</f>
        <v/>
      </c>
      <c r="I137" s="3"/>
      <c r="T137" s="15"/>
      <c r="U137" s="13"/>
      <c r="V137" s="11"/>
    </row>
    <row r="138" spans="1:22" s="1" customFormat="1">
      <c r="A138" s="1" t="s">
        <v>278</v>
      </c>
      <c r="B138" s="6">
        <v>12</v>
      </c>
      <c r="C138" s="6" t="s">
        <v>602</v>
      </c>
      <c r="D138" s="6">
        <v>12</v>
      </c>
      <c r="E138" s="6" t="s">
        <v>123</v>
      </c>
      <c r="F138" s="3"/>
      <c r="G138" s="3" t="str">
        <f t="shared" si="3"/>
        <v/>
      </c>
      <c r="H138" s="3">
        <f ca="1">IF(CouleurMFC(D138)=CouleurMFC(B138),1,"")</f>
        <v>1</v>
      </c>
      <c r="I138" s="3"/>
      <c r="T138" s="15"/>
      <c r="U138" s="13"/>
      <c r="V138" s="11"/>
    </row>
    <row r="139" spans="1:22" s="1" customFormat="1">
      <c r="A139" s="1" t="s">
        <v>279</v>
      </c>
      <c r="B139" s="6">
        <v>9</v>
      </c>
      <c r="C139" s="6" t="s">
        <v>603</v>
      </c>
      <c r="D139" s="6">
        <v>4</v>
      </c>
      <c r="E139" s="6" t="s">
        <v>455</v>
      </c>
      <c r="F139" s="3"/>
      <c r="G139" s="3">
        <f t="shared" si="3"/>
        <v>1</v>
      </c>
      <c r="H139" s="3" t="str">
        <f ca="1">IF(CouleurMFC(D139)=CouleurMFC(B139),1,"")</f>
        <v/>
      </c>
      <c r="I139" s="3"/>
      <c r="T139" s="15"/>
      <c r="U139" s="13"/>
      <c r="V139" s="11"/>
    </row>
    <row r="140" spans="1:22" s="1" customFormat="1">
      <c r="A140" s="1" t="s">
        <v>280</v>
      </c>
      <c r="B140" s="6">
        <v>1</v>
      </c>
      <c r="C140" s="6" t="s">
        <v>604</v>
      </c>
      <c r="D140" s="6">
        <v>1</v>
      </c>
      <c r="E140" s="6" t="s">
        <v>605</v>
      </c>
      <c r="F140" s="3"/>
      <c r="G140" s="3" t="str">
        <f t="shared" si="3"/>
        <v/>
      </c>
      <c r="H140" s="3">
        <f ca="1">IF(CouleurMFC(D140)=CouleurMFC(B140),1,"")</f>
        <v>1</v>
      </c>
      <c r="I140" s="3"/>
      <c r="T140" s="15"/>
      <c r="U140" s="13"/>
      <c r="V140" s="11"/>
    </row>
    <row r="141" spans="1:22" s="1" customFormat="1">
      <c r="A141" s="1" t="s">
        <v>281</v>
      </c>
      <c r="B141" s="6">
        <v>1</v>
      </c>
      <c r="C141" s="6" t="s">
        <v>606</v>
      </c>
      <c r="D141" s="6">
        <v>15</v>
      </c>
      <c r="E141" s="6" t="s">
        <v>111</v>
      </c>
      <c r="F141" s="3"/>
      <c r="G141" s="3">
        <f t="shared" si="3"/>
        <v>1</v>
      </c>
      <c r="H141" s="3" t="str">
        <f ca="1">IF(CouleurMFC(D141)=CouleurMFC(B141),1,"")</f>
        <v/>
      </c>
      <c r="I141" s="3"/>
      <c r="T141" s="15"/>
      <c r="U141" s="13"/>
      <c r="V141" s="11"/>
    </row>
    <row r="142" spans="1:22" s="1" customFormat="1">
      <c r="A142" s="1" t="s">
        <v>282</v>
      </c>
      <c r="B142" s="6">
        <v>8</v>
      </c>
      <c r="C142" s="6" t="s">
        <v>607</v>
      </c>
      <c r="D142" s="6">
        <v>3</v>
      </c>
      <c r="E142" s="6" t="s">
        <v>608</v>
      </c>
      <c r="F142" s="3"/>
      <c r="G142" s="3">
        <f t="shared" si="3"/>
        <v>1</v>
      </c>
      <c r="H142" s="3">
        <f ca="1">IF(CouleurMFC(D142)=CouleurMFC(B142),1,"")</f>
        <v>1</v>
      </c>
      <c r="I142" s="3"/>
      <c r="T142" s="15"/>
      <c r="U142" s="13"/>
      <c r="V142" s="11"/>
    </row>
    <row r="143" spans="1:22" s="1" customFormat="1">
      <c r="A143" s="1" t="s">
        <v>283</v>
      </c>
      <c r="B143" s="6">
        <v>11</v>
      </c>
      <c r="C143" s="6" t="s">
        <v>609</v>
      </c>
      <c r="D143" s="6">
        <v>4</v>
      </c>
      <c r="E143" s="6" t="s">
        <v>124</v>
      </c>
      <c r="F143" s="3"/>
      <c r="G143" s="3">
        <f t="shared" si="3"/>
        <v>1</v>
      </c>
      <c r="H143" s="3" t="str">
        <f ca="1">IF(CouleurMFC(D143)=CouleurMFC(B143),1,"")</f>
        <v/>
      </c>
      <c r="I143" s="3"/>
      <c r="T143" s="15"/>
      <c r="U143" s="13"/>
      <c r="V143" s="11"/>
    </row>
    <row r="144" spans="1:22" s="1" customFormat="1">
      <c r="A144" s="1" t="s">
        <v>284</v>
      </c>
      <c r="B144" s="6">
        <v>4</v>
      </c>
      <c r="C144" s="6" t="s">
        <v>610</v>
      </c>
      <c r="D144" s="6">
        <v>11</v>
      </c>
      <c r="E144" s="6" t="s">
        <v>481</v>
      </c>
      <c r="F144" s="3"/>
      <c r="G144" s="3">
        <f t="shared" si="3"/>
        <v>1</v>
      </c>
      <c r="H144" s="3" t="str">
        <f ca="1">IF(CouleurMFC(D144)=CouleurMFC(B144),1,"")</f>
        <v/>
      </c>
      <c r="I144" s="3"/>
      <c r="T144" s="15"/>
      <c r="U144" s="13"/>
      <c r="V144" s="11"/>
    </row>
    <row r="145" spans="1:22" s="1" customFormat="1">
      <c r="A145" s="1" t="s">
        <v>285</v>
      </c>
      <c r="B145" s="6">
        <v>5</v>
      </c>
      <c r="C145" s="6" t="s">
        <v>611</v>
      </c>
      <c r="D145" s="6">
        <v>8</v>
      </c>
      <c r="E145" s="6" t="s">
        <v>493</v>
      </c>
      <c r="F145" s="3"/>
      <c r="G145" s="3">
        <f t="shared" si="3"/>
        <v>1</v>
      </c>
      <c r="H145" s="3">
        <f ca="1">IF(CouleurMFC(D145)=CouleurMFC(B145),1,"")</f>
        <v>1</v>
      </c>
      <c r="I145" s="3"/>
      <c r="T145" s="15"/>
      <c r="U145" s="13"/>
      <c r="V145" s="11"/>
    </row>
    <row r="146" spans="1:22" s="1" customFormat="1">
      <c r="A146" s="1" t="s">
        <v>286</v>
      </c>
      <c r="B146" s="6">
        <v>3</v>
      </c>
      <c r="C146" s="6" t="s">
        <v>612</v>
      </c>
      <c r="D146" s="6">
        <v>14</v>
      </c>
      <c r="E146" s="6" t="s">
        <v>613</v>
      </c>
      <c r="F146" s="3"/>
      <c r="G146" s="3">
        <f t="shared" si="3"/>
        <v>1</v>
      </c>
      <c r="H146" s="3" t="str">
        <f ca="1">IF(CouleurMFC(D146)=CouleurMFC(B146),1,"")</f>
        <v/>
      </c>
      <c r="I146" s="3"/>
      <c r="T146" s="15"/>
      <c r="U146" s="13"/>
      <c r="V146" s="11"/>
    </row>
    <row r="147" spans="1:22" s="1" customFormat="1">
      <c r="A147" s="1" t="s">
        <v>287</v>
      </c>
      <c r="B147" s="6">
        <v>6</v>
      </c>
      <c r="C147" s="6" t="s">
        <v>614</v>
      </c>
      <c r="D147" s="6">
        <v>2</v>
      </c>
      <c r="E147" s="6" t="s">
        <v>615</v>
      </c>
      <c r="F147" s="3"/>
      <c r="G147" s="3">
        <f t="shared" si="3"/>
        <v>1</v>
      </c>
      <c r="H147" s="3">
        <f ca="1">IF(CouleurMFC(D147)=CouleurMFC(B147),1,"")</f>
        <v>1</v>
      </c>
      <c r="I147" s="3"/>
      <c r="T147" s="15"/>
      <c r="U147" s="13"/>
      <c r="V147" s="11"/>
    </row>
    <row r="148" spans="1:22" s="1" customFormat="1">
      <c r="A148" s="1" t="s">
        <v>288</v>
      </c>
      <c r="B148" s="6">
        <v>14</v>
      </c>
      <c r="C148" s="6" t="s">
        <v>616</v>
      </c>
      <c r="D148" s="6">
        <v>14</v>
      </c>
      <c r="E148" s="6" t="s">
        <v>605</v>
      </c>
      <c r="F148" s="3"/>
      <c r="G148" s="3" t="str">
        <f t="shared" si="3"/>
        <v/>
      </c>
      <c r="H148" s="3">
        <f ca="1">IF(CouleurMFC(D148)=CouleurMFC(B148),1,"")</f>
        <v>1</v>
      </c>
      <c r="I148" s="3"/>
      <c r="T148" s="15"/>
      <c r="U148" s="13"/>
      <c r="V148" s="11"/>
    </row>
    <row r="149" spans="1:22" s="1" customFormat="1">
      <c r="A149" s="1" t="s">
        <v>289</v>
      </c>
      <c r="B149" s="6">
        <v>6</v>
      </c>
      <c r="C149" s="6" t="s">
        <v>617</v>
      </c>
      <c r="D149" s="6">
        <v>14</v>
      </c>
      <c r="E149" s="6" t="s">
        <v>147</v>
      </c>
      <c r="F149" s="3"/>
      <c r="G149" s="3">
        <f t="shared" si="3"/>
        <v>1</v>
      </c>
      <c r="H149" s="3" t="str">
        <f ca="1">IF(CouleurMFC(D149)=CouleurMFC(B149),1,"")</f>
        <v/>
      </c>
      <c r="I149" s="3"/>
      <c r="T149" s="15"/>
      <c r="U149" s="13"/>
      <c r="V149" s="11"/>
    </row>
    <row r="150" spans="1:22" s="1" customFormat="1">
      <c r="A150" s="1" t="s">
        <v>290</v>
      </c>
      <c r="B150" s="6">
        <v>9</v>
      </c>
      <c r="C150" s="6" t="s">
        <v>618</v>
      </c>
      <c r="D150" s="6">
        <v>8</v>
      </c>
      <c r="E150" s="6" t="s">
        <v>580</v>
      </c>
      <c r="F150" s="3"/>
      <c r="G150" s="3">
        <f t="shared" si="3"/>
        <v>1</v>
      </c>
      <c r="H150" s="3" t="str">
        <f ca="1">IF(CouleurMFC(D150)=CouleurMFC(B150),1,"")</f>
        <v/>
      </c>
      <c r="I150" s="3"/>
      <c r="T150" s="15"/>
      <c r="U150" s="13"/>
      <c r="V150" s="11"/>
    </row>
    <row r="151" spans="1:22" s="1" customFormat="1">
      <c r="A151" s="1" t="s">
        <v>291</v>
      </c>
      <c r="B151" s="6">
        <v>12</v>
      </c>
      <c r="C151" s="6" t="s">
        <v>619</v>
      </c>
      <c r="D151" s="6">
        <v>13</v>
      </c>
      <c r="E151" s="6" t="s">
        <v>620</v>
      </c>
      <c r="F151" s="3"/>
      <c r="G151" s="3">
        <f t="shared" si="3"/>
        <v>1</v>
      </c>
      <c r="H151" s="3">
        <f ca="1">IF(CouleurMFC(D151)=CouleurMFC(B151),1,"")</f>
        <v>1</v>
      </c>
      <c r="I151" s="3"/>
      <c r="T151" s="15"/>
      <c r="U151" s="13"/>
      <c r="V151" s="11"/>
    </row>
    <row r="152" spans="1:22" s="1" customFormat="1">
      <c r="A152" s="1" t="s">
        <v>292</v>
      </c>
      <c r="B152" s="6">
        <v>18</v>
      </c>
      <c r="C152" s="6" t="s">
        <v>621</v>
      </c>
      <c r="D152" s="6">
        <v>18</v>
      </c>
      <c r="E152" s="6" t="s">
        <v>8</v>
      </c>
      <c r="F152" s="3"/>
      <c r="G152" s="3" t="str">
        <f t="shared" si="3"/>
        <v/>
      </c>
      <c r="H152" s="3">
        <f ca="1">IF(CouleurMFC(D152)=CouleurMFC(B152),1,"")</f>
        <v>1</v>
      </c>
      <c r="I152" s="3"/>
      <c r="T152" s="15"/>
      <c r="U152" s="13"/>
      <c r="V152" s="11"/>
    </row>
    <row r="153" spans="1:22" s="1" customFormat="1">
      <c r="A153" s="1" t="s">
        <v>293</v>
      </c>
      <c r="B153" s="6">
        <v>8</v>
      </c>
      <c r="C153" s="6" t="s">
        <v>622</v>
      </c>
      <c r="D153" s="6">
        <v>8</v>
      </c>
      <c r="E153" s="6" t="s">
        <v>9</v>
      </c>
      <c r="F153" s="3"/>
      <c r="G153" s="3" t="str">
        <f t="shared" si="3"/>
        <v/>
      </c>
      <c r="H153" s="3">
        <f ca="1">IF(CouleurMFC(D153)=CouleurMFC(B153),1,"")</f>
        <v>1</v>
      </c>
      <c r="I153" s="3"/>
      <c r="T153" s="15"/>
      <c r="U153" s="13"/>
      <c r="V153" s="11"/>
    </row>
    <row r="154" spans="1:22" s="1" customFormat="1">
      <c r="A154" s="1" t="s">
        <v>294</v>
      </c>
      <c r="B154" s="6">
        <v>10</v>
      </c>
      <c r="C154" s="6" t="s">
        <v>623</v>
      </c>
      <c r="D154" s="6">
        <v>1</v>
      </c>
      <c r="E154" s="6" t="s">
        <v>474</v>
      </c>
      <c r="F154" s="3"/>
      <c r="G154" s="3">
        <f t="shared" si="3"/>
        <v>1</v>
      </c>
      <c r="H154" s="3" t="str">
        <f ca="1">IF(CouleurMFC(D154)=CouleurMFC(B154),1,"")</f>
        <v/>
      </c>
      <c r="I154" s="3"/>
      <c r="T154" s="15"/>
      <c r="U154" s="13"/>
      <c r="V154" s="11"/>
    </row>
    <row r="155" spans="1:22" s="1" customFormat="1">
      <c r="A155" s="1" t="s">
        <v>295</v>
      </c>
      <c r="B155" s="6">
        <v>4</v>
      </c>
      <c r="C155" s="6" t="s">
        <v>624</v>
      </c>
      <c r="D155" s="6">
        <v>17</v>
      </c>
      <c r="E155" s="6" t="s">
        <v>625</v>
      </c>
      <c r="F155" s="3"/>
      <c r="G155" s="3">
        <f t="shared" si="3"/>
        <v>1</v>
      </c>
      <c r="H155" s="3" t="str">
        <f ca="1">IF(CouleurMFC(D155)=CouleurMFC(B155),1,"")</f>
        <v/>
      </c>
      <c r="I155" s="3"/>
      <c r="T155" s="15"/>
      <c r="U155" s="13"/>
      <c r="V155" s="11"/>
    </row>
    <row r="156" spans="1:22" s="1" customFormat="1">
      <c r="A156" s="1" t="s">
        <v>296</v>
      </c>
      <c r="B156" s="6">
        <v>13</v>
      </c>
      <c r="C156" s="6" t="s">
        <v>626</v>
      </c>
      <c r="D156" s="6">
        <v>13</v>
      </c>
      <c r="E156" s="6" t="s">
        <v>533</v>
      </c>
      <c r="F156" s="3"/>
      <c r="G156" s="3" t="str">
        <f t="shared" si="3"/>
        <v/>
      </c>
      <c r="H156" s="3">
        <f ca="1">IF(CouleurMFC(D156)=CouleurMFC(B156),1,"")</f>
        <v>1</v>
      </c>
      <c r="I156" s="3"/>
      <c r="T156" s="15"/>
      <c r="U156" s="13"/>
      <c r="V156" s="11"/>
    </row>
    <row r="157" spans="1:22" s="1" customFormat="1">
      <c r="A157" s="1" t="s">
        <v>297</v>
      </c>
      <c r="B157" s="6">
        <v>13</v>
      </c>
      <c r="C157" s="6" t="s">
        <v>627</v>
      </c>
      <c r="D157" s="6">
        <v>18</v>
      </c>
      <c r="E157" s="6" t="s">
        <v>628</v>
      </c>
      <c r="F157" s="3"/>
      <c r="G157" s="3">
        <f t="shared" si="3"/>
        <v>1</v>
      </c>
      <c r="H157" s="3">
        <f ca="1">IF(CouleurMFC(D157)=CouleurMFC(B157),1,"")</f>
        <v>1</v>
      </c>
      <c r="I157" s="3"/>
      <c r="T157" s="15"/>
      <c r="U157" s="13"/>
      <c r="V157" s="11"/>
    </row>
    <row r="158" spans="1:22" s="1" customFormat="1">
      <c r="A158" s="1" t="s">
        <v>298</v>
      </c>
      <c r="B158" s="6">
        <v>10</v>
      </c>
      <c r="C158" s="6" t="s">
        <v>629</v>
      </c>
      <c r="D158" s="6">
        <v>3</v>
      </c>
      <c r="E158" s="6" t="s">
        <v>544</v>
      </c>
      <c r="F158" s="3"/>
      <c r="G158" s="3">
        <f t="shared" si="3"/>
        <v>1</v>
      </c>
      <c r="H158" s="3" t="str">
        <f ca="1">IF(CouleurMFC(D158)=CouleurMFC(B158),1,"")</f>
        <v/>
      </c>
      <c r="I158" s="3"/>
      <c r="T158" s="15"/>
      <c r="U158" s="13"/>
      <c r="V158" s="11"/>
    </row>
    <row r="159" spans="1:22" s="1" customFormat="1">
      <c r="A159" s="1" t="s">
        <v>299</v>
      </c>
      <c r="B159" s="6">
        <v>6</v>
      </c>
      <c r="C159" s="6" t="s">
        <v>630</v>
      </c>
      <c r="D159" s="6">
        <v>10</v>
      </c>
      <c r="E159" s="6" t="s">
        <v>631</v>
      </c>
      <c r="F159" s="3"/>
      <c r="G159" s="3">
        <f t="shared" si="3"/>
        <v>1</v>
      </c>
      <c r="H159" s="3" t="str">
        <f ca="1">IF(CouleurMFC(D159)=CouleurMFC(B159),1,"")</f>
        <v/>
      </c>
      <c r="I159" s="3"/>
      <c r="T159" s="15"/>
      <c r="U159" s="13"/>
      <c r="V159" s="11"/>
    </row>
    <row r="160" spans="1:22" s="1" customFormat="1">
      <c r="A160" s="1" t="s">
        <v>300</v>
      </c>
      <c r="B160" s="6">
        <v>8</v>
      </c>
      <c r="C160" s="6" t="s">
        <v>632</v>
      </c>
      <c r="D160" s="6">
        <v>10</v>
      </c>
      <c r="E160" s="6" t="s">
        <v>633</v>
      </c>
      <c r="F160" s="3"/>
      <c r="G160" s="3">
        <f t="shared" si="3"/>
        <v>1</v>
      </c>
      <c r="H160" s="3" t="str">
        <f ca="1">IF(CouleurMFC(D160)=CouleurMFC(B160),1,"")</f>
        <v/>
      </c>
      <c r="I160" s="3"/>
      <c r="T160" s="15"/>
      <c r="U160" s="13"/>
      <c r="V160" s="11"/>
    </row>
    <row r="161" spans="1:22" s="1" customFormat="1">
      <c r="A161" s="1" t="s">
        <v>301</v>
      </c>
      <c r="B161" s="6">
        <v>4</v>
      </c>
      <c r="C161" s="6" t="s">
        <v>634</v>
      </c>
      <c r="D161" s="6">
        <v>4</v>
      </c>
      <c r="E161" s="6" t="s">
        <v>138</v>
      </c>
      <c r="F161" s="3"/>
      <c r="G161" s="3" t="str">
        <f t="shared" si="3"/>
        <v/>
      </c>
      <c r="H161" s="3">
        <f ca="1">IF(CouleurMFC(D161)=CouleurMFC(B161),1,"")</f>
        <v>1</v>
      </c>
      <c r="I161" s="3"/>
      <c r="T161" s="15"/>
      <c r="U161" s="13"/>
      <c r="V161" s="11"/>
    </row>
    <row r="162" spans="1:22" s="1" customFormat="1">
      <c r="A162" s="1" t="s">
        <v>302</v>
      </c>
      <c r="B162" s="6">
        <v>7</v>
      </c>
      <c r="C162" s="6" t="s">
        <v>635</v>
      </c>
      <c r="D162" s="6">
        <v>14</v>
      </c>
      <c r="E162" s="6" t="s">
        <v>175</v>
      </c>
      <c r="F162" s="3"/>
      <c r="G162" s="3">
        <f t="shared" si="3"/>
        <v>1</v>
      </c>
      <c r="H162" s="3" t="str">
        <f ca="1">IF(CouleurMFC(D162)=CouleurMFC(B162),1,"")</f>
        <v/>
      </c>
      <c r="I162" s="3"/>
      <c r="T162" s="15"/>
      <c r="U162" s="13"/>
      <c r="V162" s="11"/>
    </row>
    <row r="163" spans="1:22" s="1" customFormat="1">
      <c r="A163" s="1" t="s">
        <v>303</v>
      </c>
      <c r="B163" s="6">
        <v>2</v>
      </c>
      <c r="C163" s="6" t="s">
        <v>636</v>
      </c>
      <c r="D163" s="6">
        <v>2</v>
      </c>
      <c r="E163" s="6" t="s">
        <v>14</v>
      </c>
      <c r="F163" s="3"/>
      <c r="G163" s="3" t="str">
        <f t="shared" si="3"/>
        <v/>
      </c>
      <c r="H163" s="3">
        <f ca="1">IF(CouleurMFC(D163)=CouleurMFC(B163),1,"")</f>
        <v>1</v>
      </c>
      <c r="I163" s="3"/>
      <c r="T163" s="15"/>
      <c r="U163" s="13"/>
      <c r="V163" s="11"/>
    </row>
    <row r="164" spans="1:22" s="1" customFormat="1">
      <c r="A164" s="1" t="s">
        <v>304</v>
      </c>
      <c r="B164" s="6">
        <v>1</v>
      </c>
      <c r="C164" s="6" t="s">
        <v>637</v>
      </c>
      <c r="D164" s="6">
        <v>4</v>
      </c>
      <c r="E164" s="6" t="s">
        <v>578</v>
      </c>
      <c r="F164" s="3"/>
      <c r="G164" s="3">
        <f t="shared" si="3"/>
        <v>1</v>
      </c>
      <c r="H164" s="3">
        <f ca="1">IF(CouleurMFC(D164)=CouleurMFC(B164),1,"")</f>
        <v>1</v>
      </c>
      <c r="I164" s="3"/>
      <c r="T164" s="15"/>
      <c r="U164" s="13"/>
      <c r="V164" s="11"/>
    </row>
    <row r="165" spans="1:22" s="1" customFormat="1">
      <c r="A165" s="1" t="s">
        <v>305</v>
      </c>
      <c r="B165" s="6">
        <v>15</v>
      </c>
      <c r="C165" s="6" t="s">
        <v>638</v>
      </c>
      <c r="D165" s="6">
        <v>14</v>
      </c>
      <c r="E165" s="6" t="s">
        <v>639</v>
      </c>
      <c r="F165" s="3"/>
      <c r="G165" s="3">
        <f t="shared" si="3"/>
        <v>1</v>
      </c>
      <c r="H165" s="3">
        <f ca="1">IF(CouleurMFC(D165)=CouleurMFC(B165),1,"")</f>
        <v>1</v>
      </c>
      <c r="I165" s="3"/>
      <c r="T165" s="15"/>
      <c r="U165" s="13"/>
      <c r="V165" s="11"/>
    </row>
    <row r="166" spans="1:22" s="1" customFormat="1">
      <c r="A166" s="1" t="s">
        <v>306</v>
      </c>
      <c r="B166" s="6">
        <v>11</v>
      </c>
      <c r="C166" s="6" t="s">
        <v>640</v>
      </c>
      <c r="D166" s="6">
        <v>12</v>
      </c>
      <c r="E166" s="6" t="s">
        <v>164</v>
      </c>
      <c r="F166" s="3"/>
      <c r="G166" s="3">
        <f t="shared" si="3"/>
        <v>1</v>
      </c>
      <c r="H166" s="3">
        <f ca="1">IF(CouleurMFC(D166)=CouleurMFC(B166),1,"")</f>
        <v>1</v>
      </c>
      <c r="I166" s="3"/>
      <c r="T166" s="15"/>
      <c r="U166" s="13"/>
      <c r="V166" s="11"/>
    </row>
    <row r="167" spans="1:22" s="1" customFormat="1">
      <c r="A167" s="1" t="s">
        <v>307</v>
      </c>
      <c r="B167" s="6">
        <v>3</v>
      </c>
      <c r="C167" s="6" t="s">
        <v>571</v>
      </c>
      <c r="D167" s="6">
        <v>12</v>
      </c>
      <c r="E167" s="6" t="s">
        <v>641</v>
      </c>
      <c r="F167" s="3"/>
      <c r="G167" s="3">
        <f t="shared" si="3"/>
        <v>1</v>
      </c>
      <c r="H167" s="3" t="str">
        <f ca="1">IF(CouleurMFC(D167)=CouleurMFC(B167),1,"")</f>
        <v/>
      </c>
      <c r="I167" s="3"/>
      <c r="T167" s="15"/>
      <c r="U167" s="13"/>
      <c r="V167" s="11"/>
    </row>
    <row r="168" spans="1:22" s="1" customFormat="1">
      <c r="A168" s="1" t="s">
        <v>308</v>
      </c>
      <c r="B168" s="6">
        <v>7</v>
      </c>
      <c r="C168" s="6" t="s">
        <v>642</v>
      </c>
      <c r="D168" s="6">
        <v>5</v>
      </c>
      <c r="E168" s="6" t="s">
        <v>178</v>
      </c>
      <c r="F168" s="3"/>
      <c r="G168" s="3">
        <f t="shared" si="3"/>
        <v>1</v>
      </c>
      <c r="H168" s="3">
        <f ca="1">IF(CouleurMFC(D168)=CouleurMFC(B168),1,"")</f>
        <v>1</v>
      </c>
      <c r="I168" s="3"/>
      <c r="T168" s="15"/>
      <c r="U168" s="13"/>
      <c r="V168" s="11"/>
    </row>
    <row r="169" spans="1:22" s="1" customFormat="1">
      <c r="A169" s="1" t="s">
        <v>309</v>
      </c>
      <c r="B169" s="6">
        <v>14</v>
      </c>
      <c r="C169" s="6" t="s">
        <v>643</v>
      </c>
      <c r="D169" s="6">
        <v>7</v>
      </c>
      <c r="E169" s="6" t="s">
        <v>504</v>
      </c>
      <c r="F169" s="3"/>
      <c r="G169" s="3">
        <f t="shared" si="3"/>
        <v>1</v>
      </c>
      <c r="H169" s="3" t="str">
        <f ca="1">IF(CouleurMFC(D169)=CouleurMFC(B169),1,"")</f>
        <v/>
      </c>
      <c r="I169" s="3"/>
      <c r="T169" s="15"/>
      <c r="U169" s="13"/>
      <c r="V169" s="11"/>
    </row>
    <row r="170" spans="1:22" s="1" customFormat="1">
      <c r="A170" s="1" t="s">
        <v>310</v>
      </c>
      <c r="B170" s="6">
        <v>2</v>
      </c>
      <c r="C170" s="6" t="s">
        <v>644</v>
      </c>
      <c r="D170" s="6">
        <v>1</v>
      </c>
      <c r="E170" s="6" t="s">
        <v>13</v>
      </c>
      <c r="F170" s="3"/>
      <c r="G170" s="3">
        <f t="shared" si="3"/>
        <v>1</v>
      </c>
      <c r="H170" s="3">
        <f ca="1">IF(CouleurMFC(D170)=CouleurMFC(B170),1,"")</f>
        <v>1</v>
      </c>
      <c r="I170" s="3"/>
      <c r="T170" s="15"/>
      <c r="U170" s="13"/>
      <c r="V170" s="11"/>
    </row>
    <row r="171" spans="1:22" s="1" customFormat="1">
      <c r="A171" s="1" t="s">
        <v>311</v>
      </c>
      <c r="B171" s="6">
        <v>6</v>
      </c>
      <c r="C171" s="6" t="s">
        <v>645</v>
      </c>
      <c r="D171" s="6">
        <v>6</v>
      </c>
      <c r="E171" s="6" t="s">
        <v>503</v>
      </c>
      <c r="F171" s="3"/>
      <c r="G171" s="3" t="str">
        <f t="shared" si="3"/>
        <v/>
      </c>
      <c r="H171" s="3">
        <f ca="1">IF(CouleurMFC(D171)=CouleurMFC(B171),1,"")</f>
        <v>1</v>
      </c>
      <c r="I171" s="3"/>
      <c r="T171" s="15"/>
      <c r="U171" s="13"/>
      <c r="V171" s="11"/>
    </row>
    <row r="172" spans="1:22" s="1" customFormat="1">
      <c r="A172" s="1" t="s">
        <v>312</v>
      </c>
      <c r="B172" s="6">
        <v>8</v>
      </c>
      <c r="C172" s="6" t="s">
        <v>646</v>
      </c>
      <c r="D172" s="6">
        <v>8</v>
      </c>
      <c r="E172" s="6" t="s">
        <v>647</v>
      </c>
      <c r="F172" s="3"/>
      <c r="G172" s="3" t="str">
        <f t="shared" si="3"/>
        <v/>
      </c>
      <c r="H172" s="3">
        <f ca="1">IF(CouleurMFC(D172)=CouleurMFC(B172),1,"")</f>
        <v>1</v>
      </c>
      <c r="I172" s="3"/>
      <c r="T172" s="15"/>
      <c r="U172" s="13"/>
      <c r="V172" s="11"/>
    </row>
    <row r="173" spans="1:22" s="1" customFormat="1">
      <c r="A173" s="1" t="s">
        <v>313</v>
      </c>
      <c r="B173" s="6">
        <v>1</v>
      </c>
      <c r="C173" s="6" t="s">
        <v>648</v>
      </c>
      <c r="D173" s="6">
        <v>10</v>
      </c>
      <c r="E173" s="6" t="s">
        <v>649</v>
      </c>
      <c r="F173" s="3"/>
      <c r="G173" s="3">
        <f t="shared" si="3"/>
        <v>1</v>
      </c>
      <c r="H173" s="3" t="str">
        <f ca="1">IF(CouleurMFC(D173)=CouleurMFC(B173),1,"")</f>
        <v/>
      </c>
      <c r="I173" s="3"/>
      <c r="T173" s="15"/>
      <c r="U173" s="13"/>
      <c r="V173" s="11"/>
    </row>
    <row r="174" spans="1:22" s="1" customFormat="1">
      <c r="A174" s="1" t="s">
        <v>314</v>
      </c>
      <c r="B174" s="6">
        <v>15</v>
      </c>
      <c r="C174" s="6" t="s">
        <v>650</v>
      </c>
      <c r="D174" s="6">
        <v>15</v>
      </c>
      <c r="E174" s="6" t="s">
        <v>149</v>
      </c>
      <c r="F174" s="3"/>
      <c r="G174" s="3" t="str">
        <f t="shared" si="3"/>
        <v/>
      </c>
      <c r="H174" s="3">
        <f ca="1">IF(CouleurMFC(D174)=CouleurMFC(B174),1,"")</f>
        <v>1</v>
      </c>
      <c r="I174" s="3"/>
      <c r="T174" s="15"/>
      <c r="U174" s="13"/>
      <c r="V174" s="11"/>
    </row>
    <row r="175" spans="1:22" s="1" customFormat="1">
      <c r="A175" s="1" t="s">
        <v>315</v>
      </c>
      <c r="B175" s="6">
        <v>7</v>
      </c>
      <c r="C175" s="6" t="s">
        <v>651</v>
      </c>
      <c r="D175" s="6">
        <v>7</v>
      </c>
      <c r="E175" s="6" t="s">
        <v>100</v>
      </c>
      <c r="F175" s="3"/>
      <c r="G175" s="3" t="str">
        <f t="shared" si="3"/>
        <v/>
      </c>
      <c r="H175" s="3">
        <f ca="1">IF(CouleurMFC(D175)=CouleurMFC(B175),1,"")</f>
        <v>1</v>
      </c>
      <c r="I175" s="3"/>
      <c r="T175" s="15"/>
      <c r="U175" s="13"/>
      <c r="V175" s="11"/>
    </row>
    <row r="176" spans="1:22" s="1" customFormat="1">
      <c r="A176" s="1" t="s">
        <v>316</v>
      </c>
      <c r="B176" s="6">
        <v>7</v>
      </c>
      <c r="C176" s="6" t="s">
        <v>652</v>
      </c>
      <c r="D176" s="6">
        <v>11</v>
      </c>
      <c r="E176" s="6" t="s">
        <v>653</v>
      </c>
      <c r="F176" s="3"/>
      <c r="G176" s="3">
        <f t="shared" si="3"/>
        <v>1</v>
      </c>
      <c r="H176" s="3" t="str">
        <f ca="1">IF(CouleurMFC(D176)=CouleurMFC(B176),1,"")</f>
        <v/>
      </c>
      <c r="I176" s="3"/>
      <c r="T176" s="15"/>
      <c r="U176" s="13"/>
      <c r="V176" s="11"/>
    </row>
    <row r="177" spans="1:22" s="1" customFormat="1">
      <c r="A177" s="1" t="s">
        <v>317</v>
      </c>
      <c r="B177" s="6">
        <v>3</v>
      </c>
      <c r="C177" s="6" t="s">
        <v>654</v>
      </c>
      <c r="D177" s="6">
        <v>3</v>
      </c>
      <c r="E177" s="6" t="s">
        <v>119</v>
      </c>
      <c r="F177" s="3"/>
      <c r="G177" s="3" t="str">
        <f t="shared" si="3"/>
        <v/>
      </c>
      <c r="H177" s="3">
        <f ca="1">IF(CouleurMFC(D177)=CouleurMFC(B177),1,"")</f>
        <v>1</v>
      </c>
      <c r="I177" s="3"/>
      <c r="T177" s="15"/>
      <c r="U177" s="13"/>
      <c r="V177" s="11"/>
    </row>
    <row r="178" spans="1:22" s="1" customFormat="1">
      <c r="A178" s="1" t="s">
        <v>318</v>
      </c>
      <c r="B178" s="6">
        <v>1</v>
      </c>
      <c r="C178" s="6" t="s">
        <v>655</v>
      </c>
      <c r="D178" s="6">
        <v>5</v>
      </c>
      <c r="E178" s="6" t="s">
        <v>11</v>
      </c>
      <c r="F178" s="3"/>
      <c r="G178" s="3">
        <f t="shared" si="3"/>
        <v>1</v>
      </c>
      <c r="H178" s="3">
        <f ca="1">IF(CouleurMFC(D178)=CouleurMFC(B178),1,"")</f>
        <v>1</v>
      </c>
      <c r="I178" s="3"/>
      <c r="T178" s="15"/>
      <c r="U178" s="13"/>
      <c r="V178" s="11"/>
    </row>
    <row r="179" spans="1:22" s="1" customFormat="1">
      <c r="A179" s="1" t="s">
        <v>319</v>
      </c>
      <c r="B179" s="6">
        <v>2</v>
      </c>
      <c r="C179" s="6" t="s">
        <v>656</v>
      </c>
      <c r="D179" s="6">
        <v>14</v>
      </c>
      <c r="E179" s="6" t="s">
        <v>123</v>
      </c>
      <c r="F179" s="3"/>
      <c r="G179" s="3">
        <f t="shared" si="3"/>
        <v>1</v>
      </c>
      <c r="H179" s="3" t="str">
        <f ca="1">IF(CouleurMFC(D179)=CouleurMFC(B179),1,"")</f>
        <v/>
      </c>
      <c r="I179" s="3"/>
      <c r="T179" s="15"/>
      <c r="U179" s="13"/>
      <c r="V179" s="11"/>
    </row>
    <row r="180" spans="1:22" s="1" customFormat="1">
      <c r="A180" s="1" t="s">
        <v>320</v>
      </c>
      <c r="B180" s="6">
        <v>5</v>
      </c>
      <c r="C180" s="6" t="s">
        <v>657</v>
      </c>
      <c r="D180" s="6">
        <v>7</v>
      </c>
      <c r="E180" s="6" t="s">
        <v>476</v>
      </c>
      <c r="F180" s="3"/>
      <c r="G180" s="3">
        <f t="shared" si="3"/>
        <v>1</v>
      </c>
      <c r="H180" s="3">
        <f ca="1">IF(CouleurMFC(D180)=CouleurMFC(B180),1,"")</f>
        <v>1</v>
      </c>
      <c r="I180" s="3"/>
      <c r="T180" s="15"/>
      <c r="U180" s="13"/>
      <c r="V180" s="11"/>
    </row>
    <row r="181" spans="1:22" s="1" customFormat="1">
      <c r="A181" s="1" t="s">
        <v>321</v>
      </c>
      <c r="B181" s="6">
        <v>5</v>
      </c>
      <c r="C181" s="6" t="s">
        <v>658</v>
      </c>
      <c r="D181" s="6">
        <v>5</v>
      </c>
      <c r="E181" s="6" t="s">
        <v>18</v>
      </c>
      <c r="F181" s="3"/>
      <c r="G181" s="3" t="str">
        <f t="shared" si="3"/>
        <v/>
      </c>
      <c r="H181" s="3">
        <f ca="1">IF(CouleurMFC(D181)=CouleurMFC(B181),1,"")</f>
        <v>1</v>
      </c>
      <c r="I181" s="3"/>
      <c r="T181" s="15"/>
      <c r="U181" s="13"/>
      <c r="V181" s="11"/>
    </row>
    <row r="182" spans="1:22" s="1" customFormat="1">
      <c r="A182" s="1" t="s">
        <v>322</v>
      </c>
      <c r="B182" s="6">
        <v>2</v>
      </c>
      <c r="C182" s="6" t="s">
        <v>659</v>
      </c>
      <c r="D182" s="6">
        <v>2</v>
      </c>
      <c r="E182" s="6" t="s">
        <v>598</v>
      </c>
      <c r="F182" s="3"/>
      <c r="G182" s="3" t="str">
        <f t="shared" si="3"/>
        <v/>
      </c>
      <c r="H182" s="3">
        <f ca="1">IF(CouleurMFC(D182)=CouleurMFC(B182),1,"")</f>
        <v>1</v>
      </c>
      <c r="I182" s="3"/>
      <c r="T182" s="15"/>
      <c r="U182" s="13"/>
      <c r="V182" s="11"/>
    </row>
    <row r="183" spans="1:22" s="1" customFormat="1">
      <c r="A183" s="1" t="s">
        <v>323</v>
      </c>
      <c r="B183" s="6">
        <v>5</v>
      </c>
      <c r="C183" s="6" t="s">
        <v>660</v>
      </c>
      <c r="D183" s="6">
        <v>6</v>
      </c>
      <c r="E183" s="6" t="s">
        <v>661</v>
      </c>
      <c r="F183" s="3"/>
      <c r="G183" s="3">
        <f t="shared" si="3"/>
        <v>1</v>
      </c>
      <c r="H183" s="3">
        <f ca="1">IF(CouleurMFC(D183)=CouleurMFC(B183),1,"")</f>
        <v>1</v>
      </c>
      <c r="I183" s="3"/>
      <c r="T183" s="15"/>
      <c r="U183" s="13"/>
      <c r="V183" s="11"/>
    </row>
    <row r="184" spans="1:22" s="1" customFormat="1">
      <c r="A184" s="1" t="s">
        <v>324</v>
      </c>
      <c r="B184" s="6">
        <v>13</v>
      </c>
      <c r="C184" s="6" t="s">
        <v>662</v>
      </c>
      <c r="D184" s="6">
        <v>14</v>
      </c>
      <c r="E184" s="6" t="s">
        <v>663</v>
      </c>
      <c r="F184" s="3"/>
      <c r="G184" s="3">
        <f t="shared" si="3"/>
        <v>1</v>
      </c>
      <c r="H184" s="3">
        <f ca="1">IF(CouleurMFC(D184)=CouleurMFC(B184),1,"")</f>
        <v>1</v>
      </c>
      <c r="I184" s="3"/>
      <c r="T184" s="15"/>
      <c r="U184" s="13"/>
      <c r="V184" s="11"/>
    </row>
    <row r="185" spans="1:22" s="1" customFormat="1">
      <c r="A185" s="1" t="s">
        <v>325</v>
      </c>
      <c r="B185" s="6">
        <v>9</v>
      </c>
      <c r="C185" s="6" t="s">
        <v>664</v>
      </c>
      <c r="D185" s="6">
        <v>5</v>
      </c>
      <c r="E185" s="6" t="s">
        <v>120</v>
      </c>
      <c r="F185" s="3"/>
      <c r="G185" s="3">
        <f t="shared" si="3"/>
        <v>1</v>
      </c>
      <c r="H185" s="3" t="str">
        <f ca="1">IF(CouleurMFC(D185)=CouleurMFC(B185),1,"")</f>
        <v/>
      </c>
      <c r="I185" s="3"/>
      <c r="T185" s="15"/>
      <c r="U185" s="13"/>
      <c r="V185" s="11"/>
    </row>
    <row r="186" spans="1:22" s="1" customFormat="1">
      <c r="A186" s="1" t="s">
        <v>326</v>
      </c>
      <c r="B186" s="6">
        <v>4</v>
      </c>
      <c r="C186" s="6" t="s">
        <v>666</v>
      </c>
      <c r="D186" s="6">
        <v>10</v>
      </c>
      <c r="E186" s="6" t="s">
        <v>122</v>
      </c>
      <c r="F186" s="3"/>
      <c r="G186" s="3">
        <f t="shared" si="3"/>
        <v>1</v>
      </c>
      <c r="H186" s="3" t="str">
        <f ca="1">IF(CouleurMFC(D186)=CouleurMFC(B186),1,"")</f>
        <v/>
      </c>
      <c r="I186" s="3"/>
      <c r="T186" s="15"/>
      <c r="U186" s="13"/>
      <c r="V186" s="11"/>
    </row>
    <row r="187" spans="1:22" s="1" customFormat="1">
      <c r="A187" s="1" t="s">
        <v>327</v>
      </c>
      <c r="B187" s="6">
        <v>5</v>
      </c>
      <c r="C187" s="6" t="s">
        <v>667</v>
      </c>
      <c r="D187" s="6">
        <v>2</v>
      </c>
      <c r="E187" s="6" t="s">
        <v>665</v>
      </c>
      <c r="F187" s="3"/>
      <c r="G187" s="3">
        <f t="shared" si="3"/>
        <v>1</v>
      </c>
      <c r="H187" s="3">
        <f ca="1">IF(CouleurMFC(D187)=CouleurMFC(B187),1,"")</f>
        <v>1</v>
      </c>
      <c r="I187" s="3"/>
      <c r="T187" s="15"/>
      <c r="U187" s="13"/>
      <c r="V187" s="11"/>
    </row>
    <row r="188" spans="1:22" s="1" customFormat="1">
      <c r="A188" s="1" t="s">
        <v>328</v>
      </c>
      <c r="B188" s="6">
        <v>9</v>
      </c>
      <c r="C188" s="6" t="s">
        <v>668</v>
      </c>
      <c r="D188" s="6">
        <v>3</v>
      </c>
      <c r="E188" s="6" t="s">
        <v>494</v>
      </c>
      <c r="F188" s="3"/>
      <c r="G188" s="3">
        <f t="shared" si="3"/>
        <v>1</v>
      </c>
      <c r="H188" s="3" t="str">
        <f ca="1">IF(CouleurMFC(D188)=CouleurMFC(B188),1,"")</f>
        <v/>
      </c>
      <c r="I188" s="3"/>
      <c r="T188" s="15"/>
      <c r="U188" s="13"/>
      <c r="V188" s="11"/>
    </row>
    <row r="189" spans="1:22" s="1" customFormat="1">
      <c r="A189" s="1" t="s">
        <v>329</v>
      </c>
      <c r="B189" s="6">
        <v>14</v>
      </c>
      <c r="C189" s="6" t="s">
        <v>669</v>
      </c>
      <c r="D189" s="6">
        <v>16</v>
      </c>
      <c r="E189" s="6" t="s">
        <v>670</v>
      </c>
      <c r="F189" s="3"/>
      <c r="G189" s="3">
        <f t="shared" si="3"/>
        <v>1</v>
      </c>
      <c r="H189" s="3">
        <f ca="1">IF(CouleurMFC(D189)=CouleurMFC(B189),1,"")</f>
        <v>1</v>
      </c>
      <c r="I189" s="3"/>
      <c r="T189" s="15"/>
      <c r="U189" s="13"/>
      <c r="V189" s="11"/>
    </row>
    <row r="190" spans="1:22" s="1" customFormat="1">
      <c r="A190" s="1" t="s">
        <v>330</v>
      </c>
      <c r="B190" s="6">
        <v>3</v>
      </c>
      <c r="C190" s="6" t="s">
        <v>671</v>
      </c>
      <c r="D190" s="6">
        <v>4</v>
      </c>
      <c r="E190" s="6" t="s">
        <v>98</v>
      </c>
      <c r="F190" s="3"/>
      <c r="G190" s="3">
        <f t="shared" si="3"/>
        <v>1</v>
      </c>
      <c r="H190" s="3">
        <f ca="1">IF(CouleurMFC(D190)=CouleurMFC(B190),1,"")</f>
        <v>1</v>
      </c>
      <c r="I190" s="3"/>
      <c r="T190" s="15"/>
      <c r="U190" s="13"/>
      <c r="V190" s="11"/>
    </row>
    <row r="191" spans="1:22" s="1" customFormat="1">
      <c r="A191" s="1" t="s">
        <v>331</v>
      </c>
      <c r="B191" s="6">
        <v>3</v>
      </c>
      <c r="C191" s="6" t="s">
        <v>672</v>
      </c>
      <c r="D191" s="6">
        <v>13</v>
      </c>
      <c r="E191" s="6" t="s">
        <v>120</v>
      </c>
      <c r="F191" s="3"/>
      <c r="G191" s="3">
        <f t="shared" si="3"/>
        <v>1</v>
      </c>
      <c r="H191" s="3" t="str">
        <f ca="1">IF(CouleurMFC(D191)=CouleurMFC(B191),1,"")</f>
        <v/>
      </c>
      <c r="I191" s="3"/>
      <c r="T191" s="15"/>
      <c r="U191" s="13"/>
      <c r="V191" s="11"/>
    </row>
    <row r="192" spans="1:22" s="1" customFormat="1">
      <c r="A192" s="1" t="s">
        <v>332</v>
      </c>
      <c r="B192" s="6">
        <v>7</v>
      </c>
      <c r="C192" s="6" t="s">
        <v>673</v>
      </c>
      <c r="D192" s="6">
        <v>12</v>
      </c>
      <c r="E192" s="6" t="s">
        <v>674</v>
      </c>
      <c r="F192" s="3"/>
      <c r="G192" s="3">
        <f t="shared" si="3"/>
        <v>1</v>
      </c>
      <c r="H192" s="3" t="str">
        <f ca="1">IF(CouleurMFC(D192)=CouleurMFC(B192),1,"")</f>
        <v/>
      </c>
      <c r="I192" s="3"/>
      <c r="T192" s="15"/>
      <c r="U192" s="13"/>
      <c r="V192" s="11"/>
    </row>
    <row r="193" spans="1:22" s="1" customFormat="1">
      <c r="A193" s="1" t="s">
        <v>333</v>
      </c>
      <c r="B193" s="6">
        <v>10</v>
      </c>
      <c r="C193" s="6" t="s">
        <v>675</v>
      </c>
      <c r="D193" s="6">
        <v>13</v>
      </c>
      <c r="E193" s="6" t="s">
        <v>580</v>
      </c>
      <c r="F193" s="3"/>
      <c r="G193" s="3">
        <f t="shared" si="3"/>
        <v>1</v>
      </c>
      <c r="H193" s="3">
        <f ca="1">IF(CouleurMFC(D193)=CouleurMFC(B193),1,"")</f>
        <v>1</v>
      </c>
      <c r="I193" s="3"/>
      <c r="T193" s="15"/>
      <c r="U193" s="13"/>
      <c r="V193" s="11"/>
    </row>
    <row r="194" spans="1:22" s="1" customFormat="1">
      <c r="A194" s="1" t="s">
        <v>334</v>
      </c>
      <c r="B194" s="6">
        <v>2</v>
      </c>
      <c r="C194" s="6" t="s">
        <v>676</v>
      </c>
      <c r="D194" s="6">
        <v>5</v>
      </c>
      <c r="E194" s="6" t="s">
        <v>677</v>
      </c>
      <c r="F194" s="3"/>
      <c r="G194" s="3">
        <f t="shared" si="3"/>
        <v>1</v>
      </c>
      <c r="H194" s="3">
        <f ca="1">IF(CouleurMFC(D194)=CouleurMFC(B194),1,"")</f>
        <v>1</v>
      </c>
      <c r="I194" s="3"/>
      <c r="T194" s="15"/>
      <c r="U194" s="13"/>
      <c r="V194" s="11"/>
    </row>
    <row r="195" spans="1:22" s="1" customFormat="1">
      <c r="A195" s="1" t="s">
        <v>335</v>
      </c>
      <c r="B195" s="6">
        <v>10</v>
      </c>
      <c r="C195" s="6" t="s">
        <v>678</v>
      </c>
      <c r="D195" s="6">
        <v>4</v>
      </c>
      <c r="E195" s="6" t="s">
        <v>679</v>
      </c>
      <c r="F195" s="3"/>
      <c r="G195" s="3">
        <f t="shared" si="3"/>
        <v>1</v>
      </c>
      <c r="H195" s="3" t="str">
        <f ca="1">IF(CouleurMFC(D195)=CouleurMFC(B195),1,"")</f>
        <v/>
      </c>
      <c r="I195" s="3"/>
      <c r="T195" s="15"/>
      <c r="U195" s="13"/>
      <c r="V195" s="11"/>
    </row>
    <row r="196" spans="1:22" s="1" customFormat="1">
      <c r="A196" s="1" t="s">
        <v>336</v>
      </c>
      <c r="B196" s="6">
        <v>8</v>
      </c>
      <c r="C196" s="6" t="s">
        <v>680</v>
      </c>
      <c r="D196" s="6">
        <v>7</v>
      </c>
      <c r="E196" s="6" t="s">
        <v>16</v>
      </c>
      <c r="F196" s="3"/>
      <c r="G196" s="3">
        <f t="shared" ref="G196:G259" si="4">IF(D196&lt;&gt;B196,1,"")</f>
        <v>1</v>
      </c>
      <c r="H196" s="3">
        <f ca="1">IF(CouleurMFC(D196)=CouleurMFC(B196),1,"")</f>
        <v>1</v>
      </c>
      <c r="I196" s="3"/>
      <c r="T196" s="15"/>
      <c r="U196" s="13"/>
      <c r="V196" s="11"/>
    </row>
    <row r="197" spans="1:22" s="1" customFormat="1">
      <c r="A197" s="1" t="s">
        <v>337</v>
      </c>
      <c r="B197" s="6">
        <v>9</v>
      </c>
      <c r="C197" s="6" t="s">
        <v>681</v>
      </c>
      <c r="D197" s="6">
        <v>3</v>
      </c>
      <c r="E197" s="6" t="s">
        <v>682</v>
      </c>
      <c r="F197" s="3"/>
      <c r="G197" s="3">
        <f t="shared" si="4"/>
        <v>1</v>
      </c>
      <c r="H197" s="3" t="str">
        <f ca="1">IF(CouleurMFC(D197)=CouleurMFC(B197),1,"")</f>
        <v/>
      </c>
      <c r="I197" s="3"/>
      <c r="T197" s="15"/>
      <c r="U197" s="13"/>
      <c r="V197" s="11"/>
    </row>
    <row r="198" spans="1:22" s="1" customFormat="1">
      <c r="A198" s="1" t="s">
        <v>338</v>
      </c>
      <c r="B198" s="6">
        <v>16</v>
      </c>
      <c r="C198" s="6" t="s">
        <v>683</v>
      </c>
      <c r="D198" s="6">
        <v>7</v>
      </c>
      <c r="E198" s="6" t="s">
        <v>521</v>
      </c>
      <c r="F198" s="3"/>
      <c r="G198" s="3">
        <f t="shared" si="4"/>
        <v>1</v>
      </c>
      <c r="H198" s="3" t="str">
        <f ca="1">IF(CouleurMFC(D198)=CouleurMFC(B198),1,"")</f>
        <v/>
      </c>
      <c r="I198" s="3"/>
      <c r="T198" s="15"/>
      <c r="U198" s="13"/>
      <c r="V198" s="11"/>
    </row>
    <row r="199" spans="1:22" s="1" customFormat="1">
      <c r="A199" s="1" t="s">
        <v>339</v>
      </c>
      <c r="B199" s="6">
        <v>12</v>
      </c>
      <c r="C199" s="6" t="s">
        <v>684</v>
      </c>
      <c r="D199" s="6">
        <v>9</v>
      </c>
      <c r="E199" s="6" t="s">
        <v>466</v>
      </c>
      <c r="F199" s="3"/>
      <c r="G199" s="3">
        <f t="shared" si="4"/>
        <v>1</v>
      </c>
      <c r="H199" s="3">
        <f ca="1">IF(CouleurMFC(D199)=CouleurMFC(B199),1,"")</f>
        <v>1</v>
      </c>
      <c r="I199" s="3"/>
      <c r="T199" s="15"/>
      <c r="U199" s="13"/>
      <c r="V199" s="11"/>
    </row>
    <row r="200" spans="1:22" s="1" customFormat="1">
      <c r="A200" s="1" t="s">
        <v>340</v>
      </c>
      <c r="B200" s="6">
        <v>17</v>
      </c>
      <c r="C200" s="6" t="s">
        <v>685</v>
      </c>
      <c r="D200" s="6">
        <v>16</v>
      </c>
      <c r="E200" s="6" t="s">
        <v>653</v>
      </c>
      <c r="F200" s="3"/>
      <c r="G200" s="3">
        <f t="shared" si="4"/>
        <v>1</v>
      </c>
      <c r="H200" s="3">
        <f ca="1">IF(CouleurMFC(D200)=CouleurMFC(B200),1,"")</f>
        <v>1</v>
      </c>
      <c r="I200" s="3"/>
      <c r="T200" s="15"/>
      <c r="U200" s="13"/>
      <c r="V200" s="11"/>
    </row>
    <row r="201" spans="1:22" s="1" customFormat="1">
      <c r="A201" s="1" t="s">
        <v>341</v>
      </c>
      <c r="B201" s="6">
        <v>9</v>
      </c>
      <c r="C201" s="6" t="s">
        <v>686</v>
      </c>
      <c r="D201" s="6">
        <v>9</v>
      </c>
      <c r="E201" s="6" t="s">
        <v>13</v>
      </c>
      <c r="F201" s="3"/>
      <c r="G201" s="3" t="str">
        <f t="shared" si="4"/>
        <v/>
      </c>
      <c r="H201" s="3">
        <f ca="1">IF(CouleurMFC(D201)=CouleurMFC(B201),1,"")</f>
        <v>1</v>
      </c>
      <c r="I201" s="3"/>
      <c r="T201" s="15"/>
      <c r="U201" s="13"/>
      <c r="V201" s="11"/>
    </row>
    <row r="202" spans="1:22" s="1" customFormat="1">
      <c r="A202" s="1" t="s">
        <v>342</v>
      </c>
      <c r="B202" s="6">
        <v>6</v>
      </c>
      <c r="C202" s="6" t="s">
        <v>687</v>
      </c>
      <c r="D202" s="6">
        <v>4</v>
      </c>
      <c r="E202" s="6" t="s">
        <v>688</v>
      </c>
      <c r="F202" s="3"/>
      <c r="G202" s="3">
        <f t="shared" si="4"/>
        <v>1</v>
      </c>
      <c r="H202" s="3">
        <f ca="1">IF(CouleurMFC(D202)=CouleurMFC(B202),1,"")</f>
        <v>1</v>
      </c>
      <c r="I202" s="3"/>
      <c r="T202" s="15"/>
      <c r="U202" s="13"/>
      <c r="V202" s="11"/>
    </row>
    <row r="203" spans="1:22" s="1" customFormat="1">
      <c r="A203" s="1" t="s">
        <v>343</v>
      </c>
      <c r="B203" s="6">
        <v>12</v>
      </c>
      <c r="C203" s="6" t="s">
        <v>689</v>
      </c>
      <c r="D203" s="6">
        <v>12</v>
      </c>
      <c r="E203" s="6" t="s">
        <v>690</v>
      </c>
      <c r="F203" s="3"/>
      <c r="G203" s="3" t="str">
        <f t="shared" si="4"/>
        <v/>
      </c>
      <c r="H203" s="3">
        <f ca="1">IF(CouleurMFC(D203)=CouleurMFC(B203),1,"")</f>
        <v>1</v>
      </c>
      <c r="I203" s="3"/>
      <c r="T203" s="15"/>
      <c r="U203" s="13"/>
      <c r="V203" s="11"/>
    </row>
    <row r="204" spans="1:22" s="1" customFormat="1">
      <c r="A204" s="1" t="s">
        <v>344</v>
      </c>
      <c r="B204" s="6">
        <v>12</v>
      </c>
      <c r="C204" s="6" t="s">
        <v>691</v>
      </c>
      <c r="D204" s="6">
        <v>7</v>
      </c>
      <c r="E204" s="6" t="s">
        <v>692</v>
      </c>
      <c r="F204" s="3"/>
      <c r="G204" s="3">
        <f t="shared" si="4"/>
        <v>1</v>
      </c>
      <c r="H204" s="3" t="str">
        <f ca="1">IF(CouleurMFC(D204)=CouleurMFC(B204),1,"")</f>
        <v/>
      </c>
      <c r="I204" s="3"/>
      <c r="T204" s="15"/>
      <c r="U204" s="13"/>
      <c r="V204" s="11"/>
    </row>
    <row r="205" spans="1:22" s="1" customFormat="1">
      <c r="A205" s="1" t="s">
        <v>345</v>
      </c>
      <c r="B205" s="6">
        <v>9</v>
      </c>
      <c r="C205" s="6" t="s">
        <v>693</v>
      </c>
      <c r="D205" s="6">
        <v>14</v>
      </c>
      <c r="E205" s="6" t="s">
        <v>694</v>
      </c>
      <c r="F205" s="3"/>
      <c r="G205" s="3">
        <f t="shared" si="4"/>
        <v>1</v>
      </c>
      <c r="H205" s="3">
        <f ca="1">IF(CouleurMFC(D205)=CouleurMFC(B205),1,"")</f>
        <v>1</v>
      </c>
      <c r="I205" s="3"/>
      <c r="T205" s="15"/>
      <c r="U205" s="13"/>
      <c r="V205" s="11"/>
    </row>
    <row r="206" spans="1:22" s="1" customFormat="1">
      <c r="A206" s="1" t="s">
        <v>346</v>
      </c>
      <c r="B206" s="6">
        <v>6</v>
      </c>
      <c r="C206" s="6" t="s">
        <v>695</v>
      </c>
      <c r="D206" s="6">
        <v>11</v>
      </c>
      <c r="E206" s="6" t="s">
        <v>696</v>
      </c>
      <c r="F206" s="3"/>
      <c r="G206" s="3">
        <f t="shared" si="4"/>
        <v>1</v>
      </c>
      <c r="H206" s="3" t="str">
        <f ca="1">IF(CouleurMFC(D206)=CouleurMFC(B206),1,"")</f>
        <v/>
      </c>
      <c r="I206" s="3"/>
      <c r="T206" s="15"/>
      <c r="U206" s="13"/>
      <c r="V206" s="11"/>
    </row>
    <row r="207" spans="1:22" s="1" customFormat="1">
      <c r="A207" s="1" t="s">
        <v>347</v>
      </c>
      <c r="B207" s="6">
        <v>12</v>
      </c>
      <c r="C207" s="6" t="s">
        <v>697</v>
      </c>
      <c r="D207" s="6">
        <v>9</v>
      </c>
      <c r="E207" s="6" t="s">
        <v>698</v>
      </c>
      <c r="F207" s="3"/>
      <c r="G207" s="3">
        <f t="shared" si="4"/>
        <v>1</v>
      </c>
      <c r="H207" s="3">
        <f ca="1">IF(CouleurMFC(D207)=CouleurMFC(B207),1,"")</f>
        <v>1</v>
      </c>
      <c r="I207" s="3"/>
      <c r="T207" s="15"/>
      <c r="U207" s="13"/>
      <c r="V207" s="11"/>
    </row>
    <row r="208" spans="1:22" s="1" customFormat="1">
      <c r="A208" s="1" t="s">
        <v>348</v>
      </c>
      <c r="B208" s="6">
        <v>8</v>
      </c>
      <c r="C208" s="6" t="s">
        <v>699</v>
      </c>
      <c r="D208" s="6">
        <v>2</v>
      </c>
      <c r="E208" s="6" t="s">
        <v>700</v>
      </c>
      <c r="F208" s="3"/>
      <c r="G208" s="3">
        <f t="shared" si="4"/>
        <v>1</v>
      </c>
      <c r="H208" s="3">
        <f ca="1">IF(CouleurMFC(D208)=CouleurMFC(B208),1,"")</f>
        <v>1</v>
      </c>
      <c r="I208" s="3"/>
      <c r="T208" s="15"/>
      <c r="U208" s="13"/>
      <c r="V208" s="11"/>
    </row>
    <row r="209" spans="1:22" s="1" customFormat="1">
      <c r="A209" s="1" t="s">
        <v>349</v>
      </c>
      <c r="B209" s="6">
        <v>4</v>
      </c>
      <c r="C209" s="6" t="s">
        <v>701</v>
      </c>
      <c r="D209" s="6">
        <v>17</v>
      </c>
      <c r="E209" s="6" t="s">
        <v>694</v>
      </c>
      <c r="F209" s="3"/>
      <c r="G209" s="3">
        <f t="shared" si="4"/>
        <v>1</v>
      </c>
      <c r="H209" s="3" t="str">
        <f ca="1">IF(CouleurMFC(D209)=CouleurMFC(B209),1,"")</f>
        <v/>
      </c>
      <c r="I209" s="3"/>
      <c r="T209" s="15"/>
      <c r="U209" s="13"/>
      <c r="V209" s="11"/>
    </row>
    <row r="210" spans="1:22" s="1" customFormat="1">
      <c r="A210" s="1" t="s">
        <v>350</v>
      </c>
      <c r="B210" s="6">
        <v>16</v>
      </c>
      <c r="C210" s="6" t="s">
        <v>702</v>
      </c>
      <c r="D210" s="6">
        <v>5</v>
      </c>
      <c r="E210" s="6" t="s">
        <v>106</v>
      </c>
      <c r="F210" s="3"/>
      <c r="G210" s="3">
        <f t="shared" si="4"/>
        <v>1</v>
      </c>
      <c r="H210" s="3" t="str">
        <f ca="1">IF(CouleurMFC(D210)=CouleurMFC(B210),1,"")</f>
        <v/>
      </c>
      <c r="I210" s="3"/>
      <c r="T210" s="15"/>
      <c r="U210" s="13"/>
      <c r="V210" s="11"/>
    </row>
    <row r="211" spans="1:22" s="1" customFormat="1">
      <c r="A211" s="1" t="s">
        <v>351</v>
      </c>
      <c r="B211" s="6">
        <v>19</v>
      </c>
      <c r="C211" s="6" t="s">
        <v>703</v>
      </c>
      <c r="D211" s="6">
        <v>14</v>
      </c>
      <c r="E211" s="6" t="s">
        <v>704</v>
      </c>
      <c r="F211" s="3"/>
      <c r="G211" s="3">
        <f t="shared" si="4"/>
        <v>1</v>
      </c>
      <c r="H211" s="3">
        <f ca="1">IF(CouleurMFC(D211)=CouleurMFC(B211),1,"")</f>
        <v>1</v>
      </c>
      <c r="I211" s="3"/>
      <c r="T211" s="15"/>
      <c r="U211" s="13"/>
      <c r="V211" s="11"/>
    </row>
    <row r="212" spans="1:22" s="1" customFormat="1">
      <c r="A212" s="1" t="s">
        <v>352</v>
      </c>
      <c r="B212" s="6">
        <v>7</v>
      </c>
      <c r="C212" s="6" t="s">
        <v>705</v>
      </c>
      <c r="D212" s="6">
        <v>7</v>
      </c>
      <c r="E212" s="6" t="s">
        <v>706</v>
      </c>
      <c r="F212" s="3"/>
      <c r="G212" s="3" t="str">
        <f t="shared" si="4"/>
        <v/>
      </c>
      <c r="H212" s="3">
        <f ca="1">IF(CouleurMFC(D212)=CouleurMFC(B212),1,"")</f>
        <v>1</v>
      </c>
      <c r="I212" s="3"/>
      <c r="T212" s="15"/>
      <c r="U212" s="13"/>
      <c r="V212" s="11"/>
    </row>
    <row r="213" spans="1:22" s="1" customFormat="1">
      <c r="A213" s="1" t="s">
        <v>353</v>
      </c>
      <c r="B213" s="6">
        <v>11</v>
      </c>
      <c r="C213" s="6" t="s">
        <v>707</v>
      </c>
      <c r="D213" s="6">
        <v>1</v>
      </c>
      <c r="E213" s="6" t="s">
        <v>117</v>
      </c>
      <c r="F213" s="3"/>
      <c r="G213" s="3">
        <f t="shared" si="4"/>
        <v>1</v>
      </c>
      <c r="H213" s="3" t="str">
        <f ca="1">IF(CouleurMFC(D213)=CouleurMFC(B213),1,"")</f>
        <v/>
      </c>
      <c r="I213" s="3"/>
      <c r="T213" s="15"/>
      <c r="U213" s="13"/>
      <c r="V213" s="11"/>
    </row>
    <row r="214" spans="1:22" s="1" customFormat="1">
      <c r="A214" s="1" t="s">
        <v>354</v>
      </c>
      <c r="B214" s="6">
        <v>12</v>
      </c>
      <c r="C214" s="6" t="s">
        <v>708</v>
      </c>
      <c r="D214" s="6">
        <v>2</v>
      </c>
      <c r="E214" s="6" t="s">
        <v>709</v>
      </c>
      <c r="F214" s="3"/>
      <c r="G214" s="3">
        <f t="shared" si="4"/>
        <v>1</v>
      </c>
      <c r="H214" s="3" t="str">
        <f ca="1">IF(CouleurMFC(D214)=CouleurMFC(B214),1,"")</f>
        <v/>
      </c>
      <c r="I214" s="3"/>
      <c r="T214" s="15"/>
      <c r="U214" s="13"/>
      <c r="V214" s="11"/>
    </row>
    <row r="215" spans="1:22" s="1" customFormat="1">
      <c r="A215" s="1" t="s">
        <v>355</v>
      </c>
      <c r="B215" s="6">
        <v>2</v>
      </c>
      <c r="C215" s="6" t="s">
        <v>710</v>
      </c>
      <c r="D215" s="6">
        <v>11</v>
      </c>
      <c r="E215" s="6" t="s">
        <v>711</v>
      </c>
      <c r="F215" s="3"/>
      <c r="G215" s="3">
        <f t="shared" si="4"/>
        <v>1</v>
      </c>
      <c r="H215" s="3" t="str">
        <f ca="1">IF(CouleurMFC(D215)=CouleurMFC(B215),1,"")</f>
        <v/>
      </c>
      <c r="I215" s="3"/>
      <c r="T215" s="15"/>
      <c r="U215" s="13"/>
      <c r="V215" s="11"/>
    </row>
    <row r="216" spans="1:22" s="1" customFormat="1">
      <c r="A216" s="1" t="s">
        <v>356</v>
      </c>
      <c r="B216" s="6">
        <v>4</v>
      </c>
      <c r="C216" s="6" t="s">
        <v>712</v>
      </c>
      <c r="D216" s="6">
        <v>4</v>
      </c>
      <c r="E216" s="6" t="s">
        <v>690</v>
      </c>
      <c r="F216" s="3"/>
      <c r="G216" s="3" t="str">
        <f t="shared" si="4"/>
        <v/>
      </c>
      <c r="H216" s="3">
        <f ca="1">IF(CouleurMFC(D216)=CouleurMFC(B216),1,"")</f>
        <v>1</v>
      </c>
      <c r="I216" s="3"/>
      <c r="T216" s="15"/>
      <c r="U216" s="13"/>
      <c r="V216" s="11"/>
    </row>
    <row r="217" spans="1:22" s="1" customFormat="1">
      <c r="A217" s="1" t="s">
        <v>357</v>
      </c>
      <c r="B217" s="6">
        <v>10</v>
      </c>
      <c r="C217" s="6" t="s">
        <v>713</v>
      </c>
      <c r="D217" s="6">
        <v>12</v>
      </c>
      <c r="E217" s="6" t="s">
        <v>490</v>
      </c>
      <c r="F217" s="3"/>
      <c r="G217" s="3">
        <f t="shared" si="4"/>
        <v>1</v>
      </c>
      <c r="H217" s="3">
        <f ca="1">IF(CouleurMFC(D217)=CouleurMFC(B217),1,"")</f>
        <v>1</v>
      </c>
      <c r="I217" s="3"/>
      <c r="T217" s="15"/>
      <c r="U217" s="13"/>
      <c r="V217" s="11"/>
    </row>
    <row r="218" spans="1:22" s="1" customFormat="1">
      <c r="A218" s="1" t="s">
        <v>358</v>
      </c>
      <c r="B218" s="6">
        <v>8</v>
      </c>
      <c r="C218" s="6" t="s">
        <v>714</v>
      </c>
      <c r="D218" s="6">
        <v>8</v>
      </c>
      <c r="E218" s="6" t="s">
        <v>137</v>
      </c>
      <c r="F218" s="3"/>
      <c r="G218" s="3" t="str">
        <f t="shared" si="4"/>
        <v/>
      </c>
      <c r="H218" s="3">
        <f ca="1">IF(CouleurMFC(D218)=CouleurMFC(B218),1,"")</f>
        <v>1</v>
      </c>
      <c r="I218" s="3"/>
      <c r="T218" s="15"/>
      <c r="U218" s="13"/>
      <c r="V218" s="11"/>
    </row>
    <row r="219" spans="1:22" s="1" customFormat="1">
      <c r="A219" s="1" t="s">
        <v>359</v>
      </c>
      <c r="B219" s="6">
        <v>6</v>
      </c>
      <c r="C219" s="6" t="s">
        <v>716</v>
      </c>
      <c r="D219" s="6">
        <v>9</v>
      </c>
      <c r="E219" s="6" t="s">
        <v>159</v>
      </c>
      <c r="F219" s="3"/>
      <c r="G219" s="3">
        <f t="shared" si="4"/>
        <v>1</v>
      </c>
      <c r="H219" s="3" t="str">
        <f ca="1">IF(CouleurMFC(D219)=CouleurMFC(B219),1,"")</f>
        <v/>
      </c>
      <c r="I219" s="3"/>
      <c r="T219" s="15"/>
      <c r="U219" s="13"/>
      <c r="V219" s="11"/>
    </row>
    <row r="220" spans="1:22" s="1" customFormat="1">
      <c r="A220" s="1" t="s">
        <v>360</v>
      </c>
      <c r="B220" s="6">
        <v>6</v>
      </c>
      <c r="C220" s="6" t="s">
        <v>717</v>
      </c>
      <c r="D220" s="6">
        <v>3</v>
      </c>
      <c r="E220" s="6" t="s">
        <v>718</v>
      </c>
      <c r="F220" s="3"/>
      <c r="G220" s="3">
        <f t="shared" si="4"/>
        <v>1</v>
      </c>
      <c r="H220" s="3">
        <f ca="1">IF(CouleurMFC(D220)=CouleurMFC(B220),1,"")</f>
        <v>1</v>
      </c>
      <c r="I220" s="3"/>
      <c r="T220" s="15"/>
      <c r="U220" s="13"/>
      <c r="V220" s="11"/>
    </row>
    <row r="221" spans="1:22" s="1" customFormat="1">
      <c r="A221" s="1" t="s">
        <v>361</v>
      </c>
      <c r="B221" s="6">
        <v>7</v>
      </c>
      <c r="C221" s="6" t="s">
        <v>720</v>
      </c>
      <c r="D221" s="6">
        <v>11</v>
      </c>
      <c r="E221" s="6" t="s">
        <v>106</v>
      </c>
      <c r="F221" s="3"/>
      <c r="G221" s="3">
        <f t="shared" si="4"/>
        <v>1</v>
      </c>
      <c r="H221" s="3" t="str">
        <f ca="1">IF(CouleurMFC(D221)=CouleurMFC(B221),1,"")</f>
        <v/>
      </c>
      <c r="I221" s="3"/>
      <c r="T221" s="15"/>
      <c r="U221" s="13"/>
      <c r="V221" s="11"/>
    </row>
    <row r="222" spans="1:22" s="1" customFormat="1">
      <c r="A222" s="1" t="s">
        <v>362</v>
      </c>
      <c r="B222" s="6">
        <v>2</v>
      </c>
      <c r="C222" s="6" t="s">
        <v>721</v>
      </c>
      <c r="D222" s="6">
        <v>2</v>
      </c>
      <c r="E222" s="6" t="s">
        <v>9</v>
      </c>
      <c r="F222" s="3"/>
      <c r="G222" s="3" t="str">
        <f t="shared" si="4"/>
        <v/>
      </c>
      <c r="H222" s="3">
        <f ca="1">IF(CouleurMFC(D222)=CouleurMFC(B222),1,"")</f>
        <v>1</v>
      </c>
      <c r="I222" s="3"/>
      <c r="T222" s="15"/>
      <c r="U222" s="13"/>
      <c r="V222" s="11"/>
    </row>
    <row r="223" spans="1:22" s="1" customFormat="1">
      <c r="A223" s="1" t="s">
        <v>363</v>
      </c>
      <c r="B223" s="6">
        <v>16</v>
      </c>
      <c r="C223" s="6" t="s">
        <v>722</v>
      </c>
      <c r="D223" s="6">
        <v>5</v>
      </c>
      <c r="E223" s="6" t="s">
        <v>173</v>
      </c>
      <c r="F223" s="3"/>
      <c r="G223" s="3">
        <f t="shared" si="4"/>
        <v>1</v>
      </c>
      <c r="H223" s="3" t="str">
        <f ca="1">IF(CouleurMFC(D223)=CouleurMFC(B223),1,"")</f>
        <v/>
      </c>
      <c r="I223" s="3"/>
      <c r="T223" s="15"/>
      <c r="U223" s="13"/>
      <c r="V223" s="11"/>
    </row>
    <row r="224" spans="1:22" s="1" customFormat="1">
      <c r="A224" s="1" t="s">
        <v>364</v>
      </c>
      <c r="B224" s="6">
        <v>14</v>
      </c>
      <c r="C224" s="6" t="s">
        <v>723</v>
      </c>
      <c r="D224" s="6">
        <v>9</v>
      </c>
      <c r="E224" s="6" t="s">
        <v>724</v>
      </c>
      <c r="F224" s="3"/>
      <c r="G224" s="3">
        <f t="shared" si="4"/>
        <v>1</v>
      </c>
      <c r="H224" s="3">
        <f ca="1">IF(CouleurMFC(D224)=CouleurMFC(B224),1,"")</f>
        <v>1</v>
      </c>
      <c r="I224" s="3"/>
      <c r="T224" s="15"/>
      <c r="U224" s="13"/>
      <c r="V224" s="11"/>
    </row>
    <row r="225" spans="1:22" s="1" customFormat="1">
      <c r="A225" s="1" t="s">
        <v>365</v>
      </c>
      <c r="B225" s="6">
        <v>4</v>
      </c>
      <c r="C225" s="6" t="s">
        <v>725</v>
      </c>
      <c r="D225" s="6">
        <v>4</v>
      </c>
      <c r="E225" s="6" t="s">
        <v>7</v>
      </c>
      <c r="F225" s="3"/>
      <c r="G225" s="3" t="str">
        <f t="shared" si="4"/>
        <v/>
      </c>
      <c r="H225" s="3">
        <f ca="1">IF(CouleurMFC(D225)=CouleurMFC(B225),1,"")</f>
        <v>1</v>
      </c>
      <c r="I225" s="3"/>
      <c r="T225" s="15"/>
      <c r="U225" s="13"/>
      <c r="V225" s="11"/>
    </row>
    <row r="226" spans="1:22" s="1" customFormat="1">
      <c r="A226" s="1" t="s">
        <v>366</v>
      </c>
      <c r="B226" s="6">
        <v>2</v>
      </c>
      <c r="C226" s="6" t="s">
        <v>726</v>
      </c>
      <c r="D226" s="6">
        <v>10</v>
      </c>
      <c r="E226" s="6" t="s">
        <v>503</v>
      </c>
      <c r="F226" s="3"/>
      <c r="G226" s="3">
        <f t="shared" si="4"/>
        <v>1</v>
      </c>
      <c r="H226" s="3" t="str">
        <f ca="1">IF(CouleurMFC(D226)=CouleurMFC(B226),1,"")</f>
        <v/>
      </c>
      <c r="I226" s="3"/>
      <c r="T226" s="15"/>
      <c r="U226" s="13"/>
      <c r="V226" s="11"/>
    </row>
    <row r="227" spans="1:22" s="1" customFormat="1">
      <c r="A227" s="1" t="s">
        <v>367</v>
      </c>
      <c r="B227" s="6">
        <v>9</v>
      </c>
      <c r="C227" s="6" t="s">
        <v>727</v>
      </c>
      <c r="D227" s="6">
        <v>5</v>
      </c>
      <c r="E227" s="6" t="s">
        <v>17</v>
      </c>
      <c r="F227" s="3"/>
      <c r="G227" s="3">
        <f t="shared" si="4"/>
        <v>1</v>
      </c>
      <c r="H227" s="3" t="str">
        <f ca="1">IF(CouleurMFC(D227)=CouleurMFC(B227),1,"")</f>
        <v/>
      </c>
      <c r="I227" s="3"/>
      <c r="T227" s="15"/>
      <c r="U227" s="13"/>
      <c r="V227" s="11"/>
    </row>
    <row r="228" spans="1:22" s="1" customFormat="1">
      <c r="A228" s="1" t="s">
        <v>368</v>
      </c>
      <c r="B228" s="6">
        <v>1</v>
      </c>
      <c r="C228" s="6" t="s">
        <v>728</v>
      </c>
      <c r="D228" s="6">
        <v>1</v>
      </c>
      <c r="E228" s="6" t="s">
        <v>170</v>
      </c>
      <c r="F228" s="3"/>
      <c r="G228" s="3" t="str">
        <f t="shared" si="4"/>
        <v/>
      </c>
      <c r="H228" s="3">
        <f ca="1">IF(CouleurMFC(D228)=CouleurMFC(B228),1,"")</f>
        <v>1</v>
      </c>
      <c r="I228" s="3"/>
      <c r="T228" s="15"/>
      <c r="U228" s="13"/>
      <c r="V228" s="11"/>
    </row>
    <row r="229" spans="1:22" s="1" customFormat="1">
      <c r="A229" s="1" t="s">
        <v>369</v>
      </c>
      <c r="B229" s="6">
        <v>9</v>
      </c>
      <c r="C229" s="6" t="s">
        <v>729</v>
      </c>
      <c r="D229" s="6">
        <v>3</v>
      </c>
      <c r="E229" s="6" t="s">
        <v>567</v>
      </c>
      <c r="F229" s="3"/>
      <c r="G229" s="3">
        <f t="shared" si="4"/>
        <v>1</v>
      </c>
      <c r="H229" s="3" t="str">
        <f ca="1">IF(CouleurMFC(D229)=CouleurMFC(B229),1,"")</f>
        <v/>
      </c>
      <c r="I229" s="3"/>
      <c r="T229" s="15"/>
      <c r="U229" s="13"/>
      <c r="V229" s="11"/>
    </row>
    <row r="230" spans="1:22" s="1" customFormat="1">
      <c r="A230" s="1" t="s">
        <v>370</v>
      </c>
      <c r="B230" s="6">
        <v>17</v>
      </c>
      <c r="C230" s="6" t="s">
        <v>730</v>
      </c>
      <c r="D230" s="6">
        <v>9</v>
      </c>
      <c r="E230" s="6" t="s">
        <v>731</v>
      </c>
      <c r="F230" s="3"/>
      <c r="G230" s="3">
        <f t="shared" si="4"/>
        <v>1</v>
      </c>
      <c r="H230" s="3">
        <f ca="1">IF(CouleurMFC(D230)=CouleurMFC(B230),1,"")</f>
        <v>1</v>
      </c>
      <c r="I230" s="3"/>
      <c r="T230" s="15"/>
      <c r="U230" s="13"/>
      <c r="V230" s="11"/>
    </row>
    <row r="231" spans="1:22" s="1" customFormat="1">
      <c r="A231" s="1" t="s">
        <v>371</v>
      </c>
      <c r="B231" s="6">
        <v>10</v>
      </c>
      <c r="C231" s="6" t="s">
        <v>732</v>
      </c>
      <c r="D231" s="6">
        <v>2</v>
      </c>
      <c r="E231" s="6" t="s">
        <v>110</v>
      </c>
      <c r="F231" s="3"/>
      <c r="G231" s="3">
        <f t="shared" si="4"/>
        <v>1</v>
      </c>
      <c r="H231" s="3" t="str">
        <f ca="1">IF(CouleurMFC(D231)=CouleurMFC(B231),1,"")</f>
        <v/>
      </c>
      <c r="I231" s="3"/>
      <c r="T231" s="15"/>
      <c r="U231" s="13"/>
      <c r="V231" s="11"/>
    </row>
    <row r="232" spans="1:22" s="1" customFormat="1">
      <c r="A232" s="1" t="s">
        <v>372</v>
      </c>
      <c r="B232" s="6">
        <v>12</v>
      </c>
      <c r="C232" s="6" t="s">
        <v>733</v>
      </c>
      <c r="D232" s="6">
        <v>3</v>
      </c>
      <c r="E232" s="6" t="s">
        <v>500</v>
      </c>
      <c r="F232" s="3"/>
      <c r="G232" s="3">
        <f t="shared" si="4"/>
        <v>1</v>
      </c>
      <c r="H232" s="3" t="str">
        <f ca="1">IF(CouleurMFC(D232)=CouleurMFC(B232),1,"")</f>
        <v/>
      </c>
      <c r="I232" s="3"/>
      <c r="T232" s="15"/>
      <c r="U232" s="13"/>
      <c r="V232" s="11"/>
    </row>
    <row r="233" spans="1:22" s="1" customFormat="1">
      <c r="A233" s="1" t="s">
        <v>373</v>
      </c>
      <c r="B233" s="6">
        <v>9</v>
      </c>
      <c r="C233" s="6" t="s">
        <v>734</v>
      </c>
      <c r="D233" s="6">
        <v>9</v>
      </c>
      <c r="E233" s="6" t="s">
        <v>8</v>
      </c>
      <c r="F233" s="3"/>
      <c r="G233" s="3" t="str">
        <f t="shared" si="4"/>
        <v/>
      </c>
      <c r="H233" s="3">
        <f ca="1">IF(CouleurMFC(D233)=CouleurMFC(B233),1,"")</f>
        <v>1</v>
      </c>
      <c r="I233" s="3"/>
      <c r="T233" s="15"/>
      <c r="U233" s="13"/>
      <c r="V233" s="11"/>
    </row>
    <row r="234" spans="1:22" s="1" customFormat="1">
      <c r="A234" s="1" t="s">
        <v>374</v>
      </c>
      <c r="B234" s="6">
        <v>1</v>
      </c>
      <c r="C234" s="6" t="s">
        <v>735</v>
      </c>
      <c r="D234" s="6">
        <v>11</v>
      </c>
      <c r="E234" s="6" t="s">
        <v>459</v>
      </c>
      <c r="F234" s="3"/>
      <c r="G234" s="3">
        <f t="shared" si="4"/>
        <v>1</v>
      </c>
      <c r="H234" s="3" t="str">
        <f ca="1">IF(CouleurMFC(D234)=CouleurMFC(B234),1,"")</f>
        <v/>
      </c>
      <c r="I234" s="3"/>
      <c r="T234" s="15"/>
      <c r="U234" s="13"/>
      <c r="V234" s="11"/>
    </row>
    <row r="235" spans="1:22" s="1" customFormat="1">
      <c r="A235" s="1" t="s">
        <v>375</v>
      </c>
      <c r="B235" s="6">
        <v>2</v>
      </c>
      <c r="C235" s="6" t="s">
        <v>736</v>
      </c>
      <c r="D235" s="6">
        <v>2</v>
      </c>
      <c r="E235" s="6" t="s">
        <v>15</v>
      </c>
      <c r="F235" s="3"/>
      <c r="G235" s="3" t="str">
        <f t="shared" si="4"/>
        <v/>
      </c>
      <c r="H235" s="3">
        <f ca="1">IF(CouleurMFC(D235)=CouleurMFC(B235),1,"")</f>
        <v>1</v>
      </c>
      <c r="I235" s="3"/>
      <c r="T235" s="15"/>
      <c r="U235" s="13"/>
      <c r="V235" s="11"/>
    </row>
    <row r="236" spans="1:22" s="1" customFormat="1">
      <c r="A236" s="1" t="s">
        <v>376</v>
      </c>
      <c r="B236" s="6">
        <v>13</v>
      </c>
      <c r="C236" s="6" t="s">
        <v>737</v>
      </c>
      <c r="D236" s="6">
        <v>6</v>
      </c>
      <c r="E236" s="6" t="s">
        <v>107</v>
      </c>
      <c r="F236" s="3"/>
      <c r="G236" s="3">
        <f t="shared" si="4"/>
        <v>1</v>
      </c>
      <c r="H236" s="3" t="str">
        <f ca="1">IF(CouleurMFC(D236)=CouleurMFC(B236),1,"")</f>
        <v/>
      </c>
      <c r="I236" s="3"/>
      <c r="T236" s="15"/>
      <c r="U236" s="13"/>
      <c r="V236" s="11"/>
    </row>
    <row r="237" spans="1:22" s="1" customFormat="1">
      <c r="A237" s="1" t="s">
        <v>377</v>
      </c>
      <c r="B237" s="6">
        <v>16</v>
      </c>
      <c r="C237" s="6" t="s">
        <v>738</v>
      </c>
      <c r="D237" s="6">
        <v>10</v>
      </c>
      <c r="E237" s="6" t="s">
        <v>120</v>
      </c>
      <c r="F237" s="3"/>
      <c r="G237" s="3">
        <f t="shared" si="4"/>
        <v>1</v>
      </c>
      <c r="H237" s="3">
        <f ca="1">IF(CouleurMFC(D237)=CouleurMFC(B237),1,"")</f>
        <v>1</v>
      </c>
      <c r="I237" s="3"/>
      <c r="T237" s="15"/>
      <c r="U237" s="13"/>
      <c r="V237" s="11"/>
    </row>
    <row r="238" spans="1:22" s="1" customFormat="1">
      <c r="A238" s="1" t="s">
        <v>378</v>
      </c>
      <c r="B238" s="6">
        <v>3</v>
      </c>
      <c r="C238" s="6" t="s">
        <v>739</v>
      </c>
      <c r="D238" s="6">
        <v>18</v>
      </c>
      <c r="E238" s="6" t="s">
        <v>164</v>
      </c>
      <c r="F238" s="3"/>
      <c r="G238" s="3">
        <f t="shared" si="4"/>
        <v>1</v>
      </c>
      <c r="H238" s="3" t="str">
        <f ca="1">IF(CouleurMFC(D238)=CouleurMFC(B238),1,"")</f>
        <v/>
      </c>
      <c r="I238" s="3"/>
      <c r="T238" s="15"/>
      <c r="U238" s="13"/>
      <c r="V238" s="11"/>
    </row>
    <row r="239" spans="1:22" s="1" customFormat="1">
      <c r="A239" s="1" t="s">
        <v>379</v>
      </c>
      <c r="B239" s="6">
        <v>9</v>
      </c>
      <c r="C239" s="6" t="s">
        <v>740</v>
      </c>
      <c r="D239" s="6">
        <v>14</v>
      </c>
      <c r="E239" s="6" t="s">
        <v>124</v>
      </c>
      <c r="F239" s="3"/>
      <c r="G239" s="3">
        <f t="shared" si="4"/>
        <v>1</v>
      </c>
      <c r="H239" s="3">
        <f ca="1">IF(CouleurMFC(D239)=CouleurMFC(B239),1,"")</f>
        <v>1</v>
      </c>
      <c r="I239" s="3"/>
      <c r="T239" s="15"/>
      <c r="U239" s="13"/>
      <c r="V239" s="11"/>
    </row>
    <row r="240" spans="1:22" s="1" customFormat="1">
      <c r="A240" s="1" t="s">
        <v>380</v>
      </c>
      <c r="B240" s="6">
        <v>13</v>
      </c>
      <c r="C240" s="6" t="s">
        <v>741</v>
      </c>
      <c r="D240" s="6">
        <v>10</v>
      </c>
      <c r="E240" s="6" t="s">
        <v>742</v>
      </c>
      <c r="F240" s="3"/>
      <c r="G240" s="3">
        <f t="shared" si="4"/>
        <v>1</v>
      </c>
      <c r="H240" s="3">
        <f ca="1">IF(CouleurMFC(D240)=CouleurMFC(B240),1,"")</f>
        <v>1</v>
      </c>
      <c r="I240" s="3"/>
      <c r="T240" s="15"/>
      <c r="U240" s="13"/>
      <c r="V240" s="11"/>
    </row>
    <row r="241" spans="1:22" s="1" customFormat="1">
      <c r="A241" s="1" t="s">
        <v>381</v>
      </c>
      <c r="B241" s="6">
        <v>10</v>
      </c>
      <c r="C241" s="6" t="s">
        <v>743</v>
      </c>
      <c r="D241" s="6">
        <v>10</v>
      </c>
      <c r="E241" s="6" t="s">
        <v>455</v>
      </c>
      <c r="F241" s="3"/>
      <c r="G241" s="3" t="str">
        <f t="shared" si="4"/>
        <v/>
      </c>
      <c r="H241" s="3">
        <f ca="1">IF(CouleurMFC(D241)=CouleurMFC(B241),1,"")</f>
        <v>1</v>
      </c>
      <c r="I241" s="3"/>
      <c r="T241" s="15"/>
      <c r="U241" s="13"/>
      <c r="V241" s="11"/>
    </row>
    <row r="242" spans="1:22" s="1" customFormat="1">
      <c r="A242" s="1" t="s">
        <v>382</v>
      </c>
      <c r="B242" s="6">
        <v>12</v>
      </c>
      <c r="C242" s="6" t="s">
        <v>744</v>
      </c>
      <c r="D242" s="6">
        <v>15</v>
      </c>
      <c r="E242" s="6" t="s">
        <v>470</v>
      </c>
      <c r="F242" s="3"/>
      <c r="G242" s="3">
        <f t="shared" si="4"/>
        <v>1</v>
      </c>
      <c r="H242" s="3">
        <f ca="1">IF(CouleurMFC(D242)=CouleurMFC(B242),1,"")</f>
        <v>1</v>
      </c>
      <c r="I242" s="3"/>
      <c r="T242" s="15"/>
      <c r="U242" s="13"/>
      <c r="V242" s="11"/>
    </row>
    <row r="243" spans="1:22" s="1" customFormat="1">
      <c r="A243" s="1" t="s">
        <v>383</v>
      </c>
      <c r="B243" s="6">
        <v>7</v>
      </c>
      <c r="C243" s="6" t="s">
        <v>745</v>
      </c>
      <c r="D243" s="6">
        <v>9</v>
      </c>
      <c r="E243" s="6" t="s">
        <v>484</v>
      </c>
      <c r="F243" s="3"/>
      <c r="G243" s="3">
        <f t="shared" si="4"/>
        <v>1</v>
      </c>
      <c r="H243" s="3" t="str">
        <f ca="1">IF(CouleurMFC(D243)=CouleurMFC(B243),1,"")</f>
        <v/>
      </c>
      <c r="I243" s="3"/>
      <c r="T243" s="15"/>
      <c r="U243" s="13"/>
      <c r="V243" s="11"/>
    </row>
    <row r="244" spans="1:22" s="1" customFormat="1">
      <c r="A244" s="1" t="s">
        <v>384</v>
      </c>
      <c r="B244" s="6">
        <v>5</v>
      </c>
      <c r="C244" s="6" t="s">
        <v>746</v>
      </c>
      <c r="D244" s="6">
        <v>5</v>
      </c>
      <c r="E244" s="6" t="s">
        <v>647</v>
      </c>
      <c r="F244" s="3"/>
      <c r="G244" s="3" t="str">
        <f t="shared" si="4"/>
        <v/>
      </c>
      <c r="H244" s="3">
        <f ca="1">IF(CouleurMFC(D244)=CouleurMFC(B244),1,"")</f>
        <v>1</v>
      </c>
      <c r="I244" s="3"/>
      <c r="T244" s="15"/>
      <c r="U244" s="13"/>
      <c r="V244" s="11"/>
    </row>
    <row r="245" spans="1:22" s="1" customFormat="1">
      <c r="A245" s="1" t="s">
        <v>385</v>
      </c>
      <c r="B245" s="6">
        <v>8</v>
      </c>
      <c r="C245" s="6" t="s">
        <v>747</v>
      </c>
      <c r="D245" s="6">
        <v>8</v>
      </c>
      <c r="E245" s="6" t="s">
        <v>9</v>
      </c>
      <c r="F245" s="3"/>
      <c r="G245" s="3" t="str">
        <f t="shared" si="4"/>
        <v/>
      </c>
      <c r="H245" s="3">
        <f ca="1">IF(CouleurMFC(D245)=CouleurMFC(B245),1,"")</f>
        <v>1</v>
      </c>
      <c r="I245" s="3"/>
      <c r="T245" s="15"/>
      <c r="U245" s="13"/>
      <c r="V245" s="11"/>
    </row>
    <row r="246" spans="1:22" s="1" customFormat="1">
      <c r="A246" s="1" t="s">
        <v>386</v>
      </c>
      <c r="B246" s="6">
        <v>3</v>
      </c>
      <c r="C246" s="6" t="s">
        <v>748</v>
      </c>
      <c r="D246" s="6">
        <v>7</v>
      </c>
      <c r="E246" s="6" t="s">
        <v>164</v>
      </c>
      <c r="F246" s="3"/>
      <c r="G246" s="3">
        <f t="shared" si="4"/>
        <v>1</v>
      </c>
      <c r="H246" s="3">
        <f ca="1">IF(CouleurMFC(D246)=CouleurMFC(B246),1,"")</f>
        <v>1</v>
      </c>
      <c r="I246" s="3"/>
      <c r="T246" s="15"/>
      <c r="U246" s="13"/>
      <c r="V246" s="11"/>
    </row>
    <row r="247" spans="1:22" s="1" customFormat="1">
      <c r="A247" s="1" t="s">
        <v>387</v>
      </c>
      <c r="B247" s="6">
        <v>12</v>
      </c>
      <c r="C247" s="6" t="s">
        <v>749</v>
      </c>
      <c r="D247" s="6">
        <v>17</v>
      </c>
      <c r="E247" s="6" t="s">
        <v>138</v>
      </c>
      <c r="F247" s="3"/>
      <c r="G247" s="3">
        <f t="shared" si="4"/>
        <v>1</v>
      </c>
      <c r="H247" s="3">
        <f ca="1">IF(CouleurMFC(D247)=CouleurMFC(B247),1,"")</f>
        <v>1</v>
      </c>
      <c r="I247" s="3"/>
      <c r="T247" s="15"/>
      <c r="U247" s="13"/>
      <c r="V247" s="11"/>
    </row>
    <row r="248" spans="1:22" s="1" customFormat="1">
      <c r="A248" s="1" t="s">
        <v>388</v>
      </c>
      <c r="B248" s="6">
        <v>14</v>
      </c>
      <c r="C248" s="6" t="s">
        <v>750</v>
      </c>
      <c r="D248" s="6">
        <v>7</v>
      </c>
      <c r="E248" s="6" t="s">
        <v>553</v>
      </c>
      <c r="F248" s="3"/>
      <c r="G248" s="3">
        <f t="shared" si="4"/>
        <v>1</v>
      </c>
      <c r="H248" s="3" t="str">
        <f ca="1">IF(CouleurMFC(D248)=CouleurMFC(B248),1,"")</f>
        <v/>
      </c>
      <c r="I248" s="3"/>
      <c r="T248" s="15"/>
      <c r="U248" s="13"/>
      <c r="V248" s="11"/>
    </row>
    <row r="249" spans="1:22" s="1" customFormat="1">
      <c r="A249" s="1" t="s">
        <v>389</v>
      </c>
      <c r="B249" s="6">
        <v>10</v>
      </c>
      <c r="C249" s="6" t="s">
        <v>751</v>
      </c>
      <c r="D249" s="6">
        <v>18</v>
      </c>
      <c r="E249" s="6" t="s">
        <v>688</v>
      </c>
      <c r="F249" s="3"/>
      <c r="G249" s="3">
        <f t="shared" si="4"/>
        <v>1</v>
      </c>
      <c r="H249" s="3">
        <f ca="1">IF(CouleurMFC(D249)=CouleurMFC(B249),1,"")</f>
        <v>1</v>
      </c>
      <c r="I249" s="3"/>
      <c r="T249" s="15"/>
      <c r="U249" s="13"/>
      <c r="V249" s="11"/>
    </row>
    <row r="250" spans="1:22" s="1" customFormat="1">
      <c r="A250" s="1" t="s">
        <v>390</v>
      </c>
      <c r="B250" s="6">
        <v>3</v>
      </c>
      <c r="C250" s="6" t="s">
        <v>752</v>
      </c>
      <c r="D250" s="6">
        <v>3</v>
      </c>
      <c r="E250" s="6" t="s">
        <v>137</v>
      </c>
      <c r="F250" s="3"/>
      <c r="G250" s="3" t="str">
        <f t="shared" si="4"/>
        <v/>
      </c>
      <c r="H250" s="3">
        <f ca="1">IF(CouleurMFC(D250)=CouleurMFC(B250),1,"")</f>
        <v>1</v>
      </c>
      <c r="I250" s="3"/>
      <c r="T250" s="15"/>
      <c r="U250" s="13"/>
      <c r="V250" s="11"/>
    </row>
    <row r="251" spans="1:22" s="1" customFormat="1">
      <c r="A251" s="1" t="s">
        <v>391</v>
      </c>
      <c r="B251" s="6">
        <v>4</v>
      </c>
      <c r="C251" s="6" t="s">
        <v>753</v>
      </c>
      <c r="D251" s="6">
        <v>4</v>
      </c>
      <c r="E251" s="6" t="s">
        <v>138</v>
      </c>
      <c r="F251" s="3"/>
      <c r="G251" s="3" t="str">
        <f t="shared" si="4"/>
        <v/>
      </c>
      <c r="H251" s="3">
        <f ca="1">IF(CouleurMFC(D251)=CouleurMFC(B251),1,"")</f>
        <v>1</v>
      </c>
      <c r="I251" s="3"/>
      <c r="T251" s="15"/>
      <c r="U251" s="13"/>
      <c r="V251" s="11"/>
    </row>
    <row r="252" spans="1:22" s="1" customFormat="1">
      <c r="A252" s="1" t="s">
        <v>392</v>
      </c>
      <c r="B252" s="6">
        <v>5</v>
      </c>
      <c r="C252" s="6" t="s">
        <v>754</v>
      </c>
      <c r="D252" s="6">
        <v>8</v>
      </c>
      <c r="E252" s="6" t="s">
        <v>633</v>
      </c>
      <c r="F252" s="3"/>
      <c r="G252" s="3">
        <f t="shared" si="4"/>
        <v>1</v>
      </c>
      <c r="H252" s="3">
        <f ca="1">IF(CouleurMFC(D252)=CouleurMFC(B252),1,"")</f>
        <v>1</v>
      </c>
      <c r="I252" s="3"/>
      <c r="T252" s="15"/>
      <c r="U252" s="13"/>
      <c r="V252" s="11"/>
    </row>
    <row r="253" spans="1:22" s="1" customFormat="1">
      <c r="A253" s="1" t="s">
        <v>393</v>
      </c>
      <c r="B253" s="6">
        <v>16</v>
      </c>
      <c r="C253" s="6" t="s">
        <v>755</v>
      </c>
      <c r="D253" s="6">
        <v>4</v>
      </c>
      <c r="E253" s="6" t="s">
        <v>756</v>
      </c>
      <c r="F253" s="3"/>
      <c r="G253" s="3">
        <f t="shared" si="4"/>
        <v>1</v>
      </c>
      <c r="H253" s="3" t="str">
        <f ca="1">IF(CouleurMFC(D253)=CouleurMFC(B253),1,"")</f>
        <v/>
      </c>
      <c r="I253" s="3"/>
      <c r="T253" s="15"/>
      <c r="U253" s="13"/>
      <c r="V253" s="11"/>
    </row>
    <row r="254" spans="1:22" s="1" customFormat="1">
      <c r="A254" s="1" t="s">
        <v>394</v>
      </c>
      <c r="B254" s="6">
        <v>10</v>
      </c>
      <c r="C254" s="6" t="s">
        <v>757</v>
      </c>
      <c r="D254" s="6">
        <v>4</v>
      </c>
      <c r="E254" s="6" t="s">
        <v>633</v>
      </c>
      <c r="F254" s="3"/>
      <c r="G254" s="3">
        <f t="shared" si="4"/>
        <v>1</v>
      </c>
      <c r="H254" s="3" t="str">
        <f ca="1">IF(CouleurMFC(D254)=CouleurMFC(B254),1,"")</f>
        <v/>
      </c>
      <c r="I254" s="3"/>
      <c r="T254" s="15"/>
      <c r="U254" s="13"/>
      <c r="V254" s="11"/>
    </row>
    <row r="255" spans="1:22" s="1" customFormat="1">
      <c r="A255" s="1" t="s">
        <v>395</v>
      </c>
      <c r="B255" s="6">
        <v>15</v>
      </c>
      <c r="C255" s="6" t="s">
        <v>758</v>
      </c>
      <c r="D255" s="6">
        <v>10</v>
      </c>
      <c r="E255" s="6" t="s">
        <v>759</v>
      </c>
      <c r="F255" s="3"/>
      <c r="G255" s="3">
        <f t="shared" si="4"/>
        <v>1</v>
      </c>
      <c r="H255" s="3">
        <f ca="1">IF(CouleurMFC(D255)=CouleurMFC(B255),1,"")</f>
        <v>1</v>
      </c>
      <c r="I255" s="3"/>
      <c r="T255" s="15"/>
      <c r="U255" s="13"/>
      <c r="V255" s="11"/>
    </row>
    <row r="256" spans="1:22" s="1" customFormat="1">
      <c r="A256" s="1" t="s">
        <v>396</v>
      </c>
      <c r="B256" s="6">
        <v>10</v>
      </c>
      <c r="C256" s="6" t="s">
        <v>760</v>
      </c>
      <c r="D256" s="6">
        <v>10</v>
      </c>
      <c r="E256" s="6" t="s">
        <v>598</v>
      </c>
      <c r="F256" s="3"/>
      <c r="G256" s="3" t="str">
        <f t="shared" si="4"/>
        <v/>
      </c>
      <c r="H256" s="3">
        <f ca="1">IF(CouleurMFC(D256)=CouleurMFC(B256),1,"")</f>
        <v>1</v>
      </c>
      <c r="I256" s="3"/>
      <c r="T256" s="15"/>
      <c r="U256" s="13"/>
      <c r="V256" s="11"/>
    </row>
    <row r="257" spans="1:22" s="1" customFormat="1">
      <c r="A257" s="1" t="s">
        <v>397</v>
      </c>
      <c r="B257" s="6">
        <v>4</v>
      </c>
      <c r="C257" s="6" t="s">
        <v>761</v>
      </c>
      <c r="D257" s="6">
        <v>8</v>
      </c>
      <c r="E257" s="6" t="s">
        <v>718</v>
      </c>
      <c r="F257" s="3"/>
      <c r="G257" s="3">
        <f t="shared" si="4"/>
        <v>1</v>
      </c>
      <c r="H257" s="3">
        <f ca="1">IF(CouleurMFC(D257)=CouleurMFC(B257),1,"")</f>
        <v>1</v>
      </c>
      <c r="I257" s="3"/>
      <c r="T257" s="15"/>
      <c r="U257" s="13"/>
      <c r="V257" s="11"/>
    </row>
    <row r="258" spans="1:22" s="1" customFormat="1">
      <c r="A258" s="1" t="s">
        <v>398</v>
      </c>
      <c r="B258" s="6">
        <v>8</v>
      </c>
      <c r="C258" s="6" t="s">
        <v>762</v>
      </c>
      <c r="D258" s="6">
        <v>9</v>
      </c>
      <c r="E258" s="6" t="s">
        <v>535</v>
      </c>
      <c r="F258" s="3"/>
      <c r="G258" s="3">
        <f t="shared" si="4"/>
        <v>1</v>
      </c>
      <c r="H258" s="3" t="str">
        <f ca="1">IF(CouleurMFC(D258)=CouleurMFC(B258),1,"")</f>
        <v/>
      </c>
      <c r="I258" s="3"/>
      <c r="T258" s="15"/>
      <c r="U258" s="13"/>
      <c r="V258" s="11"/>
    </row>
    <row r="259" spans="1:22" s="1" customFormat="1">
      <c r="A259" s="1" t="s">
        <v>399</v>
      </c>
      <c r="B259" s="6">
        <v>7</v>
      </c>
      <c r="C259" s="6" t="s">
        <v>763</v>
      </c>
      <c r="D259" s="6">
        <v>7</v>
      </c>
      <c r="E259" s="6" t="s">
        <v>18</v>
      </c>
      <c r="F259" s="3"/>
      <c r="G259" s="3" t="str">
        <f t="shared" si="4"/>
        <v/>
      </c>
      <c r="H259" s="3">
        <f ca="1">IF(CouleurMFC(D259)=CouleurMFC(B259),1,"")</f>
        <v>1</v>
      </c>
      <c r="I259" s="3"/>
      <c r="T259" s="15"/>
      <c r="U259" s="13"/>
      <c r="V259" s="11"/>
    </row>
    <row r="260" spans="1:22" s="1" customFormat="1">
      <c r="A260" s="1" t="s">
        <v>400</v>
      </c>
      <c r="B260" s="6">
        <v>3</v>
      </c>
      <c r="C260" s="6" t="s">
        <v>764</v>
      </c>
      <c r="D260" s="6">
        <v>2</v>
      </c>
      <c r="E260" s="6" t="s">
        <v>560</v>
      </c>
      <c r="F260" s="3"/>
      <c r="G260" s="3">
        <f t="shared" ref="G260:G309" si="5">IF(D260&lt;&gt;B260,1,"")</f>
        <v>1</v>
      </c>
      <c r="H260" s="3">
        <f ca="1">IF(CouleurMFC(D260)=CouleurMFC(B260),1,"")</f>
        <v>1</v>
      </c>
      <c r="I260" s="3"/>
      <c r="T260" s="15"/>
      <c r="U260" s="13"/>
      <c r="V260" s="11"/>
    </row>
    <row r="261" spans="1:22" s="1" customFormat="1">
      <c r="A261" s="1" t="s">
        <v>401</v>
      </c>
      <c r="B261" s="6">
        <v>17</v>
      </c>
      <c r="C261" s="6" t="s">
        <v>765</v>
      </c>
      <c r="D261" s="6">
        <v>16</v>
      </c>
      <c r="E261" s="6" t="s">
        <v>766</v>
      </c>
      <c r="F261" s="3"/>
      <c r="G261" s="3">
        <f t="shared" si="5"/>
        <v>1</v>
      </c>
      <c r="H261" s="3">
        <f ca="1">IF(CouleurMFC(D261)=CouleurMFC(B261),1,"")</f>
        <v>1</v>
      </c>
      <c r="I261" s="3"/>
      <c r="T261" s="15"/>
      <c r="U261" s="13"/>
      <c r="V261" s="11"/>
    </row>
    <row r="262" spans="1:22" s="1" customFormat="1">
      <c r="A262" s="1" t="s">
        <v>402</v>
      </c>
      <c r="B262" s="6">
        <v>2</v>
      </c>
      <c r="C262" s="6" t="s">
        <v>767</v>
      </c>
      <c r="D262" s="6">
        <v>6</v>
      </c>
      <c r="E262" s="6" t="s">
        <v>110</v>
      </c>
      <c r="F262" s="3"/>
      <c r="G262" s="3">
        <f t="shared" si="5"/>
        <v>1</v>
      </c>
      <c r="H262" s="3">
        <f ca="1">IF(CouleurMFC(D262)=CouleurMFC(B262),1,"")</f>
        <v>1</v>
      </c>
      <c r="I262" s="3"/>
      <c r="T262" s="15"/>
      <c r="U262" s="13"/>
      <c r="V262" s="11"/>
    </row>
    <row r="263" spans="1:22" s="1" customFormat="1">
      <c r="A263" s="1" t="s">
        <v>403</v>
      </c>
      <c r="B263" s="6">
        <v>6</v>
      </c>
      <c r="C263" s="6" t="s">
        <v>768</v>
      </c>
      <c r="D263" s="6">
        <v>11</v>
      </c>
      <c r="E263" s="6" t="s">
        <v>183</v>
      </c>
      <c r="F263" s="3"/>
      <c r="G263" s="3">
        <f t="shared" si="5"/>
        <v>1</v>
      </c>
      <c r="H263" s="3" t="str">
        <f ca="1">IF(CouleurMFC(D263)=CouleurMFC(B263),1,"")</f>
        <v/>
      </c>
      <c r="I263" s="3"/>
      <c r="T263" s="15"/>
      <c r="U263" s="13"/>
      <c r="V263" s="11"/>
    </row>
    <row r="264" spans="1:22" s="1" customFormat="1">
      <c r="A264" s="1" t="s">
        <v>404</v>
      </c>
      <c r="B264" s="6">
        <v>9</v>
      </c>
      <c r="C264" s="6" t="s">
        <v>769</v>
      </c>
      <c r="D264" s="6">
        <v>6</v>
      </c>
      <c r="E264" s="6" t="s">
        <v>770</v>
      </c>
      <c r="F264" s="3"/>
      <c r="G264" s="3">
        <f t="shared" si="5"/>
        <v>1</v>
      </c>
      <c r="H264" s="3" t="str">
        <f ca="1">IF(CouleurMFC(D264)=CouleurMFC(B264),1,"")</f>
        <v/>
      </c>
      <c r="I264" s="3"/>
      <c r="T264" s="15"/>
      <c r="U264" s="13"/>
      <c r="V264" s="11"/>
    </row>
    <row r="265" spans="1:22" s="1" customFormat="1">
      <c r="A265" s="1" t="s">
        <v>405</v>
      </c>
      <c r="B265" s="6">
        <v>15</v>
      </c>
      <c r="C265" s="6" t="s">
        <v>771</v>
      </c>
      <c r="D265" s="6">
        <v>12</v>
      </c>
      <c r="E265" s="6" t="s">
        <v>690</v>
      </c>
      <c r="F265" s="3"/>
      <c r="G265" s="3">
        <f t="shared" si="5"/>
        <v>1</v>
      </c>
      <c r="H265" s="3">
        <f ca="1">IF(CouleurMFC(D265)=CouleurMFC(B265),1,"")</f>
        <v>1</v>
      </c>
      <c r="I265" s="3"/>
      <c r="T265" s="15"/>
      <c r="U265" s="13"/>
      <c r="V265" s="11"/>
    </row>
    <row r="266" spans="1:22" s="1" customFormat="1">
      <c r="A266" s="1" t="s">
        <v>406</v>
      </c>
      <c r="B266" s="6">
        <v>12</v>
      </c>
      <c r="C266" s="6" t="s">
        <v>772</v>
      </c>
      <c r="D266" s="6">
        <v>5</v>
      </c>
      <c r="E266" s="6" t="s">
        <v>513</v>
      </c>
      <c r="F266" s="3"/>
      <c r="G266" s="3">
        <f t="shared" si="5"/>
        <v>1</v>
      </c>
      <c r="H266" s="3" t="str">
        <f ca="1">IF(CouleurMFC(D266)=CouleurMFC(B266),1,"")</f>
        <v/>
      </c>
      <c r="I266" s="3"/>
      <c r="T266" s="15"/>
      <c r="U266" s="13"/>
      <c r="V266" s="11"/>
    </row>
    <row r="267" spans="1:22" s="1" customFormat="1">
      <c r="A267" s="1" t="s">
        <v>407</v>
      </c>
      <c r="B267" s="6">
        <v>2</v>
      </c>
      <c r="C267" s="6" t="s">
        <v>773</v>
      </c>
      <c r="D267" s="6">
        <v>3</v>
      </c>
      <c r="E267" s="6" t="s">
        <v>500</v>
      </c>
      <c r="F267" s="3"/>
      <c r="G267" s="3">
        <f t="shared" si="5"/>
        <v>1</v>
      </c>
      <c r="H267" s="3">
        <f ca="1">IF(CouleurMFC(D267)=CouleurMFC(B267),1,"")</f>
        <v>1</v>
      </c>
      <c r="I267" s="3"/>
      <c r="T267" s="15"/>
      <c r="U267" s="13"/>
      <c r="V267" s="11"/>
    </row>
    <row r="268" spans="1:22" s="1" customFormat="1">
      <c r="A268" s="1" t="s">
        <v>408</v>
      </c>
      <c r="B268" s="6">
        <v>1</v>
      </c>
      <c r="C268" s="6" t="s">
        <v>774</v>
      </c>
      <c r="D268" s="6">
        <v>1</v>
      </c>
      <c r="E268" s="6" t="s">
        <v>119</v>
      </c>
      <c r="F268" s="3"/>
      <c r="G268" s="3" t="str">
        <f t="shared" si="5"/>
        <v/>
      </c>
      <c r="H268" s="3">
        <f ca="1">IF(CouleurMFC(D268)=CouleurMFC(B268),1,"")</f>
        <v>1</v>
      </c>
      <c r="I268" s="3"/>
      <c r="T268" s="15"/>
      <c r="U268" s="13"/>
      <c r="V268" s="11"/>
    </row>
    <row r="269" spans="1:22" s="1" customFormat="1">
      <c r="A269" s="1" t="s">
        <v>409</v>
      </c>
      <c r="B269" s="6">
        <v>15</v>
      </c>
      <c r="C269" s="6" t="s">
        <v>775</v>
      </c>
      <c r="D269" s="6">
        <v>9</v>
      </c>
      <c r="E269" s="6" t="s">
        <v>776</v>
      </c>
      <c r="F269" s="3"/>
      <c r="G269" s="3">
        <f t="shared" si="5"/>
        <v>1</v>
      </c>
      <c r="H269" s="3">
        <f ca="1">IF(CouleurMFC(D269)=CouleurMFC(B269),1,"")</f>
        <v>1</v>
      </c>
      <c r="I269" s="3"/>
      <c r="T269" s="15"/>
      <c r="U269" s="13"/>
      <c r="V269" s="11"/>
    </row>
    <row r="270" spans="1:22" s="1" customFormat="1">
      <c r="A270" s="1" t="s">
        <v>410</v>
      </c>
      <c r="B270" s="6">
        <v>7</v>
      </c>
      <c r="C270" s="6" t="s">
        <v>777</v>
      </c>
      <c r="D270" s="6">
        <v>7</v>
      </c>
      <c r="E270" s="6" t="s">
        <v>119</v>
      </c>
      <c r="F270" s="3"/>
      <c r="G270" s="3" t="str">
        <f t="shared" si="5"/>
        <v/>
      </c>
      <c r="H270" s="3">
        <f ca="1">IF(CouleurMFC(D270)=CouleurMFC(B270),1,"")</f>
        <v>1</v>
      </c>
      <c r="I270" s="3"/>
      <c r="T270" s="15"/>
      <c r="U270" s="13"/>
      <c r="V270" s="11"/>
    </row>
    <row r="271" spans="1:22" s="1" customFormat="1">
      <c r="A271" s="1" t="s">
        <v>411</v>
      </c>
      <c r="B271" s="6">
        <v>17</v>
      </c>
      <c r="C271" s="6" t="s">
        <v>778</v>
      </c>
      <c r="D271" s="6">
        <v>17</v>
      </c>
      <c r="E271" s="6" t="s">
        <v>533</v>
      </c>
      <c r="F271" s="3"/>
      <c r="G271" s="3" t="str">
        <f t="shared" si="5"/>
        <v/>
      </c>
      <c r="H271" s="3">
        <f ca="1">IF(CouleurMFC(D271)=CouleurMFC(B271),1,"")</f>
        <v>1</v>
      </c>
      <c r="I271" s="3"/>
      <c r="T271" s="15"/>
      <c r="U271" s="13"/>
      <c r="V271" s="11"/>
    </row>
    <row r="272" spans="1:22" s="1" customFormat="1">
      <c r="A272" s="1" t="s">
        <v>412</v>
      </c>
      <c r="B272" s="6">
        <v>11</v>
      </c>
      <c r="C272" s="6" t="s">
        <v>779</v>
      </c>
      <c r="D272" s="6">
        <v>16</v>
      </c>
      <c r="E272" s="6" t="s">
        <v>780</v>
      </c>
      <c r="F272" s="3"/>
      <c r="G272" s="3">
        <f t="shared" si="5"/>
        <v>1</v>
      </c>
      <c r="H272" s="3">
        <f ca="1">IF(CouleurMFC(D272)=CouleurMFC(B272),1,"")</f>
        <v>1</v>
      </c>
      <c r="I272" s="3"/>
      <c r="T272" s="15"/>
      <c r="U272" s="13"/>
      <c r="V272" s="11"/>
    </row>
    <row r="273" spans="1:22" s="1" customFormat="1">
      <c r="A273" s="1" t="s">
        <v>413</v>
      </c>
      <c r="B273" s="6">
        <v>3</v>
      </c>
      <c r="C273" s="6" t="s">
        <v>781</v>
      </c>
      <c r="D273" s="6">
        <v>3</v>
      </c>
      <c r="E273" s="6" t="s">
        <v>663</v>
      </c>
      <c r="F273" s="3"/>
      <c r="G273" s="3" t="str">
        <f t="shared" si="5"/>
        <v/>
      </c>
      <c r="H273" s="3">
        <f ca="1">IF(CouleurMFC(D273)=CouleurMFC(B273),1,"")</f>
        <v>1</v>
      </c>
      <c r="I273" s="3"/>
      <c r="T273" s="15"/>
      <c r="U273" s="13"/>
      <c r="V273" s="11"/>
    </row>
    <row r="274" spans="1:22" s="1" customFormat="1">
      <c r="A274" s="1" t="s">
        <v>414</v>
      </c>
      <c r="B274" s="6">
        <v>5</v>
      </c>
      <c r="C274" s="6" t="s">
        <v>782</v>
      </c>
      <c r="D274" s="6">
        <v>11</v>
      </c>
      <c r="E274" s="6" t="s">
        <v>491</v>
      </c>
      <c r="F274" s="3"/>
      <c r="G274" s="3">
        <f t="shared" si="5"/>
        <v>1</v>
      </c>
      <c r="H274" s="3" t="str">
        <f ca="1">IF(CouleurMFC(D274)=CouleurMFC(B274),1,"")</f>
        <v/>
      </c>
      <c r="I274" s="3"/>
      <c r="T274" s="15"/>
      <c r="U274" s="13"/>
      <c r="V274" s="11"/>
    </row>
    <row r="275" spans="1:22" s="1" customFormat="1">
      <c r="A275" s="1" t="s">
        <v>415</v>
      </c>
      <c r="B275" s="6">
        <v>3</v>
      </c>
      <c r="C275" s="6" t="s">
        <v>783</v>
      </c>
      <c r="D275" s="6">
        <v>2</v>
      </c>
      <c r="E275" s="6" t="s">
        <v>164</v>
      </c>
      <c r="F275" s="3"/>
      <c r="G275" s="3">
        <f t="shared" si="5"/>
        <v>1</v>
      </c>
      <c r="H275" s="3">
        <f ca="1">IF(CouleurMFC(D275)=CouleurMFC(B275),1,"")</f>
        <v>1</v>
      </c>
      <c r="I275" s="3"/>
      <c r="T275" s="15"/>
      <c r="U275" s="13"/>
      <c r="V275" s="11"/>
    </row>
    <row r="276" spans="1:22" s="1" customFormat="1">
      <c r="A276" s="1" t="s">
        <v>416</v>
      </c>
      <c r="B276" s="6">
        <v>6</v>
      </c>
      <c r="C276" s="6" t="s">
        <v>784</v>
      </c>
      <c r="D276" s="6">
        <v>12</v>
      </c>
      <c r="E276" s="6" t="s">
        <v>535</v>
      </c>
      <c r="F276" s="3"/>
      <c r="G276" s="3">
        <f t="shared" si="5"/>
        <v>1</v>
      </c>
      <c r="H276" s="3" t="str">
        <f ca="1">IF(CouleurMFC(D276)=CouleurMFC(B276),1,"")</f>
        <v/>
      </c>
      <c r="I276" s="3"/>
      <c r="T276" s="15"/>
      <c r="U276" s="13"/>
      <c r="V276" s="11"/>
    </row>
    <row r="277" spans="1:22" s="1" customFormat="1">
      <c r="A277" s="1" t="s">
        <v>417</v>
      </c>
      <c r="B277" s="6">
        <v>9</v>
      </c>
      <c r="C277" s="6" t="s">
        <v>785</v>
      </c>
      <c r="D277" s="6">
        <v>5</v>
      </c>
      <c r="E277" s="6" t="s">
        <v>569</v>
      </c>
      <c r="F277" s="3"/>
      <c r="G277" s="3">
        <f t="shared" si="5"/>
        <v>1</v>
      </c>
      <c r="H277" s="3" t="str">
        <f ca="1">IF(CouleurMFC(D277)=CouleurMFC(B277),1,"")</f>
        <v/>
      </c>
      <c r="I277" s="3"/>
      <c r="T277" s="15"/>
      <c r="U277" s="13"/>
      <c r="V277" s="11"/>
    </row>
    <row r="278" spans="1:22" s="1" customFormat="1">
      <c r="A278" s="1" t="s">
        <v>418</v>
      </c>
      <c r="B278" s="6">
        <v>3</v>
      </c>
      <c r="C278" s="6" t="s">
        <v>786</v>
      </c>
      <c r="D278" s="6">
        <v>14</v>
      </c>
      <c r="E278" s="6" t="s">
        <v>512</v>
      </c>
      <c r="F278" s="3"/>
      <c r="G278" s="3">
        <f t="shared" si="5"/>
        <v>1</v>
      </c>
      <c r="H278" s="3" t="str">
        <f ca="1">IF(CouleurMFC(D278)=CouleurMFC(B278),1,"")</f>
        <v/>
      </c>
      <c r="I278" s="3"/>
      <c r="T278" s="15"/>
      <c r="U278" s="13"/>
      <c r="V278" s="11"/>
    </row>
    <row r="279" spans="1:22" s="1" customFormat="1">
      <c r="A279" s="1" t="s">
        <v>419</v>
      </c>
      <c r="B279" s="6">
        <v>8</v>
      </c>
      <c r="C279" s="6" t="s">
        <v>787</v>
      </c>
      <c r="D279" s="6">
        <v>15</v>
      </c>
      <c r="E279" s="6" t="s">
        <v>653</v>
      </c>
      <c r="F279" s="3"/>
      <c r="G279" s="3">
        <f t="shared" si="5"/>
        <v>1</v>
      </c>
      <c r="H279" s="3" t="str">
        <f ca="1">IF(CouleurMFC(D279)=CouleurMFC(B279),1,"")</f>
        <v/>
      </c>
      <c r="I279" s="3"/>
      <c r="T279" s="15"/>
      <c r="U279" s="13"/>
      <c r="V279" s="11"/>
    </row>
    <row r="280" spans="1:22" s="1" customFormat="1">
      <c r="A280" s="1" t="s">
        <v>420</v>
      </c>
      <c r="B280" s="6">
        <v>14</v>
      </c>
      <c r="C280" s="6" t="s">
        <v>788</v>
      </c>
      <c r="D280" s="6">
        <v>7</v>
      </c>
      <c r="E280" s="6" t="s">
        <v>789</v>
      </c>
      <c r="F280" s="3"/>
      <c r="G280" s="3">
        <f t="shared" si="5"/>
        <v>1</v>
      </c>
      <c r="H280" s="3" t="str">
        <f ca="1">IF(CouleurMFC(D280)=CouleurMFC(B280),1,"")</f>
        <v/>
      </c>
      <c r="I280" s="3"/>
      <c r="T280" s="15"/>
      <c r="U280" s="13"/>
      <c r="V280" s="11"/>
    </row>
    <row r="281" spans="1:22" s="1" customFormat="1">
      <c r="A281" s="1" t="s">
        <v>421</v>
      </c>
      <c r="B281" s="6">
        <v>9</v>
      </c>
      <c r="C281" s="6" t="s">
        <v>790</v>
      </c>
      <c r="D281" s="6">
        <v>2</v>
      </c>
      <c r="E281" s="6" t="s">
        <v>688</v>
      </c>
      <c r="F281" s="3"/>
      <c r="G281" s="3">
        <f t="shared" si="5"/>
        <v>1</v>
      </c>
      <c r="H281" s="3" t="str">
        <f ca="1">IF(CouleurMFC(D281)=CouleurMFC(B281),1,"")</f>
        <v/>
      </c>
      <c r="I281" s="3"/>
      <c r="T281" s="15"/>
      <c r="U281" s="13"/>
      <c r="V281" s="11"/>
    </row>
    <row r="282" spans="1:22" s="1" customFormat="1">
      <c r="A282" s="1" t="s">
        <v>422</v>
      </c>
      <c r="B282" s="6">
        <v>13</v>
      </c>
      <c r="C282" s="6" t="s">
        <v>791</v>
      </c>
      <c r="D282" s="6">
        <v>9</v>
      </c>
      <c r="E282" s="6" t="s">
        <v>792</v>
      </c>
      <c r="F282" s="3"/>
      <c r="G282" s="3">
        <f t="shared" si="5"/>
        <v>1</v>
      </c>
      <c r="H282" s="3">
        <f ca="1">IF(CouleurMFC(D282)=CouleurMFC(B282),1,"")</f>
        <v>1</v>
      </c>
      <c r="I282" s="3"/>
      <c r="T282" s="15"/>
      <c r="U282" s="13"/>
      <c r="V282" s="11"/>
    </row>
    <row r="283" spans="1:22" s="1" customFormat="1">
      <c r="A283" s="1" t="s">
        <v>423</v>
      </c>
      <c r="B283" s="6">
        <v>13</v>
      </c>
      <c r="C283" s="6" t="s">
        <v>793</v>
      </c>
      <c r="D283" s="6">
        <v>13</v>
      </c>
      <c r="E283" s="6" t="s">
        <v>14</v>
      </c>
      <c r="F283" s="3"/>
      <c r="G283" s="3" t="str">
        <f t="shared" si="5"/>
        <v/>
      </c>
      <c r="H283" s="3">
        <f ca="1">IF(CouleurMFC(D283)=CouleurMFC(B283),1,"")</f>
        <v>1</v>
      </c>
      <c r="I283" s="3"/>
      <c r="T283" s="15"/>
      <c r="U283" s="13"/>
      <c r="V283" s="11"/>
    </row>
    <row r="284" spans="1:22" s="1" customFormat="1">
      <c r="A284" s="1" t="s">
        <v>424</v>
      </c>
      <c r="B284" s="6">
        <v>14</v>
      </c>
      <c r="C284" s="6" t="s">
        <v>794</v>
      </c>
      <c r="D284" s="6">
        <v>14</v>
      </c>
      <c r="E284" s="6" t="s">
        <v>536</v>
      </c>
      <c r="F284" s="3"/>
      <c r="G284" s="3" t="str">
        <f t="shared" si="5"/>
        <v/>
      </c>
      <c r="H284" s="3">
        <f ca="1">IF(CouleurMFC(D284)=CouleurMFC(B284),1,"")</f>
        <v>1</v>
      </c>
      <c r="I284" s="3"/>
      <c r="T284" s="15"/>
      <c r="U284" s="13"/>
      <c r="V284" s="11"/>
    </row>
    <row r="285" spans="1:22" s="1" customFormat="1">
      <c r="A285" s="1" t="s">
        <v>425</v>
      </c>
      <c r="B285" s="6">
        <v>9</v>
      </c>
      <c r="C285" s="6" t="s">
        <v>795</v>
      </c>
      <c r="D285" s="6">
        <v>13</v>
      </c>
      <c r="E285" s="6" t="s">
        <v>175</v>
      </c>
      <c r="F285" s="3"/>
      <c r="G285" s="3">
        <f t="shared" si="5"/>
        <v>1</v>
      </c>
      <c r="H285" s="3">
        <f ca="1">IF(CouleurMFC(D285)=CouleurMFC(B285),1,"")</f>
        <v>1</v>
      </c>
      <c r="I285" s="3"/>
      <c r="T285" s="15"/>
      <c r="U285" s="13"/>
      <c r="V285" s="11"/>
    </row>
    <row r="286" spans="1:22" s="1" customFormat="1">
      <c r="A286" s="1" t="s">
        <v>426</v>
      </c>
      <c r="B286" s="6">
        <v>8</v>
      </c>
      <c r="C286" s="6" t="s">
        <v>796</v>
      </c>
      <c r="D286" s="6">
        <v>3</v>
      </c>
      <c r="E286" s="6" t="s">
        <v>797</v>
      </c>
      <c r="F286" s="3"/>
      <c r="G286" s="3">
        <f t="shared" si="5"/>
        <v>1</v>
      </c>
      <c r="H286" s="3">
        <f ca="1">IF(CouleurMFC(D286)=CouleurMFC(B286),1,"")</f>
        <v>1</v>
      </c>
      <c r="I286" s="3"/>
      <c r="T286" s="15"/>
      <c r="U286" s="13"/>
      <c r="V286" s="11"/>
    </row>
    <row r="287" spans="1:22" s="1" customFormat="1">
      <c r="A287" s="1" t="s">
        <v>427</v>
      </c>
      <c r="B287" s="6">
        <v>13</v>
      </c>
      <c r="C287" s="6" t="s">
        <v>798</v>
      </c>
      <c r="D287" s="6">
        <v>1</v>
      </c>
      <c r="E287" s="6" t="s">
        <v>173</v>
      </c>
      <c r="F287" s="3"/>
      <c r="G287" s="3">
        <f t="shared" si="5"/>
        <v>1</v>
      </c>
      <c r="H287" s="3" t="str">
        <f ca="1">IF(CouleurMFC(D287)=CouleurMFC(B287),1,"")</f>
        <v/>
      </c>
      <c r="I287" s="3"/>
      <c r="T287" s="15"/>
      <c r="U287" s="13"/>
      <c r="V287" s="11"/>
    </row>
    <row r="288" spans="1:22" s="1" customFormat="1">
      <c r="A288" s="1" t="s">
        <v>428</v>
      </c>
      <c r="B288" s="6">
        <v>7</v>
      </c>
      <c r="C288" s="6" t="s">
        <v>799</v>
      </c>
      <c r="D288" s="6">
        <v>12</v>
      </c>
      <c r="E288" s="6" t="s">
        <v>719</v>
      </c>
      <c r="F288" s="3"/>
      <c r="G288" s="3">
        <f t="shared" si="5"/>
        <v>1</v>
      </c>
      <c r="H288" s="3" t="str">
        <f ca="1">IF(CouleurMFC(D288)=CouleurMFC(B288),1,"")</f>
        <v/>
      </c>
      <c r="I288" s="3"/>
      <c r="T288" s="15"/>
      <c r="U288" s="13"/>
      <c r="V288" s="11"/>
    </row>
    <row r="289" spans="1:22" s="1" customFormat="1">
      <c r="A289" s="1" t="s">
        <v>429</v>
      </c>
      <c r="B289" s="6">
        <v>3</v>
      </c>
      <c r="C289" s="6" t="s">
        <v>800</v>
      </c>
      <c r="D289" s="6">
        <v>5</v>
      </c>
      <c r="E289" s="6" t="s">
        <v>569</v>
      </c>
      <c r="F289" s="3"/>
      <c r="G289" s="3">
        <f t="shared" si="5"/>
        <v>1</v>
      </c>
      <c r="H289" s="3">
        <f ca="1">IF(CouleurMFC(D289)=CouleurMFC(B289),1,"")</f>
        <v>1</v>
      </c>
      <c r="I289" s="3"/>
      <c r="T289" s="15"/>
      <c r="U289" s="13"/>
      <c r="V289" s="11"/>
    </row>
    <row r="290" spans="1:22" s="1" customFormat="1">
      <c r="A290" s="1" t="s">
        <v>430</v>
      </c>
      <c r="B290" s="6">
        <v>20</v>
      </c>
      <c r="C290" s="6" t="s">
        <v>801</v>
      </c>
      <c r="D290" s="6">
        <v>8</v>
      </c>
      <c r="E290" s="6" t="s">
        <v>802</v>
      </c>
      <c r="F290" s="3"/>
      <c r="G290" s="3">
        <f t="shared" si="5"/>
        <v>1</v>
      </c>
      <c r="H290" s="3" t="str">
        <f ca="1">IF(CouleurMFC(D290)=CouleurMFC(B290),1,"")</f>
        <v/>
      </c>
      <c r="I290" s="3"/>
      <c r="T290" s="15"/>
      <c r="U290" s="13"/>
      <c r="V290" s="11"/>
    </row>
    <row r="291" spans="1:22" s="1" customFormat="1">
      <c r="A291" s="1" t="s">
        <v>431</v>
      </c>
      <c r="B291" s="6">
        <v>3</v>
      </c>
      <c r="C291" s="6" t="s">
        <v>803</v>
      </c>
      <c r="D291" s="6">
        <v>16</v>
      </c>
      <c r="E291" s="6" t="s">
        <v>682</v>
      </c>
      <c r="F291" s="3"/>
      <c r="G291" s="3">
        <f t="shared" si="5"/>
        <v>1</v>
      </c>
      <c r="H291" s="3" t="str">
        <f ca="1">IF(CouleurMFC(D291)=CouleurMFC(B291),1,"")</f>
        <v/>
      </c>
      <c r="I291" s="3"/>
      <c r="T291" s="15"/>
      <c r="U291" s="13"/>
      <c r="V291" s="11"/>
    </row>
    <row r="292" spans="1:22" s="1" customFormat="1">
      <c r="A292" s="1" t="s">
        <v>432</v>
      </c>
      <c r="B292" s="6">
        <v>14</v>
      </c>
      <c r="C292" s="6" t="s">
        <v>804</v>
      </c>
      <c r="D292" s="6">
        <v>1</v>
      </c>
      <c r="E292" s="6" t="s">
        <v>587</v>
      </c>
      <c r="F292" s="3"/>
      <c r="G292" s="3">
        <f t="shared" si="5"/>
        <v>1</v>
      </c>
      <c r="H292" s="3" t="str">
        <f ca="1">IF(CouleurMFC(D292)=CouleurMFC(B292),1,"")</f>
        <v/>
      </c>
      <c r="I292" s="3"/>
      <c r="T292" s="15"/>
      <c r="U292" s="13"/>
      <c r="V292" s="11"/>
    </row>
    <row r="293" spans="1:22" s="1" customFormat="1">
      <c r="A293" s="1" t="s">
        <v>433</v>
      </c>
      <c r="B293" s="6">
        <v>10</v>
      </c>
      <c r="C293" s="6" t="s">
        <v>805</v>
      </c>
      <c r="D293" s="6">
        <v>20</v>
      </c>
      <c r="E293" s="6" t="s">
        <v>806</v>
      </c>
      <c r="F293" s="3"/>
      <c r="G293" s="3">
        <f t="shared" si="5"/>
        <v>1</v>
      </c>
      <c r="H293" s="3">
        <f ca="1">IF(CouleurMFC(D293)=CouleurMFC(B293),1,"")</f>
        <v>1</v>
      </c>
      <c r="I293" s="3"/>
      <c r="T293" s="15"/>
      <c r="U293" s="13"/>
      <c r="V293" s="11"/>
    </row>
    <row r="294" spans="1:22" s="1" customFormat="1">
      <c r="A294" s="1" t="s">
        <v>434</v>
      </c>
      <c r="B294" s="6">
        <v>6</v>
      </c>
      <c r="C294" s="6" t="s">
        <v>807</v>
      </c>
      <c r="D294" s="6">
        <v>7</v>
      </c>
      <c r="E294" s="6" t="s">
        <v>641</v>
      </c>
      <c r="F294" s="3"/>
      <c r="G294" s="3">
        <f t="shared" si="5"/>
        <v>1</v>
      </c>
      <c r="H294" s="3">
        <f ca="1">IF(CouleurMFC(D294)=CouleurMFC(B294),1,"")</f>
        <v>1</v>
      </c>
      <c r="I294" s="3"/>
      <c r="T294" s="15"/>
      <c r="U294" s="13"/>
      <c r="V294" s="11"/>
    </row>
    <row r="295" spans="1:22" s="1" customFormat="1">
      <c r="A295" s="1" t="s">
        <v>435</v>
      </c>
      <c r="B295" s="6">
        <v>12</v>
      </c>
      <c r="C295" s="6" t="s">
        <v>808</v>
      </c>
      <c r="D295" s="6">
        <v>3</v>
      </c>
      <c r="E295" s="6" t="s">
        <v>809</v>
      </c>
      <c r="F295" s="3"/>
      <c r="G295" s="3">
        <f t="shared" si="5"/>
        <v>1</v>
      </c>
      <c r="H295" s="3" t="str">
        <f ca="1">IF(CouleurMFC(D295)=CouleurMFC(B295),1,"")</f>
        <v/>
      </c>
      <c r="I295" s="3"/>
      <c r="T295" s="15"/>
      <c r="U295" s="13"/>
      <c r="V295" s="11"/>
    </row>
    <row r="296" spans="1:22" s="1" customFormat="1">
      <c r="A296" s="1" t="s">
        <v>436</v>
      </c>
      <c r="B296" s="6">
        <v>15</v>
      </c>
      <c r="C296" s="6" t="s">
        <v>810</v>
      </c>
      <c r="D296" s="6">
        <v>14</v>
      </c>
      <c r="E296" s="6" t="s">
        <v>560</v>
      </c>
      <c r="F296" s="3"/>
      <c r="G296" s="3">
        <f t="shared" si="5"/>
        <v>1</v>
      </c>
      <c r="H296" s="3">
        <f ca="1">IF(CouleurMFC(D296)=CouleurMFC(B296),1,"")</f>
        <v>1</v>
      </c>
      <c r="I296" s="3"/>
      <c r="T296" s="15"/>
      <c r="U296" s="13"/>
      <c r="V296" s="11"/>
    </row>
    <row r="297" spans="1:22" s="1" customFormat="1">
      <c r="A297" s="1" t="s">
        <v>437</v>
      </c>
      <c r="B297" s="6">
        <v>15</v>
      </c>
      <c r="C297" s="6" t="s">
        <v>811</v>
      </c>
      <c r="D297" s="6">
        <v>1</v>
      </c>
      <c r="E297" s="6" t="s">
        <v>149</v>
      </c>
      <c r="F297" s="3"/>
      <c r="G297" s="3">
        <f t="shared" si="5"/>
        <v>1</v>
      </c>
      <c r="H297" s="3" t="str">
        <f ca="1">IF(CouleurMFC(D297)=CouleurMFC(B297),1,"")</f>
        <v/>
      </c>
      <c r="I297" s="3"/>
      <c r="T297" s="15"/>
      <c r="U297" s="13"/>
      <c r="V297" s="11"/>
    </row>
    <row r="298" spans="1:22" s="1" customFormat="1">
      <c r="A298" s="1" t="s">
        <v>438</v>
      </c>
      <c r="B298" s="6">
        <v>16</v>
      </c>
      <c r="C298" s="6" t="s">
        <v>812</v>
      </c>
      <c r="D298" s="6">
        <v>9</v>
      </c>
      <c r="E298" s="6" t="s">
        <v>98</v>
      </c>
      <c r="F298" s="3"/>
      <c r="G298" s="3">
        <f t="shared" si="5"/>
        <v>1</v>
      </c>
      <c r="H298" s="3">
        <f ca="1">IF(CouleurMFC(D298)=CouleurMFC(B298),1,"")</f>
        <v>1</v>
      </c>
      <c r="I298" s="3"/>
      <c r="T298" s="15"/>
      <c r="U298" s="13"/>
      <c r="V298" s="11"/>
    </row>
    <row r="299" spans="1:22" s="1" customFormat="1">
      <c r="A299" s="1" t="s">
        <v>439</v>
      </c>
      <c r="B299" s="6">
        <v>13</v>
      </c>
      <c r="C299" s="6" t="s">
        <v>813</v>
      </c>
      <c r="D299" s="6">
        <v>14</v>
      </c>
      <c r="E299" s="6" t="s">
        <v>704</v>
      </c>
      <c r="F299" s="3"/>
      <c r="G299" s="3">
        <f t="shared" si="5"/>
        <v>1</v>
      </c>
      <c r="H299" s="3">
        <f ca="1">IF(CouleurMFC(D299)=CouleurMFC(B299),1,"")</f>
        <v>1</v>
      </c>
      <c r="I299" s="3"/>
      <c r="T299" s="15"/>
      <c r="U299" s="13"/>
      <c r="V299" s="11"/>
    </row>
    <row r="300" spans="1:22" s="1" customFormat="1">
      <c r="A300" s="1" t="s">
        <v>440</v>
      </c>
      <c r="B300" s="6">
        <v>17</v>
      </c>
      <c r="C300" s="6" t="s">
        <v>814</v>
      </c>
      <c r="D300" s="6">
        <v>16</v>
      </c>
      <c r="E300" s="6" t="s">
        <v>815</v>
      </c>
      <c r="F300" s="3"/>
      <c r="G300" s="3">
        <f t="shared" si="5"/>
        <v>1</v>
      </c>
      <c r="H300" s="3">
        <f ca="1">IF(CouleurMFC(D300)=CouleurMFC(B300),1,"")</f>
        <v>1</v>
      </c>
      <c r="I300" s="3"/>
      <c r="T300" s="15"/>
      <c r="U300" s="13"/>
      <c r="V300" s="11"/>
    </row>
    <row r="301" spans="1:22" s="1" customFormat="1">
      <c r="A301" s="1" t="s">
        <v>441</v>
      </c>
      <c r="B301" s="6">
        <v>8</v>
      </c>
      <c r="C301" s="6" t="s">
        <v>816</v>
      </c>
      <c r="D301" s="6">
        <v>13</v>
      </c>
      <c r="E301" s="6" t="s">
        <v>715</v>
      </c>
      <c r="F301" s="3"/>
      <c r="G301" s="3">
        <f t="shared" si="5"/>
        <v>1</v>
      </c>
      <c r="H301" s="3" t="str">
        <f ca="1">IF(CouleurMFC(D301)=CouleurMFC(B301),1,"")</f>
        <v/>
      </c>
      <c r="I301" s="3"/>
      <c r="T301" s="15"/>
      <c r="U301" s="13"/>
      <c r="V301" s="11"/>
    </row>
    <row r="302" spans="1:22" s="1" customFormat="1">
      <c r="A302" s="1" t="s">
        <v>442</v>
      </c>
      <c r="B302" s="6">
        <v>13</v>
      </c>
      <c r="C302" s="6" t="s">
        <v>817</v>
      </c>
      <c r="D302" s="6">
        <v>4</v>
      </c>
      <c r="E302" s="6" t="s">
        <v>818</v>
      </c>
      <c r="F302" s="3"/>
      <c r="G302" s="3">
        <f t="shared" si="5"/>
        <v>1</v>
      </c>
      <c r="H302" s="3" t="str">
        <f ca="1">IF(CouleurMFC(D302)=CouleurMFC(B302),1,"")</f>
        <v/>
      </c>
      <c r="I302" s="3"/>
      <c r="T302" s="15"/>
      <c r="U302" s="13"/>
      <c r="V302" s="11"/>
    </row>
    <row r="303" spans="1:22" s="1" customFormat="1">
      <c r="A303" s="1" t="s">
        <v>443</v>
      </c>
      <c r="B303" s="6">
        <v>7</v>
      </c>
      <c r="C303" s="6" t="s">
        <v>819</v>
      </c>
      <c r="D303" s="6">
        <v>7</v>
      </c>
      <c r="E303" s="6" t="s">
        <v>503</v>
      </c>
      <c r="F303" s="3"/>
      <c r="G303" s="3" t="str">
        <f t="shared" si="5"/>
        <v/>
      </c>
      <c r="H303" s="3">
        <f ca="1">IF(CouleurMFC(D303)=CouleurMFC(B303),1,"")</f>
        <v>1</v>
      </c>
      <c r="I303" s="3"/>
      <c r="T303" s="15"/>
      <c r="U303" s="13"/>
      <c r="V303" s="11"/>
    </row>
    <row r="304" spans="1:22" s="1" customFormat="1">
      <c r="A304" s="1" t="s">
        <v>444</v>
      </c>
      <c r="B304" s="6">
        <v>2</v>
      </c>
      <c r="C304" s="6" t="s">
        <v>820</v>
      </c>
      <c r="D304" s="6">
        <v>16</v>
      </c>
      <c r="E304" s="6" t="s">
        <v>529</v>
      </c>
      <c r="F304" s="3"/>
      <c r="G304" s="3">
        <f t="shared" si="5"/>
        <v>1</v>
      </c>
      <c r="H304" s="3" t="str">
        <f ca="1">IF(CouleurMFC(D304)=CouleurMFC(B304),1,"")</f>
        <v/>
      </c>
      <c r="I304" s="3"/>
      <c r="T304" s="15"/>
      <c r="U304" s="13"/>
      <c r="V304" s="11"/>
    </row>
    <row r="305" spans="1:22" s="1" customFormat="1">
      <c r="A305" s="1" t="s">
        <v>445</v>
      </c>
      <c r="B305" s="6">
        <v>14</v>
      </c>
      <c r="C305" s="6" t="s">
        <v>821</v>
      </c>
      <c r="D305" s="6">
        <v>14</v>
      </c>
      <c r="E305" s="6" t="s">
        <v>533</v>
      </c>
      <c r="F305" s="3"/>
      <c r="G305" s="3" t="str">
        <f t="shared" si="5"/>
        <v/>
      </c>
      <c r="H305" s="3">
        <f ca="1">IF(CouleurMFC(D305)=CouleurMFC(B305),1,"")</f>
        <v>1</v>
      </c>
      <c r="I305" s="3"/>
      <c r="T305" s="15"/>
      <c r="U305" s="13"/>
      <c r="V305" s="11"/>
    </row>
    <row r="306" spans="1:22" s="1" customFormat="1">
      <c r="A306" s="1" t="s">
        <v>446</v>
      </c>
      <c r="B306" s="6">
        <v>16</v>
      </c>
      <c r="C306" s="6" t="s">
        <v>822</v>
      </c>
      <c r="D306" s="6">
        <v>18</v>
      </c>
      <c r="E306" s="6" t="s">
        <v>164</v>
      </c>
      <c r="F306" s="3"/>
      <c r="G306" s="3">
        <f t="shared" si="5"/>
        <v>1</v>
      </c>
      <c r="H306" s="3">
        <f ca="1">IF(CouleurMFC(D306)=CouleurMFC(B306),1,"")</f>
        <v>1</v>
      </c>
      <c r="I306" s="3"/>
      <c r="T306" s="15"/>
      <c r="U306" s="13"/>
      <c r="V306" s="11"/>
    </row>
    <row r="307" spans="1:22" s="1" customFormat="1">
      <c r="A307" s="1" t="s">
        <v>447</v>
      </c>
      <c r="B307" s="6">
        <v>6</v>
      </c>
      <c r="C307" s="6" t="s">
        <v>823</v>
      </c>
      <c r="D307" s="6">
        <v>6</v>
      </c>
      <c r="E307" s="6" t="s">
        <v>170</v>
      </c>
      <c r="F307" s="3"/>
      <c r="G307" s="3" t="str">
        <f t="shared" si="5"/>
        <v/>
      </c>
      <c r="H307" s="3">
        <f ca="1">IF(CouleurMFC(D307)=CouleurMFC(B307),1,"")</f>
        <v>1</v>
      </c>
      <c r="I307" s="3"/>
      <c r="T307" s="15"/>
      <c r="U307" s="13"/>
      <c r="V307" s="11"/>
    </row>
    <row r="308" spans="1:22" s="1" customFormat="1">
      <c r="A308" s="1" t="s">
        <v>448</v>
      </c>
      <c r="B308" s="6">
        <v>16</v>
      </c>
      <c r="C308" s="6" t="s">
        <v>824</v>
      </c>
      <c r="D308" s="6">
        <v>17</v>
      </c>
      <c r="E308" s="6" t="s">
        <v>173</v>
      </c>
      <c r="F308" s="3"/>
      <c r="G308" s="3">
        <f t="shared" si="5"/>
        <v>1</v>
      </c>
      <c r="H308" s="3">
        <f ca="1">IF(CouleurMFC(D308)=CouleurMFC(B308),1,"")</f>
        <v>1</v>
      </c>
      <c r="I308" s="3"/>
      <c r="T308" s="15"/>
      <c r="U308" s="13"/>
      <c r="V308" s="11"/>
    </row>
    <row r="309" spans="1:22" s="1" customFormat="1">
      <c r="A309" s="1" t="s">
        <v>449</v>
      </c>
      <c r="B309" s="6">
        <v>13</v>
      </c>
      <c r="C309" s="6" t="s">
        <v>825</v>
      </c>
      <c r="D309" s="6">
        <v>3</v>
      </c>
      <c r="E309" s="6" t="s">
        <v>493</v>
      </c>
      <c r="F309" s="3"/>
      <c r="G309" s="3">
        <f t="shared" si="5"/>
        <v>1</v>
      </c>
      <c r="H309" s="3" t="str">
        <f ca="1">IF(CouleurMFC(D309)=CouleurMFC(B309),1,"")</f>
        <v/>
      </c>
      <c r="I309" s="3"/>
      <c r="T309" s="15"/>
      <c r="U309" s="13"/>
      <c r="V309" s="11"/>
    </row>
    <row r="310" spans="1:22">
      <c r="B310" s="6">
        <v>11</v>
      </c>
      <c r="C310" s="6" t="s">
        <v>860</v>
      </c>
      <c r="D310" s="6">
        <v>9</v>
      </c>
      <c r="E310" s="6" t="s">
        <v>861</v>
      </c>
      <c r="G310" s="3">
        <f t="shared" ref="G310:G373" si="6">IF(D310&lt;&gt;B310,1,"")</f>
        <v>1</v>
      </c>
      <c r="H310" s="3">
        <f ca="1">IF(CouleurMFC(D310)=CouleurMFC(B310),1,"")</f>
        <v>1</v>
      </c>
    </row>
    <row r="311" spans="1:22">
      <c r="B311" s="6">
        <v>4</v>
      </c>
      <c r="C311" s="6" t="s">
        <v>862</v>
      </c>
      <c r="D311" s="6">
        <v>6</v>
      </c>
      <c r="E311" s="6" t="s">
        <v>120</v>
      </c>
      <c r="G311" s="3">
        <f t="shared" si="6"/>
        <v>1</v>
      </c>
      <c r="H311" s="3">
        <f ca="1">IF(CouleurMFC(D311)=CouleurMFC(B311),1,"")</f>
        <v>1</v>
      </c>
    </row>
    <row r="312" spans="1:22">
      <c r="B312" s="6">
        <v>7</v>
      </c>
      <c r="C312" s="6" t="s">
        <v>863</v>
      </c>
      <c r="D312" s="6">
        <v>6</v>
      </c>
      <c r="E312" s="6" t="s">
        <v>535</v>
      </c>
      <c r="G312" s="3">
        <f t="shared" si="6"/>
        <v>1</v>
      </c>
      <c r="H312" s="3">
        <f ca="1">IF(CouleurMFC(D312)=CouleurMFC(B312),1,"")</f>
        <v>1</v>
      </c>
    </row>
    <row r="313" spans="1:22">
      <c r="B313" s="6">
        <v>1</v>
      </c>
      <c r="C313" s="6" t="s">
        <v>864</v>
      </c>
      <c r="D313" s="6">
        <v>7</v>
      </c>
      <c r="E313" s="6" t="s">
        <v>494</v>
      </c>
      <c r="G313" s="3">
        <f t="shared" si="6"/>
        <v>1</v>
      </c>
      <c r="H313" s="3">
        <f ca="1">IF(CouleurMFC(D313)=CouleurMFC(B313),1,"")</f>
        <v>1</v>
      </c>
    </row>
    <row r="314" spans="1:22">
      <c r="B314" s="6">
        <v>6</v>
      </c>
      <c r="C314" s="6" t="s">
        <v>865</v>
      </c>
      <c r="D314" s="6">
        <v>5</v>
      </c>
      <c r="E314" s="6" t="s">
        <v>484</v>
      </c>
      <c r="G314" s="3">
        <f t="shared" si="6"/>
        <v>1</v>
      </c>
      <c r="H314" s="3">
        <f ca="1">IF(CouleurMFC(D314)=CouleurMFC(B314),1,"")</f>
        <v>1</v>
      </c>
    </row>
    <row r="315" spans="1:22">
      <c r="B315" s="6">
        <v>5</v>
      </c>
      <c r="C315" s="6" t="s">
        <v>866</v>
      </c>
      <c r="D315" s="6">
        <v>8</v>
      </c>
      <c r="E315" s="6" t="s">
        <v>464</v>
      </c>
      <c r="G315" s="3">
        <f t="shared" si="6"/>
        <v>1</v>
      </c>
      <c r="H315" s="3">
        <f ca="1">IF(CouleurMFC(D315)=CouleurMFC(B315),1,"")</f>
        <v>1</v>
      </c>
    </row>
    <row r="316" spans="1:22">
      <c r="B316" s="6">
        <v>2</v>
      </c>
      <c r="C316" s="6" t="s">
        <v>867</v>
      </c>
      <c r="D316" s="6">
        <v>5</v>
      </c>
      <c r="E316" s="6" t="s">
        <v>151</v>
      </c>
      <c r="G316" s="3">
        <f t="shared" si="6"/>
        <v>1</v>
      </c>
      <c r="H316" s="3">
        <f ca="1">IF(CouleurMFC(D316)=CouleurMFC(B316),1,"")</f>
        <v>1</v>
      </c>
    </row>
    <row r="317" spans="1:22">
      <c r="B317" s="6">
        <v>5</v>
      </c>
      <c r="C317" s="6" t="s">
        <v>868</v>
      </c>
      <c r="D317" s="6">
        <v>20</v>
      </c>
      <c r="E317" s="6" t="s">
        <v>10</v>
      </c>
      <c r="G317" s="3">
        <f t="shared" si="6"/>
        <v>1</v>
      </c>
      <c r="H317" s="3" t="str">
        <f ca="1">IF(CouleurMFC(D317)=CouleurMFC(B317),1,"")</f>
        <v/>
      </c>
    </row>
    <row r="318" spans="1:22">
      <c r="B318" s="6">
        <v>20</v>
      </c>
      <c r="C318" s="6" t="s">
        <v>869</v>
      </c>
      <c r="D318" s="6">
        <v>5</v>
      </c>
      <c r="E318" s="6" t="s">
        <v>512</v>
      </c>
      <c r="G318" s="3">
        <f t="shared" si="6"/>
        <v>1</v>
      </c>
      <c r="H318" s="3" t="str">
        <f ca="1">IF(CouleurMFC(D318)=CouleurMFC(B318),1,"")</f>
        <v/>
      </c>
    </row>
    <row r="319" spans="1:22">
      <c r="B319" s="6">
        <v>9</v>
      </c>
      <c r="C319" s="6" t="s">
        <v>871</v>
      </c>
      <c r="D319" s="6">
        <v>18</v>
      </c>
      <c r="E319" s="6" t="s">
        <v>872</v>
      </c>
      <c r="G319" s="3">
        <f t="shared" si="6"/>
        <v>1</v>
      </c>
      <c r="H319" s="3">
        <f ca="1">IF(CouleurMFC(D319)=CouleurMFC(B319),1,"")</f>
        <v>1</v>
      </c>
    </row>
    <row r="320" spans="1:22">
      <c r="B320" s="6">
        <v>2</v>
      </c>
      <c r="C320" s="6" t="s">
        <v>873</v>
      </c>
      <c r="D320" s="6">
        <v>1</v>
      </c>
      <c r="E320" s="6" t="s">
        <v>874</v>
      </c>
      <c r="G320" s="3">
        <f t="shared" si="6"/>
        <v>1</v>
      </c>
      <c r="H320" s="3">
        <f ca="1">IF(CouleurMFC(D320)=CouleurMFC(B320),1,"")</f>
        <v>1</v>
      </c>
    </row>
    <row r="321" spans="2:8">
      <c r="B321" s="6">
        <v>7</v>
      </c>
      <c r="C321" s="6" t="s">
        <v>875</v>
      </c>
      <c r="D321" s="6">
        <v>11</v>
      </c>
      <c r="E321" s="6" t="s">
        <v>572</v>
      </c>
      <c r="G321" s="3">
        <f t="shared" si="6"/>
        <v>1</v>
      </c>
      <c r="H321" s="3" t="str">
        <f ca="1">IF(CouleurMFC(D321)=CouleurMFC(B321),1,"")</f>
        <v/>
      </c>
    </row>
    <row r="322" spans="2:8">
      <c r="B322" s="6">
        <v>11</v>
      </c>
      <c r="C322" s="6" t="s">
        <v>876</v>
      </c>
      <c r="D322" s="6">
        <v>9</v>
      </c>
      <c r="E322" s="6" t="s">
        <v>149</v>
      </c>
      <c r="G322" s="3">
        <f t="shared" si="6"/>
        <v>1</v>
      </c>
      <c r="H322" s="3">
        <f ca="1">IF(CouleurMFC(D322)=CouleurMFC(B322),1,"")</f>
        <v>1</v>
      </c>
    </row>
    <row r="323" spans="2:8">
      <c r="B323" s="6">
        <v>6</v>
      </c>
      <c r="C323" s="6" t="s">
        <v>877</v>
      </c>
      <c r="D323" s="6">
        <v>10</v>
      </c>
      <c r="E323" s="6" t="s">
        <v>130</v>
      </c>
      <c r="G323" s="3">
        <f t="shared" si="6"/>
        <v>1</v>
      </c>
      <c r="H323" s="3" t="str">
        <f ca="1">IF(CouleurMFC(D323)=CouleurMFC(B323),1,"")</f>
        <v/>
      </c>
    </row>
    <row r="324" spans="2:8">
      <c r="B324" s="6">
        <v>10</v>
      </c>
      <c r="C324" s="6" t="s">
        <v>878</v>
      </c>
      <c r="D324" s="6">
        <v>8</v>
      </c>
      <c r="E324" s="6" t="s">
        <v>18</v>
      </c>
      <c r="G324" s="3">
        <f t="shared" si="6"/>
        <v>1</v>
      </c>
      <c r="H324" s="3" t="str">
        <f ca="1">IF(CouleurMFC(D324)=CouleurMFC(B324),1,"")</f>
        <v/>
      </c>
    </row>
    <row r="325" spans="2:8">
      <c r="B325" s="6">
        <v>8</v>
      </c>
      <c r="C325" s="6" t="s">
        <v>879</v>
      </c>
      <c r="D325" s="6">
        <v>12</v>
      </c>
      <c r="E325" s="6" t="s">
        <v>8</v>
      </c>
      <c r="G325" s="3">
        <f t="shared" si="6"/>
        <v>1</v>
      </c>
      <c r="H325" s="3" t="str">
        <f ca="1">IF(CouleurMFC(D325)=CouleurMFC(B325),1,"")</f>
        <v/>
      </c>
    </row>
    <row r="326" spans="2:8">
      <c r="B326" s="6">
        <v>12</v>
      </c>
      <c r="C326" s="6" t="s">
        <v>880</v>
      </c>
      <c r="D326" s="6">
        <v>4</v>
      </c>
      <c r="E326" s="6" t="s">
        <v>842</v>
      </c>
      <c r="G326" s="3">
        <f t="shared" si="6"/>
        <v>1</v>
      </c>
      <c r="H326" s="3" t="str">
        <f ca="1">IF(CouleurMFC(D326)=CouleurMFC(B326),1,"")</f>
        <v/>
      </c>
    </row>
    <row r="327" spans="2:8">
      <c r="B327" s="6">
        <v>16</v>
      </c>
      <c r="C327" s="6" t="s">
        <v>881</v>
      </c>
      <c r="D327" s="6">
        <v>8</v>
      </c>
      <c r="E327" s="6" t="s">
        <v>663</v>
      </c>
      <c r="G327" s="3">
        <f t="shared" si="6"/>
        <v>1</v>
      </c>
      <c r="H327" s="3" t="str">
        <f ca="1">IF(CouleurMFC(D327)=CouleurMFC(B327),1,"")</f>
        <v/>
      </c>
    </row>
    <row r="328" spans="2:8">
      <c r="B328" s="6">
        <v>6</v>
      </c>
      <c r="C328" s="6" t="s">
        <v>882</v>
      </c>
      <c r="D328" s="6">
        <v>9</v>
      </c>
      <c r="E328" s="6" t="s">
        <v>18</v>
      </c>
      <c r="G328" s="3">
        <f t="shared" si="6"/>
        <v>1</v>
      </c>
      <c r="H328" s="3" t="str">
        <f ca="1">IF(CouleurMFC(D328)=CouleurMFC(B328),1,"")</f>
        <v/>
      </c>
    </row>
    <row r="329" spans="2:8">
      <c r="B329" s="6">
        <v>9</v>
      </c>
      <c r="C329" s="6" t="s">
        <v>883</v>
      </c>
      <c r="D329" s="6">
        <v>12</v>
      </c>
      <c r="E329" s="6" t="s">
        <v>870</v>
      </c>
      <c r="G329" s="3">
        <f t="shared" si="6"/>
        <v>1</v>
      </c>
      <c r="H329" s="3">
        <f ca="1">IF(CouleurMFC(D329)=CouleurMFC(B329),1,"")</f>
        <v>1</v>
      </c>
    </row>
    <row r="330" spans="2:8">
      <c r="B330" s="6">
        <v>12</v>
      </c>
      <c r="C330" s="6" t="s">
        <v>884</v>
      </c>
      <c r="D330" s="6">
        <v>11</v>
      </c>
      <c r="E330" s="6" t="s">
        <v>9</v>
      </c>
      <c r="G330" s="3">
        <f t="shared" si="6"/>
        <v>1</v>
      </c>
      <c r="H330" s="3">
        <f ca="1">IF(CouleurMFC(D330)=CouleurMFC(B330),1,"")</f>
        <v>1</v>
      </c>
    </row>
    <row r="331" spans="2:8">
      <c r="B331" s="6">
        <v>11</v>
      </c>
      <c r="C331" s="6" t="s">
        <v>885</v>
      </c>
      <c r="D331" s="6">
        <v>4</v>
      </c>
      <c r="E331" s="6" t="s">
        <v>719</v>
      </c>
      <c r="G331" s="3">
        <f t="shared" si="6"/>
        <v>1</v>
      </c>
      <c r="H331" s="3" t="str">
        <f ca="1">IF(CouleurMFC(D331)=CouleurMFC(B331),1,"")</f>
        <v/>
      </c>
    </row>
    <row r="332" spans="2:8">
      <c r="B332" s="6">
        <v>9</v>
      </c>
      <c r="C332" s="6" t="s">
        <v>886</v>
      </c>
      <c r="D332" s="6">
        <v>1</v>
      </c>
      <c r="E332" s="6" t="s">
        <v>633</v>
      </c>
      <c r="G332" s="3">
        <f t="shared" si="6"/>
        <v>1</v>
      </c>
      <c r="H332" s="3" t="str">
        <f ca="1">IF(CouleurMFC(D332)=CouleurMFC(B332),1,"")</f>
        <v/>
      </c>
    </row>
    <row r="333" spans="2:8">
      <c r="B333" s="6">
        <v>8</v>
      </c>
      <c r="C333" s="6" t="s">
        <v>887</v>
      </c>
      <c r="D333" s="6">
        <v>4</v>
      </c>
      <c r="E333" s="6" t="s">
        <v>120</v>
      </c>
      <c r="G333" s="3">
        <f t="shared" si="6"/>
        <v>1</v>
      </c>
      <c r="H333" s="3">
        <f ca="1">IF(CouleurMFC(D333)=CouleurMFC(B333),1,"")</f>
        <v>1</v>
      </c>
    </row>
    <row r="334" spans="2:8">
      <c r="B334" s="6">
        <v>10</v>
      </c>
      <c r="C334" s="6" t="s">
        <v>888</v>
      </c>
      <c r="D334" s="6">
        <v>10</v>
      </c>
      <c r="E334" s="6" t="s">
        <v>124</v>
      </c>
      <c r="G334" s="3" t="str">
        <f t="shared" si="6"/>
        <v/>
      </c>
      <c r="H334" s="3">
        <f ca="1">IF(CouleurMFC(D334)=CouleurMFC(B334),1,"")</f>
        <v>1</v>
      </c>
    </row>
    <row r="335" spans="2:8">
      <c r="B335" s="6">
        <v>10</v>
      </c>
      <c r="C335" s="6" t="s">
        <v>889</v>
      </c>
      <c r="D335" s="6">
        <v>4</v>
      </c>
      <c r="E335" s="6" t="s">
        <v>124</v>
      </c>
      <c r="G335" s="3">
        <f t="shared" si="6"/>
        <v>1</v>
      </c>
      <c r="H335" s="3" t="str">
        <f ca="1">IF(CouleurMFC(D335)=CouleurMFC(B335),1,"")</f>
        <v/>
      </c>
    </row>
    <row r="336" spans="2:8">
      <c r="B336" s="6">
        <v>13</v>
      </c>
      <c r="C336" s="6" t="s">
        <v>890</v>
      </c>
      <c r="D336" s="6">
        <v>3</v>
      </c>
      <c r="E336" s="6" t="s">
        <v>119</v>
      </c>
      <c r="G336" s="3">
        <f t="shared" si="6"/>
        <v>1</v>
      </c>
      <c r="H336" s="3" t="str">
        <f ca="1">IF(CouleurMFC(D336)=CouleurMFC(B336),1,"")</f>
        <v/>
      </c>
    </row>
    <row r="337" spans="2:8">
      <c r="B337" s="6">
        <v>3</v>
      </c>
      <c r="C337" s="6" t="s">
        <v>891</v>
      </c>
      <c r="D337" s="6">
        <v>8</v>
      </c>
      <c r="E337" s="6" t="s">
        <v>529</v>
      </c>
      <c r="G337" s="3">
        <f t="shared" si="6"/>
        <v>1</v>
      </c>
      <c r="H337" s="3">
        <f ca="1">IF(CouleurMFC(D337)=CouleurMFC(B337),1,"")</f>
        <v>1</v>
      </c>
    </row>
    <row r="338" spans="2:8">
      <c r="B338" s="6">
        <v>14</v>
      </c>
      <c r="C338" s="6" t="s">
        <v>892</v>
      </c>
      <c r="D338" s="6">
        <v>11</v>
      </c>
      <c r="E338" s="6" t="s">
        <v>893</v>
      </c>
      <c r="G338" s="3">
        <f t="shared" si="6"/>
        <v>1</v>
      </c>
      <c r="H338" s="3">
        <f ca="1">IF(CouleurMFC(D338)=CouleurMFC(B338),1,"")</f>
        <v>1</v>
      </c>
    </row>
    <row r="339" spans="2:8">
      <c r="B339" s="6">
        <v>13</v>
      </c>
      <c r="C339" s="6" t="s">
        <v>894</v>
      </c>
      <c r="D339" s="6">
        <v>1</v>
      </c>
      <c r="E339" s="6" t="s">
        <v>124</v>
      </c>
      <c r="G339" s="3">
        <f t="shared" si="6"/>
        <v>1</v>
      </c>
      <c r="H339" s="3" t="str">
        <f ca="1">IF(CouleurMFC(D339)=CouleurMFC(B339),1,"")</f>
        <v/>
      </c>
    </row>
    <row r="340" spans="2:8">
      <c r="B340" s="6">
        <v>14</v>
      </c>
      <c r="C340" s="6" t="s">
        <v>895</v>
      </c>
      <c r="D340" s="6">
        <v>10</v>
      </c>
      <c r="E340" s="6" t="s">
        <v>896</v>
      </c>
      <c r="G340" s="3">
        <f t="shared" si="6"/>
        <v>1</v>
      </c>
      <c r="H340" s="3">
        <f ca="1">IF(CouleurMFC(D340)=CouleurMFC(B340),1,"")</f>
        <v>1</v>
      </c>
    </row>
    <row r="341" spans="2:8">
      <c r="B341" s="6">
        <v>9</v>
      </c>
      <c r="C341" s="6" t="s">
        <v>897</v>
      </c>
      <c r="D341" s="6">
        <v>1</v>
      </c>
      <c r="E341" s="6" t="s">
        <v>162</v>
      </c>
      <c r="G341" s="3">
        <f t="shared" si="6"/>
        <v>1</v>
      </c>
      <c r="H341" s="3" t="str">
        <f ca="1">IF(CouleurMFC(D341)=CouleurMFC(B341),1,"")</f>
        <v/>
      </c>
    </row>
    <row r="342" spans="2:8">
      <c r="B342" s="6">
        <v>6</v>
      </c>
      <c r="C342" s="6" t="s">
        <v>898</v>
      </c>
      <c r="D342" s="6">
        <v>7</v>
      </c>
      <c r="E342" s="6" t="s">
        <v>123</v>
      </c>
      <c r="G342" s="3">
        <f t="shared" si="6"/>
        <v>1</v>
      </c>
      <c r="H342" s="3">
        <f ca="1">IF(CouleurMFC(D342)=CouleurMFC(B342),1,"")</f>
        <v>1</v>
      </c>
    </row>
    <row r="343" spans="2:8">
      <c r="B343" s="6">
        <v>2</v>
      </c>
      <c r="C343" s="6" t="s">
        <v>899</v>
      </c>
      <c r="D343" s="6">
        <v>8</v>
      </c>
      <c r="E343" s="6" t="s">
        <v>455</v>
      </c>
      <c r="G343" s="3">
        <f t="shared" si="6"/>
        <v>1</v>
      </c>
      <c r="H343" s="3">
        <f ca="1">IF(CouleurMFC(D343)=CouleurMFC(B343),1,"")</f>
        <v>1</v>
      </c>
    </row>
    <row r="344" spans="2:8">
      <c r="B344" s="6">
        <v>8</v>
      </c>
      <c r="C344" s="6" t="s">
        <v>900</v>
      </c>
      <c r="D344" s="6">
        <v>9</v>
      </c>
      <c r="E344" s="6" t="s">
        <v>598</v>
      </c>
      <c r="G344" s="3">
        <f t="shared" si="6"/>
        <v>1</v>
      </c>
      <c r="H344" s="3" t="str">
        <f ca="1">IF(CouleurMFC(D344)=CouleurMFC(B344),1,"")</f>
        <v/>
      </c>
    </row>
    <row r="345" spans="2:8">
      <c r="B345" s="6">
        <v>9</v>
      </c>
      <c r="C345" s="6" t="s">
        <v>901</v>
      </c>
      <c r="D345" s="6">
        <v>2</v>
      </c>
      <c r="E345" s="6" t="s">
        <v>902</v>
      </c>
      <c r="G345" s="3">
        <f t="shared" si="6"/>
        <v>1</v>
      </c>
      <c r="H345" s="3" t="str">
        <f ca="1">IF(CouleurMFC(D345)=CouleurMFC(B345),1,"")</f>
        <v/>
      </c>
    </row>
    <row r="346" spans="2:8">
      <c r="B346" s="6">
        <v>6</v>
      </c>
      <c r="C346" s="6" t="s">
        <v>903</v>
      </c>
      <c r="D346" s="6">
        <v>11</v>
      </c>
      <c r="E346" s="6" t="s">
        <v>460</v>
      </c>
      <c r="G346" s="3">
        <f t="shared" si="6"/>
        <v>1</v>
      </c>
      <c r="H346" s="3" t="str">
        <f ca="1">IF(CouleurMFC(D346)=CouleurMFC(B346),1,"")</f>
        <v/>
      </c>
    </row>
    <row r="347" spans="2:8">
      <c r="B347" s="6">
        <v>1</v>
      </c>
      <c r="C347" s="6" t="s">
        <v>904</v>
      </c>
      <c r="D347" s="6">
        <v>12</v>
      </c>
      <c r="E347" s="6" t="s">
        <v>838</v>
      </c>
      <c r="G347" s="3">
        <f t="shared" si="6"/>
        <v>1</v>
      </c>
      <c r="H347" s="3" t="str">
        <f ca="1">IF(CouleurMFC(D347)=CouleurMFC(B347),1,"")</f>
        <v/>
      </c>
    </row>
    <row r="348" spans="2:8">
      <c r="B348" s="6">
        <v>12</v>
      </c>
      <c r="C348" s="6" t="s">
        <v>905</v>
      </c>
      <c r="D348" s="6">
        <v>1</v>
      </c>
      <c r="E348" s="6" t="s">
        <v>906</v>
      </c>
      <c r="G348" s="3">
        <f t="shared" si="6"/>
        <v>1</v>
      </c>
      <c r="H348" s="3" t="str">
        <f ca="1">IF(CouleurMFC(D348)=CouleurMFC(B348),1,"")</f>
        <v/>
      </c>
    </row>
    <row r="349" spans="2:8">
      <c r="B349" s="6">
        <v>10</v>
      </c>
      <c r="C349" s="6" t="s">
        <v>907</v>
      </c>
      <c r="D349" s="6">
        <v>12</v>
      </c>
      <c r="E349" s="6" t="s">
        <v>126</v>
      </c>
      <c r="G349" s="3">
        <f t="shared" si="6"/>
        <v>1</v>
      </c>
      <c r="H349" s="3">
        <f ca="1">IF(CouleurMFC(D349)=CouleurMFC(B349),1,"")</f>
        <v>1</v>
      </c>
    </row>
    <row r="350" spans="2:8">
      <c r="B350" s="6">
        <v>6</v>
      </c>
      <c r="C350" s="6" t="s">
        <v>908</v>
      </c>
      <c r="D350" s="6">
        <v>4</v>
      </c>
      <c r="E350" s="6" t="s">
        <v>608</v>
      </c>
      <c r="G350" s="3">
        <f t="shared" si="6"/>
        <v>1</v>
      </c>
      <c r="H350" s="3">
        <f ca="1">IF(CouleurMFC(D350)=CouleurMFC(B350),1,"")</f>
        <v>1</v>
      </c>
    </row>
    <row r="351" spans="2:8">
      <c r="B351" s="6">
        <v>6</v>
      </c>
      <c r="C351" s="6" t="s">
        <v>909</v>
      </c>
      <c r="D351" s="6">
        <v>13</v>
      </c>
      <c r="E351" s="6" t="s">
        <v>910</v>
      </c>
      <c r="G351" s="3">
        <f t="shared" si="6"/>
        <v>1</v>
      </c>
      <c r="H351" s="3" t="str">
        <f ca="1">IF(CouleurMFC(D351)=CouleurMFC(B351),1,"")</f>
        <v/>
      </c>
    </row>
    <row r="352" spans="2:8">
      <c r="B352" s="6">
        <v>17</v>
      </c>
      <c r="C352" s="6" t="s">
        <v>911</v>
      </c>
      <c r="D352" s="6">
        <v>16</v>
      </c>
      <c r="E352" s="6" t="s">
        <v>647</v>
      </c>
      <c r="G352" s="3">
        <f t="shared" si="6"/>
        <v>1</v>
      </c>
      <c r="H352" s="3">
        <f ca="1">IF(CouleurMFC(D352)=CouleurMFC(B352),1,"")</f>
        <v>1</v>
      </c>
    </row>
    <row r="353" spans="2:8">
      <c r="B353" s="6">
        <v>16</v>
      </c>
      <c r="C353" s="6" t="s">
        <v>912</v>
      </c>
      <c r="D353" s="6">
        <v>14</v>
      </c>
      <c r="E353" s="6" t="s">
        <v>913</v>
      </c>
      <c r="G353" s="3">
        <f t="shared" si="6"/>
        <v>1</v>
      </c>
      <c r="H353" s="3">
        <f ca="1">IF(CouleurMFC(D353)=CouleurMFC(B353),1,"")</f>
        <v>1</v>
      </c>
    </row>
    <row r="354" spans="2:8">
      <c r="B354" s="6">
        <v>15</v>
      </c>
      <c r="C354" s="6" t="s">
        <v>914</v>
      </c>
      <c r="D354" s="6">
        <v>15</v>
      </c>
      <c r="E354" s="6" t="s">
        <v>512</v>
      </c>
      <c r="G354" s="3" t="str">
        <f t="shared" si="6"/>
        <v/>
      </c>
      <c r="H354" s="3">
        <f ca="1">IF(CouleurMFC(D354)=CouleurMFC(B354),1,"")</f>
        <v>1</v>
      </c>
    </row>
    <row r="355" spans="2:8">
      <c r="B355" s="6">
        <v>7</v>
      </c>
      <c r="C355" s="6" t="s">
        <v>915</v>
      </c>
      <c r="D355" s="6">
        <v>8</v>
      </c>
      <c r="E355" s="6" t="s">
        <v>500</v>
      </c>
      <c r="G355" s="3">
        <f t="shared" si="6"/>
        <v>1</v>
      </c>
      <c r="H355" s="3">
        <f ca="1">IF(CouleurMFC(D355)=CouleurMFC(B355),1,"")</f>
        <v>1</v>
      </c>
    </row>
    <row r="356" spans="2:8">
      <c r="B356" s="6">
        <v>5</v>
      </c>
      <c r="C356" s="6" t="s">
        <v>916</v>
      </c>
      <c r="D356" s="6">
        <v>18</v>
      </c>
      <c r="E356" s="6" t="s">
        <v>130</v>
      </c>
      <c r="G356" s="3">
        <f t="shared" si="6"/>
        <v>1</v>
      </c>
      <c r="H356" s="3" t="str">
        <f ca="1">IF(CouleurMFC(D356)=CouleurMFC(B356),1,"")</f>
        <v/>
      </c>
    </row>
    <row r="357" spans="2:8">
      <c r="B357" s="6">
        <v>20</v>
      </c>
      <c r="C357" s="6" t="s">
        <v>917</v>
      </c>
      <c r="D357" s="6">
        <v>18</v>
      </c>
      <c r="E357" s="6" t="s">
        <v>649</v>
      </c>
      <c r="G357" s="3">
        <f t="shared" si="6"/>
        <v>1</v>
      </c>
      <c r="H357" s="3">
        <f ca="1">IF(CouleurMFC(D357)=CouleurMFC(B357),1,"")</f>
        <v>1</v>
      </c>
    </row>
    <row r="358" spans="2:8">
      <c r="B358" s="6">
        <v>8</v>
      </c>
      <c r="C358" s="6" t="s">
        <v>918</v>
      </c>
      <c r="D358" s="6">
        <v>4</v>
      </c>
      <c r="E358" s="6" t="s">
        <v>620</v>
      </c>
      <c r="G358" s="3">
        <f t="shared" si="6"/>
        <v>1</v>
      </c>
      <c r="H358" s="3">
        <f ca="1">IF(CouleurMFC(D358)=CouleurMFC(B358),1,"")</f>
        <v>1</v>
      </c>
    </row>
    <row r="359" spans="2:8">
      <c r="B359" s="6">
        <v>15</v>
      </c>
      <c r="C359" s="6" t="s">
        <v>919</v>
      </c>
      <c r="D359" s="6">
        <v>10</v>
      </c>
      <c r="E359" s="6" t="s">
        <v>920</v>
      </c>
      <c r="G359" s="3">
        <f t="shared" si="6"/>
        <v>1</v>
      </c>
      <c r="H359" s="3">
        <f ca="1">IF(CouleurMFC(D359)=CouleurMFC(B359),1,"")</f>
        <v>1</v>
      </c>
    </row>
    <row r="360" spans="2:8">
      <c r="B360" s="6">
        <v>14</v>
      </c>
      <c r="C360" s="6" t="s">
        <v>921</v>
      </c>
      <c r="D360" s="6">
        <v>4</v>
      </c>
      <c r="E360" s="6" t="s">
        <v>126</v>
      </c>
      <c r="G360" s="3">
        <f t="shared" si="6"/>
        <v>1</v>
      </c>
      <c r="H360" s="3" t="str">
        <f ca="1">IF(CouleurMFC(D360)=CouleurMFC(B360),1,"")</f>
        <v/>
      </c>
    </row>
    <row r="361" spans="2:8">
      <c r="B361" s="6">
        <v>18</v>
      </c>
      <c r="C361" s="6" t="s">
        <v>922</v>
      </c>
      <c r="D361" s="6">
        <v>6</v>
      </c>
      <c r="E361" s="6" t="s">
        <v>923</v>
      </c>
      <c r="G361" s="3">
        <f t="shared" si="6"/>
        <v>1</v>
      </c>
      <c r="H361" s="3" t="str">
        <f ca="1">IF(CouleurMFC(D361)=CouleurMFC(B361),1,"")</f>
        <v/>
      </c>
    </row>
    <row r="362" spans="2:8">
      <c r="B362" s="6">
        <v>8</v>
      </c>
      <c r="C362" s="6" t="s">
        <v>924</v>
      </c>
      <c r="D362" s="6">
        <v>14</v>
      </c>
      <c r="E362" s="6" t="s">
        <v>925</v>
      </c>
      <c r="G362" s="3">
        <f t="shared" si="6"/>
        <v>1</v>
      </c>
      <c r="H362" s="3" t="str">
        <f ca="1">IF(CouleurMFC(D362)=CouleurMFC(B362),1,"")</f>
        <v/>
      </c>
    </row>
    <row r="363" spans="2:8">
      <c r="B363" s="6">
        <v>11</v>
      </c>
      <c r="C363" s="6" t="s">
        <v>926</v>
      </c>
      <c r="D363" s="6">
        <v>15</v>
      </c>
      <c r="E363" s="6" t="s">
        <v>512</v>
      </c>
      <c r="G363" s="3">
        <f t="shared" si="6"/>
        <v>1</v>
      </c>
      <c r="H363" s="3">
        <f ca="1">IF(CouleurMFC(D363)=CouleurMFC(B363),1,"")</f>
        <v>1</v>
      </c>
    </row>
    <row r="364" spans="2:8">
      <c r="B364" s="6">
        <v>8</v>
      </c>
      <c r="C364" s="6" t="s">
        <v>927</v>
      </c>
      <c r="D364" s="6">
        <v>6</v>
      </c>
      <c r="E364" s="6" t="s">
        <v>910</v>
      </c>
      <c r="G364" s="3">
        <f t="shared" si="6"/>
        <v>1</v>
      </c>
      <c r="H364" s="3">
        <f ca="1">IF(CouleurMFC(D364)=CouleurMFC(B364),1,"")</f>
        <v>1</v>
      </c>
    </row>
    <row r="365" spans="2:8">
      <c r="B365" s="6">
        <v>11</v>
      </c>
      <c r="C365" s="6" t="s">
        <v>928</v>
      </c>
      <c r="D365" s="6">
        <v>1</v>
      </c>
      <c r="E365" s="6" t="s">
        <v>159</v>
      </c>
      <c r="G365" s="3">
        <f t="shared" si="6"/>
        <v>1</v>
      </c>
      <c r="H365" s="3" t="str">
        <f ca="1">IF(CouleurMFC(D365)=CouleurMFC(B365),1,"")</f>
        <v/>
      </c>
    </row>
    <row r="366" spans="2:8">
      <c r="B366" s="6">
        <v>6</v>
      </c>
      <c r="C366" s="6" t="s">
        <v>929</v>
      </c>
      <c r="D366" s="6">
        <v>8</v>
      </c>
      <c r="E366" s="6" t="s">
        <v>587</v>
      </c>
      <c r="G366" s="3">
        <f t="shared" si="6"/>
        <v>1</v>
      </c>
      <c r="H366" s="3">
        <f ca="1">IF(CouleurMFC(D366)=CouleurMFC(B366),1,"")</f>
        <v>1</v>
      </c>
    </row>
    <row r="367" spans="2:8">
      <c r="B367" s="6">
        <v>16</v>
      </c>
      <c r="C367" s="6" t="s">
        <v>930</v>
      </c>
      <c r="D367" s="6">
        <v>18</v>
      </c>
      <c r="E367" s="6" t="s">
        <v>605</v>
      </c>
      <c r="G367" s="3">
        <f t="shared" si="6"/>
        <v>1</v>
      </c>
      <c r="H367" s="3">
        <f ca="1">IF(CouleurMFC(D367)=CouleurMFC(B367),1,"")</f>
        <v>1</v>
      </c>
    </row>
    <row r="368" spans="2:8">
      <c r="B368" s="6">
        <v>18</v>
      </c>
      <c r="C368" s="6" t="s">
        <v>931</v>
      </c>
      <c r="D368" s="6">
        <v>12</v>
      </c>
      <c r="E368" s="6" t="s">
        <v>731</v>
      </c>
      <c r="G368" s="3">
        <f t="shared" si="6"/>
        <v>1</v>
      </c>
      <c r="H368" s="3">
        <f ca="1">IF(CouleurMFC(D368)=CouleurMFC(B368),1,"")</f>
        <v>1</v>
      </c>
    </row>
    <row r="369" spans="2:8">
      <c r="B369" s="6">
        <v>8</v>
      </c>
      <c r="C369" s="6" t="s">
        <v>932</v>
      </c>
      <c r="D369" s="6">
        <v>12</v>
      </c>
      <c r="E369" s="6" t="s">
        <v>535</v>
      </c>
      <c r="G369" s="3">
        <f t="shared" si="6"/>
        <v>1</v>
      </c>
      <c r="H369" s="3" t="str">
        <f ca="1">IF(CouleurMFC(D369)=CouleurMFC(B369),1,"")</f>
        <v/>
      </c>
    </row>
    <row r="370" spans="2:8">
      <c r="B370" s="6">
        <v>8</v>
      </c>
      <c r="C370" s="6" t="s">
        <v>933</v>
      </c>
      <c r="D370" s="6">
        <v>6</v>
      </c>
      <c r="E370" s="6" t="s">
        <v>688</v>
      </c>
      <c r="G370" s="3">
        <f t="shared" si="6"/>
        <v>1</v>
      </c>
      <c r="H370" s="3">
        <f ca="1">IF(CouleurMFC(D370)=CouleurMFC(B370),1,"")</f>
        <v>1</v>
      </c>
    </row>
    <row r="371" spans="2:8">
      <c r="B371" s="6">
        <v>9</v>
      </c>
      <c r="C371" s="6" t="s">
        <v>934</v>
      </c>
      <c r="D371" s="6">
        <v>13</v>
      </c>
      <c r="E371" s="6" t="s">
        <v>841</v>
      </c>
      <c r="G371" s="3">
        <f t="shared" si="6"/>
        <v>1</v>
      </c>
      <c r="H371" s="3">
        <f ca="1">IF(CouleurMFC(D371)=CouleurMFC(B371),1,"")</f>
        <v>1</v>
      </c>
    </row>
    <row r="372" spans="2:8">
      <c r="B372" s="6">
        <v>13</v>
      </c>
      <c r="C372" s="6" t="s">
        <v>935</v>
      </c>
      <c r="D372" s="6">
        <v>4</v>
      </c>
      <c r="E372" s="6" t="s">
        <v>120</v>
      </c>
      <c r="G372" s="3">
        <f t="shared" si="6"/>
        <v>1</v>
      </c>
      <c r="H372" s="3" t="str">
        <f ca="1">IF(CouleurMFC(D372)=CouleurMFC(B372),1,"")</f>
        <v/>
      </c>
    </row>
    <row r="373" spans="2:8">
      <c r="B373" s="6">
        <v>15</v>
      </c>
      <c r="C373" s="6" t="s">
        <v>936</v>
      </c>
      <c r="D373" s="6">
        <v>18</v>
      </c>
      <c r="E373" s="6" t="s">
        <v>605</v>
      </c>
      <c r="G373" s="3">
        <f t="shared" si="6"/>
        <v>1</v>
      </c>
      <c r="H373" s="3">
        <f ca="1">IF(CouleurMFC(D373)=CouleurMFC(B373),1,"")</f>
        <v>1</v>
      </c>
    </row>
    <row r="374" spans="2:8">
      <c r="B374" s="6">
        <v>18</v>
      </c>
      <c r="C374" s="6" t="s">
        <v>937</v>
      </c>
      <c r="D374" s="6">
        <v>5</v>
      </c>
      <c r="E374" s="6" t="s">
        <v>119</v>
      </c>
      <c r="G374" s="3">
        <f t="shared" ref="G374:G437" si="7">IF(D374&lt;&gt;B374,1,"")</f>
        <v>1</v>
      </c>
      <c r="H374" s="3" t="str">
        <f ca="1">IF(CouleurMFC(D374)=CouleurMFC(B374),1,"")</f>
        <v/>
      </c>
    </row>
    <row r="375" spans="2:8">
      <c r="B375" s="6">
        <v>5</v>
      </c>
      <c r="C375" s="6" t="s">
        <v>938</v>
      </c>
      <c r="D375" s="6">
        <v>15</v>
      </c>
      <c r="E375" s="6" t="s">
        <v>789</v>
      </c>
      <c r="G375" s="3">
        <f t="shared" si="7"/>
        <v>1</v>
      </c>
      <c r="H375" s="3" t="str">
        <f ca="1">IF(CouleurMFC(D375)=CouleurMFC(B375),1,"")</f>
        <v/>
      </c>
    </row>
    <row r="376" spans="2:8">
      <c r="B376" s="6">
        <v>18</v>
      </c>
      <c r="C376" s="6" t="s">
        <v>939</v>
      </c>
      <c r="D376" s="6">
        <v>17</v>
      </c>
      <c r="E376" s="6" t="s">
        <v>149</v>
      </c>
      <c r="G376" s="3">
        <f t="shared" si="7"/>
        <v>1</v>
      </c>
      <c r="H376" s="3">
        <f ca="1">IF(CouleurMFC(D376)=CouleurMFC(B376),1,"")</f>
        <v>1</v>
      </c>
    </row>
    <row r="377" spans="2:8">
      <c r="B377" s="6">
        <v>2</v>
      </c>
      <c r="C377" s="6" t="s">
        <v>940</v>
      </c>
      <c r="D377" s="6">
        <v>8</v>
      </c>
      <c r="E377" s="6" t="s">
        <v>136</v>
      </c>
      <c r="G377" s="3">
        <f t="shared" si="7"/>
        <v>1</v>
      </c>
      <c r="H377" s="3">
        <f ca="1">IF(CouleurMFC(D377)=CouleurMFC(B377),1,"")</f>
        <v>1</v>
      </c>
    </row>
    <row r="378" spans="2:8">
      <c r="B378" s="6">
        <v>1</v>
      </c>
      <c r="C378" s="6" t="s">
        <v>941</v>
      </c>
      <c r="D378" s="6">
        <v>3</v>
      </c>
      <c r="E378" s="6" t="s">
        <v>107</v>
      </c>
      <c r="G378" s="3">
        <f t="shared" si="7"/>
        <v>1</v>
      </c>
      <c r="H378" s="3">
        <f ca="1">IF(CouleurMFC(D378)=CouleurMFC(B378),1,"")</f>
        <v>1</v>
      </c>
    </row>
    <row r="379" spans="2:8">
      <c r="B379" s="6">
        <v>5</v>
      </c>
      <c r="C379" s="6" t="s">
        <v>942</v>
      </c>
      <c r="D379" s="6">
        <v>2</v>
      </c>
      <c r="E379" s="6" t="s">
        <v>569</v>
      </c>
      <c r="G379" s="3">
        <f t="shared" si="7"/>
        <v>1</v>
      </c>
      <c r="H379" s="3">
        <f ca="1">IF(CouleurMFC(D379)=CouleurMFC(B379),1,"")</f>
        <v>1</v>
      </c>
    </row>
    <row r="380" spans="2:8">
      <c r="B380" s="6">
        <v>2</v>
      </c>
      <c r="C380" s="6" t="s">
        <v>943</v>
      </c>
      <c r="D380" s="6">
        <v>3</v>
      </c>
      <c r="E380" s="6" t="s">
        <v>840</v>
      </c>
      <c r="G380" s="3">
        <f t="shared" si="7"/>
        <v>1</v>
      </c>
      <c r="H380" s="3">
        <f ca="1">IF(CouleurMFC(D380)=CouleurMFC(B380),1,"")</f>
        <v>1</v>
      </c>
    </row>
    <row r="381" spans="2:8">
      <c r="B381" s="6">
        <v>3</v>
      </c>
      <c r="C381" s="6" t="s">
        <v>944</v>
      </c>
      <c r="D381" s="6">
        <v>1</v>
      </c>
      <c r="E381" s="6" t="s">
        <v>160</v>
      </c>
      <c r="G381" s="3">
        <f t="shared" si="7"/>
        <v>1</v>
      </c>
      <c r="H381" s="3">
        <f ca="1">IF(CouleurMFC(D381)=CouleurMFC(B381),1,"")</f>
        <v>1</v>
      </c>
    </row>
    <row r="382" spans="2:8">
      <c r="B382" s="6">
        <v>16</v>
      </c>
      <c r="C382" s="6" t="s">
        <v>945</v>
      </c>
      <c r="D382" s="6">
        <v>3</v>
      </c>
      <c r="E382" s="6" t="s">
        <v>946</v>
      </c>
      <c r="G382" s="3">
        <f t="shared" si="7"/>
        <v>1</v>
      </c>
      <c r="H382" s="3" t="str">
        <f ca="1">IF(CouleurMFC(D382)=CouleurMFC(B382),1,"")</f>
        <v/>
      </c>
    </row>
    <row r="383" spans="2:8">
      <c r="B383" s="6">
        <v>10</v>
      </c>
      <c r="C383" s="6" t="s">
        <v>947</v>
      </c>
      <c r="D383" s="6">
        <v>8</v>
      </c>
      <c r="E383" s="6" t="s">
        <v>124</v>
      </c>
      <c r="G383" s="3">
        <f t="shared" si="7"/>
        <v>1</v>
      </c>
      <c r="H383" s="3" t="str">
        <f ca="1">IF(CouleurMFC(D383)=CouleurMFC(B383),1,"")</f>
        <v/>
      </c>
    </row>
    <row r="384" spans="2:8">
      <c r="B384" s="6">
        <v>5</v>
      </c>
      <c r="C384" s="6" t="s">
        <v>948</v>
      </c>
      <c r="D384" s="6">
        <v>1</v>
      </c>
      <c r="E384" s="6" t="s">
        <v>949</v>
      </c>
      <c r="G384" s="3">
        <f t="shared" si="7"/>
        <v>1</v>
      </c>
      <c r="H384" s="3">
        <f ca="1">IF(CouleurMFC(D384)=CouleurMFC(B384),1,"")</f>
        <v>1</v>
      </c>
    </row>
    <row r="385" spans="2:8">
      <c r="B385" s="6">
        <v>8</v>
      </c>
      <c r="C385" s="6" t="s">
        <v>950</v>
      </c>
      <c r="D385" s="6">
        <v>1</v>
      </c>
      <c r="E385" s="6" t="s">
        <v>481</v>
      </c>
      <c r="G385" s="3">
        <f t="shared" si="7"/>
        <v>1</v>
      </c>
      <c r="H385" s="3">
        <f ca="1">IF(CouleurMFC(D385)=CouleurMFC(B385),1,"")</f>
        <v>1</v>
      </c>
    </row>
    <row r="386" spans="2:8">
      <c r="B386" s="6">
        <v>12</v>
      </c>
      <c r="C386" s="6" t="s">
        <v>951</v>
      </c>
      <c r="D386" s="6">
        <v>10</v>
      </c>
      <c r="E386" s="6" t="s">
        <v>151</v>
      </c>
      <c r="G386" s="3">
        <f t="shared" si="7"/>
        <v>1</v>
      </c>
      <c r="H386" s="3">
        <f ca="1">IF(CouleurMFC(D386)=CouleurMFC(B386),1,"")</f>
        <v>1</v>
      </c>
    </row>
    <row r="387" spans="2:8">
      <c r="B387" s="6">
        <v>3</v>
      </c>
      <c r="C387" s="6" t="s">
        <v>952</v>
      </c>
      <c r="D387" s="6">
        <v>6</v>
      </c>
      <c r="E387" s="6" t="s">
        <v>151</v>
      </c>
      <c r="G387" s="3">
        <f t="shared" si="7"/>
        <v>1</v>
      </c>
      <c r="H387" s="3">
        <f ca="1">IF(CouleurMFC(D387)=CouleurMFC(B387),1,"")</f>
        <v>1</v>
      </c>
    </row>
    <row r="388" spans="2:8">
      <c r="B388" s="6">
        <v>8</v>
      </c>
      <c r="C388" s="6" t="s">
        <v>953</v>
      </c>
      <c r="D388" s="6">
        <v>12</v>
      </c>
      <c r="E388" s="6" t="s">
        <v>954</v>
      </c>
      <c r="G388" s="3">
        <f t="shared" si="7"/>
        <v>1</v>
      </c>
      <c r="H388" s="3" t="str">
        <f ca="1">IF(CouleurMFC(D388)=CouleurMFC(B388),1,"")</f>
        <v/>
      </c>
    </row>
    <row r="389" spans="2:8">
      <c r="B389" s="6">
        <v>14</v>
      </c>
      <c r="C389" s="6" t="s">
        <v>955</v>
      </c>
      <c r="D389" s="6">
        <v>15</v>
      </c>
      <c r="E389" s="6" t="s">
        <v>569</v>
      </c>
      <c r="G389" s="3">
        <f t="shared" si="7"/>
        <v>1</v>
      </c>
      <c r="H389" s="3">
        <f ca="1">IF(CouleurMFC(D389)=CouleurMFC(B389),1,"")</f>
        <v>1</v>
      </c>
    </row>
    <row r="390" spans="2:8">
      <c r="B390" s="6">
        <v>15</v>
      </c>
      <c r="C390" s="6" t="s">
        <v>956</v>
      </c>
      <c r="D390" s="6">
        <v>7</v>
      </c>
      <c r="E390" s="6" t="s">
        <v>704</v>
      </c>
      <c r="G390" s="3">
        <f t="shared" si="7"/>
        <v>1</v>
      </c>
      <c r="H390" s="3" t="str">
        <f ca="1">IF(CouleurMFC(D390)=CouleurMFC(B390),1,"")</f>
        <v/>
      </c>
    </row>
    <row r="391" spans="2:8">
      <c r="B391" s="6">
        <v>1</v>
      </c>
      <c r="C391" s="6" t="s">
        <v>957</v>
      </c>
      <c r="D391" s="6">
        <v>7</v>
      </c>
      <c r="E391" s="6" t="s">
        <v>7</v>
      </c>
      <c r="G391" s="3">
        <f t="shared" si="7"/>
        <v>1</v>
      </c>
      <c r="H391" s="3">
        <f ca="1">IF(CouleurMFC(D391)=CouleurMFC(B391),1,"")</f>
        <v>1</v>
      </c>
    </row>
    <row r="392" spans="2:8">
      <c r="B392" s="6">
        <v>7</v>
      </c>
      <c r="C392" s="6" t="s">
        <v>958</v>
      </c>
      <c r="D392" s="6">
        <v>10</v>
      </c>
      <c r="E392" s="6" t="s">
        <v>128</v>
      </c>
      <c r="G392" s="3">
        <f t="shared" si="7"/>
        <v>1</v>
      </c>
      <c r="H392" s="3" t="str">
        <f ca="1">IF(CouleurMFC(D392)=CouleurMFC(B392),1,"")</f>
        <v/>
      </c>
    </row>
    <row r="393" spans="2:8">
      <c r="B393" s="6">
        <v>6</v>
      </c>
      <c r="C393" s="6" t="s">
        <v>959</v>
      </c>
      <c r="D393" s="6">
        <v>13</v>
      </c>
      <c r="E393" s="6" t="s">
        <v>149</v>
      </c>
      <c r="G393" s="3">
        <f t="shared" si="7"/>
        <v>1</v>
      </c>
      <c r="H393" s="3" t="str">
        <f ca="1">IF(CouleurMFC(D393)=CouleurMFC(B393),1,"")</f>
        <v/>
      </c>
    </row>
    <row r="394" spans="2:8">
      <c r="B394" s="6">
        <v>13</v>
      </c>
      <c r="C394" s="6" t="s">
        <v>960</v>
      </c>
      <c r="D394" s="6">
        <v>6</v>
      </c>
      <c r="E394" s="6" t="s">
        <v>170</v>
      </c>
      <c r="G394" s="3">
        <f t="shared" si="7"/>
        <v>1</v>
      </c>
      <c r="H394" s="3" t="str">
        <f ca="1">IF(CouleurMFC(D394)=CouleurMFC(B394),1,"")</f>
        <v/>
      </c>
    </row>
    <row r="395" spans="2:8">
      <c r="B395" s="6">
        <v>6</v>
      </c>
      <c r="C395" s="6" t="s">
        <v>961</v>
      </c>
      <c r="D395" s="6">
        <v>8</v>
      </c>
      <c r="E395" s="6" t="s">
        <v>809</v>
      </c>
      <c r="G395" s="3">
        <f t="shared" si="7"/>
        <v>1</v>
      </c>
      <c r="H395" s="3">
        <f ca="1">IF(CouleurMFC(D395)=CouleurMFC(B395),1,"")</f>
        <v>1</v>
      </c>
    </row>
    <row r="396" spans="2:8">
      <c r="B396" s="6">
        <v>5</v>
      </c>
      <c r="C396" s="6" t="s">
        <v>962</v>
      </c>
      <c r="D396" s="6">
        <v>12</v>
      </c>
      <c r="E396" s="6" t="s">
        <v>837</v>
      </c>
      <c r="G396" s="3">
        <f t="shared" si="7"/>
        <v>1</v>
      </c>
      <c r="H396" s="3" t="str">
        <f ca="1">IF(CouleurMFC(D396)=CouleurMFC(B396),1,"")</f>
        <v/>
      </c>
    </row>
    <row r="397" spans="2:8">
      <c r="B397" s="6">
        <v>5</v>
      </c>
      <c r="C397" s="6" t="s">
        <v>963</v>
      </c>
      <c r="D397" s="6">
        <v>4</v>
      </c>
      <c r="E397" s="6" t="s">
        <v>123</v>
      </c>
      <c r="G397" s="3">
        <f t="shared" si="7"/>
        <v>1</v>
      </c>
      <c r="H397" s="3">
        <f ca="1">IF(CouleurMFC(D397)=CouleurMFC(B397),1,"")</f>
        <v>1</v>
      </c>
    </row>
    <row r="398" spans="2:8">
      <c r="B398" s="6">
        <v>4</v>
      </c>
      <c r="C398" s="6" t="s">
        <v>964</v>
      </c>
      <c r="D398" s="6">
        <v>7</v>
      </c>
      <c r="E398" s="6" t="s">
        <v>464</v>
      </c>
      <c r="G398" s="3">
        <f t="shared" si="7"/>
        <v>1</v>
      </c>
      <c r="H398" s="3">
        <f ca="1">IF(CouleurMFC(D398)=CouleurMFC(B398),1,"")</f>
        <v>1</v>
      </c>
    </row>
    <row r="399" spans="2:8">
      <c r="B399" s="6">
        <v>4</v>
      </c>
      <c r="C399" s="6" t="s">
        <v>965</v>
      </c>
      <c r="D399" s="6">
        <v>6</v>
      </c>
      <c r="E399" s="6" t="s">
        <v>893</v>
      </c>
      <c r="G399" s="3">
        <f t="shared" si="7"/>
        <v>1</v>
      </c>
      <c r="H399" s="3">
        <f ca="1">IF(CouleurMFC(D399)=CouleurMFC(B399),1,"")</f>
        <v>1</v>
      </c>
    </row>
    <row r="400" spans="2:8">
      <c r="B400" s="6">
        <v>7</v>
      </c>
      <c r="C400" s="6" t="s">
        <v>966</v>
      </c>
      <c r="D400" s="6">
        <v>8</v>
      </c>
      <c r="E400" s="6" t="s">
        <v>536</v>
      </c>
      <c r="G400" s="3">
        <f t="shared" si="7"/>
        <v>1</v>
      </c>
      <c r="H400" s="3">
        <f ca="1">IF(CouleurMFC(D400)=CouleurMFC(B400),1,"")</f>
        <v>1</v>
      </c>
    </row>
    <row r="401" spans="2:8">
      <c r="B401" s="6">
        <v>8</v>
      </c>
      <c r="C401" s="6" t="s">
        <v>967</v>
      </c>
      <c r="D401" s="6">
        <v>6</v>
      </c>
      <c r="E401" s="6" t="s">
        <v>580</v>
      </c>
      <c r="G401" s="3">
        <f t="shared" si="7"/>
        <v>1</v>
      </c>
      <c r="H401" s="3">
        <f ca="1">IF(CouleurMFC(D401)=CouleurMFC(B401),1,"")</f>
        <v>1</v>
      </c>
    </row>
    <row r="402" spans="2:8">
      <c r="B402" s="6">
        <v>1</v>
      </c>
      <c r="C402" s="6" t="s">
        <v>968</v>
      </c>
      <c r="D402" s="6">
        <v>9</v>
      </c>
      <c r="E402" s="6" t="s">
        <v>969</v>
      </c>
      <c r="G402" s="3">
        <f t="shared" si="7"/>
        <v>1</v>
      </c>
      <c r="H402" s="3" t="str">
        <f ca="1">IF(CouleurMFC(D402)=CouleurMFC(B402),1,"")</f>
        <v/>
      </c>
    </row>
    <row r="403" spans="2:8">
      <c r="B403" s="6">
        <v>18</v>
      </c>
      <c r="C403" s="6" t="s">
        <v>970</v>
      </c>
      <c r="D403" s="6">
        <v>6</v>
      </c>
      <c r="E403" s="6" t="s">
        <v>846</v>
      </c>
      <c r="G403" s="3">
        <f t="shared" si="7"/>
        <v>1</v>
      </c>
      <c r="H403" s="3" t="str">
        <f ca="1">IF(CouleurMFC(D403)=CouleurMFC(B403),1,"")</f>
        <v/>
      </c>
    </row>
    <row r="404" spans="2:8">
      <c r="B404" s="6">
        <v>7</v>
      </c>
      <c r="C404" s="6" t="s">
        <v>971</v>
      </c>
      <c r="D404" s="6">
        <v>7</v>
      </c>
      <c r="E404" s="6" t="s">
        <v>9</v>
      </c>
      <c r="G404" s="3" t="str">
        <f t="shared" si="7"/>
        <v/>
      </c>
      <c r="H404" s="3">
        <f ca="1">IF(CouleurMFC(D404)=CouleurMFC(B404),1,"")</f>
        <v>1</v>
      </c>
    </row>
    <row r="405" spans="2:8">
      <c r="B405" s="6">
        <v>7</v>
      </c>
      <c r="C405" s="6" t="s">
        <v>972</v>
      </c>
      <c r="D405" s="6">
        <v>7</v>
      </c>
      <c r="E405" s="6" t="s">
        <v>973</v>
      </c>
      <c r="G405" s="3" t="str">
        <f t="shared" si="7"/>
        <v/>
      </c>
      <c r="H405" s="3">
        <f ca="1">IF(CouleurMFC(D405)=CouleurMFC(B405),1,"")</f>
        <v>1</v>
      </c>
    </row>
    <row r="406" spans="2:8">
      <c r="B406" s="6">
        <v>1</v>
      </c>
      <c r="C406" s="6" t="s">
        <v>974</v>
      </c>
      <c r="D406" s="6">
        <v>10</v>
      </c>
      <c r="E406" s="6" t="s">
        <v>846</v>
      </c>
      <c r="G406" s="3">
        <f t="shared" si="7"/>
        <v>1</v>
      </c>
      <c r="H406" s="3" t="str">
        <f ca="1">IF(CouleurMFC(D406)=CouleurMFC(B406),1,"")</f>
        <v/>
      </c>
    </row>
    <row r="407" spans="2:8">
      <c r="B407" s="6">
        <v>16</v>
      </c>
      <c r="C407" s="6" t="s">
        <v>975</v>
      </c>
      <c r="D407" s="6">
        <v>9</v>
      </c>
      <c r="E407" s="6" t="s">
        <v>160</v>
      </c>
      <c r="G407" s="3">
        <f t="shared" si="7"/>
        <v>1</v>
      </c>
      <c r="H407" s="3">
        <f ca="1">IF(CouleurMFC(D407)=CouleurMFC(B407),1,"")</f>
        <v>1</v>
      </c>
    </row>
    <row r="408" spans="2:8">
      <c r="B408" s="6">
        <v>1</v>
      </c>
      <c r="C408" s="6" t="s">
        <v>976</v>
      </c>
      <c r="D408" s="6">
        <v>3</v>
      </c>
      <c r="E408" s="6" t="s">
        <v>474</v>
      </c>
      <c r="G408" s="3">
        <f t="shared" si="7"/>
        <v>1</v>
      </c>
      <c r="H408" s="3">
        <f ca="1">IF(CouleurMFC(D408)=CouleurMFC(B408),1,"")</f>
        <v>1</v>
      </c>
    </row>
    <row r="409" spans="2:8">
      <c r="B409" s="6">
        <v>6</v>
      </c>
      <c r="C409" s="6" t="s">
        <v>977</v>
      </c>
      <c r="D409" s="6">
        <v>1</v>
      </c>
      <c r="E409" s="6" t="s">
        <v>9</v>
      </c>
      <c r="G409" s="3">
        <f t="shared" si="7"/>
        <v>1</v>
      </c>
      <c r="H409" s="3">
        <f ca="1">IF(CouleurMFC(D409)=CouleurMFC(B409),1,"")</f>
        <v>1</v>
      </c>
    </row>
    <row r="410" spans="2:8">
      <c r="B410" s="6">
        <v>1</v>
      </c>
      <c r="C410" s="6" t="s">
        <v>978</v>
      </c>
      <c r="D410" s="6">
        <v>12</v>
      </c>
      <c r="E410" s="6" t="s">
        <v>137</v>
      </c>
      <c r="G410" s="3">
        <f t="shared" si="7"/>
        <v>1</v>
      </c>
      <c r="H410" s="3" t="str">
        <f ca="1">IF(CouleurMFC(D410)=CouleurMFC(B410),1,"")</f>
        <v/>
      </c>
    </row>
    <row r="411" spans="2:8">
      <c r="B411" s="6">
        <v>13</v>
      </c>
      <c r="C411" s="6" t="s">
        <v>979</v>
      </c>
      <c r="D411" s="6">
        <v>6</v>
      </c>
      <c r="E411" s="6" t="s">
        <v>690</v>
      </c>
      <c r="G411" s="3">
        <f t="shared" si="7"/>
        <v>1</v>
      </c>
      <c r="H411" s="3" t="str">
        <f ca="1">IF(CouleurMFC(D411)=CouleurMFC(B411),1,"")</f>
        <v/>
      </c>
    </row>
    <row r="412" spans="2:8">
      <c r="B412" s="6">
        <v>8</v>
      </c>
      <c r="C412" s="6" t="s">
        <v>980</v>
      </c>
      <c r="D412" s="6">
        <v>13</v>
      </c>
      <c r="E412" s="6" t="s">
        <v>484</v>
      </c>
      <c r="G412" s="3">
        <f t="shared" si="7"/>
        <v>1</v>
      </c>
      <c r="H412" s="3" t="str">
        <f ca="1">IF(CouleurMFC(D412)=CouleurMFC(B412),1,"")</f>
        <v/>
      </c>
    </row>
    <row r="413" spans="2:8">
      <c r="B413" s="6">
        <v>13</v>
      </c>
      <c r="C413" s="6" t="s">
        <v>981</v>
      </c>
      <c r="D413" s="6">
        <v>6</v>
      </c>
      <c r="E413" s="6" t="s">
        <v>173</v>
      </c>
      <c r="G413" s="3">
        <f t="shared" si="7"/>
        <v>1</v>
      </c>
      <c r="H413" s="3" t="str">
        <f ca="1">IF(CouleurMFC(D413)=CouleurMFC(B413),1,"")</f>
        <v/>
      </c>
    </row>
    <row r="414" spans="2:8">
      <c r="B414" s="6">
        <v>5</v>
      </c>
      <c r="C414" s="6" t="s">
        <v>982</v>
      </c>
      <c r="D414" s="6">
        <v>5</v>
      </c>
      <c r="E414" s="6" t="s">
        <v>756</v>
      </c>
      <c r="G414" s="3" t="str">
        <f t="shared" si="7"/>
        <v/>
      </c>
      <c r="H414" s="3">
        <f ca="1">IF(CouleurMFC(D414)=CouleurMFC(B414),1,"")</f>
        <v>1</v>
      </c>
    </row>
    <row r="415" spans="2:8">
      <c r="B415" s="6">
        <v>12</v>
      </c>
      <c r="C415" s="6" t="s">
        <v>983</v>
      </c>
      <c r="D415" s="6">
        <v>10</v>
      </c>
      <c r="E415" s="6" t="s">
        <v>770</v>
      </c>
      <c r="G415" s="3">
        <f t="shared" si="7"/>
        <v>1</v>
      </c>
      <c r="H415" s="3">
        <f ca="1">IF(CouleurMFC(D415)=CouleurMFC(B415),1,"")</f>
        <v>1</v>
      </c>
    </row>
    <row r="416" spans="2:8">
      <c r="B416" s="16">
        <v>4</v>
      </c>
      <c r="C416" s="6" t="s">
        <v>984</v>
      </c>
      <c r="D416" s="6">
        <v>6</v>
      </c>
      <c r="E416" s="6" t="s">
        <v>503</v>
      </c>
      <c r="G416" s="3">
        <f t="shared" si="7"/>
        <v>1</v>
      </c>
      <c r="H416" s="3">
        <f ca="1">IF(CouleurMFC(D416)=CouleurMFC(B416),1,"")</f>
        <v>1</v>
      </c>
    </row>
    <row r="417" spans="2:8">
      <c r="B417" s="16">
        <v>6</v>
      </c>
      <c r="C417" s="6" t="s">
        <v>985</v>
      </c>
      <c r="D417" s="6">
        <v>4</v>
      </c>
      <c r="E417" s="6" t="s">
        <v>846</v>
      </c>
      <c r="G417" s="3">
        <f t="shared" si="7"/>
        <v>1</v>
      </c>
      <c r="H417" s="3">
        <f ca="1">IF(CouleurMFC(D417)=CouleurMFC(B417),1,"")</f>
        <v>1</v>
      </c>
    </row>
    <row r="418" spans="2:8">
      <c r="B418" s="16">
        <v>14</v>
      </c>
      <c r="C418" s="6" t="s">
        <v>986</v>
      </c>
      <c r="D418" s="6">
        <v>14</v>
      </c>
      <c r="E418" s="6" t="s">
        <v>987</v>
      </c>
      <c r="G418" s="3" t="str">
        <f t="shared" si="7"/>
        <v/>
      </c>
      <c r="H418" s="3">
        <f ca="1">IF(CouleurMFC(D418)=CouleurMFC(B418),1,"")</f>
        <v>1</v>
      </c>
    </row>
    <row r="419" spans="2:8">
      <c r="B419" s="16">
        <v>1</v>
      </c>
      <c r="C419" s="6" t="s">
        <v>988</v>
      </c>
      <c r="D419" s="6">
        <v>17</v>
      </c>
      <c r="E419" s="6" t="s">
        <v>704</v>
      </c>
      <c r="G419" s="3">
        <f t="shared" si="7"/>
        <v>1</v>
      </c>
      <c r="H419" s="3" t="str">
        <f ca="1">IF(CouleurMFC(D419)=CouleurMFC(B419),1,"")</f>
        <v/>
      </c>
    </row>
    <row r="420" spans="2:8">
      <c r="B420" s="16">
        <v>5</v>
      </c>
      <c r="C420" s="6" t="s">
        <v>989</v>
      </c>
      <c r="D420" s="6">
        <v>3</v>
      </c>
      <c r="E420" s="6" t="s">
        <v>663</v>
      </c>
      <c r="G420" s="3">
        <f t="shared" si="7"/>
        <v>1</v>
      </c>
      <c r="H420" s="3">
        <f ca="1">IF(CouleurMFC(D420)=CouleurMFC(B420),1,"")</f>
        <v>1</v>
      </c>
    </row>
    <row r="421" spans="2:8">
      <c r="B421" s="16">
        <v>3</v>
      </c>
      <c r="C421" s="6" t="s">
        <v>990</v>
      </c>
      <c r="D421" s="6">
        <v>16</v>
      </c>
      <c r="E421" s="6" t="s">
        <v>529</v>
      </c>
      <c r="G421" s="3">
        <f t="shared" si="7"/>
        <v>1</v>
      </c>
      <c r="H421" s="3" t="str">
        <f ca="1">IF(CouleurMFC(D421)=CouleurMFC(B421),1,"")</f>
        <v/>
      </c>
    </row>
    <row r="422" spans="2:8">
      <c r="B422" s="16">
        <v>15</v>
      </c>
      <c r="C422" s="6" t="s">
        <v>991</v>
      </c>
      <c r="D422" s="6">
        <v>15</v>
      </c>
      <c r="E422" s="6" t="s">
        <v>992</v>
      </c>
      <c r="G422" s="3" t="str">
        <f t="shared" si="7"/>
        <v/>
      </c>
      <c r="H422" s="3">
        <f ca="1">IF(CouleurMFC(D422)=CouleurMFC(B422),1,"")</f>
        <v>1</v>
      </c>
    </row>
    <row r="423" spans="2:8">
      <c r="B423" s="16">
        <v>7</v>
      </c>
      <c r="C423" s="6" t="s">
        <v>993</v>
      </c>
      <c r="D423" s="6">
        <v>15</v>
      </c>
      <c r="E423" s="6" t="s">
        <v>994</v>
      </c>
      <c r="G423" s="3">
        <f t="shared" si="7"/>
        <v>1</v>
      </c>
      <c r="H423" s="3" t="str">
        <f ca="1">IF(CouleurMFC(D423)=CouleurMFC(B423),1,"")</f>
        <v/>
      </c>
    </row>
    <row r="424" spans="2:8">
      <c r="B424" s="16">
        <v>13</v>
      </c>
      <c r="C424" s="6" t="s">
        <v>995</v>
      </c>
      <c r="D424" s="6">
        <v>8</v>
      </c>
      <c r="E424" s="6" t="s">
        <v>100</v>
      </c>
      <c r="G424" s="3">
        <f t="shared" si="7"/>
        <v>1</v>
      </c>
      <c r="H424" s="3" t="str">
        <f ca="1">IF(CouleurMFC(D424)=CouleurMFC(B424),1,"")</f>
        <v/>
      </c>
    </row>
    <row r="425" spans="2:8">
      <c r="B425" s="16">
        <v>8</v>
      </c>
      <c r="C425" s="6" t="s">
        <v>996</v>
      </c>
      <c r="D425" s="6">
        <v>16</v>
      </c>
      <c r="E425" s="6" t="s">
        <v>100</v>
      </c>
      <c r="G425" s="3">
        <f t="shared" si="7"/>
        <v>1</v>
      </c>
      <c r="H425" s="3" t="str">
        <f ca="1">IF(CouleurMFC(D425)=CouleurMFC(B425),1,"")</f>
        <v/>
      </c>
    </row>
    <row r="426" spans="2:8">
      <c r="B426" s="16">
        <v>16</v>
      </c>
      <c r="C426" s="6" t="s">
        <v>997</v>
      </c>
      <c r="D426" s="6">
        <v>11</v>
      </c>
      <c r="E426" s="6" t="s">
        <v>789</v>
      </c>
      <c r="G426" s="3">
        <f t="shared" si="7"/>
        <v>1</v>
      </c>
      <c r="H426" s="3">
        <f ca="1">IF(CouleurMFC(D426)=CouleurMFC(B426),1,"")</f>
        <v>1</v>
      </c>
    </row>
    <row r="427" spans="2:8">
      <c r="B427" s="16">
        <v>4</v>
      </c>
      <c r="C427" s="6" t="s">
        <v>998</v>
      </c>
      <c r="D427" s="6">
        <v>7</v>
      </c>
      <c r="E427" s="6" t="s">
        <v>516</v>
      </c>
      <c r="G427" s="3">
        <f t="shared" si="7"/>
        <v>1</v>
      </c>
      <c r="H427" s="3">
        <f ca="1">IF(CouleurMFC(D427)=CouleurMFC(B427),1,"")</f>
        <v>1</v>
      </c>
    </row>
    <row r="428" spans="2:8">
      <c r="B428" s="16">
        <v>9</v>
      </c>
      <c r="C428" s="6" t="s">
        <v>999</v>
      </c>
      <c r="D428" s="6">
        <v>14</v>
      </c>
      <c r="E428" s="6" t="s">
        <v>688</v>
      </c>
      <c r="G428" s="3">
        <f t="shared" si="7"/>
        <v>1</v>
      </c>
      <c r="H428" s="3">
        <f ca="1">IF(CouleurMFC(D428)=CouleurMFC(B428),1,"")</f>
        <v>1</v>
      </c>
    </row>
    <row r="429" spans="2:8">
      <c r="B429" s="16">
        <v>16</v>
      </c>
      <c r="C429" s="6" t="s">
        <v>1000</v>
      </c>
      <c r="D429" s="6">
        <v>2</v>
      </c>
      <c r="E429" s="6" t="s">
        <v>8</v>
      </c>
      <c r="G429" s="3">
        <f t="shared" si="7"/>
        <v>1</v>
      </c>
      <c r="H429" s="3" t="str">
        <f ca="1">IF(CouleurMFC(D429)=CouleurMFC(B429),1,"")</f>
        <v/>
      </c>
    </row>
    <row r="430" spans="2:8">
      <c r="B430" s="16">
        <v>2</v>
      </c>
      <c r="C430" s="6" t="s">
        <v>1001</v>
      </c>
      <c r="D430" s="6">
        <v>14</v>
      </c>
      <c r="E430" s="6" t="s">
        <v>1002</v>
      </c>
      <c r="G430" s="3">
        <f t="shared" si="7"/>
        <v>1</v>
      </c>
      <c r="H430" s="3" t="str">
        <f ca="1">IF(CouleurMFC(D430)=CouleurMFC(B430),1,"")</f>
        <v/>
      </c>
    </row>
    <row r="431" spans="2:8">
      <c r="B431" s="16">
        <v>8</v>
      </c>
      <c r="C431" s="6" t="s">
        <v>1003</v>
      </c>
      <c r="D431" s="6">
        <v>12</v>
      </c>
      <c r="E431" s="6" t="s">
        <v>462</v>
      </c>
      <c r="G431" s="3">
        <f t="shared" si="7"/>
        <v>1</v>
      </c>
      <c r="H431" s="3" t="str">
        <f ca="1">IF(CouleurMFC(D431)=CouleurMFC(B431),1,"")</f>
        <v/>
      </c>
    </row>
    <row r="432" spans="2:8">
      <c r="B432" s="16">
        <v>15</v>
      </c>
      <c r="C432" s="6" t="s">
        <v>1004</v>
      </c>
      <c r="D432" s="6">
        <v>12</v>
      </c>
      <c r="E432" s="6" t="s">
        <v>100</v>
      </c>
      <c r="G432" s="3">
        <f t="shared" si="7"/>
        <v>1</v>
      </c>
      <c r="H432" s="3">
        <f ca="1">IF(CouleurMFC(D432)=CouleurMFC(B432),1,"")</f>
        <v>1</v>
      </c>
    </row>
    <row r="433" spans="2:8">
      <c r="B433" s="16">
        <v>12</v>
      </c>
      <c r="C433" s="6" t="s">
        <v>1005</v>
      </c>
      <c r="D433" s="6">
        <v>5</v>
      </c>
      <c r="E433" s="6" t="s">
        <v>147</v>
      </c>
      <c r="G433" s="3">
        <f t="shared" si="7"/>
        <v>1</v>
      </c>
      <c r="H433" s="3" t="str">
        <f ca="1">IF(CouleurMFC(D433)=CouleurMFC(B433),1,"")</f>
        <v/>
      </c>
    </row>
    <row r="434" spans="2:8">
      <c r="B434" s="16">
        <v>7</v>
      </c>
      <c r="C434" s="6" t="s">
        <v>1006</v>
      </c>
      <c r="D434" s="6">
        <v>11</v>
      </c>
      <c r="E434" s="6" t="s">
        <v>8</v>
      </c>
      <c r="G434" s="3">
        <f t="shared" si="7"/>
        <v>1</v>
      </c>
      <c r="H434" s="3" t="str">
        <f ca="1">IF(CouleurMFC(D434)=CouleurMFC(B434),1,"")</f>
        <v/>
      </c>
    </row>
    <row r="435" spans="2:8">
      <c r="B435" s="16">
        <v>10</v>
      </c>
      <c r="C435" s="6" t="s">
        <v>1007</v>
      </c>
      <c r="D435" s="6">
        <v>1</v>
      </c>
      <c r="E435" s="6" t="s">
        <v>1008</v>
      </c>
      <c r="G435" s="3">
        <f t="shared" si="7"/>
        <v>1</v>
      </c>
      <c r="H435" s="3" t="str">
        <f ca="1">IF(CouleurMFC(D435)=CouleurMFC(B435),1,"")</f>
        <v/>
      </c>
    </row>
    <row r="436" spans="2:8">
      <c r="B436" s="16">
        <v>7</v>
      </c>
      <c r="C436" s="6" t="s">
        <v>1009</v>
      </c>
      <c r="D436" s="6">
        <v>15</v>
      </c>
      <c r="E436" s="6" t="s">
        <v>572</v>
      </c>
      <c r="G436" s="3">
        <f t="shared" si="7"/>
        <v>1</v>
      </c>
      <c r="H436" s="3" t="str">
        <f ca="1">IF(CouleurMFC(D436)=CouleurMFC(B436),1,"")</f>
        <v/>
      </c>
    </row>
    <row r="437" spans="2:8">
      <c r="B437" s="16">
        <v>15</v>
      </c>
      <c r="C437" s="6" t="s">
        <v>1010</v>
      </c>
      <c r="D437" s="6">
        <v>16</v>
      </c>
      <c r="E437" s="6" t="s">
        <v>870</v>
      </c>
      <c r="G437" s="3">
        <f t="shared" si="7"/>
        <v>1</v>
      </c>
      <c r="H437" s="3">
        <f ca="1">IF(CouleurMFC(D437)=CouleurMFC(B437),1,"")</f>
        <v>1</v>
      </c>
    </row>
    <row r="438" spans="2:8">
      <c r="B438" s="16">
        <v>16</v>
      </c>
      <c r="C438" s="6" t="s">
        <v>1011</v>
      </c>
      <c r="D438" s="6">
        <v>6</v>
      </c>
      <c r="E438" s="6" t="s">
        <v>15</v>
      </c>
      <c r="G438" s="3">
        <f t="shared" ref="G438:G501" si="8">IF(D438&lt;&gt;B438,1,"")</f>
        <v>1</v>
      </c>
      <c r="H438" s="3" t="str">
        <f ca="1">IF(CouleurMFC(D438)=CouleurMFC(B438),1,"")</f>
        <v/>
      </c>
    </row>
    <row r="439" spans="2:8">
      <c r="B439" s="16">
        <v>6</v>
      </c>
      <c r="C439" s="6" t="s">
        <v>1012</v>
      </c>
      <c r="D439" s="6">
        <v>16</v>
      </c>
      <c r="E439" s="6" t="s">
        <v>119</v>
      </c>
      <c r="G439" s="3">
        <f t="shared" si="8"/>
        <v>1</v>
      </c>
      <c r="H439" s="3" t="str">
        <f ca="1">IF(CouleurMFC(D439)=CouleurMFC(B439),1,"")</f>
        <v/>
      </c>
    </row>
    <row r="440" spans="2:8">
      <c r="B440" s="16">
        <v>16</v>
      </c>
      <c r="C440" s="6" t="s">
        <v>1013</v>
      </c>
      <c r="D440" s="6">
        <v>9</v>
      </c>
      <c r="E440" s="6" t="s">
        <v>18</v>
      </c>
      <c r="G440" s="3">
        <f t="shared" si="8"/>
        <v>1</v>
      </c>
      <c r="H440" s="3">
        <f ca="1">IF(CouleurMFC(D440)=CouleurMFC(B440),1,"")</f>
        <v>1</v>
      </c>
    </row>
    <row r="441" spans="2:8">
      <c r="B441" s="16">
        <v>9</v>
      </c>
      <c r="C441" s="6" t="s">
        <v>1014</v>
      </c>
      <c r="D441" s="6">
        <v>14</v>
      </c>
      <c r="E441" s="6" t="s">
        <v>124</v>
      </c>
      <c r="G441" s="3">
        <f t="shared" si="8"/>
        <v>1</v>
      </c>
      <c r="H441" s="3">
        <f ca="1">IF(CouleurMFC(D441)=CouleurMFC(B441),1,"")</f>
        <v>1</v>
      </c>
    </row>
    <row r="442" spans="2:8">
      <c r="B442" s="16">
        <v>8</v>
      </c>
      <c r="C442" s="6" t="s">
        <v>1015</v>
      </c>
      <c r="D442" s="6">
        <v>3</v>
      </c>
      <c r="E442" s="6" t="s">
        <v>128</v>
      </c>
      <c r="G442" s="3">
        <f t="shared" si="8"/>
        <v>1</v>
      </c>
      <c r="H442" s="3">
        <f ca="1">IF(CouleurMFC(D442)=CouleurMFC(B442),1,"")</f>
        <v>1</v>
      </c>
    </row>
    <row r="443" spans="2:8">
      <c r="B443" s="16">
        <v>7</v>
      </c>
      <c r="C443" s="6" t="s">
        <v>1016</v>
      </c>
      <c r="D443" s="6">
        <v>13</v>
      </c>
      <c r="E443" s="6" t="s">
        <v>843</v>
      </c>
      <c r="G443" s="3">
        <f t="shared" si="8"/>
        <v>1</v>
      </c>
      <c r="H443" s="3" t="str">
        <f ca="1">IF(CouleurMFC(D443)=CouleurMFC(B443),1,"")</f>
        <v/>
      </c>
    </row>
    <row r="444" spans="2:8">
      <c r="B444" s="16">
        <v>13</v>
      </c>
      <c r="C444" s="6" t="s">
        <v>1017</v>
      </c>
      <c r="D444" s="6">
        <v>5</v>
      </c>
      <c r="E444" s="6" t="s">
        <v>1018</v>
      </c>
      <c r="G444" s="3">
        <f t="shared" si="8"/>
        <v>1</v>
      </c>
      <c r="H444" s="3" t="str">
        <f ca="1">IF(CouleurMFC(D444)=CouleurMFC(B444),1,"")</f>
        <v/>
      </c>
    </row>
    <row r="445" spans="2:8">
      <c r="B445" s="16">
        <v>4</v>
      </c>
      <c r="C445" s="6" t="s">
        <v>1019</v>
      </c>
      <c r="D445" s="6">
        <v>5</v>
      </c>
      <c r="E445" s="6" t="s">
        <v>1020</v>
      </c>
      <c r="G445" s="3">
        <f t="shared" si="8"/>
        <v>1</v>
      </c>
      <c r="H445" s="3">
        <f ca="1">IF(CouleurMFC(D445)=CouleurMFC(B445),1,"")</f>
        <v>1</v>
      </c>
    </row>
    <row r="446" spans="2:8">
      <c r="B446" s="16">
        <v>14</v>
      </c>
      <c r="C446" s="6" t="s">
        <v>1021</v>
      </c>
      <c r="D446" s="6">
        <v>3</v>
      </c>
      <c r="E446" s="6" t="s">
        <v>130</v>
      </c>
      <c r="G446" s="3">
        <f t="shared" si="8"/>
        <v>1</v>
      </c>
      <c r="H446" s="3" t="str">
        <f ca="1">IF(CouleurMFC(D446)=CouleurMFC(B446),1,"")</f>
        <v/>
      </c>
    </row>
    <row r="447" spans="2:8">
      <c r="B447" s="16">
        <v>3</v>
      </c>
      <c r="C447" s="6" t="s">
        <v>1022</v>
      </c>
      <c r="D447" s="6">
        <v>18</v>
      </c>
      <c r="E447" s="6" t="s">
        <v>605</v>
      </c>
      <c r="G447" s="3">
        <f t="shared" si="8"/>
        <v>1</v>
      </c>
      <c r="H447" s="3" t="str">
        <f ca="1">IF(CouleurMFC(D447)=CouleurMFC(B447),1,"")</f>
        <v/>
      </c>
    </row>
    <row r="448" spans="2:8">
      <c r="B448" s="16">
        <v>18</v>
      </c>
      <c r="C448" s="6" t="s">
        <v>1023</v>
      </c>
      <c r="D448" s="6">
        <v>5</v>
      </c>
      <c r="E448" s="6" t="s">
        <v>598</v>
      </c>
      <c r="G448" s="3">
        <f t="shared" si="8"/>
        <v>1</v>
      </c>
      <c r="H448" s="3" t="str">
        <f ca="1">IF(CouleurMFC(D448)=CouleurMFC(B448),1,"")</f>
        <v/>
      </c>
    </row>
    <row r="449" spans="2:8">
      <c r="B449" s="16">
        <v>5</v>
      </c>
      <c r="C449" s="6" t="s">
        <v>1024</v>
      </c>
      <c r="D449" s="6">
        <v>8</v>
      </c>
      <c r="E449" s="6" t="s">
        <v>107</v>
      </c>
      <c r="G449" s="3">
        <f t="shared" si="8"/>
        <v>1</v>
      </c>
      <c r="H449" s="3">
        <f ca="1">IF(CouleurMFC(D449)=CouleurMFC(B449),1,"")</f>
        <v>1</v>
      </c>
    </row>
    <row r="450" spans="2:8">
      <c r="B450" s="16">
        <v>3</v>
      </c>
      <c r="C450" s="6" t="s">
        <v>1025</v>
      </c>
      <c r="D450" s="6">
        <v>14</v>
      </c>
      <c r="E450" s="6" t="s">
        <v>569</v>
      </c>
      <c r="G450" s="3">
        <f t="shared" si="8"/>
        <v>1</v>
      </c>
      <c r="H450" s="3" t="str">
        <f ca="1">IF(CouleurMFC(D450)=CouleurMFC(B450),1,"")</f>
        <v/>
      </c>
    </row>
    <row r="451" spans="2:8">
      <c r="B451" s="16">
        <v>10</v>
      </c>
      <c r="C451" s="6" t="s">
        <v>1026</v>
      </c>
      <c r="D451" s="6">
        <v>2</v>
      </c>
      <c r="E451" s="6" t="s">
        <v>138</v>
      </c>
      <c r="G451" s="3">
        <f t="shared" si="8"/>
        <v>1</v>
      </c>
      <c r="H451" s="3" t="str">
        <f ca="1">IF(CouleurMFC(D451)=CouleurMFC(B451),1,"")</f>
        <v/>
      </c>
    </row>
    <row r="452" spans="2:8">
      <c r="B452" s="16">
        <v>2</v>
      </c>
      <c r="C452" s="6" t="s">
        <v>1027</v>
      </c>
      <c r="D452" s="6">
        <v>15</v>
      </c>
      <c r="E452" s="6" t="s">
        <v>1028</v>
      </c>
      <c r="G452" s="3">
        <f t="shared" si="8"/>
        <v>1</v>
      </c>
      <c r="H452" s="3" t="str">
        <f ca="1">IF(CouleurMFC(D452)=CouleurMFC(B452),1,"")</f>
        <v/>
      </c>
    </row>
    <row r="453" spans="2:8">
      <c r="B453" s="16">
        <v>19</v>
      </c>
      <c r="C453" s="6" t="s">
        <v>1029</v>
      </c>
      <c r="D453" s="6">
        <v>5</v>
      </c>
      <c r="E453" s="6" t="s">
        <v>1030</v>
      </c>
      <c r="G453" s="3">
        <f t="shared" si="8"/>
        <v>1</v>
      </c>
      <c r="H453" s="3" t="str">
        <f ca="1">IF(CouleurMFC(D453)=CouleurMFC(B453),1,"")</f>
        <v/>
      </c>
    </row>
    <row r="454" spans="2:8">
      <c r="B454" s="16">
        <v>4</v>
      </c>
      <c r="C454" s="6" t="s">
        <v>1031</v>
      </c>
      <c r="D454" s="6">
        <v>6</v>
      </c>
      <c r="E454" s="6" t="s">
        <v>690</v>
      </c>
      <c r="G454" s="3">
        <f t="shared" si="8"/>
        <v>1</v>
      </c>
      <c r="H454" s="3">
        <f ca="1">IF(CouleurMFC(D454)=CouleurMFC(B454),1,"")</f>
        <v>1</v>
      </c>
    </row>
    <row r="455" spans="2:8">
      <c r="B455" s="16">
        <v>6</v>
      </c>
      <c r="C455" s="6" t="s">
        <v>1032</v>
      </c>
      <c r="D455" s="6">
        <v>12</v>
      </c>
      <c r="E455" s="6" t="s">
        <v>845</v>
      </c>
      <c r="G455" s="3">
        <f t="shared" si="8"/>
        <v>1</v>
      </c>
      <c r="H455" s="3" t="str">
        <f ca="1">IF(CouleurMFC(D455)=CouleurMFC(B455),1,"")</f>
        <v/>
      </c>
    </row>
    <row r="456" spans="2:8">
      <c r="B456" s="16">
        <v>10</v>
      </c>
      <c r="C456" s="6" t="s">
        <v>1033</v>
      </c>
      <c r="D456" s="6">
        <v>13</v>
      </c>
      <c r="E456" s="6" t="s">
        <v>111</v>
      </c>
      <c r="G456" s="3">
        <f t="shared" si="8"/>
        <v>1</v>
      </c>
      <c r="H456" s="3">
        <f ca="1">IF(CouleurMFC(D456)=CouleurMFC(B456),1,"")</f>
        <v>1</v>
      </c>
    </row>
    <row r="457" spans="2:8">
      <c r="B457" s="16">
        <v>6</v>
      </c>
      <c r="C457" s="6" t="s">
        <v>1035</v>
      </c>
      <c r="D457" s="6">
        <v>1</v>
      </c>
      <c r="E457" s="6" t="s">
        <v>536</v>
      </c>
      <c r="G457" s="3">
        <f t="shared" si="8"/>
        <v>1</v>
      </c>
      <c r="H457" s="3">
        <f ca="1">IF(CouleurMFC(D457)=CouleurMFC(B457),1,"")</f>
        <v>1</v>
      </c>
    </row>
    <row r="458" spans="2:8">
      <c r="B458" s="16">
        <v>1</v>
      </c>
      <c r="C458" s="6" t="s">
        <v>1036</v>
      </c>
      <c r="D458" s="6">
        <v>6</v>
      </c>
      <c r="E458" s="6" t="s">
        <v>1037</v>
      </c>
      <c r="G458" s="3">
        <f t="shared" si="8"/>
        <v>1</v>
      </c>
      <c r="H458" s="3">
        <f ca="1">IF(CouleurMFC(D458)=CouleurMFC(B458),1,"")</f>
        <v>1</v>
      </c>
    </row>
    <row r="459" spans="2:8">
      <c r="B459" s="16">
        <v>16</v>
      </c>
      <c r="C459" s="6" t="s">
        <v>1038</v>
      </c>
      <c r="D459" s="6">
        <v>15</v>
      </c>
      <c r="E459" s="6" t="s">
        <v>1039</v>
      </c>
      <c r="G459" s="3">
        <f t="shared" si="8"/>
        <v>1</v>
      </c>
      <c r="H459" s="3">
        <f ca="1">IF(CouleurMFC(D459)=CouleurMFC(B459),1,"")</f>
        <v>1</v>
      </c>
    </row>
    <row r="460" spans="2:8">
      <c r="B460" s="16">
        <v>18</v>
      </c>
      <c r="C460" s="6" t="s">
        <v>1040</v>
      </c>
      <c r="D460" s="6">
        <v>15</v>
      </c>
      <c r="E460" s="6" t="s">
        <v>493</v>
      </c>
      <c r="G460" s="3">
        <f t="shared" si="8"/>
        <v>1</v>
      </c>
      <c r="H460" s="3">
        <f ca="1">IF(CouleurMFC(D460)=CouleurMFC(B460),1,"")</f>
        <v>1</v>
      </c>
    </row>
    <row r="461" spans="2:8">
      <c r="B461" s="16">
        <v>8</v>
      </c>
      <c r="C461" s="6" t="s">
        <v>1041</v>
      </c>
      <c r="D461" s="6">
        <v>16</v>
      </c>
      <c r="E461" s="6" t="s">
        <v>836</v>
      </c>
      <c r="G461" s="3">
        <f t="shared" si="8"/>
        <v>1</v>
      </c>
      <c r="H461" s="3" t="str">
        <f ca="1">IF(CouleurMFC(D461)=CouleurMFC(B461),1,"")</f>
        <v/>
      </c>
    </row>
    <row r="462" spans="2:8">
      <c r="B462" s="16">
        <v>10</v>
      </c>
      <c r="C462" s="6" t="s">
        <v>1042</v>
      </c>
      <c r="D462" s="6">
        <v>2</v>
      </c>
      <c r="E462" s="6" t="s">
        <v>536</v>
      </c>
      <c r="G462" s="3">
        <f t="shared" si="8"/>
        <v>1</v>
      </c>
      <c r="H462" s="3" t="str">
        <f ca="1">IF(CouleurMFC(D462)=CouleurMFC(B462),1,"")</f>
        <v/>
      </c>
    </row>
    <row r="463" spans="2:8">
      <c r="B463" s="16">
        <v>2</v>
      </c>
      <c r="C463" s="6" t="s">
        <v>1043</v>
      </c>
      <c r="D463" s="6">
        <v>18</v>
      </c>
      <c r="E463" s="6" t="s">
        <v>111</v>
      </c>
      <c r="G463" s="3">
        <f t="shared" si="8"/>
        <v>1</v>
      </c>
      <c r="H463" s="3" t="str">
        <f ca="1">IF(CouleurMFC(D463)=CouleurMFC(B463),1,"")</f>
        <v/>
      </c>
    </row>
    <row r="464" spans="2:8">
      <c r="B464" s="16">
        <v>3</v>
      </c>
      <c r="C464" s="6" t="s">
        <v>1044</v>
      </c>
      <c r="D464" s="6">
        <v>3</v>
      </c>
      <c r="E464" s="6" t="s">
        <v>1045</v>
      </c>
      <c r="G464" s="3" t="str">
        <f t="shared" si="8"/>
        <v/>
      </c>
      <c r="H464" s="3">
        <f ca="1">IF(CouleurMFC(D464)=CouleurMFC(B464),1,"")</f>
        <v>1</v>
      </c>
    </row>
    <row r="465" spans="2:8">
      <c r="B465" s="16">
        <v>2</v>
      </c>
      <c r="C465" s="6" t="s">
        <v>1046</v>
      </c>
      <c r="D465" s="6">
        <v>2</v>
      </c>
      <c r="E465" s="6" t="s">
        <v>1047</v>
      </c>
      <c r="G465" s="3" t="str">
        <f t="shared" si="8"/>
        <v/>
      </c>
      <c r="H465" s="3">
        <f ca="1">IF(CouleurMFC(D465)=CouleurMFC(B465),1,"")</f>
        <v>1</v>
      </c>
    </row>
    <row r="466" spans="2:8">
      <c r="B466" s="16">
        <v>4</v>
      </c>
      <c r="C466" s="6" t="s">
        <v>1048</v>
      </c>
      <c r="D466" s="6">
        <v>13</v>
      </c>
      <c r="E466" s="6" t="s">
        <v>1049</v>
      </c>
      <c r="G466" s="3">
        <f t="shared" si="8"/>
        <v>1</v>
      </c>
      <c r="H466" s="3" t="str">
        <f ca="1">IF(CouleurMFC(D466)=CouleurMFC(B466),1,"")</f>
        <v/>
      </c>
    </row>
    <row r="467" spans="2:8">
      <c r="B467" s="16">
        <v>4</v>
      </c>
      <c r="C467" s="6" t="s">
        <v>1050</v>
      </c>
      <c r="D467" s="6">
        <v>13</v>
      </c>
      <c r="E467" s="6" t="s">
        <v>494</v>
      </c>
      <c r="G467" s="3">
        <f t="shared" si="8"/>
        <v>1</v>
      </c>
      <c r="H467" s="3" t="str">
        <f ca="1">IF(CouleurMFC(D467)=CouleurMFC(B467),1,"")</f>
        <v/>
      </c>
    </row>
    <row r="468" spans="2:8">
      <c r="B468" s="16">
        <v>12</v>
      </c>
      <c r="C468" s="6" t="s">
        <v>1051</v>
      </c>
      <c r="D468" s="6">
        <v>6</v>
      </c>
      <c r="E468" s="6" t="s">
        <v>789</v>
      </c>
      <c r="G468" s="3">
        <f t="shared" si="8"/>
        <v>1</v>
      </c>
      <c r="H468" s="3" t="str">
        <f ca="1">IF(CouleurMFC(D468)=CouleurMFC(B468),1,"")</f>
        <v/>
      </c>
    </row>
    <row r="469" spans="2:8">
      <c r="B469" s="16">
        <v>4</v>
      </c>
      <c r="C469" s="6" t="s">
        <v>1052</v>
      </c>
      <c r="D469" s="6">
        <v>5</v>
      </c>
      <c r="E469" s="6" t="s">
        <v>12</v>
      </c>
      <c r="G469" s="3">
        <f t="shared" si="8"/>
        <v>1</v>
      </c>
      <c r="H469" s="3">
        <f ca="1">IF(CouleurMFC(D469)=CouleurMFC(B469),1,"")</f>
        <v>1</v>
      </c>
    </row>
    <row r="470" spans="2:8">
      <c r="B470" s="16">
        <v>5</v>
      </c>
      <c r="C470" s="6" t="s">
        <v>1053</v>
      </c>
      <c r="D470" s="6">
        <v>12</v>
      </c>
      <c r="E470" s="6" t="s">
        <v>578</v>
      </c>
      <c r="G470" s="3">
        <f t="shared" si="8"/>
        <v>1</v>
      </c>
      <c r="H470" s="3" t="str">
        <f ca="1">IF(CouleurMFC(D470)=CouleurMFC(B470),1,"")</f>
        <v/>
      </c>
    </row>
    <row r="471" spans="2:8">
      <c r="B471" s="16">
        <v>12</v>
      </c>
      <c r="C471" s="6" t="s">
        <v>1054</v>
      </c>
      <c r="D471" s="6">
        <v>3</v>
      </c>
      <c r="E471" s="6" t="s">
        <v>688</v>
      </c>
      <c r="G471" s="3">
        <f t="shared" si="8"/>
        <v>1</v>
      </c>
      <c r="H471" s="3" t="str">
        <f ca="1">IF(CouleurMFC(D471)=CouleurMFC(B471),1,"")</f>
        <v/>
      </c>
    </row>
    <row r="472" spans="2:8">
      <c r="B472" s="16">
        <v>4</v>
      </c>
      <c r="C472" s="6" t="s">
        <v>1055</v>
      </c>
      <c r="D472" s="6">
        <v>11</v>
      </c>
      <c r="E472" s="6" t="s">
        <v>559</v>
      </c>
      <c r="G472" s="3">
        <f t="shared" si="8"/>
        <v>1</v>
      </c>
      <c r="H472" s="3" t="str">
        <f ca="1">IF(CouleurMFC(D472)=CouleurMFC(B472),1,"")</f>
        <v/>
      </c>
    </row>
    <row r="473" spans="2:8">
      <c r="B473" s="16">
        <v>15</v>
      </c>
      <c r="C473" s="6" t="s">
        <v>1056</v>
      </c>
      <c r="D473" s="6">
        <v>15</v>
      </c>
      <c r="E473" s="6" t="s">
        <v>1037</v>
      </c>
      <c r="G473" s="3" t="str">
        <f t="shared" si="8"/>
        <v/>
      </c>
      <c r="H473" s="3">
        <f ca="1">IF(CouleurMFC(D473)=CouleurMFC(B473),1,"")</f>
        <v>1</v>
      </c>
    </row>
    <row r="474" spans="2:8">
      <c r="B474" s="16">
        <v>12</v>
      </c>
      <c r="C474" s="6" t="s">
        <v>1057</v>
      </c>
      <c r="D474" s="6">
        <v>14</v>
      </c>
      <c r="E474" s="6" t="s">
        <v>847</v>
      </c>
      <c r="G474" s="3">
        <f t="shared" si="8"/>
        <v>1</v>
      </c>
      <c r="H474" s="3">
        <f ca="1">IF(CouleurMFC(D474)=CouleurMFC(B474),1,"")</f>
        <v>1</v>
      </c>
    </row>
    <row r="475" spans="2:8">
      <c r="B475" s="16">
        <v>12</v>
      </c>
      <c r="C475" s="6" t="s">
        <v>1058</v>
      </c>
      <c r="D475" s="6">
        <v>10</v>
      </c>
      <c r="E475" s="6" t="s">
        <v>491</v>
      </c>
      <c r="G475" s="3">
        <f t="shared" si="8"/>
        <v>1</v>
      </c>
      <c r="H475" s="3">
        <f ca="1">IF(CouleurMFC(D475)=CouleurMFC(B475),1,"")</f>
        <v>1</v>
      </c>
    </row>
    <row r="476" spans="2:8">
      <c r="B476" s="16">
        <v>13</v>
      </c>
      <c r="C476" s="6" t="s">
        <v>1060</v>
      </c>
      <c r="D476" s="6">
        <v>18</v>
      </c>
      <c r="E476" s="6" t="s">
        <v>839</v>
      </c>
      <c r="G476" s="3">
        <f t="shared" si="8"/>
        <v>1</v>
      </c>
      <c r="H476" s="3">
        <f ca="1">IF(CouleurMFC(D476)=CouleurMFC(B476),1,"")</f>
        <v>1</v>
      </c>
    </row>
    <row r="477" spans="2:8">
      <c r="B477" s="16">
        <v>12</v>
      </c>
      <c r="C477" s="6" t="s">
        <v>1061</v>
      </c>
      <c r="D477" s="6">
        <v>11</v>
      </c>
      <c r="E477" s="6" t="s">
        <v>1047</v>
      </c>
      <c r="G477" s="3">
        <f t="shared" si="8"/>
        <v>1</v>
      </c>
      <c r="H477" s="3">
        <f ca="1">IF(CouleurMFC(D477)=CouleurMFC(B477),1,"")</f>
        <v>1</v>
      </c>
    </row>
    <row r="478" spans="2:8">
      <c r="B478" s="16">
        <v>3</v>
      </c>
      <c r="C478" s="6" t="s">
        <v>1062</v>
      </c>
      <c r="D478" s="6">
        <v>13</v>
      </c>
      <c r="E478" s="6" t="s">
        <v>18</v>
      </c>
      <c r="G478" s="3">
        <f t="shared" si="8"/>
        <v>1</v>
      </c>
      <c r="H478" s="3" t="str">
        <f ca="1">IF(CouleurMFC(D478)=CouleurMFC(B478),1,"")</f>
        <v/>
      </c>
    </row>
    <row r="479" spans="2:8">
      <c r="B479" s="16">
        <v>13</v>
      </c>
      <c r="C479" s="6" t="s">
        <v>1063</v>
      </c>
      <c r="D479" s="6">
        <v>3</v>
      </c>
      <c r="E479" s="6" t="s">
        <v>818</v>
      </c>
      <c r="G479" s="3">
        <f t="shared" si="8"/>
        <v>1</v>
      </c>
      <c r="H479" s="3" t="str">
        <f ca="1">IF(CouleurMFC(D479)=CouleurMFC(B479),1,"")</f>
        <v/>
      </c>
    </row>
    <row r="480" spans="2:8">
      <c r="B480" s="16">
        <v>4</v>
      </c>
      <c r="C480" s="6" t="s">
        <v>1064</v>
      </c>
      <c r="D480" s="6">
        <v>6</v>
      </c>
      <c r="E480" s="6" t="s">
        <v>107</v>
      </c>
      <c r="G480" s="3">
        <f t="shared" si="8"/>
        <v>1</v>
      </c>
      <c r="H480" s="3">
        <f ca="1">IF(CouleurMFC(D480)=CouleurMFC(B480),1,"")</f>
        <v>1</v>
      </c>
    </row>
    <row r="481" spans="2:8">
      <c r="B481" s="16">
        <v>5</v>
      </c>
      <c r="C481" s="6" t="s">
        <v>1065</v>
      </c>
      <c r="D481" s="6">
        <v>8</v>
      </c>
      <c r="E481" s="6" t="s">
        <v>455</v>
      </c>
      <c r="G481" s="3">
        <f t="shared" si="8"/>
        <v>1</v>
      </c>
      <c r="H481" s="3">
        <f ca="1">IF(CouleurMFC(D481)=CouleurMFC(B481),1,"")</f>
        <v>1</v>
      </c>
    </row>
    <row r="482" spans="2:8">
      <c r="B482" s="16">
        <v>8</v>
      </c>
      <c r="C482" s="6" t="s">
        <v>1066</v>
      </c>
      <c r="D482" s="6">
        <v>16</v>
      </c>
      <c r="E482" s="6" t="s">
        <v>1067</v>
      </c>
      <c r="G482" s="3">
        <f t="shared" si="8"/>
        <v>1</v>
      </c>
      <c r="H482" s="3" t="str">
        <f ca="1">IF(CouleurMFC(D482)=CouleurMFC(B482),1,"")</f>
        <v/>
      </c>
    </row>
    <row r="483" spans="2:8">
      <c r="B483" s="16">
        <v>9</v>
      </c>
      <c r="C483" s="6" t="s">
        <v>1068</v>
      </c>
      <c r="D483" s="6">
        <v>18</v>
      </c>
      <c r="E483" s="6" t="s">
        <v>837</v>
      </c>
      <c r="G483" s="3">
        <f t="shared" si="8"/>
        <v>1</v>
      </c>
      <c r="H483" s="3">
        <f ca="1">IF(CouleurMFC(D483)=CouleurMFC(B483),1,"")</f>
        <v>1</v>
      </c>
    </row>
    <row r="484" spans="2:8">
      <c r="B484" s="16">
        <v>14</v>
      </c>
      <c r="C484" s="6" t="s">
        <v>1069</v>
      </c>
      <c r="D484" s="6">
        <v>2</v>
      </c>
      <c r="E484" s="6" t="s">
        <v>806</v>
      </c>
      <c r="G484" s="3">
        <f t="shared" si="8"/>
        <v>1</v>
      </c>
      <c r="H484" s="3" t="str">
        <f ca="1">IF(CouleurMFC(D484)=CouleurMFC(B484),1,"")</f>
        <v/>
      </c>
    </row>
    <row r="485" spans="2:8">
      <c r="B485" s="16">
        <v>1</v>
      </c>
      <c r="C485" s="6" t="s">
        <v>1070</v>
      </c>
      <c r="D485" s="6">
        <v>12</v>
      </c>
      <c r="E485" s="6" t="s">
        <v>1028</v>
      </c>
      <c r="G485" s="3">
        <f t="shared" si="8"/>
        <v>1</v>
      </c>
      <c r="H485" s="3" t="str">
        <f ca="1">IF(CouleurMFC(D485)=CouleurMFC(B485),1,"")</f>
        <v/>
      </c>
    </row>
    <row r="486" spans="2:8">
      <c r="B486" s="16">
        <v>14</v>
      </c>
      <c r="C486" s="6" t="s">
        <v>1071</v>
      </c>
      <c r="D486" s="6">
        <v>10</v>
      </c>
      <c r="E486" s="6" t="s">
        <v>578</v>
      </c>
      <c r="G486" s="3">
        <f t="shared" si="8"/>
        <v>1</v>
      </c>
      <c r="H486" s="3">
        <f ca="1">IF(CouleurMFC(D486)=CouleurMFC(B486),1,"")</f>
        <v>1</v>
      </c>
    </row>
    <row r="487" spans="2:8">
      <c r="B487" s="16">
        <v>10</v>
      </c>
      <c r="C487" s="6" t="s">
        <v>1072</v>
      </c>
      <c r="D487" s="6">
        <v>3</v>
      </c>
      <c r="E487" s="6" t="s">
        <v>731</v>
      </c>
      <c r="G487" s="3">
        <f t="shared" si="8"/>
        <v>1</v>
      </c>
      <c r="H487" s="3" t="str">
        <f ca="1">IF(CouleurMFC(D487)=CouleurMFC(B487),1,"")</f>
        <v/>
      </c>
    </row>
    <row r="488" spans="2:8">
      <c r="B488" s="16">
        <v>3</v>
      </c>
      <c r="C488" s="6" t="s">
        <v>1073</v>
      </c>
      <c r="D488" s="6">
        <v>4</v>
      </c>
      <c r="E488" s="6" t="s">
        <v>500</v>
      </c>
      <c r="G488" s="3">
        <f t="shared" si="8"/>
        <v>1</v>
      </c>
      <c r="H488" s="3">
        <f ca="1">IF(CouleurMFC(D488)=CouleurMFC(B488),1,"")</f>
        <v>1</v>
      </c>
    </row>
    <row r="489" spans="2:8">
      <c r="B489" s="16">
        <v>2</v>
      </c>
      <c r="C489" s="6" t="s">
        <v>1074</v>
      </c>
      <c r="D489" s="6">
        <v>5</v>
      </c>
      <c r="E489" s="6" t="s">
        <v>690</v>
      </c>
      <c r="G489" s="3">
        <f t="shared" si="8"/>
        <v>1</v>
      </c>
      <c r="H489" s="3">
        <f ca="1">IF(CouleurMFC(D489)=CouleurMFC(B489),1,"")</f>
        <v>1</v>
      </c>
    </row>
    <row r="490" spans="2:8">
      <c r="B490" s="16">
        <v>14</v>
      </c>
      <c r="C490" s="6" t="s">
        <v>1075</v>
      </c>
      <c r="D490" s="6">
        <v>11</v>
      </c>
      <c r="E490" s="6" t="s">
        <v>620</v>
      </c>
      <c r="G490" s="3">
        <f t="shared" si="8"/>
        <v>1</v>
      </c>
      <c r="H490" s="3">
        <f ca="1">IF(CouleurMFC(D490)=CouleurMFC(B490),1,"")</f>
        <v>1</v>
      </c>
    </row>
    <row r="491" spans="2:8">
      <c r="B491" s="16">
        <v>1</v>
      </c>
      <c r="C491" s="6" t="s">
        <v>1076</v>
      </c>
      <c r="D491" s="6">
        <v>13</v>
      </c>
      <c r="E491" s="6" t="s">
        <v>1077</v>
      </c>
      <c r="G491" s="3">
        <f t="shared" si="8"/>
        <v>1</v>
      </c>
      <c r="H491" s="3" t="str">
        <f ca="1">IF(CouleurMFC(D491)=CouleurMFC(B491),1,"")</f>
        <v/>
      </c>
    </row>
    <row r="492" spans="2:8">
      <c r="B492" s="16">
        <v>3</v>
      </c>
      <c r="C492" s="6" t="s">
        <v>1078</v>
      </c>
      <c r="D492" s="6">
        <v>10</v>
      </c>
      <c r="E492" s="6" t="s">
        <v>486</v>
      </c>
      <c r="G492" s="3">
        <f t="shared" si="8"/>
        <v>1</v>
      </c>
      <c r="H492" s="3" t="str">
        <f ca="1">IF(CouleurMFC(D492)=CouleurMFC(B492),1,"")</f>
        <v/>
      </c>
    </row>
    <row r="493" spans="2:8">
      <c r="B493" s="16">
        <v>7</v>
      </c>
      <c r="C493" s="6" t="s">
        <v>1079</v>
      </c>
      <c r="D493" s="6">
        <v>3</v>
      </c>
      <c r="E493" s="6" t="s">
        <v>688</v>
      </c>
      <c r="G493" s="3">
        <f t="shared" si="8"/>
        <v>1</v>
      </c>
      <c r="H493" s="3">
        <f ca="1">IF(CouleurMFC(D493)=CouleurMFC(B493),1,"")</f>
        <v>1</v>
      </c>
    </row>
    <row r="494" spans="2:8">
      <c r="B494" s="16">
        <v>10</v>
      </c>
      <c r="C494" s="6" t="s">
        <v>1080</v>
      </c>
      <c r="D494" s="6">
        <v>7</v>
      </c>
      <c r="E494" s="6" t="s">
        <v>578</v>
      </c>
      <c r="G494" s="3">
        <f t="shared" si="8"/>
        <v>1</v>
      </c>
      <c r="H494" s="3" t="str">
        <f ca="1">IF(CouleurMFC(D494)=CouleurMFC(B494),1,"")</f>
        <v/>
      </c>
    </row>
    <row r="495" spans="2:8">
      <c r="B495" s="16">
        <v>7</v>
      </c>
      <c r="C495" s="6" t="s">
        <v>1081</v>
      </c>
      <c r="D495" s="6">
        <v>15</v>
      </c>
      <c r="E495" s="6" t="s">
        <v>147</v>
      </c>
      <c r="G495" s="3">
        <f t="shared" si="8"/>
        <v>1</v>
      </c>
      <c r="H495" s="3" t="str">
        <f ca="1">IF(CouleurMFC(D495)=CouleurMFC(B495),1,"")</f>
        <v/>
      </c>
    </row>
    <row r="496" spans="2:8">
      <c r="B496" s="16">
        <v>8</v>
      </c>
      <c r="C496" s="6" t="s">
        <v>1082</v>
      </c>
      <c r="D496" s="6">
        <v>9</v>
      </c>
      <c r="E496" s="6" t="s">
        <v>151</v>
      </c>
      <c r="G496" s="3">
        <f t="shared" si="8"/>
        <v>1</v>
      </c>
      <c r="H496" s="3" t="str">
        <f ca="1">IF(CouleurMFC(D496)=CouleurMFC(B496),1,"")</f>
        <v/>
      </c>
    </row>
    <row r="497" spans="2:8">
      <c r="B497" s="16">
        <v>2</v>
      </c>
      <c r="C497" s="6" t="s">
        <v>1083</v>
      </c>
      <c r="D497" s="6">
        <v>13</v>
      </c>
      <c r="E497" s="6" t="s">
        <v>641</v>
      </c>
      <c r="G497" s="3">
        <f t="shared" si="8"/>
        <v>1</v>
      </c>
      <c r="H497" s="3" t="str">
        <f ca="1">IF(CouleurMFC(D497)=CouleurMFC(B497),1,"")</f>
        <v/>
      </c>
    </row>
    <row r="498" spans="2:8">
      <c r="B498" s="16">
        <v>11</v>
      </c>
      <c r="C498" s="6" t="s">
        <v>1085</v>
      </c>
      <c r="D498" s="6">
        <v>1</v>
      </c>
      <c r="E498" s="6" t="s">
        <v>490</v>
      </c>
      <c r="G498" s="3">
        <f t="shared" si="8"/>
        <v>1</v>
      </c>
      <c r="H498" s="3" t="str">
        <f ca="1">IF(CouleurMFC(D498)=CouleurMFC(B498),1,"")</f>
        <v/>
      </c>
    </row>
    <row r="499" spans="2:8">
      <c r="B499" s="16">
        <v>13</v>
      </c>
      <c r="C499" s="6" t="s">
        <v>1086</v>
      </c>
      <c r="D499" s="6">
        <v>15</v>
      </c>
      <c r="E499" s="6" t="s">
        <v>562</v>
      </c>
      <c r="G499" s="3">
        <f t="shared" si="8"/>
        <v>1</v>
      </c>
      <c r="H499" s="3">
        <f ca="1">IF(CouleurMFC(D499)=CouleurMFC(B499),1,"")</f>
        <v>1</v>
      </c>
    </row>
    <row r="500" spans="2:8">
      <c r="B500" s="16">
        <v>16</v>
      </c>
      <c r="C500" s="6" t="s">
        <v>1087</v>
      </c>
      <c r="D500" s="6">
        <v>4</v>
      </c>
      <c r="E500" s="6" t="s">
        <v>559</v>
      </c>
      <c r="G500" s="3">
        <f t="shared" si="8"/>
        <v>1</v>
      </c>
      <c r="H500" s="3" t="str">
        <f ca="1">IF(CouleurMFC(D500)=CouleurMFC(B500),1,"")</f>
        <v/>
      </c>
    </row>
    <row r="501" spans="2:8">
      <c r="B501" s="16">
        <v>3</v>
      </c>
      <c r="C501" s="6" t="s">
        <v>1088</v>
      </c>
      <c r="D501" s="6">
        <v>13</v>
      </c>
      <c r="E501" s="6" t="s">
        <v>715</v>
      </c>
      <c r="G501" s="3">
        <f t="shared" si="8"/>
        <v>1</v>
      </c>
      <c r="H501" s="3" t="str">
        <f ca="1">IF(CouleurMFC(D501)=CouleurMFC(B501),1,"")</f>
        <v/>
      </c>
    </row>
    <row r="502" spans="2:8">
      <c r="B502" s="16">
        <v>5</v>
      </c>
      <c r="C502" s="6" t="s">
        <v>1089</v>
      </c>
      <c r="D502" s="6">
        <v>10</v>
      </c>
      <c r="E502" s="6" t="s">
        <v>608</v>
      </c>
      <c r="G502" s="3">
        <f t="shared" ref="G502:G565" si="9">IF(D502&lt;&gt;B502,1,"")</f>
        <v>1</v>
      </c>
      <c r="H502" s="3" t="str">
        <f ca="1">IF(CouleurMFC(D502)=CouleurMFC(B502),1,"")</f>
        <v/>
      </c>
    </row>
    <row r="503" spans="2:8">
      <c r="B503" s="16">
        <v>8</v>
      </c>
      <c r="C503" s="6" t="s">
        <v>1090</v>
      </c>
      <c r="D503" s="6">
        <v>15</v>
      </c>
      <c r="E503" s="6" t="s">
        <v>1091</v>
      </c>
      <c r="G503" s="3">
        <f t="shared" si="9"/>
        <v>1</v>
      </c>
      <c r="H503" s="3" t="str">
        <f ca="1">IF(CouleurMFC(D503)=CouleurMFC(B503),1,"")</f>
        <v/>
      </c>
    </row>
    <row r="504" spans="2:8">
      <c r="B504" s="16">
        <v>5</v>
      </c>
      <c r="C504" s="6" t="s">
        <v>1092</v>
      </c>
      <c r="D504" s="6">
        <v>13</v>
      </c>
      <c r="E504" s="6" t="s">
        <v>1093</v>
      </c>
      <c r="G504" s="3">
        <f t="shared" si="9"/>
        <v>1</v>
      </c>
      <c r="H504" s="3" t="str">
        <f ca="1">IF(CouleurMFC(D504)=CouleurMFC(B504),1,"")</f>
        <v/>
      </c>
    </row>
    <row r="505" spans="2:8">
      <c r="B505" s="16">
        <v>17</v>
      </c>
      <c r="C505" s="6" t="s">
        <v>1094</v>
      </c>
      <c r="D505" s="6">
        <v>5</v>
      </c>
      <c r="E505" s="6" t="s">
        <v>500</v>
      </c>
      <c r="G505" s="3">
        <f t="shared" si="9"/>
        <v>1</v>
      </c>
      <c r="H505" s="3" t="str">
        <f ca="1">IF(CouleurMFC(D505)=CouleurMFC(B505),1,"")</f>
        <v/>
      </c>
    </row>
    <row r="506" spans="2:8">
      <c r="B506" s="16">
        <v>2</v>
      </c>
      <c r="C506" s="6" t="s">
        <v>1095</v>
      </c>
      <c r="D506" s="6">
        <v>9</v>
      </c>
      <c r="E506" s="6" t="s">
        <v>156</v>
      </c>
      <c r="G506" s="3">
        <f t="shared" si="9"/>
        <v>1</v>
      </c>
      <c r="H506" s="3" t="str">
        <f ca="1">IF(CouleurMFC(D506)=CouleurMFC(B506),1,"")</f>
        <v/>
      </c>
    </row>
    <row r="507" spans="2:8">
      <c r="B507" s="16">
        <v>9</v>
      </c>
      <c r="C507" s="6" t="s">
        <v>1096</v>
      </c>
      <c r="D507" s="6">
        <v>5</v>
      </c>
      <c r="E507" s="6" t="s">
        <v>574</v>
      </c>
      <c r="G507" s="3">
        <f t="shared" si="9"/>
        <v>1</v>
      </c>
      <c r="H507" s="3" t="str">
        <f ca="1">IF(CouleurMFC(D507)=CouleurMFC(B507),1,"")</f>
        <v/>
      </c>
    </row>
    <row r="508" spans="2:8">
      <c r="B508" s="16">
        <v>1</v>
      </c>
      <c r="C508" s="6" t="s">
        <v>1097</v>
      </c>
      <c r="D508" s="6">
        <v>6</v>
      </c>
      <c r="E508" s="6" t="s">
        <v>484</v>
      </c>
      <c r="G508" s="3">
        <f t="shared" si="9"/>
        <v>1</v>
      </c>
      <c r="H508" s="3">
        <f ca="1">IF(CouleurMFC(D508)=CouleurMFC(B508),1,"")</f>
        <v>1</v>
      </c>
    </row>
    <row r="509" spans="2:8">
      <c r="B509" s="16">
        <v>6</v>
      </c>
      <c r="C509" s="6" t="s">
        <v>1098</v>
      </c>
      <c r="D509" s="6">
        <v>2</v>
      </c>
      <c r="E509" s="6" t="s">
        <v>628</v>
      </c>
      <c r="G509" s="3">
        <f t="shared" si="9"/>
        <v>1</v>
      </c>
      <c r="H509" s="3">
        <f ca="1">IF(CouleurMFC(D509)=CouleurMFC(B509),1,"")</f>
        <v>1</v>
      </c>
    </row>
    <row r="510" spans="2:8">
      <c r="B510" s="16">
        <v>5</v>
      </c>
      <c r="C510" s="6" t="s">
        <v>1099</v>
      </c>
      <c r="D510" s="6">
        <v>1</v>
      </c>
      <c r="E510" s="6" t="s">
        <v>872</v>
      </c>
      <c r="G510" s="3">
        <f t="shared" si="9"/>
        <v>1</v>
      </c>
      <c r="H510" s="3">
        <f ca="1">IF(CouleurMFC(D510)=CouleurMFC(B510),1,"")</f>
        <v>1</v>
      </c>
    </row>
    <row r="511" spans="2:8">
      <c r="B511" s="16">
        <v>5</v>
      </c>
      <c r="C511" s="6" t="s">
        <v>1100</v>
      </c>
      <c r="D511" s="6">
        <v>2</v>
      </c>
      <c r="E511" s="6" t="s">
        <v>128</v>
      </c>
      <c r="G511" s="3">
        <f t="shared" si="9"/>
        <v>1</v>
      </c>
      <c r="H511" s="3">
        <f ca="1">IF(CouleurMFC(D511)=CouleurMFC(B511),1,"")</f>
        <v>1</v>
      </c>
    </row>
    <row r="512" spans="2:8">
      <c r="B512" s="16">
        <v>16</v>
      </c>
      <c r="C512" s="6" t="s">
        <v>1101</v>
      </c>
      <c r="D512" s="6">
        <v>6</v>
      </c>
      <c r="E512" s="6" t="s">
        <v>151</v>
      </c>
      <c r="G512" s="3">
        <f t="shared" si="9"/>
        <v>1</v>
      </c>
      <c r="H512" s="3" t="str">
        <f ca="1">IF(CouleurMFC(D512)=CouleurMFC(B512),1,"")</f>
        <v/>
      </c>
    </row>
    <row r="513" spans="2:8">
      <c r="B513" s="16">
        <v>9</v>
      </c>
      <c r="C513" s="6" t="s">
        <v>1102</v>
      </c>
      <c r="D513" s="6">
        <v>1</v>
      </c>
      <c r="E513" s="6" t="s">
        <v>1103</v>
      </c>
      <c r="G513" s="3">
        <f t="shared" si="9"/>
        <v>1</v>
      </c>
      <c r="H513" s="3" t="str">
        <f ca="1">IF(CouleurMFC(D513)=CouleurMFC(B513),1,"")</f>
        <v/>
      </c>
    </row>
    <row r="514" spans="2:8">
      <c r="B514" s="16">
        <v>9</v>
      </c>
      <c r="C514" s="6" t="s">
        <v>1104</v>
      </c>
      <c r="D514" s="6">
        <v>15</v>
      </c>
      <c r="E514" s="6" t="s">
        <v>1105</v>
      </c>
      <c r="G514" s="3">
        <f t="shared" si="9"/>
        <v>1</v>
      </c>
      <c r="H514" s="3">
        <f ca="1">IF(CouleurMFC(D514)=CouleurMFC(B514),1,"")</f>
        <v>1</v>
      </c>
    </row>
    <row r="515" spans="2:8">
      <c r="B515" s="16">
        <v>7</v>
      </c>
      <c r="C515" s="6" t="s">
        <v>1106</v>
      </c>
      <c r="D515" s="6">
        <v>5</v>
      </c>
      <c r="E515" s="6" t="s">
        <v>715</v>
      </c>
      <c r="G515" s="3">
        <f t="shared" si="9"/>
        <v>1</v>
      </c>
      <c r="H515" s="3">
        <f ca="1">IF(CouleurMFC(D515)=CouleurMFC(B515),1,"")</f>
        <v>1</v>
      </c>
    </row>
    <row r="516" spans="2:8">
      <c r="B516" s="16">
        <v>15</v>
      </c>
      <c r="C516" s="6" t="s">
        <v>1107</v>
      </c>
      <c r="D516" s="6">
        <v>4</v>
      </c>
      <c r="E516" s="6" t="s">
        <v>841</v>
      </c>
      <c r="G516" s="3">
        <f t="shared" si="9"/>
        <v>1</v>
      </c>
      <c r="H516" s="3" t="str">
        <f ca="1">IF(CouleurMFC(D516)=CouleurMFC(B516),1,"")</f>
        <v/>
      </c>
    </row>
    <row r="517" spans="2:8">
      <c r="B517" s="16">
        <v>4</v>
      </c>
      <c r="C517" s="6" t="s">
        <v>1108</v>
      </c>
      <c r="D517" s="6">
        <v>2</v>
      </c>
      <c r="E517" s="6" t="s">
        <v>578</v>
      </c>
      <c r="G517" s="3">
        <f t="shared" si="9"/>
        <v>1</v>
      </c>
      <c r="H517" s="3">
        <f ca="1">IF(CouleurMFC(D517)=CouleurMFC(B517),1,"")</f>
        <v>1</v>
      </c>
    </row>
    <row r="518" spans="2:8">
      <c r="B518" s="16">
        <v>18</v>
      </c>
      <c r="C518" s="6" t="s">
        <v>1109</v>
      </c>
      <c r="D518" s="6">
        <v>5</v>
      </c>
      <c r="E518" s="6" t="s">
        <v>513</v>
      </c>
      <c r="G518" s="3">
        <f t="shared" si="9"/>
        <v>1</v>
      </c>
      <c r="H518" s="3" t="str">
        <f ca="1">IF(CouleurMFC(D518)=CouleurMFC(B518),1,"")</f>
        <v/>
      </c>
    </row>
    <row r="519" spans="2:8">
      <c r="B519" s="16">
        <v>18</v>
      </c>
      <c r="C519" s="6" t="s">
        <v>1110</v>
      </c>
      <c r="D519" s="6">
        <v>4</v>
      </c>
      <c r="E519" s="6" t="s">
        <v>137</v>
      </c>
      <c r="G519" s="3">
        <f t="shared" si="9"/>
        <v>1</v>
      </c>
      <c r="H519" s="3" t="str">
        <f ca="1">IF(CouleurMFC(D519)=CouleurMFC(B519),1,"")</f>
        <v/>
      </c>
    </row>
    <row r="520" spans="2:8">
      <c r="B520" s="16">
        <v>4</v>
      </c>
      <c r="C520" s="6" t="s">
        <v>1111</v>
      </c>
      <c r="D520" s="6">
        <v>11</v>
      </c>
      <c r="E520" s="6" t="s">
        <v>535</v>
      </c>
      <c r="G520" s="3">
        <f t="shared" si="9"/>
        <v>1</v>
      </c>
      <c r="H520" s="3" t="str">
        <f ca="1">IF(CouleurMFC(D520)=CouleurMFC(B520),1,"")</f>
        <v/>
      </c>
    </row>
    <row r="521" spans="2:8">
      <c r="B521" s="16">
        <v>11</v>
      </c>
      <c r="C521" s="6" t="s">
        <v>1112</v>
      </c>
      <c r="D521" s="6">
        <v>15</v>
      </c>
      <c r="E521" s="6" t="s">
        <v>1113</v>
      </c>
      <c r="G521" s="3">
        <f t="shared" si="9"/>
        <v>1</v>
      </c>
      <c r="H521" s="3">
        <f ca="1">IF(CouleurMFC(D521)=CouleurMFC(B521),1,"")</f>
        <v>1</v>
      </c>
    </row>
    <row r="522" spans="2:8">
      <c r="B522" s="16">
        <v>20</v>
      </c>
      <c r="C522" s="6" t="s">
        <v>1114</v>
      </c>
      <c r="D522" s="6">
        <v>9</v>
      </c>
      <c r="E522" s="6" t="s">
        <v>7</v>
      </c>
      <c r="G522" s="3">
        <f t="shared" si="9"/>
        <v>1</v>
      </c>
      <c r="H522" s="3">
        <f ca="1">IF(CouleurMFC(D522)=CouleurMFC(B522),1,"")</f>
        <v>1</v>
      </c>
    </row>
    <row r="523" spans="2:8">
      <c r="B523" s="16">
        <v>9</v>
      </c>
      <c r="C523" s="6" t="s">
        <v>1115</v>
      </c>
      <c r="D523" s="6">
        <v>13</v>
      </c>
      <c r="E523" s="6" t="s">
        <v>119</v>
      </c>
      <c r="G523" s="3">
        <f t="shared" si="9"/>
        <v>1</v>
      </c>
      <c r="H523" s="3">
        <f ca="1">IF(CouleurMFC(D523)=CouleurMFC(B523),1,"")</f>
        <v>1</v>
      </c>
    </row>
    <row r="524" spans="2:8">
      <c r="B524" s="16">
        <v>13</v>
      </c>
      <c r="C524" s="6" t="s">
        <v>1116</v>
      </c>
      <c r="D524" s="6">
        <v>7</v>
      </c>
      <c r="E524" s="6" t="s">
        <v>1117</v>
      </c>
      <c r="G524" s="3">
        <f t="shared" si="9"/>
        <v>1</v>
      </c>
      <c r="H524" s="3" t="str">
        <f ca="1">IF(CouleurMFC(D524)=CouleurMFC(B524),1,"")</f>
        <v/>
      </c>
    </row>
    <row r="525" spans="2:8">
      <c r="B525" s="16">
        <v>16</v>
      </c>
      <c r="C525" s="6" t="s">
        <v>1118</v>
      </c>
      <c r="D525" s="6">
        <v>4</v>
      </c>
      <c r="E525" s="6" t="s">
        <v>1119</v>
      </c>
      <c r="G525" s="3">
        <f t="shared" si="9"/>
        <v>1</v>
      </c>
      <c r="H525" s="3" t="str">
        <f ca="1">IF(CouleurMFC(D525)=CouleurMFC(B525),1,"")</f>
        <v/>
      </c>
    </row>
    <row r="526" spans="2:8">
      <c r="B526" s="16">
        <v>12</v>
      </c>
      <c r="C526" s="6" t="s">
        <v>1120</v>
      </c>
      <c r="D526" s="6">
        <v>17</v>
      </c>
      <c r="E526" s="6" t="s">
        <v>1121</v>
      </c>
      <c r="G526" s="3">
        <f t="shared" si="9"/>
        <v>1</v>
      </c>
      <c r="H526" s="3">
        <f ca="1">IF(CouleurMFC(D526)=CouleurMFC(B526),1,"")</f>
        <v>1</v>
      </c>
    </row>
    <row r="527" spans="2:8">
      <c r="B527" s="16">
        <v>10</v>
      </c>
      <c r="C527" s="6" t="s">
        <v>1122</v>
      </c>
      <c r="D527" s="6">
        <v>4</v>
      </c>
      <c r="E527" s="6" t="s">
        <v>704</v>
      </c>
      <c r="G527" s="3">
        <f t="shared" si="9"/>
        <v>1</v>
      </c>
      <c r="H527" s="3" t="str">
        <f ca="1">IF(CouleurMFC(D527)=CouleurMFC(B527),1,"")</f>
        <v/>
      </c>
    </row>
    <row r="528" spans="2:8">
      <c r="B528" s="16">
        <v>4</v>
      </c>
      <c r="C528" s="6" t="s">
        <v>1123</v>
      </c>
      <c r="D528" s="6">
        <v>11</v>
      </c>
      <c r="E528" s="6" t="s">
        <v>10</v>
      </c>
      <c r="G528" s="3">
        <f t="shared" si="9"/>
        <v>1</v>
      </c>
      <c r="H528" s="3" t="str">
        <f ca="1">IF(CouleurMFC(D528)=CouleurMFC(B528),1,"")</f>
        <v/>
      </c>
    </row>
    <row r="529" spans="2:8">
      <c r="B529" s="16">
        <v>11</v>
      </c>
      <c r="C529" s="6" t="s">
        <v>1124</v>
      </c>
      <c r="D529" s="6">
        <v>7</v>
      </c>
      <c r="E529" s="6" t="s">
        <v>731</v>
      </c>
      <c r="G529" s="3">
        <f t="shared" si="9"/>
        <v>1</v>
      </c>
      <c r="H529" s="3" t="str">
        <f ca="1">IF(CouleurMFC(D529)=CouleurMFC(B529),1,"")</f>
        <v/>
      </c>
    </row>
    <row r="530" spans="2:8">
      <c r="B530" s="16">
        <v>11</v>
      </c>
      <c r="C530" s="6" t="s">
        <v>1125</v>
      </c>
      <c r="D530" s="6">
        <v>1</v>
      </c>
      <c r="E530" s="6" t="s">
        <v>789</v>
      </c>
      <c r="G530" s="3">
        <f t="shared" si="9"/>
        <v>1</v>
      </c>
      <c r="H530" s="3" t="str">
        <f ca="1">IF(CouleurMFC(D530)=CouleurMFC(B530),1,"")</f>
        <v/>
      </c>
    </row>
    <row r="531" spans="2:8">
      <c r="B531" s="16">
        <v>12</v>
      </c>
      <c r="C531" s="6" t="s">
        <v>1126</v>
      </c>
      <c r="D531" s="6">
        <v>6</v>
      </c>
      <c r="E531" s="6" t="s">
        <v>11</v>
      </c>
      <c r="G531" s="3">
        <f t="shared" si="9"/>
        <v>1</v>
      </c>
      <c r="H531" s="3" t="str">
        <f ca="1">IF(CouleurMFC(D531)=CouleurMFC(B531),1,"")</f>
        <v/>
      </c>
    </row>
    <row r="532" spans="2:8">
      <c r="B532" s="16">
        <v>6</v>
      </c>
      <c r="C532" s="6" t="s">
        <v>1127</v>
      </c>
      <c r="D532" s="6">
        <v>10</v>
      </c>
      <c r="E532" s="6" t="s">
        <v>1034</v>
      </c>
      <c r="G532" s="3">
        <f t="shared" si="9"/>
        <v>1</v>
      </c>
      <c r="H532" s="3" t="str">
        <f ca="1">IF(CouleurMFC(D532)=CouleurMFC(B532),1,"")</f>
        <v/>
      </c>
    </row>
    <row r="533" spans="2:8">
      <c r="B533" s="16">
        <v>16</v>
      </c>
      <c r="C533" s="6" t="s">
        <v>1128</v>
      </c>
      <c r="D533" s="6">
        <v>17</v>
      </c>
      <c r="E533" s="6" t="s">
        <v>1129</v>
      </c>
      <c r="G533" s="3">
        <f t="shared" si="9"/>
        <v>1</v>
      </c>
      <c r="H533" s="3">
        <f ca="1">IF(CouleurMFC(D533)=CouleurMFC(B533),1,"")</f>
        <v>1</v>
      </c>
    </row>
    <row r="534" spans="2:8">
      <c r="B534" s="16">
        <v>9</v>
      </c>
      <c r="C534" s="6" t="s">
        <v>1130</v>
      </c>
      <c r="D534" s="6">
        <v>3</v>
      </c>
      <c r="E534" s="6" t="s">
        <v>106</v>
      </c>
      <c r="G534" s="3">
        <f t="shared" si="9"/>
        <v>1</v>
      </c>
      <c r="H534" s="3" t="str">
        <f ca="1">IF(CouleurMFC(D534)=CouleurMFC(B534),1,"")</f>
        <v/>
      </c>
    </row>
    <row r="535" spans="2:8">
      <c r="B535" s="16">
        <v>7</v>
      </c>
      <c r="C535" s="6" t="s">
        <v>1131</v>
      </c>
      <c r="D535" s="6">
        <v>15</v>
      </c>
      <c r="E535" s="6" t="s">
        <v>653</v>
      </c>
      <c r="G535" s="3">
        <f t="shared" si="9"/>
        <v>1</v>
      </c>
      <c r="H535" s="3" t="str">
        <f ca="1">IF(CouleurMFC(D535)=CouleurMFC(B535),1,"")</f>
        <v/>
      </c>
    </row>
    <row r="536" spans="2:8">
      <c r="B536" s="16">
        <v>11</v>
      </c>
      <c r="C536" s="6" t="s">
        <v>1132</v>
      </c>
      <c r="D536" s="6">
        <v>10</v>
      </c>
      <c r="E536" s="6" t="s">
        <v>481</v>
      </c>
      <c r="G536" s="3">
        <f t="shared" si="9"/>
        <v>1</v>
      </c>
      <c r="H536" s="3">
        <f ca="1">IF(CouleurMFC(D536)=CouleurMFC(B536),1,"")</f>
        <v>1</v>
      </c>
    </row>
    <row r="537" spans="2:8">
      <c r="B537" s="16">
        <v>10</v>
      </c>
      <c r="C537" s="6" t="s">
        <v>1133</v>
      </c>
      <c r="D537" s="6">
        <v>6</v>
      </c>
      <c r="E537" s="6" t="s">
        <v>107</v>
      </c>
      <c r="G537" s="3">
        <f t="shared" si="9"/>
        <v>1</v>
      </c>
      <c r="H537" s="3" t="str">
        <f ca="1">IF(CouleurMFC(D537)=CouleurMFC(B537),1,"")</f>
        <v/>
      </c>
    </row>
    <row r="538" spans="2:8">
      <c r="B538" s="16">
        <v>7</v>
      </c>
      <c r="C538" s="6" t="s">
        <v>1134</v>
      </c>
      <c r="D538" s="6">
        <v>14</v>
      </c>
      <c r="E538" s="6" t="s">
        <v>503</v>
      </c>
      <c r="G538" s="3">
        <f t="shared" si="9"/>
        <v>1</v>
      </c>
      <c r="H538" s="3" t="str">
        <f ca="1">IF(CouleurMFC(D538)=CouleurMFC(B538),1,"")</f>
        <v/>
      </c>
    </row>
    <row r="539" spans="2:8">
      <c r="B539" s="16">
        <v>14</v>
      </c>
      <c r="C539" s="6" t="s">
        <v>1135</v>
      </c>
      <c r="D539" s="6">
        <v>12</v>
      </c>
      <c r="E539" s="6" t="s">
        <v>910</v>
      </c>
      <c r="G539" s="3">
        <f t="shared" si="9"/>
        <v>1</v>
      </c>
      <c r="H539" s="3">
        <f ca="1">IF(CouleurMFC(D539)=CouleurMFC(B539),1,"")</f>
        <v>1</v>
      </c>
    </row>
    <row r="540" spans="2:8">
      <c r="B540" s="16">
        <v>16</v>
      </c>
      <c r="C540" s="6" t="s">
        <v>1136</v>
      </c>
      <c r="D540" s="6">
        <v>17</v>
      </c>
      <c r="E540" s="6" t="s">
        <v>1137</v>
      </c>
      <c r="G540" s="3">
        <f t="shared" si="9"/>
        <v>1</v>
      </c>
      <c r="H540" s="3">
        <f ca="1">IF(CouleurMFC(D540)=CouleurMFC(B540),1,"")</f>
        <v>1</v>
      </c>
    </row>
    <row r="541" spans="2:8">
      <c r="B541" s="16">
        <v>5</v>
      </c>
      <c r="C541" s="6" t="s">
        <v>1138</v>
      </c>
      <c r="D541" s="6">
        <v>15</v>
      </c>
      <c r="E541" s="6" t="s">
        <v>11</v>
      </c>
      <c r="G541" s="3">
        <f t="shared" si="9"/>
        <v>1</v>
      </c>
      <c r="H541" s="3" t="str">
        <f ca="1">IF(CouleurMFC(D541)=CouleurMFC(B541),1,"")</f>
        <v/>
      </c>
    </row>
    <row r="542" spans="2:8">
      <c r="B542" s="16">
        <v>15</v>
      </c>
      <c r="C542" s="6" t="s">
        <v>1139</v>
      </c>
      <c r="D542" s="6">
        <v>1</v>
      </c>
      <c r="E542" s="6" t="s">
        <v>836</v>
      </c>
      <c r="G542" s="3">
        <f t="shared" si="9"/>
        <v>1</v>
      </c>
      <c r="H542" s="3" t="str">
        <f ca="1">IF(CouleurMFC(D542)=CouleurMFC(B542),1,"")</f>
        <v/>
      </c>
    </row>
    <row r="543" spans="2:8">
      <c r="B543" s="16">
        <v>7</v>
      </c>
      <c r="C543" s="6" t="s">
        <v>1140</v>
      </c>
      <c r="D543" s="6">
        <v>8</v>
      </c>
      <c r="E543" s="6" t="s">
        <v>872</v>
      </c>
      <c r="G543" s="3">
        <f t="shared" si="9"/>
        <v>1</v>
      </c>
      <c r="H543" s="3">
        <f ca="1">IF(CouleurMFC(D543)=CouleurMFC(B543),1,"")</f>
        <v>1</v>
      </c>
    </row>
    <row r="544" spans="2:8">
      <c r="B544" s="16">
        <v>11</v>
      </c>
      <c r="C544" s="6" t="s">
        <v>1141</v>
      </c>
      <c r="D544" s="6">
        <v>8</v>
      </c>
      <c r="E544" s="6" t="s">
        <v>1142</v>
      </c>
      <c r="G544" s="3">
        <f t="shared" si="9"/>
        <v>1</v>
      </c>
      <c r="H544" s="3" t="str">
        <f ca="1">IF(CouleurMFC(D544)=CouleurMFC(B544),1,"")</f>
        <v/>
      </c>
    </row>
    <row r="545" spans="2:8">
      <c r="B545" s="16">
        <v>13</v>
      </c>
      <c r="C545" s="6" t="s">
        <v>1143</v>
      </c>
      <c r="D545" s="6">
        <v>10</v>
      </c>
      <c r="E545" s="6" t="s">
        <v>1084</v>
      </c>
      <c r="G545" s="3">
        <f t="shared" si="9"/>
        <v>1</v>
      </c>
      <c r="H545" s="3">
        <f ca="1">IF(CouleurMFC(D545)=CouleurMFC(B545),1,"")</f>
        <v>1</v>
      </c>
    </row>
    <row r="546" spans="2:8">
      <c r="B546" s="16">
        <v>14</v>
      </c>
      <c r="C546" s="6" t="s">
        <v>1144</v>
      </c>
      <c r="D546" s="6">
        <v>9</v>
      </c>
      <c r="E546" s="6" t="s">
        <v>690</v>
      </c>
      <c r="G546" s="3">
        <f t="shared" si="9"/>
        <v>1</v>
      </c>
      <c r="H546" s="3">
        <f ca="1">IF(CouleurMFC(D546)=CouleurMFC(B546),1,"")</f>
        <v>1</v>
      </c>
    </row>
    <row r="547" spans="2:8">
      <c r="B547" s="16">
        <v>12</v>
      </c>
      <c r="C547" s="6" t="s">
        <v>1146</v>
      </c>
      <c r="D547" s="6">
        <v>2</v>
      </c>
      <c r="E547" s="6" t="s">
        <v>578</v>
      </c>
      <c r="G547" s="3">
        <f t="shared" si="9"/>
        <v>1</v>
      </c>
      <c r="H547" s="3" t="str">
        <f ca="1">IF(CouleurMFC(D547)=CouleurMFC(B547),1,"")</f>
        <v/>
      </c>
    </row>
    <row r="548" spans="2:8">
      <c r="B548" s="16">
        <v>2</v>
      </c>
      <c r="C548" s="6" t="s">
        <v>1147</v>
      </c>
      <c r="D548" s="6">
        <v>18</v>
      </c>
      <c r="E548" s="6" t="s">
        <v>1034</v>
      </c>
      <c r="G548" s="3">
        <f t="shared" si="9"/>
        <v>1</v>
      </c>
      <c r="H548" s="3" t="str">
        <f ca="1">IF(CouleurMFC(D548)=CouleurMFC(B548),1,"")</f>
        <v/>
      </c>
    </row>
    <row r="549" spans="2:8">
      <c r="B549" s="16">
        <v>13</v>
      </c>
      <c r="C549" s="6" t="s">
        <v>1148</v>
      </c>
      <c r="D549" s="6">
        <v>3</v>
      </c>
      <c r="E549" s="6" t="s">
        <v>605</v>
      </c>
      <c r="G549" s="3">
        <f t="shared" si="9"/>
        <v>1</v>
      </c>
      <c r="H549" s="3" t="str">
        <f ca="1">IF(CouleurMFC(D549)=CouleurMFC(B549),1,"")</f>
        <v/>
      </c>
    </row>
    <row r="550" spans="2:8">
      <c r="B550" s="16">
        <v>3</v>
      </c>
      <c r="C550" s="6" t="s">
        <v>1149</v>
      </c>
      <c r="D550" s="6">
        <v>9</v>
      </c>
      <c r="E550" s="6" t="s">
        <v>138</v>
      </c>
      <c r="G550" s="3">
        <f t="shared" si="9"/>
        <v>1</v>
      </c>
      <c r="H550" s="3" t="str">
        <f ca="1">IF(CouleurMFC(D550)=CouleurMFC(B550),1,"")</f>
        <v/>
      </c>
    </row>
    <row r="551" spans="2:8">
      <c r="B551" s="16">
        <v>9</v>
      </c>
      <c r="C551" s="6" t="s">
        <v>1150</v>
      </c>
      <c r="D551" s="6">
        <v>17</v>
      </c>
      <c r="E551" s="6" t="s">
        <v>481</v>
      </c>
      <c r="G551" s="3">
        <f t="shared" si="9"/>
        <v>1</v>
      </c>
      <c r="H551" s="3">
        <f ca="1">IF(CouleurMFC(D551)=CouleurMFC(B551),1,"")</f>
        <v>1</v>
      </c>
    </row>
    <row r="552" spans="2:8">
      <c r="B552" s="16">
        <v>18</v>
      </c>
      <c r="C552" s="6" t="s">
        <v>1151</v>
      </c>
      <c r="D552" s="6">
        <v>9</v>
      </c>
      <c r="E552" s="6" t="s">
        <v>1091</v>
      </c>
      <c r="G552" s="3">
        <f t="shared" si="9"/>
        <v>1</v>
      </c>
      <c r="H552" s="3">
        <f ca="1">IF(CouleurMFC(D552)=CouleurMFC(B552),1,"")</f>
        <v>1</v>
      </c>
    </row>
    <row r="553" spans="2:8">
      <c r="B553" s="16">
        <v>8</v>
      </c>
      <c r="C553" s="6" t="s">
        <v>1152</v>
      </c>
      <c r="D553" s="6">
        <v>14</v>
      </c>
      <c r="E553" s="6" t="s">
        <v>503</v>
      </c>
      <c r="G553" s="3">
        <f t="shared" si="9"/>
        <v>1</v>
      </c>
      <c r="H553" s="3" t="str">
        <f ca="1">IF(CouleurMFC(D553)=CouleurMFC(B553),1,"")</f>
        <v/>
      </c>
    </row>
    <row r="554" spans="2:8">
      <c r="B554" s="16">
        <v>14</v>
      </c>
      <c r="C554" s="6" t="s">
        <v>1153</v>
      </c>
      <c r="D554" s="6">
        <v>4</v>
      </c>
      <c r="E554" s="6" t="s">
        <v>844</v>
      </c>
      <c r="G554" s="3">
        <f t="shared" si="9"/>
        <v>1</v>
      </c>
      <c r="H554" s="3" t="str">
        <f ca="1">IF(CouleurMFC(D554)=CouleurMFC(B554),1,"")</f>
        <v/>
      </c>
    </row>
    <row r="555" spans="2:8">
      <c r="B555" s="16">
        <v>9</v>
      </c>
      <c r="C555" s="6" t="s">
        <v>1154</v>
      </c>
      <c r="D555" s="6">
        <v>2</v>
      </c>
      <c r="E555" s="6" t="s">
        <v>160</v>
      </c>
      <c r="G555" s="3">
        <f t="shared" si="9"/>
        <v>1</v>
      </c>
      <c r="H555" s="3" t="str">
        <f ca="1">IF(CouleurMFC(D555)=CouleurMFC(B555),1,"")</f>
        <v/>
      </c>
    </row>
    <row r="556" spans="2:8">
      <c r="B556" s="16">
        <v>2</v>
      </c>
      <c r="C556" s="6" t="s">
        <v>1155</v>
      </c>
      <c r="D556" s="6">
        <v>8</v>
      </c>
      <c r="E556" s="6" t="s">
        <v>1156</v>
      </c>
      <c r="G556" s="3">
        <f t="shared" si="9"/>
        <v>1</v>
      </c>
      <c r="H556" s="3">
        <f ca="1">IF(CouleurMFC(D556)=CouleurMFC(B556),1,"")</f>
        <v>1</v>
      </c>
    </row>
    <row r="557" spans="2:8">
      <c r="B557" s="16">
        <v>4</v>
      </c>
      <c r="C557" s="6" t="s">
        <v>1157</v>
      </c>
      <c r="D557" s="6">
        <v>12</v>
      </c>
      <c r="E557" s="6" t="s">
        <v>1059</v>
      </c>
      <c r="G557" s="3">
        <f t="shared" si="9"/>
        <v>1</v>
      </c>
      <c r="H557" s="3" t="str">
        <f ca="1">IF(CouleurMFC(D557)=CouleurMFC(B557),1,"")</f>
        <v/>
      </c>
    </row>
    <row r="558" spans="2:8">
      <c r="B558" s="16">
        <v>3</v>
      </c>
      <c r="C558" s="6" t="s">
        <v>1158</v>
      </c>
      <c r="D558" s="6">
        <v>12</v>
      </c>
      <c r="E558" s="6" t="s">
        <v>455</v>
      </c>
      <c r="G558" s="3">
        <f t="shared" si="9"/>
        <v>1</v>
      </c>
      <c r="H558" s="3" t="str">
        <f ca="1">IF(CouleurMFC(D558)=CouleurMFC(B558),1,"")</f>
        <v/>
      </c>
    </row>
    <row r="559" spans="2:8">
      <c r="B559" s="16">
        <v>12</v>
      </c>
      <c r="C559" s="6" t="s">
        <v>1159</v>
      </c>
      <c r="D559" s="6">
        <v>15</v>
      </c>
      <c r="E559" s="6" t="s">
        <v>1160</v>
      </c>
      <c r="G559" s="3">
        <f t="shared" si="9"/>
        <v>1</v>
      </c>
      <c r="H559" s="3">
        <f ca="1">IF(CouleurMFC(D559)=CouleurMFC(B559),1,"")</f>
        <v>1</v>
      </c>
    </row>
    <row r="560" spans="2:8">
      <c r="B560" s="16">
        <v>3</v>
      </c>
      <c r="C560" s="6" t="s">
        <v>1161</v>
      </c>
      <c r="D560" s="6">
        <v>14</v>
      </c>
      <c r="E560" s="6" t="s">
        <v>559</v>
      </c>
      <c r="G560" s="3">
        <f t="shared" si="9"/>
        <v>1</v>
      </c>
      <c r="H560" s="3" t="str">
        <f ca="1">IF(CouleurMFC(D560)=CouleurMFC(B560),1,"")</f>
        <v/>
      </c>
    </row>
    <row r="561" spans="2:8">
      <c r="B561" s="16">
        <v>17</v>
      </c>
      <c r="C561" s="6" t="s">
        <v>1162</v>
      </c>
      <c r="D561" s="6">
        <v>10</v>
      </c>
      <c r="E561" s="6" t="s">
        <v>147</v>
      </c>
      <c r="G561" s="3">
        <f t="shared" si="9"/>
        <v>1</v>
      </c>
      <c r="H561" s="3">
        <f ca="1">IF(CouleurMFC(D561)=CouleurMFC(B561),1,"")</f>
        <v>1</v>
      </c>
    </row>
    <row r="562" spans="2:8">
      <c r="B562" s="16">
        <v>9</v>
      </c>
      <c r="C562" s="6" t="s">
        <v>1163</v>
      </c>
      <c r="D562" s="6">
        <v>12</v>
      </c>
      <c r="E562" s="6" t="s">
        <v>457</v>
      </c>
      <c r="G562" s="3">
        <f t="shared" si="9"/>
        <v>1</v>
      </c>
      <c r="H562" s="3">
        <f ca="1">IF(CouleurMFC(D562)=CouleurMFC(B562),1,"")</f>
        <v>1</v>
      </c>
    </row>
    <row r="563" spans="2:8">
      <c r="B563" s="16">
        <v>5</v>
      </c>
      <c r="C563" s="6" t="s">
        <v>1164</v>
      </c>
      <c r="D563" s="6">
        <v>14</v>
      </c>
      <c r="E563" s="6" t="s">
        <v>605</v>
      </c>
      <c r="G563" s="3">
        <f t="shared" si="9"/>
        <v>1</v>
      </c>
      <c r="H563" s="3" t="str">
        <f ca="1">IF(CouleurMFC(D563)=CouleurMFC(B563),1,"")</f>
        <v/>
      </c>
    </row>
    <row r="564" spans="2:8">
      <c r="B564" s="16">
        <v>14</v>
      </c>
      <c r="C564" s="6" t="s">
        <v>1165</v>
      </c>
      <c r="D564" s="6">
        <v>12</v>
      </c>
      <c r="E564" s="6" t="s">
        <v>1166</v>
      </c>
      <c r="G564" s="3">
        <f t="shared" si="9"/>
        <v>1</v>
      </c>
      <c r="H564" s="3">
        <f ca="1">IF(CouleurMFC(D564)=CouleurMFC(B564),1,"")</f>
        <v>1</v>
      </c>
    </row>
    <row r="565" spans="2:8">
      <c r="B565" s="16">
        <v>7</v>
      </c>
      <c r="C565" s="6" t="s">
        <v>1167</v>
      </c>
      <c r="D565" s="6">
        <v>8</v>
      </c>
      <c r="E565" s="6" t="s">
        <v>553</v>
      </c>
      <c r="G565" s="3">
        <f t="shared" si="9"/>
        <v>1</v>
      </c>
      <c r="H565" s="3">
        <f ca="1">IF(CouleurMFC(D565)=CouleurMFC(B565),1,"")</f>
        <v>1</v>
      </c>
    </row>
    <row r="566" spans="2:8">
      <c r="B566" s="16">
        <v>3</v>
      </c>
      <c r="C566" s="6" t="s">
        <v>1168</v>
      </c>
      <c r="D566" s="6">
        <v>16</v>
      </c>
      <c r="E566" s="6" t="s">
        <v>639</v>
      </c>
      <c r="G566" s="3">
        <f t="shared" ref="G566:G629" si="10">IF(D566&lt;&gt;B566,1,"")</f>
        <v>1</v>
      </c>
      <c r="H566" s="3" t="str">
        <f ca="1">IF(CouleurMFC(D566)=CouleurMFC(B566),1,"")</f>
        <v/>
      </c>
    </row>
    <row r="567" spans="2:8">
      <c r="B567" s="16">
        <v>15</v>
      </c>
      <c r="C567" s="6" t="s">
        <v>1169</v>
      </c>
      <c r="D567" s="6">
        <v>15</v>
      </c>
      <c r="E567" s="6" t="s">
        <v>455</v>
      </c>
      <c r="G567" s="3" t="str">
        <f t="shared" si="10"/>
        <v/>
      </c>
      <c r="H567" s="3">
        <f ca="1">IF(CouleurMFC(D567)=CouleurMFC(B567),1,"")</f>
        <v>1</v>
      </c>
    </row>
    <row r="568" spans="2:8">
      <c r="B568" s="16">
        <v>7</v>
      </c>
      <c r="C568" s="6" t="s">
        <v>1170</v>
      </c>
      <c r="D568" s="6">
        <v>7</v>
      </c>
      <c r="E568" s="6" t="s">
        <v>484</v>
      </c>
      <c r="G568" s="3" t="str">
        <f t="shared" si="10"/>
        <v/>
      </c>
      <c r="H568" s="3">
        <f ca="1">IF(CouleurMFC(D568)=CouleurMFC(B568),1,"")</f>
        <v>1</v>
      </c>
    </row>
    <row r="569" spans="2:8">
      <c r="B569" s="16">
        <v>6</v>
      </c>
      <c r="C569" s="6" t="s">
        <v>1171</v>
      </c>
      <c r="D569" s="6">
        <v>15</v>
      </c>
      <c r="E569" s="6" t="s">
        <v>100</v>
      </c>
      <c r="G569" s="3">
        <f t="shared" si="10"/>
        <v>1</v>
      </c>
      <c r="H569" s="3" t="str">
        <f ca="1">IF(CouleurMFC(D569)=CouleurMFC(B569),1,"")</f>
        <v/>
      </c>
    </row>
    <row r="570" spans="2:8">
      <c r="B570" s="16">
        <v>14</v>
      </c>
      <c r="C570" s="6" t="s">
        <v>1172</v>
      </c>
      <c r="D570" s="6">
        <v>14</v>
      </c>
      <c r="E570" s="6" t="s">
        <v>164</v>
      </c>
      <c r="G570" s="3" t="str">
        <f t="shared" si="10"/>
        <v/>
      </c>
      <c r="H570" s="3">
        <f ca="1">IF(CouleurMFC(D570)=CouleurMFC(B570),1,"")</f>
        <v>1</v>
      </c>
    </row>
    <row r="571" spans="2:8">
      <c r="B571" s="16">
        <v>4</v>
      </c>
      <c r="C571" s="6" t="s">
        <v>1173</v>
      </c>
      <c r="D571" s="6">
        <v>14</v>
      </c>
      <c r="E571" s="6" t="s">
        <v>973</v>
      </c>
      <c r="G571" s="3">
        <f t="shared" si="10"/>
        <v>1</v>
      </c>
      <c r="H571" s="3" t="str">
        <f ca="1">IF(CouleurMFC(D571)=CouleurMFC(B571),1,"")</f>
        <v/>
      </c>
    </row>
    <row r="572" spans="2:8">
      <c r="B572" s="16">
        <v>5</v>
      </c>
      <c r="C572" s="6" t="s">
        <v>1174</v>
      </c>
      <c r="D572" s="6">
        <v>8</v>
      </c>
      <c r="E572" s="6" t="s">
        <v>504</v>
      </c>
      <c r="G572" s="3">
        <f t="shared" si="10"/>
        <v>1</v>
      </c>
      <c r="H572" s="3">
        <f ca="1">IF(CouleurMFC(D572)=CouleurMFC(B572),1,"")</f>
        <v>1</v>
      </c>
    </row>
    <row r="573" spans="2:8">
      <c r="B573" s="16">
        <v>16</v>
      </c>
      <c r="C573" s="6" t="s">
        <v>1175</v>
      </c>
      <c r="D573" s="6">
        <v>16</v>
      </c>
      <c r="E573" s="6" t="s">
        <v>605</v>
      </c>
      <c r="G573" s="3" t="str">
        <f t="shared" si="10"/>
        <v/>
      </c>
      <c r="H573" s="3">
        <f ca="1">IF(CouleurMFC(D573)=CouleurMFC(B573),1,"")</f>
        <v>1</v>
      </c>
    </row>
    <row r="574" spans="2:8">
      <c r="B574" s="16">
        <v>12</v>
      </c>
      <c r="C574" s="6" t="s">
        <v>1176</v>
      </c>
      <c r="D574" s="6">
        <v>3</v>
      </c>
      <c r="E574" s="6" t="s">
        <v>665</v>
      </c>
      <c r="G574" s="3">
        <f t="shared" si="10"/>
        <v>1</v>
      </c>
      <c r="H574" s="3" t="str">
        <f ca="1">IF(CouleurMFC(D574)=CouleurMFC(B574),1,"")</f>
        <v/>
      </c>
    </row>
    <row r="575" spans="2:8">
      <c r="B575" s="16">
        <v>5</v>
      </c>
      <c r="C575" s="6" t="s">
        <v>1177</v>
      </c>
      <c r="D575" s="6">
        <v>5</v>
      </c>
      <c r="E575" s="6" t="s">
        <v>7</v>
      </c>
      <c r="G575" s="3" t="str">
        <f t="shared" si="10"/>
        <v/>
      </c>
      <c r="H575" s="3">
        <f ca="1">IF(CouleurMFC(D575)=CouleurMFC(B575),1,"")</f>
        <v>1</v>
      </c>
    </row>
    <row r="576" spans="2:8">
      <c r="B576" s="16">
        <v>3</v>
      </c>
      <c r="C576" s="6" t="s">
        <v>1178</v>
      </c>
      <c r="D576" s="6">
        <v>3</v>
      </c>
      <c r="E576" s="6" t="s">
        <v>843</v>
      </c>
      <c r="G576" s="3" t="str">
        <f t="shared" si="10"/>
        <v/>
      </c>
      <c r="H576" s="3">
        <f ca="1">IF(CouleurMFC(D576)=CouleurMFC(B576),1,"")</f>
        <v>1</v>
      </c>
    </row>
    <row r="577" spans="2:8">
      <c r="B577" s="16">
        <v>10</v>
      </c>
      <c r="C577" s="6" t="s">
        <v>1179</v>
      </c>
      <c r="D577" s="6">
        <v>4</v>
      </c>
      <c r="E577" s="6" t="s">
        <v>103</v>
      </c>
      <c r="G577" s="3">
        <f t="shared" si="10"/>
        <v>1</v>
      </c>
      <c r="H577" s="3" t="str">
        <f ca="1">IF(CouleurMFC(D577)=CouleurMFC(B577),1,"")</f>
        <v/>
      </c>
    </row>
    <row r="578" spans="2:8">
      <c r="B578" s="16">
        <v>4</v>
      </c>
      <c r="C578" s="6" t="s">
        <v>1180</v>
      </c>
      <c r="D578" s="6">
        <v>10</v>
      </c>
      <c r="E578" s="6" t="s">
        <v>494</v>
      </c>
      <c r="G578" s="3">
        <f t="shared" si="10"/>
        <v>1</v>
      </c>
      <c r="H578" s="3" t="str">
        <f ca="1">IF(CouleurMFC(D578)=CouleurMFC(B578),1,"")</f>
        <v/>
      </c>
    </row>
    <row r="579" spans="2:8">
      <c r="B579" s="16">
        <v>4</v>
      </c>
      <c r="C579" s="6" t="s">
        <v>1181</v>
      </c>
      <c r="D579" s="6">
        <v>4</v>
      </c>
      <c r="E579" s="6" t="s">
        <v>9</v>
      </c>
      <c r="G579" s="3" t="str">
        <f t="shared" si="10"/>
        <v/>
      </c>
      <c r="H579" s="3">
        <f ca="1">IF(CouleurMFC(D579)=CouleurMFC(B579),1,"")</f>
        <v>1</v>
      </c>
    </row>
    <row r="580" spans="2:8">
      <c r="B580" s="16">
        <v>14</v>
      </c>
      <c r="C580" s="6" t="s">
        <v>1182</v>
      </c>
      <c r="D580" s="6">
        <v>14</v>
      </c>
      <c r="E580" s="6" t="s">
        <v>870</v>
      </c>
      <c r="G580" s="3" t="str">
        <f t="shared" si="10"/>
        <v/>
      </c>
      <c r="H580" s="3">
        <f ca="1">IF(CouleurMFC(D580)=CouleurMFC(B580),1,"")</f>
        <v>1</v>
      </c>
    </row>
    <row r="581" spans="2:8">
      <c r="B581" s="16">
        <v>2</v>
      </c>
      <c r="C581" s="6" t="s">
        <v>1183</v>
      </c>
      <c r="D581" s="6">
        <v>3</v>
      </c>
      <c r="E581" s="6" t="s">
        <v>1184</v>
      </c>
      <c r="G581" s="3">
        <f t="shared" si="10"/>
        <v>1</v>
      </c>
      <c r="H581" s="3">
        <f ca="1">IF(CouleurMFC(D581)=CouleurMFC(B581),1,"")</f>
        <v>1</v>
      </c>
    </row>
    <row r="582" spans="2:8">
      <c r="B582" s="16">
        <v>15</v>
      </c>
      <c r="C582" s="6" t="s">
        <v>1185</v>
      </c>
      <c r="D582" s="6">
        <v>10</v>
      </c>
      <c r="E582" s="6" t="s">
        <v>120</v>
      </c>
      <c r="G582" s="3">
        <f t="shared" si="10"/>
        <v>1</v>
      </c>
      <c r="H582" s="3">
        <f ca="1">IF(CouleurMFC(D582)=CouleurMFC(B582),1,"")</f>
        <v>1</v>
      </c>
    </row>
    <row r="583" spans="2:8">
      <c r="B583" s="16">
        <v>3</v>
      </c>
      <c r="C583" s="6" t="s">
        <v>1186</v>
      </c>
      <c r="D583" s="6">
        <v>15</v>
      </c>
      <c r="E583" s="6" t="s">
        <v>1187</v>
      </c>
      <c r="G583" s="3">
        <f t="shared" si="10"/>
        <v>1</v>
      </c>
      <c r="H583" s="3" t="str">
        <f ca="1">IF(CouleurMFC(D583)=CouleurMFC(B583),1,"")</f>
        <v/>
      </c>
    </row>
    <row r="584" spans="2:8">
      <c r="B584" s="16">
        <v>10</v>
      </c>
      <c r="C584" s="6" t="s">
        <v>1188</v>
      </c>
      <c r="D584" s="6">
        <v>16</v>
      </c>
      <c r="E584" s="6" t="s">
        <v>544</v>
      </c>
      <c r="G584" s="3">
        <f t="shared" si="10"/>
        <v>1</v>
      </c>
      <c r="H584" s="3">
        <f ca="1">IF(CouleurMFC(D584)=CouleurMFC(B584),1,"")</f>
        <v>1</v>
      </c>
    </row>
    <row r="585" spans="2:8">
      <c r="B585" s="16">
        <v>2</v>
      </c>
      <c r="C585" s="6" t="s">
        <v>1189</v>
      </c>
      <c r="D585" s="6">
        <v>4</v>
      </c>
      <c r="E585" s="6" t="s">
        <v>164</v>
      </c>
      <c r="G585" s="3">
        <f t="shared" si="10"/>
        <v>1</v>
      </c>
      <c r="H585" s="3">
        <f ca="1">IF(CouleurMFC(D585)=CouleurMFC(B585),1,"")</f>
        <v>1</v>
      </c>
    </row>
    <row r="586" spans="2:8">
      <c r="B586" s="16">
        <v>3</v>
      </c>
      <c r="C586" s="6" t="s">
        <v>1190</v>
      </c>
      <c r="D586" s="6">
        <v>3</v>
      </c>
      <c r="E586" s="6" t="s">
        <v>572</v>
      </c>
      <c r="G586" s="3" t="str">
        <f t="shared" si="10"/>
        <v/>
      </c>
      <c r="H586" s="3">
        <f ca="1">IF(CouleurMFC(D586)=CouleurMFC(B586),1,"")</f>
        <v>1</v>
      </c>
    </row>
    <row r="587" spans="2:8">
      <c r="B587" s="16">
        <v>14</v>
      </c>
      <c r="C587" s="6" t="s">
        <v>1191</v>
      </c>
      <c r="D587" s="6">
        <v>14</v>
      </c>
      <c r="E587" s="6" t="s">
        <v>605</v>
      </c>
      <c r="G587" s="3" t="str">
        <f t="shared" si="10"/>
        <v/>
      </c>
      <c r="H587" s="3">
        <f ca="1">IF(CouleurMFC(D587)=CouleurMFC(B587),1,"")</f>
        <v>1</v>
      </c>
    </row>
    <row r="588" spans="2:8">
      <c r="B588" s="16">
        <v>13</v>
      </c>
      <c r="C588" s="6" t="s">
        <v>1192</v>
      </c>
      <c r="D588" s="6">
        <v>13</v>
      </c>
      <c r="E588" s="6" t="s">
        <v>119</v>
      </c>
      <c r="G588" s="3" t="str">
        <f t="shared" si="10"/>
        <v/>
      </c>
      <c r="H588" s="3">
        <f ca="1">IF(CouleurMFC(D588)=CouleurMFC(B588),1,"")</f>
        <v>1</v>
      </c>
    </row>
    <row r="589" spans="2:8">
      <c r="B589" s="16">
        <v>7</v>
      </c>
      <c r="C589" s="6" t="s">
        <v>1193</v>
      </c>
      <c r="D589" s="6">
        <v>4</v>
      </c>
      <c r="E589" s="6" t="s">
        <v>857</v>
      </c>
      <c r="G589" s="3">
        <f t="shared" si="10"/>
        <v>1</v>
      </c>
      <c r="H589" s="3">
        <f ca="1">IF(CouleurMFC(D589)=CouleurMFC(B589),1,"")</f>
        <v>1</v>
      </c>
    </row>
    <row r="590" spans="2:8">
      <c r="B590" s="16">
        <v>16</v>
      </c>
      <c r="C590" s="6" t="s">
        <v>1194</v>
      </c>
      <c r="D590" s="6">
        <v>14</v>
      </c>
      <c r="E590" s="6" t="s">
        <v>718</v>
      </c>
      <c r="G590" s="3">
        <f t="shared" si="10"/>
        <v>1</v>
      </c>
      <c r="H590" s="3">
        <f ca="1">IF(CouleurMFC(D590)=CouleurMFC(B590),1,"")</f>
        <v>1</v>
      </c>
    </row>
    <row r="591" spans="2:8">
      <c r="B591" s="16">
        <v>6</v>
      </c>
      <c r="C591" s="6" t="s">
        <v>1195</v>
      </c>
      <c r="D591" s="6">
        <v>1</v>
      </c>
      <c r="E591" s="6" t="s">
        <v>591</v>
      </c>
      <c r="G591" s="3">
        <f t="shared" si="10"/>
        <v>1</v>
      </c>
      <c r="H591" s="3">
        <f ca="1">IF(CouleurMFC(D591)=CouleurMFC(B591),1,"")</f>
        <v>1</v>
      </c>
    </row>
    <row r="592" spans="2:8">
      <c r="B592" s="16">
        <v>12</v>
      </c>
      <c r="C592" s="6" t="s">
        <v>1196</v>
      </c>
      <c r="D592" s="6">
        <v>15</v>
      </c>
      <c r="E592" s="6" t="s">
        <v>180</v>
      </c>
      <c r="G592" s="3">
        <f t="shared" si="10"/>
        <v>1</v>
      </c>
      <c r="H592" s="3">
        <f ca="1">IF(CouleurMFC(D592)=CouleurMFC(B592),1,"")</f>
        <v>1</v>
      </c>
    </row>
    <row r="593" spans="2:8">
      <c r="B593" s="16">
        <v>10</v>
      </c>
      <c r="C593" s="6" t="s">
        <v>1197</v>
      </c>
      <c r="D593" s="6">
        <v>9</v>
      </c>
      <c r="E593" s="6" t="s">
        <v>628</v>
      </c>
      <c r="G593" s="3">
        <f t="shared" si="10"/>
        <v>1</v>
      </c>
      <c r="H593" s="3">
        <f ca="1">IF(CouleurMFC(D593)=CouleurMFC(B593),1,"")</f>
        <v>1</v>
      </c>
    </row>
    <row r="594" spans="2:8">
      <c r="B594" s="16">
        <v>4</v>
      </c>
      <c r="C594" s="6" t="s">
        <v>1198</v>
      </c>
      <c r="D594" s="6">
        <v>7</v>
      </c>
      <c r="E594" s="6" t="s">
        <v>872</v>
      </c>
      <c r="G594" s="3">
        <f t="shared" si="10"/>
        <v>1</v>
      </c>
      <c r="H594" s="3">
        <f ca="1">IF(CouleurMFC(D594)=CouleurMFC(B594),1,"")</f>
        <v>1</v>
      </c>
    </row>
    <row r="595" spans="2:8">
      <c r="B595" s="16">
        <v>13</v>
      </c>
      <c r="C595" s="6" t="s">
        <v>1199</v>
      </c>
      <c r="D595" s="6">
        <v>7</v>
      </c>
      <c r="E595" s="6" t="s">
        <v>111</v>
      </c>
      <c r="G595" s="3">
        <f t="shared" si="10"/>
        <v>1</v>
      </c>
      <c r="H595" s="3" t="str">
        <f ca="1">IF(CouleurMFC(D595)=CouleurMFC(B595),1,"")</f>
        <v/>
      </c>
    </row>
    <row r="596" spans="2:8">
      <c r="B596" s="16">
        <v>11</v>
      </c>
      <c r="C596" s="6" t="s">
        <v>1200</v>
      </c>
      <c r="D596" s="6">
        <v>11</v>
      </c>
      <c r="E596" s="6" t="s">
        <v>569</v>
      </c>
      <c r="G596" s="3" t="str">
        <f t="shared" si="10"/>
        <v/>
      </c>
      <c r="H596" s="3">
        <f ca="1">IF(CouleurMFC(D596)=CouleurMFC(B596),1,"")</f>
        <v>1</v>
      </c>
    </row>
    <row r="597" spans="2:8">
      <c r="B597" s="16">
        <v>5</v>
      </c>
      <c r="C597" s="6" t="s">
        <v>1201</v>
      </c>
      <c r="D597" s="6">
        <v>15</v>
      </c>
      <c r="E597" s="6" t="s">
        <v>1202</v>
      </c>
      <c r="G597" s="3">
        <f t="shared" si="10"/>
        <v>1</v>
      </c>
      <c r="H597" s="3" t="str">
        <f ca="1">IF(CouleurMFC(D597)=CouleurMFC(B597),1,"")</f>
        <v/>
      </c>
    </row>
    <row r="598" spans="2:8">
      <c r="B598" s="16">
        <v>5</v>
      </c>
      <c r="C598" s="6" t="s">
        <v>1203</v>
      </c>
      <c r="D598" s="6">
        <v>12</v>
      </c>
      <c r="E598" s="6" t="s">
        <v>1145</v>
      </c>
      <c r="G598" s="3">
        <f t="shared" si="10"/>
        <v>1</v>
      </c>
      <c r="H598" s="3" t="str">
        <f ca="1">IF(CouleurMFC(D598)=CouleurMFC(B598),1,"")</f>
        <v/>
      </c>
    </row>
    <row r="599" spans="2:8">
      <c r="B599" s="16">
        <v>11</v>
      </c>
      <c r="C599" s="6" t="s">
        <v>1204</v>
      </c>
      <c r="D599" s="6">
        <v>4</v>
      </c>
      <c r="E599" s="6" t="s">
        <v>836</v>
      </c>
      <c r="G599" s="3">
        <f t="shared" si="10"/>
        <v>1</v>
      </c>
      <c r="H599" s="3" t="str">
        <f ca="1">IF(CouleurMFC(D599)=CouleurMFC(B599),1,"")</f>
        <v/>
      </c>
    </row>
    <row r="600" spans="2:8">
      <c r="B600" s="16">
        <v>6</v>
      </c>
      <c r="C600" s="6" t="s">
        <v>1205</v>
      </c>
      <c r="D600" s="6">
        <v>7</v>
      </c>
      <c r="E600" s="6" t="s">
        <v>715</v>
      </c>
      <c r="G600" s="3">
        <f t="shared" si="10"/>
        <v>1</v>
      </c>
      <c r="H600" s="3">
        <f ca="1">IF(CouleurMFC(D600)=CouleurMFC(B600),1,"")</f>
        <v>1</v>
      </c>
    </row>
    <row r="601" spans="2:8">
      <c r="B601" s="16">
        <v>16</v>
      </c>
      <c r="C601" s="6" t="s">
        <v>1206</v>
      </c>
      <c r="D601" s="6">
        <v>12</v>
      </c>
      <c r="E601" s="6" t="s">
        <v>8</v>
      </c>
      <c r="G601" s="3">
        <f t="shared" si="10"/>
        <v>1</v>
      </c>
      <c r="H601" s="3">
        <f ca="1">IF(CouleurMFC(D601)=CouleurMFC(B601),1,"")</f>
        <v>1</v>
      </c>
    </row>
    <row r="602" spans="2:8">
      <c r="B602" s="16">
        <v>15</v>
      </c>
      <c r="C602" s="6" t="s">
        <v>1207</v>
      </c>
      <c r="D602" s="6">
        <v>14</v>
      </c>
      <c r="E602" s="6" t="s">
        <v>647</v>
      </c>
      <c r="G602" s="3">
        <f t="shared" si="10"/>
        <v>1</v>
      </c>
      <c r="H602" s="3">
        <f ca="1">IF(CouleurMFC(D602)=CouleurMFC(B602),1,"")</f>
        <v>1</v>
      </c>
    </row>
    <row r="603" spans="2:8">
      <c r="B603" s="16">
        <v>4</v>
      </c>
      <c r="C603" s="6" t="s">
        <v>1208</v>
      </c>
      <c r="D603" s="6">
        <v>7</v>
      </c>
      <c r="E603" s="6" t="s">
        <v>134</v>
      </c>
      <c r="G603" s="3">
        <f t="shared" si="10"/>
        <v>1</v>
      </c>
      <c r="H603" s="3">
        <f ca="1">IF(CouleurMFC(D603)=CouleurMFC(B603),1,"")</f>
        <v>1</v>
      </c>
    </row>
    <row r="604" spans="2:8">
      <c r="B604" s="16">
        <v>16</v>
      </c>
      <c r="C604" s="6" t="s">
        <v>1209</v>
      </c>
      <c r="D604" s="6">
        <v>16</v>
      </c>
      <c r="E604" s="6" t="s">
        <v>572</v>
      </c>
      <c r="G604" s="3" t="str">
        <f t="shared" si="10"/>
        <v/>
      </c>
      <c r="H604" s="3">
        <f ca="1">IF(CouleurMFC(D604)=CouleurMFC(B604),1,"")</f>
        <v>1</v>
      </c>
    </row>
    <row r="605" spans="2:8">
      <c r="B605" s="16">
        <v>5</v>
      </c>
      <c r="C605" s="6" t="s">
        <v>1210</v>
      </c>
      <c r="D605" s="6">
        <v>4</v>
      </c>
      <c r="E605" s="6" t="s">
        <v>1211</v>
      </c>
      <c r="G605" s="3">
        <f t="shared" si="10"/>
        <v>1</v>
      </c>
      <c r="H605" s="3">
        <f ca="1">IF(CouleurMFC(D605)=CouleurMFC(B605),1,"")</f>
        <v>1</v>
      </c>
    </row>
    <row r="606" spans="2:8">
      <c r="B606" s="16">
        <v>9</v>
      </c>
      <c r="C606" s="6" t="s">
        <v>1212</v>
      </c>
      <c r="D606" s="6">
        <v>12</v>
      </c>
      <c r="E606" s="6" t="s">
        <v>987</v>
      </c>
      <c r="G606" s="3">
        <f t="shared" si="10"/>
        <v>1</v>
      </c>
      <c r="H606" s="3">
        <f ca="1">IF(CouleurMFC(D606)=CouleurMFC(B606),1,"")</f>
        <v>1</v>
      </c>
    </row>
    <row r="607" spans="2:8">
      <c r="B607" s="16">
        <v>7</v>
      </c>
      <c r="C607" s="6" t="s">
        <v>1213</v>
      </c>
      <c r="D607" s="6">
        <v>5</v>
      </c>
      <c r="E607" s="6" t="s">
        <v>731</v>
      </c>
      <c r="G607" s="3">
        <f t="shared" si="10"/>
        <v>1</v>
      </c>
      <c r="H607" s="3">
        <f ca="1">IF(CouleurMFC(D607)=CouleurMFC(B607),1,"")</f>
        <v>1</v>
      </c>
    </row>
    <row r="608" spans="2:8">
      <c r="B608" s="16">
        <v>15</v>
      </c>
      <c r="C608" s="6" t="s">
        <v>1214</v>
      </c>
      <c r="D608" s="6">
        <v>8</v>
      </c>
      <c r="E608" s="6" t="s">
        <v>149</v>
      </c>
      <c r="G608" s="3">
        <f t="shared" si="10"/>
        <v>1</v>
      </c>
      <c r="H608" s="3" t="str">
        <f ca="1">IF(CouleurMFC(D608)=CouleurMFC(B608),1,"")</f>
        <v/>
      </c>
    </row>
    <row r="609" spans="2:8">
      <c r="B609" s="16">
        <v>8</v>
      </c>
      <c r="C609" s="6" t="s">
        <v>1215</v>
      </c>
      <c r="D609" s="6">
        <v>8</v>
      </c>
      <c r="E609" s="6" t="s">
        <v>14</v>
      </c>
      <c r="G609" s="3" t="str">
        <f t="shared" si="10"/>
        <v/>
      </c>
      <c r="H609" s="3">
        <f ca="1">IF(CouleurMFC(D609)=CouleurMFC(B609),1,"")</f>
        <v>1</v>
      </c>
    </row>
    <row r="610" spans="2:8">
      <c r="B610" s="16">
        <v>6</v>
      </c>
      <c r="C610" s="6" t="s">
        <v>1216</v>
      </c>
      <c r="D610" s="6">
        <v>8</v>
      </c>
      <c r="E610" s="6" t="s">
        <v>973</v>
      </c>
      <c r="G610" s="3">
        <f t="shared" si="10"/>
        <v>1</v>
      </c>
      <c r="H610" s="3">
        <f ca="1">IF(CouleurMFC(D610)=CouleurMFC(B610),1,"")</f>
        <v>1</v>
      </c>
    </row>
    <row r="611" spans="2:8">
      <c r="B611" s="16">
        <v>2</v>
      </c>
      <c r="C611" s="6" t="s">
        <v>1217</v>
      </c>
      <c r="D611" s="6">
        <v>9</v>
      </c>
      <c r="E611" s="6" t="s">
        <v>1218</v>
      </c>
      <c r="G611" s="3">
        <f t="shared" si="10"/>
        <v>1</v>
      </c>
      <c r="H611" s="3" t="str">
        <f ca="1">IF(CouleurMFC(D611)=CouleurMFC(B611),1,"")</f>
        <v/>
      </c>
    </row>
    <row r="612" spans="2:8">
      <c r="B612" s="16">
        <v>4</v>
      </c>
      <c r="C612" s="6" t="s">
        <v>1219</v>
      </c>
      <c r="D612" s="6">
        <v>4</v>
      </c>
      <c r="E612" s="6" t="s">
        <v>8</v>
      </c>
      <c r="G612" s="3" t="str">
        <f t="shared" si="10"/>
        <v/>
      </c>
      <c r="H612" s="3">
        <f ca="1">IF(CouleurMFC(D612)=CouleurMFC(B612),1,"")</f>
        <v>1</v>
      </c>
    </row>
    <row r="613" spans="2:8">
      <c r="B613" s="16">
        <v>9</v>
      </c>
      <c r="C613" s="6" t="s">
        <v>1220</v>
      </c>
      <c r="D613" s="6">
        <v>8</v>
      </c>
      <c r="E613" s="6" t="s">
        <v>631</v>
      </c>
      <c r="G613" s="3">
        <f t="shared" si="10"/>
        <v>1</v>
      </c>
      <c r="H613" s="3" t="str">
        <f ca="1">IF(CouleurMFC(D613)=CouleurMFC(B613),1,"")</f>
        <v/>
      </c>
    </row>
    <row r="614" spans="2:8">
      <c r="B614" s="16">
        <v>5</v>
      </c>
      <c r="C614" s="6" t="s">
        <v>1221</v>
      </c>
      <c r="D614" s="6">
        <v>13</v>
      </c>
      <c r="E614" s="6" t="s">
        <v>560</v>
      </c>
      <c r="G614" s="3">
        <f t="shared" si="10"/>
        <v>1</v>
      </c>
      <c r="H614" s="3" t="str">
        <f ca="1">IF(CouleurMFC(D614)=CouleurMFC(B614),1,"")</f>
        <v/>
      </c>
    </row>
    <row r="615" spans="2:8">
      <c r="B615" s="16">
        <v>8</v>
      </c>
      <c r="C615" s="6" t="s">
        <v>1222</v>
      </c>
      <c r="D615" s="6">
        <v>16</v>
      </c>
      <c r="E615" s="6" t="s">
        <v>164</v>
      </c>
      <c r="G615" s="3">
        <f t="shared" si="10"/>
        <v>1</v>
      </c>
      <c r="H615" s="3" t="str">
        <f ca="1">IF(CouleurMFC(D615)=CouleurMFC(B615),1,"")</f>
        <v/>
      </c>
    </row>
    <row r="616" spans="2:8">
      <c r="B616" s="16">
        <v>9</v>
      </c>
      <c r="C616" s="6" t="s">
        <v>1223</v>
      </c>
      <c r="D616" s="6">
        <v>9</v>
      </c>
      <c r="E616" s="6" t="s">
        <v>9</v>
      </c>
      <c r="G616" s="3" t="str">
        <f t="shared" si="10"/>
        <v/>
      </c>
      <c r="H616" s="3">
        <f ca="1">IF(CouleurMFC(D616)=CouleurMFC(B616),1,"")</f>
        <v>1</v>
      </c>
    </row>
    <row r="617" spans="2:8">
      <c r="B617" s="16">
        <v>12</v>
      </c>
      <c r="C617" s="6" t="s">
        <v>1224</v>
      </c>
      <c r="D617" s="6">
        <v>8</v>
      </c>
      <c r="E617" s="6" t="s">
        <v>844</v>
      </c>
      <c r="G617" s="3">
        <f t="shared" si="10"/>
        <v>1</v>
      </c>
      <c r="H617" s="3" t="str">
        <f ca="1">IF(CouleurMFC(D617)=CouleurMFC(B617),1,"")</f>
        <v/>
      </c>
    </row>
    <row r="618" spans="2:8">
      <c r="B618" s="16">
        <v>8</v>
      </c>
      <c r="C618" s="6" t="s">
        <v>1225</v>
      </c>
      <c r="D618" s="6">
        <v>12</v>
      </c>
      <c r="E618" s="6" t="s">
        <v>690</v>
      </c>
      <c r="G618" s="3">
        <f t="shared" si="10"/>
        <v>1</v>
      </c>
      <c r="H618" s="3" t="str">
        <f ca="1">IF(CouleurMFC(D618)=CouleurMFC(B618),1,"")</f>
        <v/>
      </c>
    </row>
    <row r="619" spans="2:8">
      <c r="B619" s="16">
        <v>12</v>
      </c>
      <c r="C619" s="6" t="s">
        <v>1226</v>
      </c>
      <c r="D619" s="6">
        <v>12</v>
      </c>
      <c r="E619" s="6" t="s">
        <v>10</v>
      </c>
      <c r="G619" s="3" t="str">
        <f t="shared" si="10"/>
        <v/>
      </c>
      <c r="H619" s="3">
        <f ca="1">IF(CouleurMFC(D619)=CouleurMFC(B619),1,"")</f>
        <v>1</v>
      </c>
    </row>
    <row r="620" spans="2:8">
      <c r="B620" s="16">
        <v>16</v>
      </c>
      <c r="C620" s="6" t="s">
        <v>1227</v>
      </c>
      <c r="D620" s="6">
        <v>2</v>
      </c>
      <c r="E620" s="6" t="s">
        <v>653</v>
      </c>
      <c r="G620" s="3">
        <f t="shared" si="10"/>
        <v>1</v>
      </c>
      <c r="H620" s="3" t="str">
        <f ca="1">IF(CouleurMFC(D620)=CouleurMFC(B620),1,"")</f>
        <v/>
      </c>
    </row>
    <row r="621" spans="2:8">
      <c r="B621" s="16">
        <v>3</v>
      </c>
      <c r="C621" s="6" t="s">
        <v>1228</v>
      </c>
      <c r="D621" s="6">
        <v>13</v>
      </c>
      <c r="E621" s="6" t="s">
        <v>535</v>
      </c>
      <c r="G621" s="3">
        <f t="shared" si="10"/>
        <v>1</v>
      </c>
      <c r="H621" s="3" t="str">
        <f ca="1">IF(CouleurMFC(D621)=CouleurMFC(B621),1,"")</f>
        <v/>
      </c>
    </row>
    <row r="622" spans="2:8">
      <c r="B622" s="16">
        <v>4</v>
      </c>
      <c r="C622" s="6" t="s">
        <v>1229</v>
      </c>
      <c r="D622" s="6">
        <v>17</v>
      </c>
      <c r="E622" s="6" t="s">
        <v>535</v>
      </c>
      <c r="G622" s="3">
        <f t="shared" si="10"/>
        <v>1</v>
      </c>
      <c r="H622" s="3" t="str">
        <f ca="1">IF(CouleurMFC(D622)=CouleurMFC(B622),1,"")</f>
        <v/>
      </c>
    </row>
    <row r="623" spans="2:8">
      <c r="B623" s="16">
        <v>9</v>
      </c>
      <c r="C623" s="6" t="s">
        <v>1230</v>
      </c>
      <c r="D623" s="6">
        <v>16</v>
      </c>
      <c r="E623" s="6" t="s">
        <v>553</v>
      </c>
      <c r="G623" s="3">
        <f t="shared" si="10"/>
        <v>1</v>
      </c>
      <c r="H623" s="3">
        <f ca="1">IF(CouleurMFC(D623)=CouleurMFC(B623),1,"")</f>
        <v>1</v>
      </c>
    </row>
    <row r="624" spans="2:8">
      <c r="B624" s="16">
        <v>18</v>
      </c>
      <c r="C624" s="6" t="s">
        <v>1231</v>
      </c>
      <c r="D624" s="6">
        <v>18</v>
      </c>
      <c r="E624" s="6" t="s">
        <v>130</v>
      </c>
      <c r="G624" s="3" t="str">
        <f t="shared" si="10"/>
        <v/>
      </c>
      <c r="H624" s="3">
        <f ca="1">IF(CouleurMFC(D624)=CouleurMFC(B624),1,"")</f>
        <v>1</v>
      </c>
    </row>
    <row r="625" spans="2:8">
      <c r="B625" s="16">
        <v>19</v>
      </c>
      <c r="C625" s="6" t="s">
        <v>1232</v>
      </c>
      <c r="D625" s="6">
        <v>19</v>
      </c>
      <c r="E625" s="6" t="s">
        <v>9</v>
      </c>
      <c r="G625" s="3" t="str">
        <f t="shared" si="10"/>
        <v/>
      </c>
      <c r="H625" s="3">
        <f ca="1">IF(CouleurMFC(D625)=CouleurMFC(B625),1,"")</f>
        <v>1</v>
      </c>
    </row>
    <row r="626" spans="2:8">
      <c r="B626" s="16">
        <v>10</v>
      </c>
      <c r="C626" s="6" t="s">
        <v>1233</v>
      </c>
      <c r="D626" s="6">
        <v>7</v>
      </c>
      <c r="E626" s="6" t="s">
        <v>159</v>
      </c>
      <c r="G626" s="3">
        <f t="shared" si="10"/>
        <v>1</v>
      </c>
      <c r="H626" s="3" t="str">
        <f ca="1">IF(CouleurMFC(D626)=CouleurMFC(B626),1,"")</f>
        <v/>
      </c>
    </row>
    <row r="627" spans="2:8">
      <c r="B627" s="16">
        <v>1</v>
      </c>
      <c r="C627" s="6" t="s">
        <v>1234</v>
      </c>
      <c r="D627" s="6">
        <v>10</v>
      </c>
      <c r="E627" s="6" t="s">
        <v>1235</v>
      </c>
      <c r="G627" s="3">
        <f t="shared" si="10"/>
        <v>1</v>
      </c>
      <c r="H627" s="3" t="str">
        <f ca="1">IF(CouleurMFC(D627)=CouleurMFC(B627),1,"")</f>
        <v/>
      </c>
    </row>
    <row r="628" spans="2:8">
      <c r="B628" s="16">
        <v>14</v>
      </c>
      <c r="C628" s="6" t="s">
        <v>1236</v>
      </c>
      <c r="D628" s="6">
        <v>7</v>
      </c>
      <c r="E628" s="6" t="s">
        <v>1237</v>
      </c>
      <c r="G628" s="3">
        <f t="shared" si="10"/>
        <v>1</v>
      </c>
      <c r="H628" s="3" t="str">
        <f ca="1">IF(CouleurMFC(D628)=CouleurMFC(B628),1,"")</f>
        <v/>
      </c>
    </row>
    <row r="629" spans="2:8">
      <c r="B629" s="16">
        <v>3</v>
      </c>
      <c r="C629" s="6" t="s">
        <v>1238</v>
      </c>
      <c r="D629" s="6">
        <v>3</v>
      </c>
      <c r="E629" s="6" t="s">
        <v>838</v>
      </c>
      <c r="G629" s="3" t="str">
        <f t="shared" si="10"/>
        <v/>
      </c>
      <c r="H629" s="3">
        <f ca="1">IF(CouleurMFC(D629)=CouleurMFC(B629),1,"")</f>
        <v>1</v>
      </c>
    </row>
    <row r="630" spans="2:8">
      <c r="B630" s="16">
        <v>18</v>
      </c>
      <c r="C630" s="6" t="s">
        <v>1239</v>
      </c>
      <c r="D630" s="6">
        <v>8</v>
      </c>
      <c r="E630" s="6" t="s">
        <v>560</v>
      </c>
      <c r="G630" s="3">
        <f t="shared" ref="G630:G693" si="11">IF(D630&lt;&gt;B630,1,"")</f>
        <v>1</v>
      </c>
      <c r="H630" s="3" t="str">
        <f ca="1">IF(CouleurMFC(D630)=CouleurMFC(B630),1,"")</f>
        <v/>
      </c>
    </row>
    <row r="631" spans="2:8">
      <c r="B631" s="16">
        <v>9</v>
      </c>
      <c r="C631" s="6" t="s">
        <v>1240</v>
      </c>
      <c r="D631" s="6">
        <v>11</v>
      </c>
      <c r="E631" s="6" t="s">
        <v>818</v>
      </c>
      <c r="G631" s="3">
        <f t="shared" si="11"/>
        <v>1</v>
      </c>
      <c r="H631" s="3">
        <f ca="1">IF(CouleurMFC(D631)=CouleurMFC(B631),1,"")</f>
        <v>1</v>
      </c>
    </row>
    <row r="632" spans="2:8">
      <c r="B632" s="16">
        <v>8</v>
      </c>
      <c r="C632" s="6" t="s">
        <v>1241</v>
      </c>
      <c r="D632" s="6">
        <v>6</v>
      </c>
      <c r="E632" s="6" t="s">
        <v>481</v>
      </c>
      <c r="G632" s="3">
        <f t="shared" si="11"/>
        <v>1</v>
      </c>
      <c r="H632" s="3">
        <f ca="1">IF(CouleurMFC(D632)=CouleurMFC(B632),1,"")</f>
        <v>1</v>
      </c>
    </row>
    <row r="633" spans="2:8">
      <c r="B633" s="16">
        <v>17</v>
      </c>
      <c r="C633" s="6" t="s">
        <v>1242</v>
      </c>
      <c r="D633" s="6">
        <v>12</v>
      </c>
      <c r="E633" s="6" t="s">
        <v>16</v>
      </c>
      <c r="G633" s="3">
        <f t="shared" si="11"/>
        <v>1</v>
      </c>
      <c r="H633" s="3">
        <f ca="1">IF(CouleurMFC(D633)=CouleurMFC(B633),1,"")</f>
        <v>1</v>
      </c>
    </row>
    <row r="634" spans="2:8">
      <c r="B634" s="16">
        <v>6</v>
      </c>
      <c r="C634" s="6" t="s">
        <v>1243</v>
      </c>
      <c r="D634" s="6">
        <v>3</v>
      </c>
      <c r="E634" s="6" t="s">
        <v>128</v>
      </c>
      <c r="G634" s="3">
        <f t="shared" si="11"/>
        <v>1</v>
      </c>
      <c r="H634" s="3">
        <f ca="1">IF(CouleurMFC(D634)=CouleurMFC(B634),1,"")</f>
        <v>1</v>
      </c>
    </row>
    <row r="635" spans="2:8">
      <c r="B635" s="16">
        <v>7</v>
      </c>
      <c r="C635" s="6" t="s">
        <v>1244</v>
      </c>
      <c r="D635" s="6">
        <v>11</v>
      </c>
      <c r="E635" s="6" t="s">
        <v>1245</v>
      </c>
      <c r="G635" s="3">
        <f t="shared" si="11"/>
        <v>1</v>
      </c>
      <c r="H635" s="3" t="str">
        <f ca="1">IF(CouleurMFC(D635)=CouleurMFC(B635),1,"")</f>
        <v/>
      </c>
    </row>
    <row r="636" spans="2:8">
      <c r="B636" s="16">
        <v>10</v>
      </c>
      <c r="C636" s="6" t="s">
        <v>1246</v>
      </c>
      <c r="D636" s="6">
        <v>9</v>
      </c>
      <c r="E636" s="6" t="s">
        <v>178</v>
      </c>
      <c r="G636" s="3">
        <f t="shared" si="11"/>
        <v>1</v>
      </c>
      <c r="H636" s="3">
        <f ca="1">IF(CouleurMFC(D636)=CouleurMFC(B636),1,"")</f>
        <v>1</v>
      </c>
    </row>
    <row r="637" spans="2:8">
      <c r="B637" s="16">
        <v>18</v>
      </c>
      <c r="C637" s="6" t="s">
        <v>1247</v>
      </c>
      <c r="D637" s="6">
        <v>18</v>
      </c>
      <c r="E637" s="6" t="s">
        <v>8</v>
      </c>
      <c r="G637" s="3" t="str">
        <f t="shared" si="11"/>
        <v/>
      </c>
      <c r="H637" s="3">
        <f ca="1">IF(CouleurMFC(D637)=CouleurMFC(B637),1,"")</f>
        <v>1</v>
      </c>
    </row>
    <row r="638" spans="2:8">
      <c r="B638" s="16">
        <v>6</v>
      </c>
      <c r="C638" s="6" t="s">
        <v>1248</v>
      </c>
      <c r="D638" s="6">
        <v>8</v>
      </c>
      <c r="E638" s="6" t="s">
        <v>690</v>
      </c>
      <c r="G638" s="3">
        <f t="shared" si="11"/>
        <v>1</v>
      </c>
      <c r="H638" s="3">
        <f ca="1">IF(CouleurMFC(D638)=CouleurMFC(B638),1,"")</f>
        <v>1</v>
      </c>
    </row>
    <row r="639" spans="2:8">
      <c r="B639" s="16">
        <v>15</v>
      </c>
      <c r="C639" s="6" t="s">
        <v>1249</v>
      </c>
      <c r="D639" s="6">
        <v>19</v>
      </c>
      <c r="E639" s="6" t="s">
        <v>12</v>
      </c>
      <c r="G639" s="3">
        <f t="shared" si="11"/>
        <v>1</v>
      </c>
      <c r="H639" s="3">
        <f ca="1">IF(CouleurMFC(D639)=CouleurMFC(B639),1,"")</f>
        <v>1</v>
      </c>
    </row>
    <row r="640" spans="2:8">
      <c r="B640" s="16">
        <v>6</v>
      </c>
      <c r="C640" s="6" t="s">
        <v>1250</v>
      </c>
      <c r="D640" s="6">
        <v>19</v>
      </c>
      <c r="E640" s="6" t="s">
        <v>553</v>
      </c>
      <c r="G640" s="3">
        <f t="shared" si="11"/>
        <v>1</v>
      </c>
      <c r="H640" s="3" t="str">
        <f ca="1">IF(CouleurMFC(D640)=CouleurMFC(B640),1,"")</f>
        <v/>
      </c>
    </row>
    <row r="641" spans="2:8">
      <c r="B641" s="16">
        <v>8</v>
      </c>
      <c r="C641" s="6" t="s">
        <v>1251</v>
      </c>
      <c r="D641" s="6">
        <v>13</v>
      </c>
      <c r="E641" s="6" t="s">
        <v>620</v>
      </c>
      <c r="G641" s="3">
        <f t="shared" si="11"/>
        <v>1</v>
      </c>
      <c r="H641" s="3" t="str">
        <f ca="1">IF(CouleurMFC(D641)=CouleurMFC(B641),1,"")</f>
        <v/>
      </c>
    </row>
    <row r="642" spans="2:8">
      <c r="B642" s="16">
        <v>8</v>
      </c>
      <c r="C642" s="6" t="s">
        <v>1252</v>
      </c>
      <c r="D642" s="6">
        <v>14</v>
      </c>
      <c r="E642" s="6" t="s">
        <v>1253</v>
      </c>
      <c r="G642" s="3">
        <f t="shared" si="11"/>
        <v>1</v>
      </c>
      <c r="H642" s="3" t="str">
        <f ca="1">IF(CouleurMFC(D642)=CouleurMFC(B642),1,"")</f>
        <v/>
      </c>
    </row>
    <row r="643" spans="2:8">
      <c r="B643" s="16">
        <v>7</v>
      </c>
      <c r="C643" s="6" t="s">
        <v>1254</v>
      </c>
      <c r="D643" s="6">
        <v>14</v>
      </c>
      <c r="E643" s="6" t="s">
        <v>846</v>
      </c>
      <c r="G643" s="3">
        <f t="shared" si="11"/>
        <v>1</v>
      </c>
      <c r="H643" s="3" t="str">
        <f ca="1">IF(CouleurMFC(D643)=CouleurMFC(B643),1,"")</f>
        <v/>
      </c>
    </row>
    <row r="644" spans="2:8">
      <c r="B644" s="16">
        <v>18</v>
      </c>
      <c r="C644" s="6" t="s">
        <v>1255</v>
      </c>
      <c r="D644" s="6">
        <v>18</v>
      </c>
      <c r="E644" s="6" t="s">
        <v>857</v>
      </c>
      <c r="G644" s="3" t="str">
        <f t="shared" si="11"/>
        <v/>
      </c>
      <c r="H644" s="3">
        <f ca="1">IF(CouleurMFC(D644)=CouleurMFC(B644),1,"")</f>
        <v>1</v>
      </c>
    </row>
    <row r="645" spans="2:8">
      <c r="B645" s="16">
        <v>6</v>
      </c>
      <c r="C645" s="6" t="s">
        <v>1256</v>
      </c>
      <c r="D645" s="6">
        <v>12</v>
      </c>
      <c r="E645" s="6" t="s">
        <v>106</v>
      </c>
      <c r="G645" s="3">
        <f t="shared" si="11"/>
        <v>1</v>
      </c>
      <c r="H645" s="3" t="str">
        <f ca="1">IF(CouleurMFC(D645)=CouleurMFC(B645),1,"")</f>
        <v/>
      </c>
    </row>
    <row r="646" spans="2:8">
      <c r="B646" s="6">
        <v>19</v>
      </c>
      <c r="C646" s="6" t="s">
        <v>1298</v>
      </c>
      <c r="D646" s="6">
        <v>9</v>
      </c>
      <c r="E646" s="6" t="s">
        <v>1299</v>
      </c>
      <c r="G646" s="3">
        <f t="shared" si="11"/>
        <v>1</v>
      </c>
      <c r="H646" s="3">
        <f ca="1">IF(CouleurMFC(D646)=CouleurMFC(B646),1,"")</f>
        <v>1</v>
      </c>
    </row>
    <row r="647" spans="2:8">
      <c r="B647" s="6">
        <v>8</v>
      </c>
      <c r="C647" s="6" t="s">
        <v>1300</v>
      </c>
      <c r="D647" s="6">
        <v>8</v>
      </c>
      <c r="E647" s="6" t="s">
        <v>170</v>
      </c>
      <c r="G647" s="3" t="str">
        <f t="shared" si="11"/>
        <v/>
      </c>
      <c r="H647" s="3">
        <f ca="1">IF(CouleurMFC(D647)=CouleurMFC(B647),1,"")</f>
        <v>1</v>
      </c>
    </row>
    <row r="648" spans="2:8">
      <c r="B648" s="6">
        <v>5</v>
      </c>
      <c r="C648" s="6" t="s">
        <v>1301</v>
      </c>
      <c r="D648" s="6">
        <v>5</v>
      </c>
      <c r="E648" s="6" t="s">
        <v>160</v>
      </c>
      <c r="G648" s="3" t="str">
        <f t="shared" si="11"/>
        <v/>
      </c>
      <c r="H648" s="3">
        <f ca="1">IF(CouleurMFC(D648)=CouleurMFC(B648),1,"")</f>
        <v>1</v>
      </c>
    </row>
    <row r="649" spans="2:8">
      <c r="B649" s="6">
        <v>12</v>
      </c>
      <c r="C649" s="6" t="s">
        <v>1302</v>
      </c>
      <c r="D649" s="6">
        <v>4</v>
      </c>
      <c r="E649" s="6" t="s">
        <v>159</v>
      </c>
      <c r="G649" s="3">
        <f t="shared" si="11"/>
        <v>1</v>
      </c>
      <c r="H649" s="3" t="str">
        <f ca="1">IF(CouleurMFC(D649)=CouleurMFC(B649),1,"")</f>
        <v/>
      </c>
    </row>
    <row r="650" spans="2:8">
      <c r="B650" s="6">
        <v>13</v>
      </c>
      <c r="C650" s="6" t="s">
        <v>1303</v>
      </c>
      <c r="D650" s="6">
        <v>3</v>
      </c>
      <c r="E650" s="6" t="s">
        <v>120</v>
      </c>
      <c r="G650" s="3">
        <f t="shared" si="11"/>
        <v>1</v>
      </c>
      <c r="H650" s="3" t="str">
        <f ca="1">IF(CouleurMFC(D650)=CouleurMFC(B650),1,"")</f>
        <v/>
      </c>
    </row>
    <row r="651" spans="2:8">
      <c r="B651" s="6">
        <v>10</v>
      </c>
      <c r="C651" s="6" t="s">
        <v>1304</v>
      </c>
      <c r="D651" s="6">
        <v>10</v>
      </c>
      <c r="E651" s="6" t="s">
        <v>455</v>
      </c>
      <c r="G651" s="3" t="str">
        <f t="shared" si="11"/>
        <v/>
      </c>
      <c r="H651" s="3">
        <f ca="1">IF(CouleurMFC(D651)=CouleurMFC(B651),1,"")</f>
        <v>1</v>
      </c>
    </row>
    <row r="652" spans="2:8">
      <c r="B652" s="6">
        <v>2</v>
      </c>
      <c r="C652" s="6" t="s">
        <v>1305</v>
      </c>
      <c r="D652" s="6">
        <v>11</v>
      </c>
      <c r="E652" s="6" t="s">
        <v>513</v>
      </c>
      <c r="G652" s="3">
        <f t="shared" si="11"/>
        <v>1</v>
      </c>
      <c r="H652" s="3" t="str">
        <f ca="1">IF(CouleurMFC(D652)=CouleurMFC(B652),1,"")</f>
        <v/>
      </c>
    </row>
    <row r="653" spans="2:8">
      <c r="B653" s="6">
        <v>4</v>
      </c>
      <c r="C653" s="6" t="s">
        <v>1306</v>
      </c>
      <c r="D653" s="6">
        <v>6</v>
      </c>
      <c r="E653" s="6" t="s">
        <v>128</v>
      </c>
      <c r="G653" s="3">
        <f t="shared" si="11"/>
        <v>1</v>
      </c>
      <c r="H653" s="3">
        <f ca="1">IF(CouleurMFC(D653)=CouleurMFC(B653),1,"")</f>
        <v>1</v>
      </c>
    </row>
    <row r="654" spans="2:8">
      <c r="B654" s="6">
        <v>5</v>
      </c>
      <c r="C654" s="6" t="s">
        <v>1307</v>
      </c>
      <c r="D654" s="6">
        <v>5</v>
      </c>
      <c r="E654" s="6" t="s">
        <v>130</v>
      </c>
      <c r="G654" s="3" t="str">
        <f t="shared" si="11"/>
        <v/>
      </c>
      <c r="H654" s="3">
        <f ca="1">IF(CouleurMFC(D654)=CouleurMFC(B654),1,"")</f>
        <v>1</v>
      </c>
    </row>
    <row r="655" spans="2:8">
      <c r="B655" s="6">
        <v>9</v>
      </c>
      <c r="C655" s="6" t="s">
        <v>1308</v>
      </c>
      <c r="D655" s="6">
        <v>9</v>
      </c>
      <c r="E655" s="6" t="s">
        <v>8</v>
      </c>
      <c r="G655" s="3" t="str">
        <f t="shared" si="11"/>
        <v/>
      </c>
      <c r="H655" s="3">
        <f ca="1">IF(CouleurMFC(D655)=CouleurMFC(B655),1,"")</f>
        <v>1</v>
      </c>
    </row>
    <row r="656" spans="2:8">
      <c r="B656" s="6">
        <v>19</v>
      </c>
      <c r="C656" s="6" t="s">
        <v>1309</v>
      </c>
      <c r="D656" s="6">
        <v>19</v>
      </c>
      <c r="E656" s="6" t="s">
        <v>14</v>
      </c>
      <c r="G656" s="3" t="str">
        <f t="shared" si="11"/>
        <v/>
      </c>
      <c r="H656" s="3">
        <f ca="1">IF(CouleurMFC(D656)=CouleurMFC(B656),1,"")</f>
        <v>1</v>
      </c>
    </row>
    <row r="657" spans="2:8">
      <c r="B657" s="6">
        <v>13</v>
      </c>
      <c r="C657" s="6" t="s">
        <v>1310</v>
      </c>
      <c r="D657" s="6">
        <v>13</v>
      </c>
      <c r="E657" s="6" t="s">
        <v>7</v>
      </c>
      <c r="G657" s="3" t="str">
        <f t="shared" si="11"/>
        <v/>
      </c>
      <c r="H657" s="3">
        <f ca="1">IF(CouleurMFC(D657)=CouleurMFC(B657),1,"")</f>
        <v>1</v>
      </c>
    </row>
    <row r="658" spans="2:8">
      <c r="B658" s="6">
        <v>8</v>
      </c>
      <c r="C658" s="6" t="s">
        <v>1311</v>
      </c>
      <c r="D658" s="6">
        <v>8</v>
      </c>
      <c r="E658" s="6" t="s">
        <v>605</v>
      </c>
      <c r="G658" s="3" t="str">
        <f t="shared" si="11"/>
        <v/>
      </c>
      <c r="H658" s="3">
        <f ca="1">IF(CouleurMFC(D658)=CouleurMFC(B658),1,"")</f>
        <v>1</v>
      </c>
    </row>
    <row r="659" spans="2:8">
      <c r="B659" s="6">
        <v>15</v>
      </c>
      <c r="C659" s="6" t="s">
        <v>1312</v>
      </c>
      <c r="D659" s="6">
        <v>11</v>
      </c>
      <c r="E659" s="6" t="s">
        <v>180</v>
      </c>
      <c r="G659" s="3">
        <f t="shared" si="11"/>
        <v>1</v>
      </c>
      <c r="H659" s="3">
        <f ca="1">IF(CouleurMFC(D659)=CouleurMFC(B659),1,"")</f>
        <v>1</v>
      </c>
    </row>
    <row r="660" spans="2:8">
      <c r="B660" s="6">
        <v>13</v>
      </c>
      <c r="C660" s="6" t="s">
        <v>1313</v>
      </c>
      <c r="D660" s="6">
        <v>15</v>
      </c>
      <c r="E660" s="6" t="s">
        <v>535</v>
      </c>
      <c r="G660" s="3">
        <f t="shared" si="11"/>
        <v>1</v>
      </c>
      <c r="H660" s="3">
        <f ca="1">IF(CouleurMFC(D660)=CouleurMFC(B660),1,"")</f>
        <v>1</v>
      </c>
    </row>
    <row r="661" spans="2:8">
      <c r="B661" s="6">
        <v>6</v>
      </c>
      <c r="C661" s="6" t="s">
        <v>1314</v>
      </c>
      <c r="D661" s="6">
        <v>6</v>
      </c>
      <c r="E661" s="6" t="s">
        <v>170</v>
      </c>
      <c r="G661" s="3" t="str">
        <f t="shared" si="11"/>
        <v/>
      </c>
      <c r="H661" s="3">
        <f ca="1">IF(CouleurMFC(D661)=CouleurMFC(B661),1,"")</f>
        <v>1</v>
      </c>
    </row>
    <row r="662" spans="2:8">
      <c r="B662" s="6">
        <v>13</v>
      </c>
      <c r="C662" s="6" t="s">
        <v>1315</v>
      </c>
      <c r="D662" s="6">
        <v>12</v>
      </c>
      <c r="E662" s="6" t="s">
        <v>1316</v>
      </c>
      <c r="G662" s="3">
        <f t="shared" si="11"/>
        <v>1</v>
      </c>
      <c r="H662" s="3">
        <f ca="1">IF(CouleurMFC(D662)=CouleurMFC(B662),1,"")</f>
        <v>1</v>
      </c>
    </row>
    <row r="663" spans="2:8">
      <c r="B663" s="6">
        <v>11</v>
      </c>
      <c r="C663" s="6" t="s">
        <v>1317</v>
      </c>
      <c r="D663" s="6">
        <v>7</v>
      </c>
      <c r="E663" s="6" t="s">
        <v>1091</v>
      </c>
      <c r="G663" s="3">
        <f t="shared" si="11"/>
        <v>1</v>
      </c>
      <c r="H663" s="3" t="str">
        <f ca="1">IF(CouleurMFC(D663)=CouleurMFC(B663),1,"")</f>
        <v/>
      </c>
    </row>
    <row r="664" spans="2:8">
      <c r="B664" s="6">
        <v>6</v>
      </c>
      <c r="C664" s="6" t="s">
        <v>1318</v>
      </c>
      <c r="D664" s="6">
        <v>15</v>
      </c>
      <c r="E664" s="6" t="s">
        <v>1145</v>
      </c>
      <c r="G664" s="3">
        <f t="shared" si="11"/>
        <v>1</v>
      </c>
      <c r="H664" s="3" t="str">
        <f ca="1">IF(CouleurMFC(D664)=CouleurMFC(B664),1,"")</f>
        <v/>
      </c>
    </row>
    <row r="665" spans="2:8">
      <c r="B665" s="6">
        <v>17</v>
      </c>
      <c r="C665" s="6" t="s">
        <v>1319</v>
      </c>
      <c r="D665" s="6">
        <v>1</v>
      </c>
      <c r="E665" s="6" t="s">
        <v>1320</v>
      </c>
      <c r="G665" s="3">
        <f t="shared" si="11"/>
        <v>1</v>
      </c>
      <c r="H665" s="3" t="str">
        <f ca="1">IF(CouleurMFC(D665)=CouleurMFC(B665),1,"")</f>
        <v/>
      </c>
    </row>
    <row r="666" spans="2:8">
      <c r="B666" s="6">
        <v>2</v>
      </c>
      <c r="C666" s="6" t="s">
        <v>1321</v>
      </c>
      <c r="D666" s="6">
        <v>1</v>
      </c>
      <c r="E666" s="6" t="s">
        <v>98</v>
      </c>
      <c r="G666" s="3">
        <f t="shared" si="11"/>
        <v>1</v>
      </c>
      <c r="H666" s="3">
        <f ca="1">IF(CouleurMFC(D666)=CouleurMFC(B666),1,"")</f>
        <v>1</v>
      </c>
    </row>
    <row r="667" spans="2:8">
      <c r="B667" s="6">
        <v>19</v>
      </c>
      <c r="C667" s="6" t="s">
        <v>1322</v>
      </c>
      <c r="D667" s="6">
        <v>19</v>
      </c>
      <c r="E667" s="6" t="s">
        <v>138</v>
      </c>
      <c r="G667" s="3" t="str">
        <f t="shared" si="11"/>
        <v/>
      </c>
      <c r="H667" s="3">
        <f ca="1">IF(CouleurMFC(D667)=CouleurMFC(B667),1,"")</f>
        <v>1</v>
      </c>
    </row>
    <row r="668" spans="2:8">
      <c r="B668" s="6">
        <v>19</v>
      </c>
      <c r="C668" s="6" t="s">
        <v>1323</v>
      </c>
      <c r="D668" s="6">
        <v>19</v>
      </c>
      <c r="E668" s="6" t="s">
        <v>1324</v>
      </c>
      <c r="G668" s="3" t="str">
        <f t="shared" si="11"/>
        <v/>
      </c>
      <c r="H668" s="3">
        <f ca="1">IF(CouleurMFC(D668)=CouleurMFC(B668),1,"")</f>
        <v>1</v>
      </c>
    </row>
    <row r="669" spans="2:8">
      <c r="B669" s="16">
        <v>7</v>
      </c>
      <c r="C669" s="6" t="s">
        <v>1325</v>
      </c>
      <c r="D669" s="6">
        <v>3</v>
      </c>
      <c r="E669" s="6" t="s">
        <v>160</v>
      </c>
      <c r="G669" s="3">
        <f t="shared" si="11"/>
        <v>1</v>
      </c>
      <c r="H669" s="3">
        <f ca="1">IF(CouleurMFC(D669)=CouleurMFC(B669),1,"")</f>
        <v>1</v>
      </c>
    </row>
    <row r="670" spans="2:8">
      <c r="B670" s="16">
        <v>5</v>
      </c>
      <c r="C670" s="6" t="s">
        <v>1326</v>
      </c>
      <c r="D670" s="6">
        <v>5</v>
      </c>
      <c r="E670" s="6" t="s">
        <v>843</v>
      </c>
      <c r="G670" s="3" t="str">
        <f t="shared" si="11"/>
        <v/>
      </c>
      <c r="H670" s="3">
        <f ca="1">IF(CouleurMFC(D670)=CouleurMFC(B670),1,"")</f>
        <v>1</v>
      </c>
    </row>
    <row r="671" spans="2:8">
      <c r="B671" s="16">
        <v>6</v>
      </c>
      <c r="C671" s="6" t="s">
        <v>1327</v>
      </c>
      <c r="D671" s="6">
        <v>3</v>
      </c>
      <c r="E671" s="6" t="s">
        <v>677</v>
      </c>
      <c r="G671" s="3">
        <f t="shared" si="11"/>
        <v>1</v>
      </c>
      <c r="H671" s="3">
        <f ca="1">IF(CouleurMFC(D671)=CouleurMFC(B671),1,"")</f>
        <v>1</v>
      </c>
    </row>
    <row r="672" spans="2:8">
      <c r="B672" s="16">
        <v>3</v>
      </c>
      <c r="C672" s="6" t="s">
        <v>1328</v>
      </c>
      <c r="D672" s="6">
        <v>3</v>
      </c>
      <c r="E672" s="6" t="s">
        <v>572</v>
      </c>
      <c r="G672" s="3" t="str">
        <f t="shared" si="11"/>
        <v/>
      </c>
      <c r="H672" s="3">
        <f ca="1">IF(CouleurMFC(D672)=CouleurMFC(B672),1,"")</f>
        <v>1</v>
      </c>
    </row>
    <row r="673" spans="2:8">
      <c r="B673" s="16">
        <v>11</v>
      </c>
      <c r="C673" s="6" t="s">
        <v>1329</v>
      </c>
      <c r="D673" s="6">
        <v>13</v>
      </c>
      <c r="E673" s="6" t="s">
        <v>553</v>
      </c>
      <c r="G673" s="3">
        <f t="shared" si="11"/>
        <v>1</v>
      </c>
      <c r="H673" s="3">
        <f ca="1">IF(CouleurMFC(D673)=CouleurMFC(B673),1,"")</f>
        <v>1</v>
      </c>
    </row>
    <row r="674" spans="2:8">
      <c r="B674" s="16">
        <v>10</v>
      </c>
      <c r="C674" s="6" t="s">
        <v>1330</v>
      </c>
      <c r="D674" s="6">
        <v>14</v>
      </c>
      <c r="E674" s="6" t="s">
        <v>524</v>
      </c>
      <c r="G674" s="3">
        <f t="shared" si="11"/>
        <v>1</v>
      </c>
      <c r="H674" s="3">
        <f ca="1">IF(CouleurMFC(D674)=CouleurMFC(B674),1,"")</f>
        <v>1</v>
      </c>
    </row>
    <row r="675" spans="2:8">
      <c r="B675" s="16">
        <v>18</v>
      </c>
      <c r="C675" s="6" t="s">
        <v>1331</v>
      </c>
      <c r="D675" s="6">
        <v>18</v>
      </c>
      <c r="E675" s="6" t="s">
        <v>605</v>
      </c>
      <c r="G675" s="3" t="str">
        <f t="shared" si="11"/>
        <v/>
      </c>
      <c r="H675" s="3">
        <f ca="1">IF(CouleurMFC(D675)=CouleurMFC(B675),1,"")</f>
        <v>1</v>
      </c>
    </row>
    <row r="676" spans="2:8">
      <c r="B676" s="16">
        <v>20</v>
      </c>
      <c r="C676" s="6" t="s">
        <v>1332</v>
      </c>
      <c r="D676" s="6">
        <v>7</v>
      </c>
      <c r="E676" s="6" t="s">
        <v>1333</v>
      </c>
      <c r="G676" s="3">
        <f t="shared" si="11"/>
        <v>1</v>
      </c>
      <c r="H676" s="3" t="str">
        <f ca="1">IF(CouleurMFC(D676)=CouleurMFC(B676),1,"")</f>
        <v/>
      </c>
    </row>
    <row r="677" spans="2:8">
      <c r="B677" s="16">
        <v>10</v>
      </c>
      <c r="C677" s="6" t="s">
        <v>1334</v>
      </c>
      <c r="D677" s="6">
        <v>10</v>
      </c>
      <c r="E677" s="6" t="s">
        <v>12</v>
      </c>
      <c r="G677" s="3" t="str">
        <f t="shared" si="11"/>
        <v/>
      </c>
      <c r="H677" s="3">
        <f ca="1">IF(CouleurMFC(D677)=CouleurMFC(B677),1,"")</f>
        <v>1</v>
      </c>
    </row>
    <row r="678" spans="2:8">
      <c r="B678" s="16">
        <v>7</v>
      </c>
      <c r="C678" s="6" t="s">
        <v>1335</v>
      </c>
      <c r="D678" s="6">
        <v>7</v>
      </c>
      <c r="E678" s="6" t="s">
        <v>130</v>
      </c>
      <c r="G678" s="3" t="str">
        <f t="shared" si="11"/>
        <v/>
      </c>
      <c r="H678" s="3">
        <f ca="1">IF(CouleurMFC(D678)=CouleurMFC(B678),1,"")</f>
        <v>1</v>
      </c>
    </row>
    <row r="679" spans="2:8">
      <c r="B679" s="16">
        <v>8</v>
      </c>
      <c r="C679" s="6" t="s">
        <v>1336</v>
      </c>
      <c r="D679" s="6">
        <v>8</v>
      </c>
      <c r="E679" s="6" t="s">
        <v>18</v>
      </c>
      <c r="G679" s="3" t="str">
        <f t="shared" si="11"/>
        <v/>
      </c>
      <c r="H679" s="3">
        <f ca="1">IF(CouleurMFC(D679)=CouleurMFC(B679),1,"")</f>
        <v>1</v>
      </c>
    </row>
    <row r="680" spans="2:8">
      <c r="B680" s="16">
        <v>1</v>
      </c>
      <c r="C680" s="6" t="s">
        <v>1337</v>
      </c>
      <c r="D680" s="6">
        <v>6</v>
      </c>
      <c r="E680" s="6" t="s">
        <v>102</v>
      </c>
      <c r="G680" s="3">
        <f t="shared" si="11"/>
        <v>1</v>
      </c>
      <c r="H680" s="3">
        <f ca="1">IF(CouleurMFC(D680)=CouleurMFC(B680),1,"")</f>
        <v>1</v>
      </c>
    </row>
    <row r="681" spans="2:8">
      <c r="B681" s="16">
        <v>18</v>
      </c>
      <c r="C681" s="6" t="s">
        <v>1338</v>
      </c>
      <c r="D681" s="6">
        <v>11</v>
      </c>
      <c r="E681" s="6" t="s">
        <v>688</v>
      </c>
      <c r="G681" s="3">
        <f t="shared" si="11"/>
        <v>1</v>
      </c>
      <c r="H681" s="3">
        <f ca="1">IF(CouleurMFC(D681)=CouleurMFC(B681),1,"")</f>
        <v>1</v>
      </c>
    </row>
    <row r="682" spans="2:8">
      <c r="B682" s="16">
        <v>19</v>
      </c>
      <c r="C682" s="6" t="s">
        <v>1339</v>
      </c>
      <c r="D682" s="6">
        <v>3</v>
      </c>
      <c r="E682" s="6" t="s">
        <v>1340</v>
      </c>
      <c r="G682" s="3">
        <f t="shared" si="11"/>
        <v>1</v>
      </c>
      <c r="H682" s="3" t="str">
        <f ca="1">IF(CouleurMFC(D682)=CouleurMFC(B682),1,"")</f>
        <v/>
      </c>
    </row>
    <row r="683" spans="2:8">
      <c r="B683" s="16">
        <v>1</v>
      </c>
      <c r="C683" s="6" t="s">
        <v>1341</v>
      </c>
      <c r="D683" s="6">
        <v>11</v>
      </c>
      <c r="E683" s="6" t="s">
        <v>641</v>
      </c>
      <c r="G683" s="3">
        <f t="shared" si="11"/>
        <v>1</v>
      </c>
      <c r="H683" s="3" t="str">
        <f ca="1">IF(CouleurMFC(D683)=CouleurMFC(B683),1,"")</f>
        <v/>
      </c>
    </row>
    <row r="684" spans="2:8">
      <c r="B684" s="16">
        <v>2</v>
      </c>
      <c r="C684" s="6" t="s">
        <v>1342</v>
      </c>
      <c r="D684" s="6">
        <v>2</v>
      </c>
      <c r="E684" s="6" t="s">
        <v>10</v>
      </c>
      <c r="G684" s="3" t="str">
        <f t="shared" si="11"/>
        <v/>
      </c>
      <c r="H684" s="3">
        <f ca="1">IF(CouleurMFC(D684)=CouleurMFC(B684),1,"")</f>
        <v>1</v>
      </c>
    </row>
    <row r="685" spans="2:8">
      <c r="B685" s="16">
        <v>15</v>
      </c>
      <c r="C685" s="6" t="s">
        <v>1343</v>
      </c>
      <c r="D685" s="6">
        <v>15</v>
      </c>
      <c r="E685" s="6" t="s">
        <v>536</v>
      </c>
      <c r="G685" s="3" t="str">
        <f t="shared" si="11"/>
        <v/>
      </c>
      <c r="H685" s="3">
        <f ca="1">IF(CouleurMFC(D685)=CouleurMFC(B685),1,"")</f>
        <v>1</v>
      </c>
    </row>
    <row r="686" spans="2:8">
      <c r="B686" s="16">
        <v>13</v>
      </c>
      <c r="C686" s="6" t="s">
        <v>1344</v>
      </c>
      <c r="D686" s="6">
        <v>19</v>
      </c>
      <c r="E686" s="6" t="s">
        <v>154</v>
      </c>
      <c r="G686" s="3">
        <f t="shared" si="11"/>
        <v>1</v>
      </c>
      <c r="H686" s="3">
        <f ca="1">IF(CouleurMFC(D686)=CouleurMFC(B686),1,"")</f>
        <v>1</v>
      </c>
    </row>
    <row r="687" spans="2:8">
      <c r="B687" s="16">
        <v>14</v>
      </c>
      <c r="C687" s="6" t="s">
        <v>1345</v>
      </c>
      <c r="D687" s="6">
        <v>14</v>
      </c>
      <c r="E687" s="6" t="s">
        <v>605</v>
      </c>
      <c r="G687" s="3" t="str">
        <f t="shared" si="11"/>
        <v/>
      </c>
      <c r="H687" s="3">
        <f ca="1">IF(CouleurMFC(D687)=CouleurMFC(B687),1,"")</f>
        <v>1</v>
      </c>
    </row>
    <row r="688" spans="2:8">
      <c r="B688" s="16">
        <v>20</v>
      </c>
      <c r="C688" s="6" t="s">
        <v>1346</v>
      </c>
      <c r="D688" s="6">
        <v>20</v>
      </c>
      <c r="E688" s="6" t="s">
        <v>536</v>
      </c>
      <c r="G688" s="3" t="str">
        <f t="shared" si="11"/>
        <v/>
      </c>
      <c r="H688" s="3">
        <f ca="1">IF(CouleurMFC(D688)=CouleurMFC(B688),1,"")</f>
        <v>1</v>
      </c>
    </row>
    <row r="689" spans="2:8">
      <c r="B689" s="16">
        <v>1</v>
      </c>
      <c r="C689" s="6" t="s">
        <v>1347</v>
      </c>
      <c r="D689" s="6">
        <v>4</v>
      </c>
      <c r="E689" s="6" t="s">
        <v>1245</v>
      </c>
      <c r="G689" s="3">
        <f t="shared" si="11"/>
        <v>1</v>
      </c>
      <c r="H689" s="3">
        <f ca="1">IF(CouleurMFC(D689)=CouleurMFC(B689),1,"")</f>
        <v>1</v>
      </c>
    </row>
    <row r="690" spans="2:8">
      <c r="B690" s="16">
        <v>17</v>
      </c>
      <c r="C690" s="6" t="s">
        <v>1348</v>
      </c>
      <c r="D690" s="6">
        <v>17</v>
      </c>
      <c r="E690" s="6" t="s">
        <v>578</v>
      </c>
      <c r="G690" s="3" t="str">
        <f t="shared" si="11"/>
        <v/>
      </c>
      <c r="H690" s="3">
        <f ca="1">IF(CouleurMFC(D690)=CouleurMFC(B690),1,"")</f>
        <v>1</v>
      </c>
    </row>
    <row r="691" spans="2:8">
      <c r="B691" s="16">
        <v>5</v>
      </c>
      <c r="C691" s="6" t="s">
        <v>1349</v>
      </c>
      <c r="D691" s="6">
        <v>14</v>
      </c>
      <c r="E691" s="6" t="s">
        <v>1142</v>
      </c>
      <c r="G691" s="3">
        <f t="shared" si="11"/>
        <v>1</v>
      </c>
      <c r="H691" s="3" t="str">
        <f ca="1">IF(CouleurMFC(D691)=CouleurMFC(B691),1,"")</f>
        <v/>
      </c>
    </row>
    <row r="692" spans="2:8">
      <c r="B692" s="16">
        <v>5</v>
      </c>
      <c r="C692" s="6" t="s">
        <v>1350</v>
      </c>
      <c r="D692" s="6">
        <v>1</v>
      </c>
      <c r="E692" s="6" t="s">
        <v>1351</v>
      </c>
      <c r="G692" s="3">
        <f t="shared" si="11"/>
        <v>1</v>
      </c>
      <c r="H692" s="3">
        <f ca="1">IF(CouleurMFC(D692)=CouleurMFC(B692),1,"")</f>
        <v>1</v>
      </c>
    </row>
    <row r="693" spans="2:8">
      <c r="B693" s="16">
        <v>7</v>
      </c>
      <c r="C693" s="6" t="s">
        <v>1352</v>
      </c>
      <c r="D693" s="6">
        <v>11</v>
      </c>
      <c r="E693" s="6" t="s">
        <v>1187</v>
      </c>
      <c r="G693" s="3">
        <f t="shared" si="11"/>
        <v>1</v>
      </c>
      <c r="H693" s="3" t="str">
        <f ca="1">IF(CouleurMFC(D693)=CouleurMFC(B693),1,"")</f>
        <v/>
      </c>
    </row>
    <row r="694" spans="2:8">
      <c r="B694" s="16">
        <v>15</v>
      </c>
      <c r="C694" s="6" t="s">
        <v>1353</v>
      </c>
      <c r="D694" s="6">
        <v>8</v>
      </c>
      <c r="E694" s="6" t="s">
        <v>1354</v>
      </c>
      <c r="G694" s="3">
        <f t="shared" ref="G694:G757" si="12">IF(D694&lt;&gt;B694,1,"")</f>
        <v>1</v>
      </c>
      <c r="H694" s="3" t="str">
        <f ca="1">IF(CouleurMFC(D694)=CouleurMFC(B694),1,"")</f>
        <v/>
      </c>
    </row>
    <row r="695" spans="2:8">
      <c r="B695" s="16">
        <v>4</v>
      </c>
      <c r="C695" s="6" t="s">
        <v>1355</v>
      </c>
      <c r="D695" s="6">
        <v>5</v>
      </c>
      <c r="E695" s="6" t="s">
        <v>756</v>
      </c>
      <c r="G695" s="3">
        <f t="shared" si="12"/>
        <v>1</v>
      </c>
      <c r="H695" s="3">
        <f ca="1">IF(CouleurMFC(D695)=CouleurMFC(B695),1,"")</f>
        <v>1</v>
      </c>
    </row>
    <row r="696" spans="2:8">
      <c r="B696" s="16">
        <v>2</v>
      </c>
      <c r="C696" s="6" t="s">
        <v>1356</v>
      </c>
      <c r="D696" s="6">
        <v>4</v>
      </c>
      <c r="E696" s="6" t="s">
        <v>493</v>
      </c>
      <c r="G696" s="3">
        <f t="shared" si="12"/>
        <v>1</v>
      </c>
      <c r="H696" s="3">
        <f ca="1">IF(CouleurMFC(D696)=CouleurMFC(B696),1,"")</f>
        <v>1</v>
      </c>
    </row>
    <row r="697" spans="2:8">
      <c r="B697" s="16">
        <v>4</v>
      </c>
      <c r="C697" s="6" t="s">
        <v>1357</v>
      </c>
      <c r="D697" s="6">
        <v>4</v>
      </c>
      <c r="E697" s="6" t="s">
        <v>147</v>
      </c>
      <c r="G697" s="3" t="str">
        <f t="shared" si="12"/>
        <v/>
      </c>
      <c r="H697" s="3">
        <f ca="1">IF(CouleurMFC(D697)=CouleurMFC(B697),1,"")</f>
        <v>1</v>
      </c>
    </row>
    <row r="698" spans="2:8">
      <c r="B698" s="16">
        <v>15</v>
      </c>
      <c r="C698" s="6" t="s">
        <v>1358</v>
      </c>
      <c r="D698" s="6">
        <v>10</v>
      </c>
      <c r="E698" s="6" t="s">
        <v>1359</v>
      </c>
      <c r="G698" s="3">
        <f t="shared" si="12"/>
        <v>1</v>
      </c>
      <c r="H698" s="3">
        <f ca="1">IF(CouleurMFC(D698)=CouleurMFC(B698),1,"")</f>
        <v>1</v>
      </c>
    </row>
    <row r="699" spans="2:8">
      <c r="B699" s="16">
        <v>8</v>
      </c>
      <c r="C699" s="6" t="s">
        <v>1360</v>
      </c>
      <c r="D699" s="6">
        <v>14</v>
      </c>
      <c r="E699" s="6" t="s">
        <v>620</v>
      </c>
      <c r="G699" s="3">
        <f t="shared" si="12"/>
        <v>1</v>
      </c>
      <c r="H699" s="3" t="str">
        <f ca="1">IF(CouleurMFC(D699)=CouleurMFC(B699),1,"")</f>
        <v/>
      </c>
    </row>
    <row r="700" spans="2:8">
      <c r="B700" s="16">
        <v>2</v>
      </c>
      <c r="C700" s="6" t="s">
        <v>1361</v>
      </c>
      <c r="D700" s="6">
        <v>13</v>
      </c>
      <c r="E700" s="6" t="s">
        <v>512</v>
      </c>
      <c r="G700" s="3">
        <f t="shared" si="12"/>
        <v>1</v>
      </c>
      <c r="H700" s="3" t="str">
        <f ca="1">IF(CouleurMFC(D700)=CouleurMFC(B700),1,"")</f>
        <v/>
      </c>
    </row>
    <row r="701" spans="2:8">
      <c r="B701" s="16">
        <v>16</v>
      </c>
      <c r="C701" s="6" t="s">
        <v>1362</v>
      </c>
      <c r="D701" s="6">
        <v>18</v>
      </c>
      <c r="E701" s="6" t="s">
        <v>120</v>
      </c>
      <c r="G701" s="3">
        <f t="shared" si="12"/>
        <v>1</v>
      </c>
      <c r="H701" s="3">
        <f ca="1">IF(CouleurMFC(D701)=CouleurMFC(B701),1,"")</f>
        <v>1</v>
      </c>
    </row>
    <row r="702" spans="2:8">
      <c r="B702" s="16">
        <v>7</v>
      </c>
      <c r="C702" s="6" t="s">
        <v>1363</v>
      </c>
      <c r="D702" s="6">
        <v>18</v>
      </c>
      <c r="E702" s="6" t="s">
        <v>1364</v>
      </c>
      <c r="G702" s="3">
        <f t="shared" si="12"/>
        <v>1</v>
      </c>
      <c r="H702" s="3" t="str">
        <f ca="1">IF(CouleurMFC(D702)=CouleurMFC(B702),1,"")</f>
        <v/>
      </c>
    </row>
    <row r="703" spans="2:8">
      <c r="B703" s="16">
        <v>12</v>
      </c>
      <c r="C703" s="6" t="s">
        <v>1365</v>
      </c>
      <c r="D703" s="6">
        <v>9</v>
      </c>
      <c r="E703" s="6" t="s">
        <v>1366</v>
      </c>
      <c r="G703" s="3">
        <f t="shared" si="12"/>
        <v>1</v>
      </c>
      <c r="H703" s="3">
        <f ca="1">IF(CouleurMFC(D703)=CouleurMFC(B703),1,"")</f>
        <v>1</v>
      </c>
    </row>
    <row r="704" spans="2:8">
      <c r="B704" s="16">
        <v>7</v>
      </c>
      <c r="C704" s="6" t="s">
        <v>1367</v>
      </c>
      <c r="D704" s="6">
        <v>3</v>
      </c>
      <c r="E704" s="6" t="s">
        <v>17</v>
      </c>
      <c r="G704" s="3">
        <f t="shared" si="12"/>
        <v>1</v>
      </c>
      <c r="H704" s="3">
        <f ca="1">IF(CouleurMFC(D704)=CouleurMFC(B704),1,"")</f>
        <v>1</v>
      </c>
    </row>
    <row r="705" spans="2:8">
      <c r="B705" s="16">
        <v>6</v>
      </c>
      <c r="C705" s="6" t="s">
        <v>1368</v>
      </c>
      <c r="D705" s="6">
        <v>6</v>
      </c>
      <c r="E705" s="6" t="s">
        <v>843</v>
      </c>
      <c r="G705" s="3" t="str">
        <f t="shared" si="12"/>
        <v/>
      </c>
      <c r="H705" s="3">
        <f ca="1">IF(CouleurMFC(D705)=CouleurMFC(B705),1,"")</f>
        <v>1</v>
      </c>
    </row>
    <row r="706" spans="2:8">
      <c r="B706" s="16">
        <v>11</v>
      </c>
      <c r="C706" s="6" t="s">
        <v>1369</v>
      </c>
      <c r="D706" s="6">
        <v>13</v>
      </c>
      <c r="E706" s="6" t="s">
        <v>647</v>
      </c>
      <c r="G706" s="3">
        <f t="shared" si="12"/>
        <v>1</v>
      </c>
      <c r="H706" s="3">
        <f ca="1">IF(CouleurMFC(D706)=CouleurMFC(B706),1,"")</f>
        <v>1</v>
      </c>
    </row>
    <row r="707" spans="2:8">
      <c r="B707" s="16">
        <v>6</v>
      </c>
      <c r="C707" s="6" t="s">
        <v>1370</v>
      </c>
      <c r="D707" s="6">
        <v>12</v>
      </c>
      <c r="E707" s="6" t="s">
        <v>1371</v>
      </c>
      <c r="G707" s="3">
        <f t="shared" si="12"/>
        <v>1</v>
      </c>
      <c r="H707" s="3" t="str">
        <f ca="1">IF(CouleurMFC(D707)=CouleurMFC(B707),1,"")</f>
        <v/>
      </c>
    </row>
    <row r="708" spans="2:8">
      <c r="B708" s="16">
        <v>6</v>
      </c>
      <c r="C708" s="6" t="s">
        <v>1372</v>
      </c>
      <c r="D708" s="6">
        <v>12</v>
      </c>
      <c r="E708" s="6" t="s">
        <v>540</v>
      </c>
      <c r="G708" s="3">
        <f t="shared" si="12"/>
        <v>1</v>
      </c>
      <c r="H708" s="3" t="str">
        <f ca="1">IF(CouleurMFC(D708)=CouleurMFC(B708),1,"")</f>
        <v/>
      </c>
    </row>
    <row r="709" spans="2:8">
      <c r="B709" s="16">
        <v>15</v>
      </c>
      <c r="C709" s="6" t="s">
        <v>1373</v>
      </c>
      <c r="D709" s="6">
        <v>15</v>
      </c>
      <c r="E709" s="6" t="s">
        <v>572</v>
      </c>
      <c r="G709" s="3" t="str">
        <f t="shared" si="12"/>
        <v/>
      </c>
      <c r="H709" s="3">
        <f ca="1">IF(CouleurMFC(D709)=CouleurMFC(B709),1,"")</f>
        <v>1</v>
      </c>
    </row>
    <row r="710" spans="2:8">
      <c r="B710" s="16">
        <v>14</v>
      </c>
      <c r="C710" s="6" t="s">
        <v>1374</v>
      </c>
      <c r="D710" s="6">
        <v>14</v>
      </c>
      <c r="E710" s="6" t="s">
        <v>15</v>
      </c>
      <c r="G710" s="3" t="str">
        <f t="shared" si="12"/>
        <v/>
      </c>
      <c r="H710" s="3">
        <f ca="1">IF(CouleurMFC(D710)=CouleurMFC(B710),1,"")</f>
        <v>1</v>
      </c>
    </row>
    <row r="711" spans="2:8">
      <c r="B711" s="16">
        <v>7</v>
      </c>
      <c r="C711" s="6" t="s">
        <v>1375</v>
      </c>
      <c r="D711" s="6">
        <v>1</v>
      </c>
      <c r="E711" s="6" t="s">
        <v>641</v>
      </c>
      <c r="G711" s="3">
        <f t="shared" si="12"/>
        <v>1</v>
      </c>
      <c r="H711" s="3">
        <f ca="1">IF(CouleurMFC(D711)=CouleurMFC(B711),1,"")</f>
        <v>1</v>
      </c>
    </row>
    <row r="712" spans="2:8">
      <c r="B712" s="16">
        <v>13</v>
      </c>
      <c r="C712" s="6" t="s">
        <v>1376</v>
      </c>
      <c r="D712" s="6">
        <v>3</v>
      </c>
      <c r="E712" s="6" t="s">
        <v>639</v>
      </c>
      <c r="G712" s="3">
        <f t="shared" si="12"/>
        <v>1</v>
      </c>
      <c r="H712" s="3" t="str">
        <f ca="1">IF(CouleurMFC(D712)=CouleurMFC(B712),1,"")</f>
        <v/>
      </c>
    </row>
    <row r="713" spans="2:8">
      <c r="B713" s="16">
        <v>9</v>
      </c>
      <c r="C713" s="6" t="s">
        <v>1377</v>
      </c>
      <c r="D713" s="6">
        <v>13</v>
      </c>
      <c r="E713" s="6" t="s">
        <v>160</v>
      </c>
      <c r="G713" s="3">
        <f t="shared" si="12"/>
        <v>1</v>
      </c>
      <c r="H713" s="3">
        <f ca="1">IF(CouleurMFC(D713)=CouleurMFC(B713),1,"")</f>
        <v>1</v>
      </c>
    </row>
    <row r="714" spans="2:8">
      <c r="B714" s="16">
        <v>5</v>
      </c>
      <c r="C714" s="6" t="s">
        <v>1378</v>
      </c>
      <c r="D714" s="6">
        <v>2</v>
      </c>
      <c r="E714" s="6" t="s">
        <v>159</v>
      </c>
      <c r="G714" s="3">
        <f t="shared" si="12"/>
        <v>1</v>
      </c>
      <c r="H714" s="3">
        <f ca="1">IF(CouleurMFC(D714)=CouleurMFC(B714),1,"")</f>
        <v>1</v>
      </c>
    </row>
    <row r="715" spans="2:8">
      <c r="B715" s="16">
        <v>9</v>
      </c>
      <c r="C715" s="6" t="s">
        <v>1379</v>
      </c>
      <c r="D715" s="6">
        <v>10</v>
      </c>
      <c r="E715" s="6" t="s">
        <v>589</v>
      </c>
      <c r="G715" s="3">
        <f t="shared" si="12"/>
        <v>1</v>
      </c>
      <c r="H715" s="3">
        <f ca="1">IF(CouleurMFC(D715)=CouleurMFC(B715),1,"")</f>
        <v>1</v>
      </c>
    </row>
    <row r="716" spans="2:8">
      <c r="B716" s="16">
        <v>14</v>
      </c>
      <c r="C716" s="6" t="s">
        <v>1380</v>
      </c>
      <c r="D716" s="6">
        <v>6</v>
      </c>
      <c r="E716" s="6" t="s">
        <v>481</v>
      </c>
      <c r="G716" s="3">
        <f t="shared" si="12"/>
        <v>1</v>
      </c>
      <c r="H716" s="3" t="str">
        <f ca="1">IF(CouleurMFC(D716)=CouleurMFC(B716),1,"")</f>
        <v/>
      </c>
    </row>
    <row r="717" spans="2:8">
      <c r="B717" s="16">
        <v>12</v>
      </c>
      <c r="C717" s="6" t="s">
        <v>1381</v>
      </c>
      <c r="D717" s="6">
        <v>5</v>
      </c>
      <c r="E717" s="6" t="s">
        <v>124</v>
      </c>
      <c r="G717" s="3">
        <f t="shared" si="12"/>
        <v>1</v>
      </c>
      <c r="H717" s="3" t="str">
        <f ca="1">IF(CouleurMFC(D717)=CouleurMFC(B717),1,"")</f>
        <v/>
      </c>
    </row>
    <row r="718" spans="2:8">
      <c r="B718" s="16">
        <v>8</v>
      </c>
      <c r="C718" s="6" t="s">
        <v>1382</v>
      </c>
      <c r="D718" s="6">
        <v>15</v>
      </c>
      <c r="E718" s="6" t="s">
        <v>1383</v>
      </c>
      <c r="G718" s="3">
        <f t="shared" si="12"/>
        <v>1</v>
      </c>
      <c r="H718" s="3" t="str">
        <f ca="1">IF(CouleurMFC(D718)=CouleurMFC(B718),1,"")</f>
        <v/>
      </c>
    </row>
    <row r="719" spans="2:8">
      <c r="B719" s="16">
        <v>13</v>
      </c>
      <c r="C719" s="6" t="s">
        <v>1384</v>
      </c>
      <c r="D719" s="6">
        <v>1</v>
      </c>
      <c r="E719" s="6" t="s">
        <v>806</v>
      </c>
      <c r="G719" s="3">
        <f t="shared" si="12"/>
        <v>1</v>
      </c>
      <c r="H719" s="3" t="str">
        <f ca="1">IF(CouleurMFC(D719)=CouleurMFC(B719),1,"")</f>
        <v/>
      </c>
    </row>
    <row r="720" spans="2:8">
      <c r="B720" s="16">
        <v>11</v>
      </c>
      <c r="C720" s="6" t="s">
        <v>1385</v>
      </c>
      <c r="D720" s="6">
        <v>11</v>
      </c>
      <c r="E720" s="6" t="s">
        <v>100</v>
      </c>
      <c r="G720" s="3" t="str">
        <f t="shared" si="12"/>
        <v/>
      </c>
      <c r="H720" s="3">
        <f ca="1">IF(CouleurMFC(D720)=CouleurMFC(B720),1,"")</f>
        <v>1</v>
      </c>
    </row>
    <row r="721" spans="2:8">
      <c r="B721" s="16">
        <v>7</v>
      </c>
      <c r="C721" s="6" t="s">
        <v>1386</v>
      </c>
      <c r="D721" s="6">
        <v>2</v>
      </c>
      <c r="E721" s="6" t="s">
        <v>1371</v>
      </c>
      <c r="G721" s="3">
        <f t="shared" si="12"/>
        <v>1</v>
      </c>
      <c r="H721" s="3">
        <f ca="1">IF(CouleurMFC(D721)=CouleurMFC(B721),1,"")</f>
        <v>1</v>
      </c>
    </row>
    <row r="722" spans="2:8">
      <c r="B722" s="16">
        <v>7</v>
      </c>
      <c r="C722" s="6" t="s">
        <v>1387</v>
      </c>
      <c r="D722" s="6">
        <v>8</v>
      </c>
      <c r="E722" s="6" t="s">
        <v>1388</v>
      </c>
      <c r="G722" s="3">
        <f t="shared" si="12"/>
        <v>1</v>
      </c>
      <c r="H722" s="3">
        <f ca="1">IF(CouleurMFC(D722)=CouleurMFC(B722),1,"")</f>
        <v>1</v>
      </c>
    </row>
    <row r="723" spans="2:8">
      <c r="B723" s="16">
        <v>2</v>
      </c>
      <c r="C723" s="6" t="s">
        <v>1389</v>
      </c>
      <c r="D723" s="6">
        <v>8</v>
      </c>
      <c r="E723" s="6" t="s">
        <v>134</v>
      </c>
      <c r="G723" s="3">
        <f t="shared" si="12"/>
        <v>1</v>
      </c>
      <c r="H723" s="3">
        <f ca="1">IF(CouleurMFC(D723)=CouleurMFC(B723),1,"")</f>
        <v>1</v>
      </c>
    </row>
    <row r="724" spans="2:8">
      <c r="B724" s="16">
        <v>1</v>
      </c>
      <c r="C724" s="6" t="s">
        <v>1390</v>
      </c>
      <c r="D724" s="6">
        <v>4</v>
      </c>
      <c r="E724" s="6" t="s">
        <v>535</v>
      </c>
      <c r="G724" s="3">
        <f t="shared" si="12"/>
        <v>1</v>
      </c>
      <c r="H724" s="3">
        <f ca="1">IF(CouleurMFC(D724)=CouleurMFC(B724),1,"")</f>
        <v>1</v>
      </c>
    </row>
    <row r="725" spans="2:8">
      <c r="B725" s="16">
        <v>7</v>
      </c>
      <c r="C725" s="6" t="s">
        <v>1391</v>
      </c>
      <c r="D725" s="6">
        <v>5</v>
      </c>
      <c r="E725" s="6" t="s">
        <v>1392</v>
      </c>
      <c r="G725" s="3">
        <f t="shared" si="12"/>
        <v>1</v>
      </c>
      <c r="H725" s="3">
        <f ca="1">IF(CouleurMFC(D725)=CouleurMFC(B725),1,"")</f>
        <v>1</v>
      </c>
    </row>
    <row r="726" spans="2:8">
      <c r="B726" s="16">
        <v>14</v>
      </c>
      <c r="C726" s="6" t="s">
        <v>1393</v>
      </c>
      <c r="D726" s="6">
        <v>15</v>
      </c>
      <c r="E726" s="6" t="s">
        <v>639</v>
      </c>
      <c r="G726" s="3">
        <f t="shared" si="12"/>
        <v>1</v>
      </c>
      <c r="H726" s="3">
        <f ca="1">IF(CouleurMFC(D726)=CouleurMFC(B726),1,"")</f>
        <v>1</v>
      </c>
    </row>
    <row r="727" spans="2:8">
      <c r="B727" s="16">
        <v>8</v>
      </c>
      <c r="C727" s="6" t="s">
        <v>1394</v>
      </c>
      <c r="D727" s="6">
        <v>9</v>
      </c>
      <c r="E727" s="6" t="s">
        <v>13</v>
      </c>
      <c r="G727" s="3">
        <f t="shared" si="12"/>
        <v>1</v>
      </c>
      <c r="H727" s="3" t="str">
        <f ca="1">IF(CouleurMFC(D727)=CouleurMFC(B727),1,"")</f>
        <v/>
      </c>
    </row>
    <row r="728" spans="2:8">
      <c r="B728" s="16">
        <v>3</v>
      </c>
      <c r="C728" s="6" t="s">
        <v>1395</v>
      </c>
      <c r="D728" s="6">
        <v>7</v>
      </c>
      <c r="E728" s="6" t="s">
        <v>494</v>
      </c>
      <c r="G728" s="3">
        <f t="shared" si="12"/>
        <v>1</v>
      </c>
      <c r="H728" s="3">
        <f ca="1">IF(CouleurMFC(D728)=CouleurMFC(B728),1,"")</f>
        <v>1</v>
      </c>
    </row>
    <row r="729" spans="2:8">
      <c r="B729" s="16">
        <v>17</v>
      </c>
      <c r="C729" s="6" t="s">
        <v>1396</v>
      </c>
      <c r="D729" s="6">
        <v>17</v>
      </c>
      <c r="E729" s="6" t="s">
        <v>138</v>
      </c>
      <c r="G729" s="3" t="str">
        <f t="shared" si="12"/>
        <v/>
      </c>
      <c r="H729" s="3">
        <f ca="1">IF(CouleurMFC(D729)=CouleurMFC(B729),1,"")</f>
        <v>1</v>
      </c>
    </row>
    <row r="730" spans="2:8">
      <c r="B730" s="16">
        <v>4</v>
      </c>
      <c r="C730" s="6" t="s">
        <v>1397</v>
      </c>
      <c r="D730" s="6">
        <v>1</v>
      </c>
      <c r="E730" s="6" t="s">
        <v>1398</v>
      </c>
      <c r="G730" s="3">
        <f t="shared" si="12"/>
        <v>1</v>
      </c>
      <c r="H730" s="3">
        <f ca="1">IF(CouleurMFC(D730)=CouleurMFC(B730),1,"")</f>
        <v>1</v>
      </c>
    </row>
    <row r="731" spans="2:8">
      <c r="B731" s="16">
        <v>5</v>
      </c>
      <c r="C731" s="6" t="s">
        <v>1399</v>
      </c>
      <c r="D731" s="6">
        <v>16</v>
      </c>
      <c r="E731" s="6" t="s">
        <v>1400</v>
      </c>
      <c r="G731" s="3">
        <f t="shared" si="12"/>
        <v>1</v>
      </c>
      <c r="H731" s="3" t="str">
        <f ca="1">IF(CouleurMFC(D731)=CouleurMFC(B731),1,"")</f>
        <v/>
      </c>
    </row>
    <row r="732" spans="2:8">
      <c r="B732" s="16">
        <v>3</v>
      </c>
      <c r="C732" s="6" t="s">
        <v>1401</v>
      </c>
      <c r="D732" s="6">
        <v>10</v>
      </c>
      <c r="E732" s="6" t="s">
        <v>1402</v>
      </c>
      <c r="G732" s="3">
        <f t="shared" si="12"/>
        <v>1</v>
      </c>
      <c r="H732" s="3" t="str">
        <f ca="1">IF(CouleurMFC(D732)=CouleurMFC(B732),1,"")</f>
        <v/>
      </c>
    </row>
    <row r="733" spans="2:8">
      <c r="B733" s="16">
        <v>15</v>
      </c>
      <c r="C733" s="6" t="s">
        <v>1403</v>
      </c>
      <c r="D733" s="6">
        <v>15</v>
      </c>
      <c r="E733" s="6" t="s">
        <v>15</v>
      </c>
      <c r="G733" s="3" t="str">
        <f t="shared" si="12"/>
        <v/>
      </c>
      <c r="H733" s="3">
        <f ca="1">IF(CouleurMFC(D733)=CouleurMFC(B733),1,"")</f>
        <v>1</v>
      </c>
    </row>
    <row r="734" spans="2:8">
      <c r="B734" s="16">
        <v>1</v>
      </c>
      <c r="C734" s="6" t="s">
        <v>1404</v>
      </c>
      <c r="D734" s="6">
        <v>13</v>
      </c>
      <c r="E734" s="6" t="s">
        <v>1091</v>
      </c>
      <c r="G734" s="3">
        <f t="shared" si="12"/>
        <v>1</v>
      </c>
      <c r="H734" s="3" t="str">
        <f ca="1">IF(CouleurMFC(D734)=CouleurMFC(B734),1,"")</f>
        <v/>
      </c>
    </row>
    <row r="735" spans="2:8">
      <c r="B735" s="16">
        <v>5</v>
      </c>
      <c r="C735" s="6" t="s">
        <v>1405</v>
      </c>
      <c r="D735" s="6">
        <v>11</v>
      </c>
      <c r="E735" s="6" t="s">
        <v>840</v>
      </c>
      <c r="G735" s="3">
        <f t="shared" si="12"/>
        <v>1</v>
      </c>
      <c r="H735" s="3" t="str">
        <f ca="1">IF(CouleurMFC(D735)=CouleurMFC(B735),1,"")</f>
        <v/>
      </c>
    </row>
    <row r="736" spans="2:8">
      <c r="B736" s="16">
        <v>2</v>
      </c>
      <c r="C736" s="6" t="s">
        <v>1406</v>
      </c>
      <c r="D736" s="6">
        <v>16</v>
      </c>
      <c r="E736" s="6" t="s">
        <v>844</v>
      </c>
      <c r="G736" s="3">
        <f t="shared" si="12"/>
        <v>1</v>
      </c>
      <c r="H736" s="3" t="str">
        <f ca="1">IF(CouleurMFC(D736)=CouleurMFC(B736),1,"")</f>
        <v/>
      </c>
    </row>
    <row r="737" spans="2:8">
      <c r="B737" s="16">
        <v>2</v>
      </c>
      <c r="C737" s="6" t="s">
        <v>1407</v>
      </c>
      <c r="D737" s="6">
        <v>16</v>
      </c>
      <c r="E737" s="6" t="s">
        <v>608</v>
      </c>
      <c r="G737" s="3">
        <f t="shared" si="12"/>
        <v>1</v>
      </c>
      <c r="H737" s="3" t="str">
        <f ca="1">IF(CouleurMFC(D737)=CouleurMFC(B737),1,"")</f>
        <v/>
      </c>
    </row>
    <row r="738" spans="2:8">
      <c r="B738" s="16">
        <v>5</v>
      </c>
      <c r="C738" s="6" t="s">
        <v>1408</v>
      </c>
      <c r="D738" s="6">
        <v>5</v>
      </c>
      <c r="E738" s="6" t="s">
        <v>156</v>
      </c>
      <c r="G738" s="3" t="str">
        <f t="shared" si="12"/>
        <v/>
      </c>
      <c r="H738" s="3">
        <f ca="1">IF(CouleurMFC(D738)=CouleurMFC(B738),1,"")</f>
        <v>1</v>
      </c>
    </row>
    <row r="739" spans="2:8">
      <c r="B739" s="16">
        <v>14</v>
      </c>
      <c r="C739" s="6" t="s">
        <v>1409</v>
      </c>
      <c r="D739" s="6">
        <v>4</v>
      </c>
      <c r="E739" s="6" t="s">
        <v>1410</v>
      </c>
      <c r="G739" s="3">
        <f t="shared" si="12"/>
        <v>1</v>
      </c>
      <c r="H739" s="3" t="str">
        <f ca="1">IF(CouleurMFC(D739)=CouleurMFC(B739),1,"")</f>
        <v/>
      </c>
    </row>
    <row r="740" spans="2:8">
      <c r="B740" s="16">
        <v>13</v>
      </c>
      <c r="C740" s="6" t="s">
        <v>1411</v>
      </c>
      <c r="D740" s="6">
        <v>9</v>
      </c>
      <c r="E740" s="6" t="s">
        <v>114</v>
      </c>
      <c r="G740" s="3">
        <f t="shared" si="12"/>
        <v>1</v>
      </c>
      <c r="H740" s="3">
        <f ca="1">IF(CouleurMFC(D740)=CouleurMFC(B740),1,"")</f>
        <v>1</v>
      </c>
    </row>
    <row r="741" spans="2:8">
      <c r="B741" s="16">
        <v>7</v>
      </c>
      <c r="C741" s="6" t="s">
        <v>1412</v>
      </c>
      <c r="D741" s="6">
        <v>11</v>
      </c>
      <c r="E741" s="6" t="s">
        <v>572</v>
      </c>
      <c r="G741" s="3">
        <f t="shared" si="12"/>
        <v>1</v>
      </c>
      <c r="H741" s="3" t="str">
        <f ca="1">IF(CouleurMFC(D741)=CouleurMFC(B741),1,"")</f>
        <v/>
      </c>
    </row>
    <row r="742" spans="2:8">
      <c r="B742" s="16">
        <v>2</v>
      </c>
      <c r="C742" s="6" t="s">
        <v>1413</v>
      </c>
      <c r="D742" s="6">
        <v>13</v>
      </c>
      <c r="E742" s="6" t="s">
        <v>910</v>
      </c>
      <c r="G742" s="3">
        <f t="shared" si="12"/>
        <v>1</v>
      </c>
      <c r="H742" s="3" t="str">
        <f ca="1">IF(CouleurMFC(D742)=CouleurMFC(B742),1,"")</f>
        <v/>
      </c>
    </row>
    <row r="743" spans="2:8">
      <c r="B743" s="16">
        <v>6</v>
      </c>
      <c r="C743" s="6" t="s">
        <v>1414</v>
      </c>
      <c r="D743" s="6">
        <v>17</v>
      </c>
      <c r="E743" s="6" t="s">
        <v>1415</v>
      </c>
      <c r="G743" s="3">
        <f t="shared" si="12"/>
        <v>1</v>
      </c>
      <c r="H743" s="3" t="str">
        <f ca="1">IF(CouleurMFC(D743)=CouleurMFC(B743),1,"")</f>
        <v/>
      </c>
    </row>
    <row r="744" spans="2:8">
      <c r="B744" s="16">
        <v>16</v>
      </c>
      <c r="C744" s="6" t="s">
        <v>1416</v>
      </c>
      <c r="D744" s="6">
        <v>17</v>
      </c>
      <c r="E744" s="6" t="s">
        <v>1417</v>
      </c>
      <c r="G744" s="3">
        <f t="shared" si="12"/>
        <v>1</v>
      </c>
      <c r="H744" s="3">
        <f ca="1">IF(CouleurMFC(D744)=CouleurMFC(B744),1,"")</f>
        <v>1</v>
      </c>
    </row>
    <row r="745" spans="2:8">
      <c r="B745" s="16">
        <v>3</v>
      </c>
      <c r="C745" s="6" t="s">
        <v>1418</v>
      </c>
      <c r="D745" s="6">
        <v>8</v>
      </c>
      <c r="E745" s="6" t="s">
        <v>665</v>
      </c>
      <c r="G745" s="3">
        <f t="shared" si="12"/>
        <v>1</v>
      </c>
      <c r="H745" s="3">
        <f ca="1">IF(CouleurMFC(D745)=CouleurMFC(B745),1,"")</f>
        <v>1</v>
      </c>
    </row>
    <row r="746" spans="2:8">
      <c r="B746" s="16">
        <v>16</v>
      </c>
      <c r="C746" s="6" t="s">
        <v>1419</v>
      </c>
      <c r="D746" s="6">
        <v>16</v>
      </c>
      <c r="E746" s="6" t="s">
        <v>503</v>
      </c>
      <c r="G746" s="3" t="str">
        <f t="shared" si="12"/>
        <v/>
      </c>
      <c r="H746" s="3">
        <f ca="1">IF(CouleurMFC(D746)=CouleurMFC(B746),1,"")</f>
        <v>1</v>
      </c>
    </row>
    <row r="747" spans="2:8">
      <c r="B747" s="16">
        <v>5</v>
      </c>
      <c r="C747" s="6" t="s">
        <v>1420</v>
      </c>
      <c r="D747" s="6">
        <v>1</v>
      </c>
      <c r="E747" s="6" t="s">
        <v>906</v>
      </c>
      <c r="G747" s="3">
        <f t="shared" si="12"/>
        <v>1</v>
      </c>
      <c r="H747" s="3">
        <f ca="1">IF(CouleurMFC(D747)=CouleurMFC(B747),1,"")</f>
        <v>1</v>
      </c>
    </row>
    <row r="748" spans="2:8">
      <c r="B748" s="16">
        <v>12</v>
      </c>
      <c r="C748" s="6" t="s">
        <v>1421</v>
      </c>
      <c r="D748" s="6">
        <v>3</v>
      </c>
      <c r="E748" s="6" t="s">
        <v>504</v>
      </c>
      <c r="G748" s="3">
        <f t="shared" si="12"/>
        <v>1</v>
      </c>
      <c r="H748" s="3" t="str">
        <f ca="1">IF(CouleurMFC(D748)=CouleurMFC(B748),1,"")</f>
        <v/>
      </c>
    </row>
    <row r="749" spans="2:8">
      <c r="B749" s="16">
        <v>11</v>
      </c>
      <c r="C749" s="6" t="s">
        <v>1422</v>
      </c>
      <c r="D749" s="6">
        <v>11</v>
      </c>
      <c r="E749" s="6" t="s">
        <v>7</v>
      </c>
      <c r="G749" s="3" t="str">
        <f t="shared" si="12"/>
        <v/>
      </c>
      <c r="H749" s="3">
        <f ca="1">IF(CouleurMFC(D749)=CouleurMFC(B749),1,"")</f>
        <v>1</v>
      </c>
    </row>
    <row r="750" spans="2:8">
      <c r="B750" s="16">
        <v>2</v>
      </c>
      <c r="C750" s="6" t="s">
        <v>1423</v>
      </c>
      <c r="D750" s="6">
        <v>15</v>
      </c>
      <c r="E750" s="6" t="s">
        <v>182</v>
      </c>
      <c r="G750" s="3">
        <f t="shared" si="12"/>
        <v>1</v>
      </c>
      <c r="H750" s="3" t="str">
        <f ca="1">IF(CouleurMFC(D750)=CouleurMFC(B750),1,"")</f>
        <v/>
      </c>
    </row>
    <row r="751" spans="2:8">
      <c r="B751" s="16">
        <v>12</v>
      </c>
      <c r="C751" s="6" t="s">
        <v>1424</v>
      </c>
      <c r="D751" s="6">
        <v>5</v>
      </c>
      <c r="E751" s="6" t="s">
        <v>464</v>
      </c>
      <c r="G751" s="3">
        <f t="shared" si="12"/>
        <v>1</v>
      </c>
      <c r="H751" s="3" t="str">
        <f ca="1">IF(CouleurMFC(D751)=CouleurMFC(B751),1,"")</f>
        <v/>
      </c>
    </row>
    <row r="752" spans="2:8">
      <c r="B752" s="16">
        <v>1</v>
      </c>
      <c r="C752" s="6" t="s">
        <v>1425</v>
      </c>
      <c r="D752" s="6">
        <v>14</v>
      </c>
      <c r="E752" s="6" t="s">
        <v>608</v>
      </c>
      <c r="G752" s="3">
        <f t="shared" si="12"/>
        <v>1</v>
      </c>
      <c r="H752" s="3" t="str">
        <f ca="1">IF(CouleurMFC(D752)=CouleurMFC(B752),1,"")</f>
        <v/>
      </c>
    </row>
    <row r="753" spans="2:8">
      <c r="B753" s="16">
        <v>4</v>
      </c>
      <c r="C753" s="6" t="s">
        <v>1426</v>
      </c>
      <c r="D753" s="6">
        <v>5</v>
      </c>
      <c r="E753" s="6" t="s">
        <v>180</v>
      </c>
      <c r="G753" s="3">
        <f t="shared" si="12"/>
        <v>1</v>
      </c>
      <c r="H753" s="3">
        <f ca="1">IF(CouleurMFC(D753)=CouleurMFC(B753),1,"")</f>
        <v>1</v>
      </c>
    </row>
    <row r="754" spans="2:8">
      <c r="B754" s="16">
        <v>14</v>
      </c>
      <c r="C754" s="6" t="s">
        <v>1427</v>
      </c>
      <c r="D754" s="6">
        <v>5</v>
      </c>
      <c r="E754" s="6" t="s">
        <v>690</v>
      </c>
      <c r="G754" s="3">
        <f t="shared" si="12"/>
        <v>1</v>
      </c>
      <c r="H754" s="3" t="str">
        <f ca="1">IF(CouleurMFC(D754)=CouleurMFC(B754),1,"")</f>
        <v/>
      </c>
    </row>
    <row r="755" spans="2:8">
      <c r="B755" s="16">
        <v>3</v>
      </c>
      <c r="C755" s="6" t="s">
        <v>1428</v>
      </c>
      <c r="D755" s="6">
        <v>5</v>
      </c>
      <c r="E755" s="6" t="s">
        <v>1121</v>
      </c>
      <c r="G755" s="3">
        <f t="shared" si="12"/>
        <v>1</v>
      </c>
      <c r="H755" s="3">
        <f ca="1">IF(CouleurMFC(D755)=CouleurMFC(B755),1,"")</f>
        <v>1</v>
      </c>
    </row>
    <row r="756" spans="2:8">
      <c r="B756" s="16">
        <v>1</v>
      </c>
      <c r="C756" s="6" t="s">
        <v>1429</v>
      </c>
      <c r="D756" s="6">
        <v>8</v>
      </c>
      <c r="E756" s="6" t="s">
        <v>151</v>
      </c>
      <c r="G756" s="3">
        <f t="shared" si="12"/>
        <v>1</v>
      </c>
      <c r="H756" s="3">
        <f ca="1">IF(CouleurMFC(D756)=CouleurMFC(B756),1,"")</f>
        <v>1</v>
      </c>
    </row>
    <row r="757" spans="2:8">
      <c r="B757" s="16">
        <v>9</v>
      </c>
      <c r="C757" s="6" t="s">
        <v>1430</v>
      </c>
      <c r="D757" s="6">
        <v>11</v>
      </c>
      <c r="E757" s="6" t="s">
        <v>802</v>
      </c>
      <c r="G757" s="3">
        <f t="shared" si="12"/>
        <v>1</v>
      </c>
      <c r="H757" s="3">
        <f ca="1">IF(CouleurMFC(D757)=CouleurMFC(B757),1,"")</f>
        <v>1</v>
      </c>
    </row>
    <row r="758" spans="2:8">
      <c r="B758" s="16">
        <v>10</v>
      </c>
      <c r="C758" s="6" t="s">
        <v>1431</v>
      </c>
      <c r="D758" s="6">
        <v>10</v>
      </c>
      <c r="E758" s="6" t="s">
        <v>572</v>
      </c>
      <c r="G758" s="3" t="str">
        <f t="shared" ref="G758:G821" si="13">IF(D758&lt;&gt;B758,1,"")</f>
        <v/>
      </c>
      <c r="H758" s="3">
        <f ca="1">IF(CouleurMFC(D758)=CouleurMFC(B758),1,"")</f>
        <v>1</v>
      </c>
    </row>
    <row r="759" spans="2:8">
      <c r="B759" s="16">
        <v>10</v>
      </c>
      <c r="C759" s="6" t="s">
        <v>1432</v>
      </c>
      <c r="D759" s="6">
        <v>10</v>
      </c>
      <c r="E759" s="6" t="s">
        <v>843</v>
      </c>
      <c r="G759" s="3" t="str">
        <f t="shared" si="13"/>
        <v/>
      </c>
      <c r="H759" s="3">
        <f ca="1">IF(CouleurMFC(D759)=CouleurMFC(B759),1,"")</f>
        <v>1</v>
      </c>
    </row>
    <row r="760" spans="2:8">
      <c r="B760" s="16">
        <v>10</v>
      </c>
      <c r="C760" s="6" t="s">
        <v>1433</v>
      </c>
      <c r="D760" s="6">
        <v>4</v>
      </c>
      <c r="E760" s="6" t="s">
        <v>510</v>
      </c>
      <c r="G760" s="3">
        <f t="shared" si="13"/>
        <v>1</v>
      </c>
      <c r="H760" s="3" t="str">
        <f ca="1">IF(CouleurMFC(D760)=CouleurMFC(B760),1,"")</f>
        <v/>
      </c>
    </row>
    <row r="761" spans="2:8">
      <c r="B761" s="16">
        <v>15</v>
      </c>
      <c r="C761" s="6" t="s">
        <v>1434</v>
      </c>
      <c r="D761" s="6">
        <v>8</v>
      </c>
      <c r="E761" s="6" t="s">
        <v>973</v>
      </c>
      <c r="G761" s="3">
        <f t="shared" si="13"/>
        <v>1</v>
      </c>
      <c r="H761" s="3" t="str">
        <f ca="1">IF(CouleurMFC(D761)=CouleurMFC(B761),1,"")</f>
        <v/>
      </c>
    </row>
    <row r="762" spans="2:8">
      <c r="B762" s="16">
        <v>14</v>
      </c>
      <c r="C762" s="6" t="s">
        <v>1435</v>
      </c>
      <c r="D762" s="6">
        <v>9</v>
      </c>
      <c r="E762" s="6" t="s">
        <v>512</v>
      </c>
      <c r="G762" s="3">
        <f t="shared" si="13"/>
        <v>1</v>
      </c>
      <c r="H762" s="3">
        <f ca="1">IF(CouleurMFC(D762)=CouleurMFC(B762),1,"")</f>
        <v>1</v>
      </c>
    </row>
    <row r="763" spans="2:8">
      <c r="B763" s="16">
        <v>15</v>
      </c>
      <c r="C763" s="6" t="s">
        <v>1436</v>
      </c>
      <c r="D763" s="6">
        <v>17</v>
      </c>
      <c r="E763" s="6" t="s">
        <v>13</v>
      </c>
      <c r="G763" s="3">
        <f t="shared" si="13"/>
        <v>1</v>
      </c>
      <c r="H763" s="3">
        <f ca="1">IF(CouleurMFC(D763)=CouleurMFC(B763),1,"")</f>
        <v>1</v>
      </c>
    </row>
    <row r="764" spans="2:8">
      <c r="B764" s="16">
        <v>9</v>
      </c>
      <c r="C764" s="6" t="s">
        <v>1437</v>
      </c>
      <c r="D764" s="6">
        <v>14</v>
      </c>
      <c r="E764" s="6" t="s">
        <v>154</v>
      </c>
      <c r="G764" s="3">
        <f t="shared" si="13"/>
        <v>1</v>
      </c>
      <c r="H764" s="3">
        <f ca="1">IF(CouleurMFC(D764)=CouleurMFC(B764),1,"")</f>
        <v>1</v>
      </c>
    </row>
    <row r="765" spans="2:8">
      <c r="B765" s="16">
        <v>13</v>
      </c>
      <c r="C765" s="6" t="s">
        <v>1438</v>
      </c>
      <c r="D765" s="6">
        <v>4</v>
      </c>
      <c r="E765" s="6" t="s">
        <v>818</v>
      </c>
      <c r="G765" s="3">
        <f t="shared" si="13"/>
        <v>1</v>
      </c>
      <c r="H765" s="3" t="str">
        <f ca="1">IF(CouleurMFC(D765)=CouleurMFC(B765),1,"")</f>
        <v/>
      </c>
    </row>
    <row r="766" spans="2:8">
      <c r="B766" s="16">
        <v>13</v>
      </c>
      <c r="C766" s="6" t="s">
        <v>1439</v>
      </c>
      <c r="D766" s="6">
        <v>13</v>
      </c>
      <c r="E766" s="6" t="s">
        <v>14</v>
      </c>
      <c r="G766" s="3" t="str">
        <f t="shared" si="13"/>
        <v/>
      </c>
      <c r="H766" s="3">
        <f ca="1">IF(CouleurMFC(D766)=CouleurMFC(B766),1,"")</f>
        <v>1</v>
      </c>
    </row>
    <row r="767" spans="2:8">
      <c r="B767" s="16">
        <v>7</v>
      </c>
      <c r="C767" s="6" t="s">
        <v>1440</v>
      </c>
      <c r="D767" s="6">
        <v>16</v>
      </c>
      <c r="E767" s="6" t="s">
        <v>653</v>
      </c>
      <c r="G767" s="3">
        <f t="shared" si="13"/>
        <v>1</v>
      </c>
      <c r="H767" s="3" t="str">
        <f ca="1">IF(CouleurMFC(D767)=CouleurMFC(B767),1,"")</f>
        <v/>
      </c>
    </row>
    <row r="768" spans="2:8">
      <c r="B768" s="16">
        <v>6</v>
      </c>
      <c r="C768" s="6" t="s">
        <v>1441</v>
      </c>
      <c r="D768" s="6">
        <v>9</v>
      </c>
      <c r="E768" s="6" t="s">
        <v>559</v>
      </c>
      <c r="G768" s="3">
        <f t="shared" si="13"/>
        <v>1</v>
      </c>
      <c r="H768" s="3" t="str">
        <f ca="1">IF(CouleurMFC(D768)=CouleurMFC(B768),1,"")</f>
        <v/>
      </c>
    </row>
    <row r="769" spans="2:8">
      <c r="B769" s="16">
        <v>13</v>
      </c>
      <c r="C769" s="6" t="s">
        <v>1442</v>
      </c>
      <c r="D769" s="6">
        <v>17</v>
      </c>
      <c r="E769" s="6" t="s">
        <v>1121</v>
      </c>
      <c r="G769" s="3">
        <f t="shared" si="13"/>
        <v>1</v>
      </c>
      <c r="H769" s="3">
        <f ca="1">IF(CouleurMFC(D769)=CouleurMFC(B769),1,"")</f>
        <v>1</v>
      </c>
    </row>
    <row r="770" spans="2:8">
      <c r="B770" s="16">
        <v>10</v>
      </c>
      <c r="C770" s="6" t="s">
        <v>1443</v>
      </c>
      <c r="D770" s="6">
        <v>14</v>
      </c>
      <c r="E770" s="6" t="s">
        <v>844</v>
      </c>
      <c r="G770" s="3">
        <f t="shared" si="13"/>
        <v>1</v>
      </c>
      <c r="H770" s="3">
        <f ca="1">IF(CouleurMFC(D770)=CouleurMFC(B770),1,"")</f>
        <v>1</v>
      </c>
    </row>
    <row r="771" spans="2:8">
      <c r="B771" s="16">
        <v>14</v>
      </c>
      <c r="C771" s="6" t="s">
        <v>1444</v>
      </c>
      <c r="D771" s="6">
        <v>7</v>
      </c>
      <c r="E771" s="6" t="s">
        <v>524</v>
      </c>
      <c r="G771" s="3">
        <f t="shared" si="13"/>
        <v>1</v>
      </c>
      <c r="H771" s="3" t="str">
        <f ca="1">IF(CouleurMFC(D771)=CouleurMFC(B771),1,"")</f>
        <v/>
      </c>
    </row>
    <row r="772" spans="2:8">
      <c r="B772" s="16">
        <v>13</v>
      </c>
      <c r="C772" s="6" t="s">
        <v>1445</v>
      </c>
      <c r="D772" s="6">
        <v>13</v>
      </c>
      <c r="E772" s="6" t="s">
        <v>578</v>
      </c>
      <c r="G772" s="3" t="str">
        <f t="shared" si="13"/>
        <v/>
      </c>
      <c r="H772" s="3">
        <f ca="1">IF(CouleurMFC(D772)=CouleurMFC(B772),1,"")</f>
        <v>1</v>
      </c>
    </row>
    <row r="773" spans="2:8">
      <c r="B773" s="16">
        <v>3</v>
      </c>
      <c r="C773" s="6" t="s">
        <v>1446</v>
      </c>
      <c r="D773" s="6">
        <v>11</v>
      </c>
      <c r="E773" s="6" t="s">
        <v>1447</v>
      </c>
      <c r="G773" s="3">
        <f t="shared" si="13"/>
        <v>1</v>
      </c>
      <c r="H773" s="3" t="str">
        <f ca="1">IF(CouleurMFC(D773)=CouleurMFC(B773),1,"")</f>
        <v/>
      </c>
    </row>
    <row r="774" spans="2:8">
      <c r="B774" s="16">
        <v>5</v>
      </c>
      <c r="C774" s="6" t="s">
        <v>1448</v>
      </c>
      <c r="D774" s="6">
        <v>15</v>
      </c>
      <c r="E774" s="6" t="s">
        <v>1415</v>
      </c>
      <c r="G774" s="3">
        <f t="shared" si="13"/>
        <v>1</v>
      </c>
      <c r="H774" s="3" t="str">
        <f ca="1">IF(CouleurMFC(D774)=CouleurMFC(B774),1,"")</f>
        <v/>
      </c>
    </row>
    <row r="775" spans="2:8">
      <c r="B775" s="16">
        <v>16</v>
      </c>
      <c r="C775" s="6" t="s">
        <v>1449</v>
      </c>
      <c r="D775" s="6">
        <v>11</v>
      </c>
      <c r="E775" s="6" t="s">
        <v>1450</v>
      </c>
      <c r="G775" s="3">
        <f t="shared" si="13"/>
        <v>1</v>
      </c>
      <c r="H775" s="3">
        <f ca="1">IF(CouleurMFC(D775)=CouleurMFC(B775),1,"")</f>
        <v>1</v>
      </c>
    </row>
    <row r="776" spans="2:8">
      <c r="B776" s="16">
        <v>9</v>
      </c>
      <c r="C776" s="6" t="s">
        <v>1451</v>
      </c>
      <c r="D776" s="6">
        <v>10</v>
      </c>
      <c r="E776" s="6" t="s">
        <v>455</v>
      </c>
      <c r="G776" s="3">
        <f t="shared" si="13"/>
        <v>1</v>
      </c>
      <c r="H776" s="3">
        <f ca="1">IF(CouleurMFC(D776)=CouleurMFC(B776),1,"")</f>
        <v>1</v>
      </c>
    </row>
    <row r="777" spans="2:8">
      <c r="B777" s="16">
        <v>15</v>
      </c>
      <c r="C777" s="6" t="s">
        <v>1452</v>
      </c>
      <c r="D777" s="6">
        <v>11</v>
      </c>
      <c r="E777" s="6" t="s">
        <v>107</v>
      </c>
      <c r="G777" s="3">
        <f t="shared" si="13"/>
        <v>1</v>
      </c>
      <c r="H777" s="3">
        <f ca="1">IF(CouleurMFC(D777)=CouleurMFC(B777),1,"")</f>
        <v>1</v>
      </c>
    </row>
    <row r="778" spans="2:8">
      <c r="B778" s="16">
        <v>3</v>
      </c>
      <c r="C778" s="6" t="s">
        <v>1453</v>
      </c>
      <c r="D778" s="6">
        <v>3</v>
      </c>
      <c r="E778" s="6" t="s">
        <v>455</v>
      </c>
      <c r="G778" s="3" t="str">
        <f t="shared" si="13"/>
        <v/>
      </c>
      <c r="H778" s="3">
        <f ca="1">IF(CouleurMFC(D778)=CouleurMFC(B778),1,"")</f>
        <v>1</v>
      </c>
    </row>
    <row r="779" spans="2:8">
      <c r="B779" s="16">
        <v>13</v>
      </c>
      <c r="C779" s="6" t="s">
        <v>1454</v>
      </c>
      <c r="D779" s="6">
        <v>13</v>
      </c>
      <c r="E779" s="6" t="s">
        <v>7</v>
      </c>
      <c r="G779" s="3" t="str">
        <f t="shared" si="13"/>
        <v/>
      </c>
      <c r="H779" s="3">
        <f ca="1">IF(CouleurMFC(D779)=CouleurMFC(B779),1,"")</f>
        <v>1</v>
      </c>
    </row>
    <row r="780" spans="2:8">
      <c r="B780" s="16">
        <v>3</v>
      </c>
      <c r="C780" s="6" t="s">
        <v>1455</v>
      </c>
      <c r="D780" s="6">
        <v>3</v>
      </c>
      <c r="E780" s="6" t="s">
        <v>170</v>
      </c>
      <c r="G780" s="3" t="str">
        <f t="shared" si="13"/>
        <v/>
      </c>
      <c r="H780" s="3">
        <f ca="1">IF(CouleurMFC(D780)=CouleurMFC(B780),1,"")</f>
        <v>1</v>
      </c>
    </row>
    <row r="781" spans="2:8">
      <c r="B781" s="16">
        <v>2</v>
      </c>
      <c r="C781" s="6" t="s">
        <v>1456</v>
      </c>
      <c r="D781" s="6">
        <v>2</v>
      </c>
      <c r="E781" s="6" t="s">
        <v>580</v>
      </c>
      <c r="G781" s="3" t="str">
        <f t="shared" si="13"/>
        <v/>
      </c>
      <c r="H781" s="3">
        <f ca="1">IF(CouleurMFC(D781)=CouleurMFC(B781),1,"")</f>
        <v>1</v>
      </c>
    </row>
    <row r="782" spans="2:8">
      <c r="B782" s="16">
        <v>7</v>
      </c>
      <c r="C782" s="6" t="s">
        <v>1457</v>
      </c>
      <c r="D782" s="6">
        <v>5</v>
      </c>
      <c r="E782" s="6" t="s">
        <v>164</v>
      </c>
      <c r="G782" s="3">
        <f t="shared" si="13"/>
        <v>1</v>
      </c>
      <c r="H782" s="3">
        <f ca="1">IF(CouleurMFC(D782)=CouleurMFC(B782),1,"")</f>
        <v>1</v>
      </c>
    </row>
    <row r="783" spans="2:8">
      <c r="B783" s="16">
        <v>4</v>
      </c>
      <c r="C783" s="6" t="s">
        <v>1458</v>
      </c>
      <c r="D783" s="6">
        <v>4</v>
      </c>
      <c r="E783" s="6" t="s">
        <v>8</v>
      </c>
      <c r="G783" s="3" t="str">
        <f t="shared" si="13"/>
        <v/>
      </c>
      <c r="H783" s="3">
        <f ca="1">IF(CouleurMFC(D783)=CouleurMFC(B783),1,"")</f>
        <v>1</v>
      </c>
    </row>
    <row r="784" spans="2:8">
      <c r="B784" s="16">
        <v>12</v>
      </c>
      <c r="C784" s="6" t="s">
        <v>1459</v>
      </c>
      <c r="D784" s="6">
        <v>12</v>
      </c>
      <c r="E784" s="6" t="s">
        <v>481</v>
      </c>
      <c r="G784" s="3" t="str">
        <f t="shared" si="13"/>
        <v/>
      </c>
      <c r="H784" s="3">
        <f ca="1">IF(CouleurMFC(D784)=CouleurMFC(B784),1,"")</f>
        <v>1</v>
      </c>
    </row>
    <row r="785" spans="2:8">
      <c r="B785" s="16">
        <v>9</v>
      </c>
      <c r="C785" s="6" t="s">
        <v>1460</v>
      </c>
      <c r="D785" s="6">
        <v>9</v>
      </c>
      <c r="E785" s="6" t="s">
        <v>580</v>
      </c>
      <c r="G785" s="3" t="str">
        <f t="shared" si="13"/>
        <v/>
      </c>
      <c r="H785" s="3">
        <f ca="1">IF(CouleurMFC(D785)=CouleurMFC(B785),1,"")</f>
        <v>1</v>
      </c>
    </row>
    <row r="786" spans="2:8">
      <c r="B786" s="16">
        <v>6</v>
      </c>
      <c r="C786" s="6" t="s">
        <v>1461</v>
      </c>
      <c r="D786" s="6">
        <v>10</v>
      </c>
      <c r="E786" s="6" t="s">
        <v>837</v>
      </c>
      <c r="G786" s="3">
        <f t="shared" si="13"/>
        <v>1</v>
      </c>
      <c r="H786" s="3" t="str">
        <f ca="1">IF(CouleurMFC(D786)=CouleurMFC(B786),1,"")</f>
        <v/>
      </c>
    </row>
    <row r="787" spans="2:8">
      <c r="B787" s="16">
        <v>15</v>
      </c>
      <c r="C787" s="6" t="s">
        <v>1462</v>
      </c>
      <c r="D787" s="6">
        <v>15</v>
      </c>
      <c r="E787" s="6" t="s">
        <v>503</v>
      </c>
      <c r="G787" s="3" t="str">
        <f t="shared" si="13"/>
        <v/>
      </c>
      <c r="H787" s="3">
        <f ca="1">IF(CouleurMFC(D787)=CouleurMFC(B787),1,"")</f>
        <v>1</v>
      </c>
    </row>
    <row r="788" spans="2:8">
      <c r="B788" s="16">
        <v>10</v>
      </c>
      <c r="C788" s="6" t="s">
        <v>1463</v>
      </c>
      <c r="D788" s="6">
        <v>3</v>
      </c>
      <c r="E788" s="6" t="s">
        <v>491</v>
      </c>
      <c r="G788" s="3">
        <f t="shared" si="13"/>
        <v>1</v>
      </c>
      <c r="H788" s="3" t="str">
        <f ca="1">IF(CouleurMFC(D788)=CouleurMFC(B788),1,"")</f>
        <v/>
      </c>
    </row>
    <row r="789" spans="2:8">
      <c r="B789" s="16">
        <v>14</v>
      </c>
      <c r="C789" s="6" t="s">
        <v>1464</v>
      </c>
      <c r="D789" s="6">
        <v>15</v>
      </c>
      <c r="E789" s="6" t="s">
        <v>480</v>
      </c>
      <c r="G789" s="3">
        <f t="shared" si="13"/>
        <v>1</v>
      </c>
      <c r="H789" s="3">
        <f ca="1">IF(CouleurMFC(D789)=CouleurMFC(B789),1,"")</f>
        <v>1</v>
      </c>
    </row>
    <row r="790" spans="2:8">
      <c r="B790" s="16">
        <v>12</v>
      </c>
      <c r="C790" s="6" t="s">
        <v>1465</v>
      </c>
      <c r="D790" s="6">
        <v>12</v>
      </c>
      <c r="E790" s="6" t="s">
        <v>536</v>
      </c>
      <c r="G790" s="3" t="str">
        <f t="shared" si="13"/>
        <v/>
      </c>
      <c r="H790" s="3">
        <f ca="1">IF(CouleurMFC(D790)=CouleurMFC(B790),1,"")</f>
        <v>1</v>
      </c>
    </row>
    <row r="791" spans="2:8">
      <c r="B791" s="16">
        <v>18</v>
      </c>
      <c r="C791" s="6" t="s">
        <v>1466</v>
      </c>
      <c r="D791" s="6">
        <v>15</v>
      </c>
      <c r="E791" s="6" t="s">
        <v>130</v>
      </c>
      <c r="G791" s="3">
        <f t="shared" si="13"/>
        <v>1</v>
      </c>
      <c r="H791" s="3">
        <f ca="1">IF(CouleurMFC(D791)=CouleurMFC(B791),1,"")</f>
        <v>1</v>
      </c>
    </row>
    <row r="792" spans="2:8">
      <c r="B792" s="16">
        <v>3</v>
      </c>
      <c r="C792" s="6" t="s">
        <v>1467</v>
      </c>
      <c r="D792" s="6">
        <v>9</v>
      </c>
      <c r="E792" s="6" t="s">
        <v>130</v>
      </c>
      <c r="G792" s="3">
        <f t="shared" si="13"/>
        <v>1</v>
      </c>
      <c r="H792" s="3" t="str">
        <f ca="1">IF(CouleurMFC(D792)=CouleurMFC(B792),1,"")</f>
        <v/>
      </c>
    </row>
    <row r="793" spans="2:8">
      <c r="B793" s="16">
        <v>7</v>
      </c>
      <c r="C793" s="6" t="s">
        <v>1468</v>
      </c>
      <c r="D793" s="6">
        <v>8</v>
      </c>
      <c r="E793" s="6" t="s">
        <v>857</v>
      </c>
      <c r="G793" s="3">
        <f t="shared" si="13"/>
        <v>1</v>
      </c>
      <c r="H793" s="3">
        <f ca="1">IF(CouleurMFC(D793)=CouleurMFC(B793),1,"")</f>
        <v>1</v>
      </c>
    </row>
    <row r="794" spans="2:8">
      <c r="B794" s="16">
        <v>15</v>
      </c>
      <c r="C794" s="6" t="s">
        <v>1469</v>
      </c>
      <c r="D794" s="6">
        <v>3</v>
      </c>
      <c r="E794" s="6" t="s">
        <v>665</v>
      </c>
      <c r="G794" s="3">
        <f t="shared" si="13"/>
        <v>1</v>
      </c>
      <c r="H794" s="3" t="str">
        <f ca="1">IF(CouleurMFC(D794)=CouleurMFC(B794),1,"")</f>
        <v/>
      </c>
    </row>
    <row r="795" spans="2:8">
      <c r="B795" s="16">
        <v>9</v>
      </c>
      <c r="C795" s="6" t="s">
        <v>1470</v>
      </c>
      <c r="D795" s="6">
        <v>1</v>
      </c>
      <c r="E795" s="6" t="s">
        <v>1471</v>
      </c>
      <c r="G795" s="3">
        <f t="shared" si="13"/>
        <v>1</v>
      </c>
      <c r="H795" s="3" t="str">
        <f ca="1">IF(CouleurMFC(D795)=CouleurMFC(B795),1,"")</f>
        <v/>
      </c>
    </row>
    <row r="796" spans="2:8">
      <c r="B796" s="16">
        <v>17</v>
      </c>
      <c r="C796" s="6" t="s">
        <v>1472</v>
      </c>
      <c r="D796" s="6">
        <v>17</v>
      </c>
      <c r="E796" s="6" t="s">
        <v>580</v>
      </c>
      <c r="G796" s="3" t="str">
        <f t="shared" si="13"/>
        <v/>
      </c>
      <c r="H796" s="3">
        <f ca="1">IF(CouleurMFC(D796)=CouleurMFC(B796),1,"")</f>
        <v>1</v>
      </c>
    </row>
    <row r="797" spans="2:8">
      <c r="B797" s="16">
        <v>6</v>
      </c>
      <c r="C797" s="6" t="s">
        <v>1473</v>
      </c>
      <c r="D797" s="6">
        <v>17</v>
      </c>
      <c r="E797" s="6" t="s">
        <v>1145</v>
      </c>
      <c r="G797" s="3">
        <f t="shared" si="13"/>
        <v>1</v>
      </c>
      <c r="H797" s="3" t="str">
        <f ca="1">IF(CouleurMFC(D797)=CouleurMFC(B797),1,"")</f>
        <v/>
      </c>
    </row>
    <row r="798" spans="2:8">
      <c r="B798" s="16">
        <v>6</v>
      </c>
      <c r="C798" s="6" t="s">
        <v>1474</v>
      </c>
      <c r="D798" s="6">
        <v>8</v>
      </c>
      <c r="E798" s="6" t="s">
        <v>837</v>
      </c>
      <c r="G798" s="3">
        <f t="shared" si="13"/>
        <v>1</v>
      </c>
      <c r="H798" s="3">
        <f ca="1">IF(CouleurMFC(D798)=CouleurMFC(B798),1,"")</f>
        <v>1</v>
      </c>
    </row>
    <row r="799" spans="2:8">
      <c r="B799" s="16">
        <v>7</v>
      </c>
      <c r="C799" s="6" t="s">
        <v>1475</v>
      </c>
      <c r="D799" s="6">
        <v>7</v>
      </c>
      <c r="E799" s="6" t="s">
        <v>503</v>
      </c>
      <c r="G799" s="3" t="str">
        <f t="shared" si="13"/>
        <v/>
      </c>
      <c r="H799" s="3">
        <f ca="1">IF(CouleurMFC(D799)=CouleurMFC(B799),1,"")</f>
        <v>1</v>
      </c>
    </row>
    <row r="800" spans="2:8">
      <c r="B800" s="16">
        <v>16</v>
      </c>
      <c r="C800" s="6" t="s">
        <v>1476</v>
      </c>
      <c r="D800" s="6">
        <v>1</v>
      </c>
      <c r="E800" s="6" t="s">
        <v>16</v>
      </c>
      <c r="G800" s="3">
        <f t="shared" si="13"/>
        <v>1</v>
      </c>
      <c r="H800" s="3" t="str">
        <f ca="1">IF(CouleurMFC(D800)=CouleurMFC(B800),1,"")</f>
        <v/>
      </c>
    </row>
    <row r="801" spans="2:8">
      <c r="B801" s="16">
        <v>17</v>
      </c>
      <c r="C801" s="6" t="s">
        <v>1477</v>
      </c>
      <c r="D801" s="6">
        <v>12</v>
      </c>
      <c r="E801" s="6" t="s">
        <v>969</v>
      </c>
      <c r="G801" s="3">
        <f t="shared" si="13"/>
        <v>1</v>
      </c>
      <c r="H801" s="3">
        <f ca="1">IF(CouleurMFC(D801)=CouleurMFC(B801),1,"")</f>
        <v>1</v>
      </c>
    </row>
    <row r="802" spans="2:8">
      <c r="B802" s="16">
        <v>4</v>
      </c>
      <c r="C802" s="6" t="s">
        <v>1478</v>
      </c>
      <c r="D802" s="6">
        <v>15</v>
      </c>
      <c r="E802" s="6" t="s">
        <v>1479</v>
      </c>
      <c r="G802" s="3">
        <f t="shared" si="13"/>
        <v>1</v>
      </c>
      <c r="H802" s="3" t="str">
        <f ca="1">IF(CouleurMFC(D802)=CouleurMFC(B802),1,"")</f>
        <v/>
      </c>
    </row>
    <row r="803" spans="2:8">
      <c r="B803" s="16">
        <v>9</v>
      </c>
      <c r="C803" s="6" t="s">
        <v>1480</v>
      </c>
      <c r="D803" s="6">
        <v>4</v>
      </c>
      <c r="E803" s="6" t="s">
        <v>628</v>
      </c>
      <c r="G803" s="3">
        <f t="shared" si="13"/>
        <v>1</v>
      </c>
      <c r="H803" s="3" t="str">
        <f ca="1">IF(CouleurMFC(D803)=CouleurMFC(B803),1,"")</f>
        <v/>
      </c>
    </row>
    <row r="804" spans="2:8">
      <c r="B804" s="16">
        <v>3</v>
      </c>
      <c r="C804" s="6" t="s">
        <v>1481</v>
      </c>
      <c r="D804" s="6">
        <v>14</v>
      </c>
      <c r="E804" s="6" t="s">
        <v>130</v>
      </c>
      <c r="G804" s="3">
        <f t="shared" si="13"/>
        <v>1</v>
      </c>
      <c r="H804" s="3" t="str">
        <f ca="1">IF(CouleurMFC(D804)=CouleurMFC(B804),1,"")</f>
        <v/>
      </c>
    </row>
    <row r="805" spans="2:8">
      <c r="B805" s="16">
        <v>6</v>
      </c>
      <c r="C805" s="6" t="s">
        <v>1482</v>
      </c>
      <c r="D805" s="6">
        <v>11</v>
      </c>
      <c r="E805" s="6" t="s">
        <v>631</v>
      </c>
      <c r="G805" s="3">
        <f t="shared" si="13"/>
        <v>1</v>
      </c>
      <c r="H805" s="3" t="str">
        <f ca="1">IF(CouleurMFC(D805)=CouleurMFC(B805),1,"")</f>
        <v/>
      </c>
    </row>
    <row r="806" spans="2:8">
      <c r="B806" s="16">
        <v>1</v>
      </c>
      <c r="C806" s="6" t="s">
        <v>1483</v>
      </c>
      <c r="D806" s="6">
        <v>1</v>
      </c>
      <c r="E806" s="6" t="s">
        <v>100</v>
      </c>
      <c r="G806" s="3" t="str">
        <f t="shared" si="13"/>
        <v/>
      </c>
      <c r="H806" s="3">
        <f ca="1">IF(CouleurMFC(D806)=CouleurMFC(B806),1,"")</f>
        <v>1</v>
      </c>
    </row>
    <row r="807" spans="2:8">
      <c r="B807" s="16">
        <v>8</v>
      </c>
      <c r="C807" s="6" t="s">
        <v>1484</v>
      </c>
      <c r="D807" s="6">
        <v>8</v>
      </c>
      <c r="E807" s="6" t="s">
        <v>569</v>
      </c>
      <c r="G807" s="3" t="str">
        <f t="shared" si="13"/>
        <v/>
      </c>
      <c r="H807" s="3">
        <f ca="1">IF(CouleurMFC(D807)=CouleurMFC(B807),1,"")</f>
        <v>1</v>
      </c>
    </row>
    <row r="808" spans="2:8">
      <c r="B808" s="16">
        <v>3</v>
      </c>
      <c r="C808" s="6" t="s">
        <v>1485</v>
      </c>
      <c r="D808" s="6">
        <v>15</v>
      </c>
      <c r="E808" s="6" t="s">
        <v>719</v>
      </c>
      <c r="G808" s="3">
        <f t="shared" si="13"/>
        <v>1</v>
      </c>
      <c r="H808" s="3" t="str">
        <f ca="1">IF(CouleurMFC(D808)=CouleurMFC(B808),1,"")</f>
        <v/>
      </c>
    </row>
    <row r="809" spans="2:8">
      <c r="B809" s="16">
        <v>10</v>
      </c>
      <c r="C809" s="6" t="s">
        <v>1486</v>
      </c>
      <c r="D809" s="6">
        <v>9</v>
      </c>
      <c r="E809" s="6" t="s">
        <v>840</v>
      </c>
      <c r="G809" s="3">
        <f t="shared" si="13"/>
        <v>1</v>
      </c>
      <c r="H809" s="3">
        <f ca="1">IF(CouleurMFC(D809)=CouleurMFC(B809),1,"")</f>
        <v>1</v>
      </c>
    </row>
    <row r="810" spans="2:8">
      <c r="B810" s="16">
        <v>3</v>
      </c>
      <c r="C810" s="6" t="s">
        <v>1487</v>
      </c>
      <c r="D810" s="6">
        <v>8</v>
      </c>
      <c r="E810" s="6" t="s">
        <v>494</v>
      </c>
      <c r="G810" s="3">
        <f t="shared" si="13"/>
        <v>1</v>
      </c>
      <c r="H810" s="3">
        <f ca="1">IF(CouleurMFC(D810)=CouleurMFC(B810),1,"")</f>
        <v>1</v>
      </c>
    </row>
    <row r="811" spans="2:8">
      <c r="B811" s="16">
        <v>2</v>
      </c>
      <c r="C811" s="6" t="s">
        <v>1488</v>
      </c>
      <c r="D811" s="6">
        <v>1</v>
      </c>
      <c r="E811" s="6" t="s">
        <v>789</v>
      </c>
      <c r="G811" s="3">
        <f t="shared" si="13"/>
        <v>1</v>
      </c>
      <c r="H811" s="3">
        <f ca="1">IF(CouleurMFC(D811)=CouleurMFC(B811),1,"")</f>
        <v>1</v>
      </c>
    </row>
    <row r="812" spans="2:8">
      <c r="B812" s="16">
        <v>8</v>
      </c>
      <c r="C812" s="6" t="s">
        <v>1489</v>
      </c>
      <c r="D812" s="6">
        <v>8</v>
      </c>
      <c r="E812" s="6" t="s">
        <v>15</v>
      </c>
      <c r="G812" s="3" t="str">
        <f t="shared" si="13"/>
        <v/>
      </c>
      <c r="H812" s="3">
        <f ca="1">IF(CouleurMFC(D812)=CouleurMFC(B812),1,"")</f>
        <v>1</v>
      </c>
    </row>
    <row r="813" spans="2:8">
      <c r="B813" s="16">
        <v>7</v>
      </c>
      <c r="C813" s="6" t="s">
        <v>1490</v>
      </c>
      <c r="D813" s="6">
        <v>7</v>
      </c>
      <c r="E813" s="6" t="s">
        <v>572</v>
      </c>
      <c r="G813" s="3" t="str">
        <f t="shared" si="13"/>
        <v/>
      </c>
      <c r="H813" s="3">
        <f ca="1">IF(CouleurMFC(D813)=CouleurMFC(B813),1,"")</f>
        <v>1</v>
      </c>
    </row>
    <row r="814" spans="2:8">
      <c r="B814" s="16">
        <v>12</v>
      </c>
      <c r="C814" s="6" t="s">
        <v>1491</v>
      </c>
      <c r="D814" s="6">
        <v>1</v>
      </c>
      <c r="E814" s="6" t="s">
        <v>481</v>
      </c>
      <c r="G814" s="3">
        <f t="shared" si="13"/>
        <v>1</v>
      </c>
      <c r="H814" s="3" t="str">
        <f ca="1">IF(CouleurMFC(D814)=CouleurMFC(B814),1,"")</f>
        <v/>
      </c>
    </row>
    <row r="815" spans="2:8">
      <c r="B815" s="16">
        <v>14</v>
      </c>
      <c r="C815" s="6" t="s">
        <v>1492</v>
      </c>
      <c r="D815" s="6">
        <v>14</v>
      </c>
      <c r="E815" s="6" t="s">
        <v>843</v>
      </c>
      <c r="G815" s="3" t="str">
        <f t="shared" si="13"/>
        <v/>
      </c>
      <c r="H815" s="3">
        <f ca="1">IF(CouleurMFC(D815)=CouleurMFC(B815),1,"")</f>
        <v>1</v>
      </c>
    </row>
    <row r="816" spans="2:8">
      <c r="B816" s="16">
        <v>11</v>
      </c>
      <c r="C816" s="6" t="s">
        <v>1493</v>
      </c>
      <c r="D816" s="6">
        <v>9</v>
      </c>
      <c r="E816" s="6" t="s">
        <v>641</v>
      </c>
      <c r="G816" s="3">
        <f t="shared" si="13"/>
        <v>1</v>
      </c>
      <c r="H816" s="3">
        <f ca="1">IF(CouleurMFC(D816)=CouleurMFC(B816),1,"")</f>
        <v>1</v>
      </c>
    </row>
    <row r="817" spans="2:8">
      <c r="B817" s="16">
        <v>10</v>
      </c>
      <c r="C817" s="6" t="s">
        <v>1494</v>
      </c>
      <c r="D817" s="6">
        <v>16</v>
      </c>
      <c r="E817" s="6" t="s">
        <v>111</v>
      </c>
      <c r="G817" s="3">
        <f t="shared" si="13"/>
        <v>1</v>
      </c>
      <c r="H817" s="3">
        <f ca="1">IF(CouleurMFC(D817)=CouleurMFC(B817),1,"")</f>
        <v>1</v>
      </c>
    </row>
    <row r="818" spans="2:8">
      <c r="B818" s="16">
        <v>11</v>
      </c>
      <c r="C818" s="6" t="s">
        <v>1495</v>
      </c>
      <c r="D818" s="6">
        <v>11</v>
      </c>
      <c r="E818" s="6" t="s">
        <v>9</v>
      </c>
      <c r="G818" s="3" t="str">
        <f t="shared" si="13"/>
        <v/>
      </c>
      <c r="H818" s="3">
        <f ca="1">IF(CouleurMFC(D818)=CouleurMFC(B818),1,"")</f>
        <v>1</v>
      </c>
    </row>
    <row r="819" spans="2:8">
      <c r="B819" s="16">
        <v>5</v>
      </c>
      <c r="C819" s="6" t="s">
        <v>1496</v>
      </c>
      <c r="D819" s="6">
        <v>3</v>
      </c>
      <c r="E819" s="6" t="s">
        <v>140</v>
      </c>
      <c r="G819" s="3">
        <f t="shared" si="13"/>
        <v>1</v>
      </c>
      <c r="H819" s="3">
        <f ca="1">IF(CouleurMFC(D819)=CouleurMFC(B819),1,"")</f>
        <v>1</v>
      </c>
    </row>
    <row r="820" spans="2:8">
      <c r="B820" s="16">
        <v>2</v>
      </c>
      <c r="C820" s="6" t="s">
        <v>1497</v>
      </c>
      <c r="D820" s="6">
        <v>16</v>
      </c>
      <c r="E820" s="6" t="s">
        <v>486</v>
      </c>
      <c r="G820" s="3">
        <f t="shared" si="13"/>
        <v>1</v>
      </c>
      <c r="H820" s="3" t="str">
        <f ca="1">IF(CouleurMFC(D820)=CouleurMFC(B820),1,"")</f>
        <v/>
      </c>
    </row>
    <row r="821" spans="2:8">
      <c r="B821" s="16">
        <v>4</v>
      </c>
      <c r="C821" s="6" t="s">
        <v>1498</v>
      </c>
      <c r="D821" s="6">
        <v>1</v>
      </c>
      <c r="E821" s="6" t="s">
        <v>949</v>
      </c>
      <c r="G821" s="3">
        <f t="shared" si="13"/>
        <v>1</v>
      </c>
      <c r="H821" s="3">
        <f ca="1">IF(CouleurMFC(D821)=CouleurMFC(B821),1,"")</f>
        <v>1</v>
      </c>
    </row>
    <row r="822" spans="2:8">
      <c r="B822" s="16">
        <v>4</v>
      </c>
      <c r="C822" s="6" t="s">
        <v>1499</v>
      </c>
      <c r="D822" s="6">
        <v>12</v>
      </c>
      <c r="E822" s="6" t="s">
        <v>840</v>
      </c>
      <c r="G822" s="3">
        <f t="shared" ref="G822:G885" si="14">IF(D822&lt;&gt;B822,1,"")</f>
        <v>1</v>
      </c>
      <c r="H822" s="3" t="str">
        <f ca="1">IF(CouleurMFC(D822)=CouleurMFC(B822),1,"")</f>
        <v/>
      </c>
    </row>
    <row r="823" spans="2:8">
      <c r="B823" s="16">
        <v>4</v>
      </c>
      <c r="C823" s="6" t="s">
        <v>1500</v>
      </c>
      <c r="D823" s="6">
        <v>4</v>
      </c>
      <c r="E823" s="6" t="s">
        <v>14</v>
      </c>
      <c r="G823" s="3" t="str">
        <f t="shared" si="14"/>
        <v/>
      </c>
      <c r="H823" s="3">
        <f ca="1">IF(CouleurMFC(D823)=CouleurMFC(B823),1,"")</f>
        <v>1</v>
      </c>
    </row>
    <row r="824" spans="2:8">
      <c r="B824" s="16">
        <v>18</v>
      </c>
      <c r="C824" s="6" t="s">
        <v>1501</v>
      </c>
      <c r="D824" s="6">
        <v>1</v>
      </c>
      <c r="E824" s="6" t="s">
        <v>1502</v>
      </c>
      <c r="G824" s="3">
        <f t="shared" si="14"/>
        <v>1</v>
      </c>
      <c r="H824" s="3" t="str">
        <f ca="1">IF(CouleurMFC(D824)=CouleurMFC(B824),1,"")</f>
        <v/>
      </c>
    </row>
    <row r="825" spans="2:8">
      <c r="B825" s="16">
        <v>9</v>
      </c>
      <c r="C825" s="6" t="s">
        <v>1503</v>
      </c>
      <c r="D825" s="6">
        <v>8</v>
      </c>
      <c r="E825" s="6" t="s">
        <v>164</v>
      </c>
      <c r="G825" s="3">
        <f t="shared" si="14"/>
        <v>1</v>
      </c>
      <c r="H825" s="3" t="str">
        <f ca="1">IF(CouleurMFC(D825)=CouleurMFC(B825),1,"")</f>
        <v/>
      </c>
    </row>
    <row r="826" spans="2:8">
      <c r="B826" s="16">
        <v>4</v>
      </c>
      <c r="C826" s="6" t="s">
        <v>1504</v>
      </c>
      <c r="D826" s="6">
        <v>12</v>
      </c>
      <c r="E826" s="6" t="s">
        <v>690</v>
      </c>
      <c r="G826" s="3">
        <f t="shared" si="14"/>
        <v>1</v>
      </c>
      <c r="H826" s="3" t="str">
        <f ca="1">IF(CouleurMFC(D826)=CouleurMFC(B826),1,"")</f>
        <v/>
      </c>
    </row>
    <row r="827" spans="2:8">
      <c r="B827" s="16">
        <v>2</v>
      </c>
      <c r="C827" s="6" t="s">
        <v>1505</v>
      </c>
      <c r="D827" s="6">
        <v>15</v>
      </c>
      <c r="E827" s="6" t="s">
        <v>559</v>
      </c>
      <c r="G827" s="3">
        <f t="shared" si="14"/>
        <v>1</v>
      </c>
      <c r="H827" s="3" t="str">
        <f ca="1">IF(CouleurMFC(D827)=CouleurMFC(B827),1,"")</f>
        <v/>
      </c>
    </row>
    <row r="828" spans="2:8">
      <c r="B828" s="16">
        <v>3</v>
      </c>
      <c r="C828" s="6" t="s">
        <v>1506</v>
      </c>
      <c r="D828" s="6">
        <v>3</v>
      </c>
      <c r="E828" s="6" t="s">
        <v>572</v>
      </c>
      <c r="G828" s="3" t="str">
        <f t="shared" si="14"/>
        <v/>
      </c>
      <c r="H828" s="3">
        <f ca="1">IF(CouleurMFC(D828)=CouleurMFC(B828),1,"")</f>
        <v>1</v>
      </c>
    </row>
    <row r="829" spans="2:8">
      <c r="B829" s="16">
        <v>15</v>
      </c>
      <c r="C829" s="6" t="s">
        <v>1507</v>
      </c>
      <c r="D829" s="6">
        <v>15</v>
      </c>
      <c r="E829" s="6" t="s">
        <v>170</v>
      </c>
      <c r="G829" s="3" t="str">
        <f t="shared" si="14"/>
        <v/>
      </c>
      <c r="H829" s="3">
        <f ca="1">IF(CouleurMFC(D829)=CouleurMFC(B829),1,"")</f>
        <v>1</v>
      </c>
    </row>
    <row r="830" spans="2:8">
      <c r="B830" s="16">
        <v>4</v>
      </c>
      <c r="C830" s="6" t="s">
        <v>1508</v>
      </c>
      <c r="D830" s="6">
        <v>6</v>
      </c>
      <c r="E830" s="6" t="s">
        <v>631</v>
      </c>
      <c r="G830" s="3">
        <f t="shared" si="14"/>
        <v>1</v>
      </c>
      <c r="H830" s="3">
        <f ca="1">IF(CouleurMFC(D830)=CouleurMFC(B830),1,"")</f>
        <v>1</v>
      </c>
    </row>
    <row r="831" spans="2:8">
      <c r="B831" s="16">
        <v>8</v>
      </c>
      <c r="C831" s="6" t="s">
        <v>1509</v>
      </c>
      <c r="D831" s="6">
        <v>8</v>
      </c>
      <c r="E831" s="6" t="s">
        <v>605</v>
      </c>
      <c r="G831" s="3" t="str">
        <f t="shared" si="14"/>
        <v/>
      </c>
      <c r="H831" s="3">
        <f ca="1">IF(CouleurMFC(D831)=CouleurMFC(B831),1,"")</f>
        <v>1</v>
      </c>
    </row>
    <row r="832" spans="2:8">
      <c r="B832" s="16">
        <v>13</v>
      </c>
      <c r="C832" s="6" t="s">
        <v>1510</v>
      </c>
      <c r="D832" s="6">
        <v>13</v>
      </c>
      <c r="E832" s="6" t="s">
        <v>578</v>
      </c>
      <c r="G832" s="3" t="str">
        <f t="shared" si="14"/>
        <v/>
      </c>
      <c r="H832" s="3">
        <f ca="1">IF(CouleurMFC(D832)=CouleurMFC(B832),1,"")</f>
        <v>1</v>
      </c>
    </row>
    <row r="833" spans="2:8">
      <c r="B833" s="16">
        <v>6</v>
      </c>
      <c r="C833" s="6" t="s">
        <v>1511</v>
      </c>
      <c r="D833" s="6">
        <v>15</v>
      </c>
      <c r="E833" s="6" t="s">
        <v>1512</v>
      </c>
      <c r="G833" s="3">
        <f t="shared" si="14"/>
        <v>1</v>
      </c>
      <c r="H833" s="3" t="str">
        <f ca="1">IF(CouleurMFC(D833)=CouleurMFC(B833),1,"")</f>
        <v/>
      </c>
    </row>
    <row r="834" spans="2:8">
      <c r="B834" s="16">
        <v>9</v>
      </c>
      <c r="C834" s="6" t="s">
        <v>1513</v>
      </c>
      <c r="D834" s="6">
        <v>3</v>
      </c>
      <c r="E834" s="6" t="s">
        <v>504</v>
      </c>
      <c r="G834" s="3">
        <f t="shared" si="14"/>
        <v>1</v>
      </c>
      <c r="H834" s="3" t="str">
        <f ca="1">IF(CouleurMFC(D834)=CouleurMFC(B834),1,"")</f>
        <v/>
      </c>
    </row>
    <row r="835" spans="2:8">
      <c r="B835" s="16">
        <v>13</v>
      </c>
      <c r="C835" s="6" t="s">
        <v>1514</v>
      </c>
      <c r="D835" s="6">
        <v>8</v>
      </c>
      <c r="E835" s="6" t="s">
        <v>690</v>
      </c>
      <c r="G835" s="3">
        <f t="shared" si="14"/>
        <v>1</v>
      </c>
      <c r="H835" s="3" t="str">
        <f ca="1">IF(CouleurMFC(D835)=CouleurMFC(B835),1,"")</f>
        <v/>
      </c>
    </row>
    <row r="836" spans="2:8">
      <c r="B836" s="16">
        <v>3</v>
      </c>
      <c r="C836" s="6" t="s">
        <v>1515</v>
      </c>
      <c r="D836" s="6">
        <v>7</v>
      </c>
      <c r="E836" s="6" t="s">
        <v>731</v>
      </c>
      <c r="G836" s="3">
        <f t="shared" si="14"/>
        <v>1</v>
      </c>
      <c r="H836" s="3">
        <f ca="1">IF(CouleurMFC(D836)=CouleurMFC(B836),1,"")</f>
        <v>1</v>
      </c>
    </row>
    <row r="837" spans="2:8">
      <c r="B837" s="16">
        <v>4</v>
      </c>
      <c r="C837" s="6" t="s">
        <v>1516</v>
      </c>
      <c r="D837" s="6">
        <v>4</v>
      </c>
      <c r="E837" s="6" t="s">
        <v>857</v>
      </c>
      <c r="G837" s="3" t="str">
        <f t="shared" si="14"/>
        <v/>
      </c>
      <c r="H837" s="3">
        <f ca="1">IF(CouleurMFC(D837)=CouleurMFC(B837),1,"")</f>
        <v>1</v>
      </c>
    </row>
    <row r="838" spans="2:8">
      <c r="B838" s="16">
        <v>11</v>
      </c>
      <c r="C838" s="6" t="s">
        <v>1517</v>
      </c>
      <c r="D838" s="6">
        <v>1</v>
      </c>
      <c r="E838" s="6" t="s">
        <v>106</v>
      </c>
      <c r="G838" s="3">
        <f t="shared" si="14"/>
        <v>1</v>
      </c>
      <c r="H838" s="3" t="str">
        <f ca="1">IF(CouleurMFC(D838)=CouleurMFC(B838),1,"")</f>
        <v/>
      </c>
    </row>
    <row r="839" spans="2:8">
      <c r="B839" s="16">
        <v>8</v>
      </c>
      <c r="C839" s="6" t="s">
        <v>1518</v>
      </c>
      <c r="D839" s="6">
        <v>3</v>
      </c>
      <c r="E839" s="6" t="s">
        <v>494</v>
      </c>
      <c r="G839" s="3">
        <f t="shared" si="14"/>
        <v>1</v>
      </c>
      <c r="H839" s="3">
        <f ca="1">IF(CouleurMFC(D839)=CouleurMFC(B839),1,"")</f>
        <v>1</v>
      </c>
    </row>
    <row r="840" spans="2:8">
      <c r="B840" s="16">
        <v>4</v>
      </c>
      <c r="C840" s="6" t="s">
        <v>1519</v>
      </c>
      <c r="D840" s="6">
        <v>4</v>
      </c>
      <c r="E840" s="6" t="s">
        <v>870</v>
      </c>
      <c r="G840" s="3" t="str">
        <f t="shared" si="14"/>
        <v/>
      </c>
      <c r="H840" s="3">
        <f ca="1">IF(CouleurMFC(D840)=CouleurMFC(B840),1,"")</f>
        <v>1</v>
      </c>
    </row>
    <row r="841" spans="2:8">
      <c r="B841" s="16">
        <v>1</v>
      </c>
      <c r="C841" s="6" t="s">
        <v>1520</v>
      </c>
      <c r="D841" s="6">
        <v>15</v>
      </c>
      <c r="E841" s="6" t="s">
        <v>460</v>
      </c>
      <c r="G841" s="3">
        <f t="shared" si="14"/>
        <v>1</v>
      </c>
      <c r="H841" s="3" t="str">
        <f ca="1">IF(CouleurMFC(D841)=CouleurMFC(B841),1,"")</f>
        <v/>
      </c>
    </row>
    <row r="842" spans="2:8">
      <c r="B842" s="16">
        <v>13</v>
      </c>
      <c r="C842" s="6" t="s">
        <v>1521</v>
      </c>
      <c r="D842" s="6">
        <v>13</v>
      </c>
      <c r="E842" s="6" t="s">
        <v>7</v>
      </c>
      <c r="G842" s="3" t="str">
        <f t="shared" si="14"/>
        <v/>
      </c>
      <c r="H842" s="3">
        <f ca="1">IF(CouleurMFC(D842)=CouleurMFC(B842),1,"")</f>
        <v>1</v>
      </c>
    </row>
    <row r="843" spans="2:8">
      <c r="B843" s="16">
        <v>1</v>
      </c>
      <c r="C843" s="6" t="s">
        <v>1522</v>
      </c>
      <c r="D843" s="6">
        <v>3</v>
      </c>
      <c r="E843" s="6" t="s">
        <v>484</v>
      </c>
      <c r="G843" s="3">
        <f t="shared" si="14"/>
        <v>1</v>
      </c>
      <c r="H843" s="3">
        <f ca="1">IF(CouleurMFC(D843)=CouleurMFC(B843),1,"")</f>
        <v>1</v>
      </c>
    </row>
    <row r="844" spans="2:8">
      <c r="B844" s="16">
        <v>5</v>
      </c>
      <c r="C844" s="6" t="s">
        <v>1523</v>
      </c>
      <c r="D844" s="6">
        <v>1</v>
      </c>
      <c r="E844" s="6" t="s">
        <v>519</v>
      </c>
      <c r="G844" s="3">
        <f t="shared" si="14"/>
        <v>1</v>
      </c>
      <c r="H844" s="3">
        <f ca="1">IF(CouleurMFC(D844)=CouleurMFC(B844),1,"")</f>
        <v>1</v>
      </c>
    </row>
    <row r="845" spans="2:8">
      <c r="B845" s="16">
        <v>5</v>
      </c>
      <c r="C845" s="6" t="s">
        <v>1524</v>
      </c>
      <c r="D845" s="6">
        <v>10</v>
      </c>
      <c r="E845" s="6" t="s">
        <v>809</v>
      </c>
      <c r="G845" s="3">
        <f t="shared" si="14"/>
        <v>1</v>
      </c>
      <c r="H845" s="3" t="str">
        <f ca="1">IF(CouleurMFC(D845)=CouleurMFC(B845),1,"")</f>
        <v/>
      </c>
    </row>
    <row r="846" spans="2:8">
      <c r="B846" s="16">
        <v>5</v>
      </c>
      <c r="C846" s="6" t="s">
        <v>1525</v>
      </c>
      <c r="D846" s="6">
        <v>5</v>
      </c>
      <c r="E846" s="6" t="s">
        <v>503</v>
      </c>
      <c r="G846" s="3" t="str">
        <f t="shared" si="14"/>
        <v/>
      </c>
      <c r="H846" s="3">
        <f ca="1">IF(CouleurMFC(D846)=CouleurMFC(B846),1,"")</f>
        <v>1</v>
      </c>
    </row>
    <row r="847" spans="2:8">
      <c r="B847" s="16">
        <v>8</v>
      </c>
      <c r="C847" s="6" t="s">
        <v>1526</v>
      </c>
      <c r="D847" s="6">
        <v>15</v>
      </c>
      <c r="E847" s="6" t="s">
        <v>1527</v>
      </c>
      <c r="G847" s="3">
        <f t="shared" si="14"/>
        <v>1</v>
      </c>
      <c r="H847" s="3" t="str">
        <f ca="1">IF(CouleurMFC(D847)=CouleurMFC(B847),1,"")</f>
        <v/>
      </c>
    </row>
    <row r="848" spans="2:8">
      <c r="B848" s="16">
        <v>1</v>
      </c>
      <c r="C848" s="6" t="s">
        <v>1528</v>
      </c>
      <c r="D848" s="6">
        <v>9</v>
      </c>
      <c r="E848" s="6" t="s">
        <v>1415</v>
      </c>
      <c r="G848" s="3">
        <f t="shared" si="14"/>
        <v>1</v>
      </c>
      <c r="H848" s="3" t="str">
        <f ca="1">IF(CouleurMFC(D848)=CouleurMFC(B848),1,"")</f>
        <v/>
      </c>
    </row>
    <row r="849" spans="2:8">
      <c r="B849" s="16">
        <v>2</v>
      </c>
      <c r="C849" s="6" t="s">
        <v>1529</v>
      </c>
      <c r="D849" s="6">
        <v>2</v>
      </c>
      <c r="E849" s="6" t="s">
        <v>870</v>
      </c>
      <c r="G849" s="3" t="str">
        <f t="shared" si="14"/>
        <v/>
      </c>
      <c r="H849" s="3">
        <f ca="1">IF(CouleurMFC(D849)=CouleurMFC(B849),1,"")</f>
        <v>1</v>
      </c>
    </row>
    <row r="850" spans="2:8">
      <c r="B850" s="16">
        <v>7</v>
      </c>
      <c r="C850" s="6" t="s">
        <v>1530</v>
      </c>
      <c r="D850" s="6">
        <v>6</v>
      </c>
      <c r="E850" s="6" t="s">
        <v>513</v>
      </c>
      <c r="G850" s="3">
        <f t="shared" si="14"/>
        <v>1</v>
      </c>
      <c r="H850" s="3">
        <f ca="1">IF(CouleurMFC(D850)=CouleurMFC(B850),1,"")</f>
        <v>1</v>
      </c>
    </row>
    <row r="851" spans="2:8">
      <c r="B851" s="16">
        <v>14</v>
      </c>
      <c r="C851" s="6" t="s">
        <v>1531</v>
      </c>
      <c r="D851" s="6">
        <v>9</v>
      </c>
      <c r="E851" s="6" t="s">
        <v>1145</v>
      </c>
      <c r="G851" s="3">
        <f t="shared" si="14"/>
        <v>1</v>
      </c>
      <c r="H851" s="3">
        <f ca="1">IF(CouleurMFC(D851)=CouleurMFC(B851),1,"")</f>
        <v>1</v>
      </c>
    </row>
    <row r="852" spans="2:8">
      <c r="B852" s="16">
        <v>6</v>
      </c>
      <c r="C852" s="6" t="s">
        <v>1532</v>
      </c>
      <c r="D852" s="6">
        <v>6</v>
      </c>
      <c r="E852" s="6" t="s">
        <v>690</v>
      </c>
      <c r="G852" s="3" t="str">
        <f t="shared" si="14"/>
        <v/>
      </c>
      <c r="H852" s="3">
        <f ca="1">IF(CouleurMFC(D852)=CouleurMFC(B852),1,"")</f>
        <v>1</v>
      </c>
    </row>
    <row r="853" spans="2:8">
      <c r="B853" s="16">
        <v>7</v>
      </c>
      <c r="C853" s="6" t="s">
        <v>1533</v>
      </c>
      <c r="D853" s="6">
        <v>7</v>
      </c>
      <c r="E853" s="6" t="s">
        <v>569</v>
      </c>
      <c r="G853" s="3" t="str">
        <f t="shared" si="14"/>
        <v/>
      </c>
      <c r="H853" s="3">
        <f ca="1">IF(CouleurMFC(D853)=CouleurMFC(B853),1,"")</f>
        <v>1</v>
      </c>
    </row>
    <row r="854" spans="2:8">
      <c r="B854" s="16">
        <v>14</v>
      </c>
      <c r="C854" s="6" t="s">
        <v>1534</v>
      </c>
      <c r="D854" s="6">
        <v>14</v>
      </c>
      <c r="E854" s="6" t="s">
        <v>536</v>
      </c>
      <c r="G854" s="3" t="str">
        <f t="shared" si="14"/>
        <v/>
      </c>
      <c r="H854" s="3">
        <f ca="1">IF(CouleurMFC(D854)=CouleurMFC(B854),1,"")</f>
        <v>1</v>
      </c>
    </row>
    <row r="855" spans="2:8">
      <c r="B855" s="16">
        <v>8</v>
      </c>
      <c r="C855" s="6" t="s">
        <v>1535</v>
      </c>
      <c r="D855" s="6">
        <v>8</v>
      </c>
      <c r="E855" s="6" t="s">
        <v>7</v>
      </c>
      <c r="G855" s="3" t="str">
        <f t="shared" si="14"/>
        <v/>
      </c>
      <c r="H855" s="3">
        <f ca="1">IF(CouleurMFC(D855)=CouleurMFC(B855),1,"")</f>
        <v>1</v>
      </c>
    </row>
    <row r="856" spans="2:8">
      <c r="B856" s="16">
        <v>12</v>
      </c>
      <c r="C856" s="6" t="s">
        <v>1536</v>
      </c>
      <c r="D856" s="6">
        <v>12</v>
      </c>
      <c r="E856" s="6" t="s">
        <v>160</v>
      </c>
      <c r="G856" s="3" t="str">
        <f t="shared" si="14"/>
        <v/>
      </c>
      <c r="H856" s="3">
        <f ca="1">IF(CouleurMFC(D856)=CouleurMFC(B856),1,"")</f>
        <v>1</v>
      </c>
    </row>
    <row r="857" spans="2:8">
      <c r="B857" s="16">
        <v>15</v>
      </c>
      <c r="C857" s="6" t="s">
        <v>1537</v>
      </c>
      <c r="D857" s="6">
        <v>9</v>
      </c>
      <c r="E857" s="6" t="s">
        <v>11</v>
      </c>
      <c r="G857" s="3">
        <f t="shared" si="14"/>
        <v>1</v>
      </c>
      <c r="H857" s="3">
        <f ca="1">IF(CouleurMFC(D857)=CouleurMFC(B857),1,"")</f>
        <v>1</v>
      </c>
    </row>
    <row r="858" spans="2:8">
      <c r="B858" s="16">
        <v>8</v>
      </c>
      <c r="C858" s="6" t="s">
        <v>1538</v>
      </c>
      <c r="D858" s="6">
        <v>8</v>
      </c>
      <c r="E858" s="6" t="s">
        <v>170</v>
      </c>
      <c r="G858" s="3" t="str">
        <f t="shared" si="14"/>
        <v/>
      </c>
      <c r="H858" s="3">
        <f ca="1">IF(CouleurMFC(D858)=CouleurMFC(B858),1,"")</f>
        <v>1</v>
      </c>
    </row>
    <row r="859" spans="2:8">
      <c r="B859" s="16">
        <v>12</v>
      </c>
      <c r="C859" s="6" t="s">
        <v>1539</v>
      </c>
      <c r="D859" s="6">
        <v>12</v>
      </c>
      <c r="E859" s="6" t="s">
        <v>138</v>
      </c>
      <c r="G859" s="3" t="str">
        <f t="shared" si="14"/>
        <v/>
      </c>
      <c r="H859" s="3">
        <f ca="1">IF(CouleurMFC(D859)=CouleurMFC(B859),1,"")</f>
        <v>1</v>
      </c>
    </row>
    <row r="860" spans="2:8">
      <c r="B860" s="16">
        <v>3</v>
      </c>
      <c r="C860" s="6" t="s">
        <v>1540</v>
      </c>
      <c r="D860" s="6">
        <v>15</v>
      </c>
      <c r="E860" s="6" t="s">
        <v>519</v>
      </c>
      <c r="G860" s="3">
        <f t="shared" si="14"/>
        <v>1</v>
      </c>
      <c r="H860" s="3" t="str">
        <f ca="1">IF(CouleurMFC(D860)=CouleurMFC(B860),1,"")</f>
        <v/>
      </c>
    </row>
    <row r="861" spans="2:8">
      <c r="B861" s="16">
        <v>13</v>
      </c>
      <c r="C861" s="6" t="s">
        <v>1541</v>
      </c>
      <c r="D861" s="6">
        <v>2</v>
      </c>
      <c r="E861" s="6" t="s">
        <v>620</v>
      </c>
      <c r="G861" s="3">
        <f t="shared" si="14"/>
        <v>1</v>
      </c>
      <c r="H861" s="3" t="str">
        <f ca="1">IF(CouleurMFC(D861)=CouleurMFC(B861),1,"")</f>
        <v/>
      </c>
    </row>
    <row r="862" spans="2:8">
      <c r="B862" s="16">
        <v>3</v>
      </c>
      <c r="C862" s="6" t="s">
        <v>1542</v>
      </c>
      <c r="D862" s="6">
        <v>3</v>
      </c>
      <c r="E862" s="6" t="s">
        <v>8</v>
      </c>
      <c r="G862" s="3" t="str">
        <f t="shared" si="14"/>
        <v/>
      </c>
      <c r="H862" s="3">
        <f ca="1">IF(CouleurMFC(D862)=CouleurMFC(B862),1,"")</f>
        <v>1</v>
      </c>
    </row>
    <row r="863" spans="2:8">
      <c r="B863" s="16">
        <v>15</v>
      </c>
      <c r="C863" s="6" t="s">
        <v>1543</v>
      </c>
      <c r="D863" s="6">
        <v>3</v>
      </c>
      <c r="E863" s="6" t="s">
        <v>857</v>
      </c>
      <c r="G863" s="3">
        <f t="shared" si="14"/>
        <v>1</v>
      </c>
      <c r="H863" s="3" t="str">
        <f ca="1">IF(CouleurMFC(D863)=CouleurMFC(B863),1,"")</f>
        <v/>
      </c>
    </row>
    <row r="864" spans="2:8">
      <c r="B864" s="16">
        <v>2</v>
      </c>
      <c r="C864" s="6" t="s">
        <v>1544</v>
      </c>
      <c r="D864" s="6">
        <v>2</v>
      </c>
      <c r="E864" s="6" t="s">
        <v>598</v>
      </c>
      <c r="G864" s="3" t="str">
        <f t="shared" si="14"/>
        <v/>
      </c>
      <c r="H864" s="3">
        <f ca="1">IF(CouleurMFC(D864)=CouleurMFC(B864),1,"")</f>
        <v>1</v>
      </c>
    </row>
    <row r="865" spans="2:8">
      <c r="B865" s="16">
        <v>12</v>
      </c>
      <c r="C865" s="6" t="s">
        <v>1545</v>
      </c>
      <c r="D865" s="6">
        <v>16</v>
      </c>
      <c r="E865" s="6" t="s">
        <v>580</v>
      </c>
      <c r="G865" s="3">
        <f t="shared" si="14"/>
        <v>1</v>
      </c>
      <c r="H865" s="3">
        <f ca="1">IF(CouleurMFC(D865)=CouleurMFC(B865),1,"")</f>
        <v>1</v>
      </c>
    </row>
    <row r="866" spans="2:8">
      <c r="B866" s="16">
        <v>2</v>
      </c>
      <c r="C866" s="6" t="s">
        <v>1546</v>
      </c>
      <c r="D866" s="6">
        <v>6</v>
      </c>
      <c r="E866" s="6" t="s">
        <v>460</v>
      </c>
      <c r="G866" s="3">
        <f t="shared" si="14"/>
        <v>1</v>
      </c>
      <c r="H866" s="3">
        <f ca="1">IF(CouleurMFC(D866)=CouleurMFC(B866),1,"")</f>
        <v>1</v>
      </c>
    </row>
    <row r="867" spans="2:8">
      <c r="B867" s="16">
        <v>1</v>
      </c>
      <c r="C867" s="6" t="s">
        <v>1547</v>
      </c>
      <c r="D867" s="6">
        <v>11</v>
      </c>
      <c r="E867" s="6" t="s">
        <v>510</v>
      </c>
      <c r="G867" s="3">
        <f t="shared" si="14"/>
        <v>1</v>
      </c>
      <c r="H867" s="3" t="str">
        <f ca="1">IF(CouleurMFC(D867)=CouleurMFC(B867),1,"")</f>
        <v/>
      </c>
    </row>
    <row r="868" spans="2:8">
      <c r="B868" s="16">
        <v>5</v>
      </c>
      <c r="C868" s="6" t="s">
        <v>1548</v>
      </c>
      <c r="D868" s="6">
        <v>7</v>
      </c>
      <c r="E868" s="6" t="s">
        <v>512</v>
      </c>
      <c r="G868" s="3">
        <f t="shared" si="14"/>
        <v>1</v>
      </c>
      <c r="H868" s="3">
        <f ca="1">IF(CouleurMFC(D868)=CouleurMFC(B868),1,"")</f>
        <v>1</v>
      </c>
    </row>
    <row r="869" spans="2:8">
      <c r="B869" s="16">
        <v>11</v>
      </c>
      <c r="C869" s="6" t="s">
        <v>1549</v>
      </c>
      <c r="D869" s="6">
        <v>8</v>
      </c>
      <c r="E869" s="6" t="s">
        <v>159</v>
      </c>
      <c r="G869" s="3">
        <f t="shared" si="14"/>
        <v>1</v>
      </c>
      <c r="H869" s="3" t="str">
        <f ca="1">IF(CouleurMFC(D869)=CouleurMFC(B869),1,"")</f>
        <v/>
      </c>
    </row>
    <row r="870" spans="2:8">
      <c r="B870" s="16">
        <v>5</v>
      </c>
      <c r="C870" s="6" t="s">
        <v>1550</v>
      </c>
      <c r="D870" s="6">
        <v>5</v>
      </c>
      <c r="E870" s="6" t="s">
        <v>578</v>
      </c>
      <c r="G870" s="3" t="str">
        <f t="shared" si="14"/>
        <v/>
      </c>
      <c r="H870" s="3">
        <f ca="1">IF(CouleurMFC(D870)=CouleurMFC(B870),1,"")</f>
        <v>1</v>
      </c>
    </row>
    <row r="871" spans="2:8">
      <c r="B871" s="16">
        <v>10</v>
      </c>
      <c r="C871" s="6" t="s">
        <v>1551</v>
      </c>
      <c r="D871" s="6">
        <v>17</v>
      </c>
      <c r="E871" s="6" t="s">
        <v>1184</v>
      </c>
      <c r="G871" s="3">
        <f t="shared" si="14"/>
        <v>1</v>
      </c>
      <c r="H871" s="3">
        <f ca="1">IF(CouleurMFC(D871)=CouleurMFC(B871),1,"")</f>
        <v>1</v>
      </c>
    </row>
    <row r="872" spans="2:8">
      <c r="B872" s="16">
        <v>15</v>
      </c>
      <c r="C872" s="6" t="s">
        <v>1552</v>
      </c>
      <c r="D872" s="6">
        <v>2</v>
      </c>
      <c r="E872" s="6" t="s">
        <v>1553</v>
      </c>
      <c r="G872" s="3">
        <f t="shared" si="14"/>
        <v>1</v>
      </c>
      <c r="H872" s="3" t="str">
        <f ca="1">IF(CouleurMFC(D872)=CouleurMFC(B872),1,"")</f>
        <v/>
      </c>
    </row>
    <row r="873" spans="2:8">
      <c r="B873" s="16">
        <v>4</v>
      </c>
      <c r="C873" s="6" t="s">
        <v>1554</v>
      </c>
      <c r="D873" s="6">
        <v>4</v>
      </c>
      <c r="E873" s="6" t="s">
        <v>156</v>
      </c>
      <c r="G873" s="3" t="str">
        <f t="shared" si="14"/>
        <v/>
      </c>
      <c r="H873" s="3">
        <f ca="1">IF(CouleurMFC(D873)=CouleurMFC(B873),1,"")</f>
        <v>1</v>
      </c>
    </row>
    <row r="874" spans="2:8">
      <c r="B874" s="16">
        <v>8</v>
      </c>
      <c r="C874" s="6" t="s">
        <v>1555</v>
      </c>
      <c r="D874" s="6">
        <v>12</v>
      </c>
      <c r="E874" s="6" t="s">
        <v>1556</v>
      </c>
      <c r="G874" s="3">
        <f t="shared" si="14"/>
        <v>1</v>
      </c>
      <c r="H874" s="3" t="str">
        <f ca="1">IF(CouleurMFC(D874)=CouleurMFC(B874),1,"")</f>
        <v/>
      </c>
    </row>
    <row r="875" spans="2:8">
      <c r="B875" s="16">
        <v>10</v>
      </c>
      <c r="C875" s="6" t="s">
        <v>1557</v>
      </c>
      <c r="D875" s="6">
        <v>16</v>
      </c>
      <c r="E875" s="6" t="s">
        <v>1558</v>
      </c>
      <c r="G875" s="3">
        <f t="shared" si="14"/>
        <v>1</v>
      </c>
      <c r="H875" s="3">
        <f ca="1">IF(CouleurMFC(D875)=CouleurMFC(B875),1,"")</f>
        <v>1</v>
      </c>
    </row>
    <row r="876" spans="2:8">
      <c r="B876" s="16">
        <v>15</v>
      </c>
      <c r="C876" s="6" t="s">
        <v>1559</v>
      </c>
      <c r="D876" s="6">
        <v>15</v>
      </c>
      <c r="E876" s="6" t="s">
        <v>100</v>
      </c>
      <c r="G876" s="3" t="str">
        <f t="shared" si="14"/>
        <v/>
      </c>
      <c r="H876" s="3">
        <f ca="1">IF(CouleurMFC(D876)=CouleurMFC(B876),1,"")</f>
        <v>1</v>
      </c>
    </row>
    <row r="877" spans="2:8">
      <c r="B877" s="16">
        <v>11</v>
      </c>
      <c r="C877" s="6" t="s">
        <v>1560</v>
      </c>
      <c r="D877" s="6">
        <v>14</v>
      </c>
      <c r="E877" s="6" t="s">
        <v>620</v>
      </c>
      <c r="G877" s="3">
        <f t="shared" si="14"/>
        <v>1</v>
      </c>
      <c r="H877" s="3">
        <f ca="1">IF(CouleurMFC(D877)=CouleurMFC(B877),1,"")</f>
        <v>1</v>
      </c>
    </row>
    <row r="878" spans="2:8">
      <c r="B878" s="16">
        <v>11</v>
      </c>
      <c r="C878" s="6" t="s">
        <v>1561</v>
      </c>
      <c r="D878" s="6">
        <v>9</v>
      </c>
      <c r="E878" s="6" t="s">
        <v>1562</v>
      </c>
      <c r="G878" s="3">
        <f t="shared" si="14"/>
        <v>1</v>
      </c>
      <c r="H878" s="3">
        <f ca="1">IF(CouleurMFC(D878)=CouleurMFC(B878),1,"")</f>
        <v>1</v>
      </c>
    </row>
    <row r="879" spans="2:8">
      <c r="B879" s="16">
        <v>1</v>
      </c>
      <c r="C879" s="6" t="s">
        <v>1563</v>
      </c>
      <c r="D879" s="6">
        <v>2</v>
      </c>
      <c r="E879" s="6" t="s">
        <v>840</v>
      </c>
      <c r="G879" s="3">
        <f t="shared" si="14"/>
        <v>1</v>
      </c>
      <c r="H879" s="3">
        <f ca="1">IF(CouleurMFC(D879)=CouleurMFC(B879),1,"")</f>
        <v>1</v>
      </c>
    </row>
    <row r="880" spans="2:8">
      <c r="B880" s="16">
        <v>2</v>
      </c>
      <c r="C880" s="6" t="s">
        <v>1564</v>
      </c>
      <c r="D880" s="6">
        <v>2</v>
      </c>
      <c r="E880" s="6" t="s">
        <v>843</v>
      </c>
      <c r="G880" s="3" t="str">
        <f t="shared" si="14"/>
        <v/>
      </c>
      <c r="H880" s="3">
        <f ca="1">IF(CouleurMFC(D880)=CouleurMFC(B880),1,"")</f>
        <v>1</v>
      </c>
    </row>
    <row r="881" spans="2:8">
      <c r="B881" s="16">
        <v>15</v>
      </c>
      <c r="C881" s="6" t="s">
        <v>1565</v>
      </c>
      <c r="D881" s="6">
        <v>8</v>
      </c>
      <c r="E881" s="6" t="s">
        <v>8</v>
      </c>
      <c r="G881" s="3">
        <f t="shared" si="14"/>
        <v>1</v>
      </c>
      <c r="H881" s="3" t="str">
        <f ca="1">IF(CouleurMFC(D881)=CouleurMFC(B881),1,"")</f>
        <v/>
      </c>
    </row>
    <row r="882" spans="2:8">
      <c r="B882" s="16">
        <v>7</v>
      </c>
      <c r="C882" s="6" t="s">
        <v>1566</v>
      </c>
      <c r="D882" s="6">
        <v>4</v>
      </c>
      <c r="E882" s="6" t="s">
        <v>510</v>
      </c>
      <c r="G882" s="3">
        <f t="shared" si="14"/>
        <v>1</v>
      </c>
      <c r="H882" s="3">
        <f ca="1">IF(CouleurMFC(D882)=CouleurMFC(B882),1,"")</f>
        <v>1</v>
      </c>
    </row>
    <row r="883" spans="2:8">
      <c r="B883" s="16">
        <v>18</v>
      </c>
      <c r="C883" s="6" t="s">
        <v>1567</v>
      </c>
      <c r="D883" s="6">
        <v>8</v>
      </c>
      <c r="E883" s="6" t="s">
        <v>126</v>
      </c>
      <c r="G883" s="3">
        <f t="shared" si="14"/>
        <v>1</v>
      </c>
      <c r="H883" s="3" t="str">
        <f ca="1">IF(CouleurMFC(D883)=CouleurMFC(B883),1,"")</f>
        <v/>
      </c>
    </row>
    <row r="884" spans="2:8">
      <c r="B884" s="16">
        <v>15</v>
      </c>
      <c r="C884" s="6" t="s">
        <v>1568</v>
      </c>
      <c r="D884" s="6">
        <v>17</v>
      </c>
      <c r="E884" s="6" t="s">
        <v>459</v>
      </c>
      <c r="G884" s="3">
        <f t="shared" si="14"/>
        <v>1</v>
      </c>
      <c r="H884" s="3">
        <f ca="1">IF(CouleurMFC(D884)=CouleurMFC(B884),1,"")</f>
        <v>1</v>
      </c>
    </row>
    <row r="885" spans="2:8">
      <c r="B885" s="16">
        <v>19</v>
      </c>
      <c r="C885" s="6" t="s">
        <v>1569</v>
      </c>
      <c r="D885" s="6">
        <v>17</v>
      </c>
      <c r="E885" s="6" t="s">
        <v>16</v>
      </c>
      <c r="G885" s="3">
        <f t="shared" si="14"/>
        <v>1</v>
      </c>
      <c r="H885" s="3">
        <f ca="1">IF(CouleurMFC(D885)=CouleurMFC(B885),1,"")</f>
        <v>1</v>
      </c>
    </row>
    <row r="886" spans="2:8">
      <c r="B886" s="16">
        <v>11</v>
      </c>
      <c r="C886" s="6" t="s">
        <v>1570</v>
      </c>
      <c r="D886" s="6">
        <v>4</v>
      </c>
      <c r="E886" s="6" t="s">
        <v>11</v>
      </c>
      <c r="G886" s="3">
        <f t="shared" ref="G886:G949" si="15">IF(D886&lt;&gt;B886,1,"")</f>
        <v>1</v>
      </c>
      <c r="H886" s="3" t="str">
        <f ca="1">IF(CouleurMFC(D886)=CouleurMFC(B886),1,"")</f>
        <v/>
      </c>
    </row>
    <row r="887" spans="2:8">
      <c r="B887" s="16">
        <v>17</v>
      </c>
      <c r="C887" s="6" t="s">
        <v>1571</v>
      </c>
      <c r="D887" s="6">
        <v>14</v>
      </c>
      <c r="E887" s="6" t="s">
        <v>1415</v>
      </c>
      <c r="G887" s="3">
        <f t="shared" si="15"/>
        <v>1</v>
      </c>
      <c r="H887" s="3">
        <f ca="1">IF(CouleurMFC(D887)=CouleurMFC(B887),1,"")</f>
        <v>1</v>
      </c>
    </row>
    <row r="888" spans="2:8">
      <c r="B888" s="16">
        <v>5</v>
      </c>
      <c r="C888" s="6" t="s">
        <v>1572</v>
      </c>
      <c r="D888" s="6">
        <v>6</v>
      </c>
      <c r="E888" s="6" t="s">
        <v>589</v>
      </c>
      <c r="G888" s="3">
        <f t="shared" si="15"/>
        <v>1</v>
      </c>
      <c r="H888" s="3">
        <f ca="1">IF(CouleurMFC(D888)=CouleurMFC(B888),1,"")</f>
        <v>1</v>
      </c>
    </row>
    <row r="889" spans="2:8">
      <c r="B889" s="16">
        <v>6</v>
      </c>
      <c r="C889" s="6" t="s">
        <v>1573</v>
      </c>
      <c r="D889" s="6">
        <v>4</v>
      </c>
      <c r="E889" s="6" t="s">
        <v>620</v>
      </c>
      <c r="G889" s="3">
        <f t="shared" si="15"/>
        <v>1</v>
      </c>
      <c r="H889" s="3">
        <f ca="1">IF(CouleurMFC(D889)=CouleurMFC(B889),1,"")</f>
        <v>1</v>
      </c>
    </row>
    <row r="890" spans="2:8">
      <c r="B890" s="16">
        <v>6</v>
      </c>
      <c r="C890" s="6" t="s">
        <v>1574</v>
      </c>
      <c r="D890" s="6">
        <v>7</v>
      </c>
      <c r="E890" s="6" t="s">
        <v>1392</v>
      </c>
      <c r="G890" s="3">
        <f t="shared" si="15"/>
        <v>1</v>
      </c>
      <c r="H890" s="3">
        <f ca="1">IF(CouleurMFC(D890)=CouleurMFC(B890),1,"")</f>
        <v>1</v>
      </c>
    </row>
    <row r="891" spans="2:8">
      <c r="B891" s="16">
        <v>6</v>
      </c>
      <c r="C891" s="6" t="s">
        <v>1575</v>
      </c>
      <c r="D891" s="6">
        <v>13</v>
      </c>
      <c r="E891" s="6" t="s">
        <v>578</v>
      </c>
      <c r="G891" s="3">
        <f t="shared" si="15"/>
        <v>1</v>
      </c>
      <c r="H891" s="3" t="str">
        <f ca="1">IF(CouleurMFC(D891)=CouleurMFC(B891),1,"")</f>
        <v/>
      </c>
    </row>
    <row r="892" spans="2:8">
      <c r="B892" s="16">
        <v>3</v>
      </c>
      <c r="C892" s="6" t="s">
        <v>1576</v>
      </c>
      <c r="D892" s="6">
        <v>3</v>
      </c>
      <c r="E892" s="6" t="s">
        <v>553</v>
      </c>
      <c r="G892" s="3" t="str">
        <f t="shared" si="15"/>
        <v/>
      </c>
      <c r="H892" s="3">
        <f ca="1">IF(CouleurMFC(D892)=CouleurMFC(B892),1,"")</f>
        <v>1</v>
      </c>
    </row>
    <row r="893" spans="2:8">
      <c r="B893" s="16">
        <v>6</v>
      </c>
      <c r="C893" s="6" t="s">
        <v>1577</v>
      </c>
      <c r="D893" s="6">
        <v>11</v>
      </c>
      <c r="E893" s="6" t="s">
        <v>183</v>
      </c>
      <c r="G893" s="3">
        <f t="shared" si="15"/>
        <v>1</v>
      </c>
      <c r="H893" s="3" t="str">
        <f ca="1">IF(CouleurMFC(D893)=CouleurMFC(B893),1,"")</f>
        <v/>
      </c>
    </row>
    <row r="894" spans="2:8">
      <c r="B894" s="16">
        <v>1</v>
      </c>
      <c r="C894" s="6" t="s">
        <v>1578</v>
      </c>
      <c r="D894" s="6">
        <v>1</v>
      </c>
      <c r="E894" s="6" t="s">
        <v>843</v>
      </c>
      <c r="G894" s="3" t="str">
        <f t="shared" si="15"/>
        <v/>
      </c>
      <c r="H894" s="3">
        <f ca="1">IF(CouleurMFC(D894)=CouleurMFC(B894),1,"")</f>
        <v>1</v>
      </c>
    </row>
    <row r="895" spans="2:8">
      <c r="B895" s="16">
        <v>7</v>
      </c>
      <c r="C895" s="6" t="s">
        <v>1579</v>
      </c>
      <c r="D895" s="6">
        <v>14</v>
      </c>
      <c r="E895" s="6" t="s">
        <v>16</v>
      </c>
      <c r="G895" s="3">
        <f t="shared" si="15"/>
        <v>1</v>
      </c>
      <c r="H895" s="3" t="str">
        <f ca="1">IF(CouleurMFC(D895)=CouleurMFC(B895),1,"")</f>
        <v/>
      </c>
    </row>
    <row r="896" spans="2:8">
      <c r="B896" s="16">
        <v>11</v>
      </c>
      <c r="C896" s="6" t="s">
        <v>1580</v>
      </c>
      <c r="D896" s="6">
        <v>11</v>
      </c>
      <c r="E896" s="6" t="s">
        <v>15</v>
      </c>
      <c r="G896" s="3" t="str">
        <f t="shared" si="15"/>
        <v/>
      </c>
      <c r="H896" s="3">
        <f ca="1">IF(CouleurMFC(D896)=CouleurMFC(B896),1,"")</f>
        <v>1</v>
      </c>
    </row>
    <row r="897" spans="2:8">
      <c r="B897" s="16">
        <v>7</v>
      </c>
      <c r="C897" s="6" t="s">
        <v>1581</v>
      </c>
      <c r="D897" s="6">
        <v>4</v>
      </c>
      <c r="E897" s="6" t="s">
        <v>149</v>
      </c>
      <c r="G897" s="3">
        <f t="shared" si="15"/>
        <v>1</v>
      </c>
      <c r="H897" s="3">
        <f ca="1">IF(CouleurMFC(D897)=CouleurMFC(B897),1,"")</f>
        <v>1</v>
      </c>
    </row>
    <row r="898" spans="2:8">
      <c r="B898" s="16">
        <v>5</v>
      </c>
      <c r="C898" s="6" t="s">
        <v>1582</v>
      </c>
      <c r="D898" s="6">
        <v>5</v>
      </c>
      <c r="E898" s="6" t="s">
        <v>857</v>
      </c>
      <c r="G898" s="3" t="str">
        <f t="shared" si="15"/>
        <v/>
      </c>
      <c r="H898" s="3">
        <f ca="1">IF(CouleurMFC(D898)=CouleurMFC(B898),1,"")</f>
        <v>1</v>
      </c>
    </row>
    <row r="899" spans="2:8">
      <c r="B899" s="16">
        <v>5</v>
      </c>
      <c r="C899" s="6" t="s">
        <v>1583</v>
      </c>
      <c r="D899" s="6">
        <v>7</v>
      </c>
      <c r="E899" s="6" t="s">
        <v>1584</v>
      </c>
      <c r="G899" s="3">
        <f t="shared" si="15"/>
        <v>1</v>
      </c>
      <c r="H899" s="3">
        <f ca="1">IF(CouleurMFC(D899)=CouleurMFC(B899),1,"")</f>
        <v>1</v>
      </c>
    </row>
    <row r="900" spans="2:8">
      <c r="B900" s="16">
        <v>12</v>
      </c>
      <c r="C900" s="6" t="s">
        <v>1585</v>
      </c>
      <c r="D900" s="6">
        <v>17</v>
      </c>
      <c r="E900" s="6" t="s">
        <v>178</v>
      </c>
      <c r="G900" s="3">
        <f t="shared" si="15"/>
        <v>1</v>
      </c>
      <c r="H900" s="3">
        <f ca="1">IF(CouleurMFC(D900)=CouleurMFC(B900),1,"")</f>
        <v>1</v>
      </c>
    </row>
    <row r="901" spans="2:8">
      <c r="B901" s="16">
        <v>12</v>
      </c>
      <c r="C901" s="6" t="s">
        <v>1586</v>
      </c>
      <c r="D901" s="6">
        <v>13</v>
      </c>
      <c r="E901" s="6" t="s">
        <v>114</v>
      </c>
      <c r="G901" s="3">
        <f t="shared" si="15"/>
        <v>1</v>
      </c>
      <c r="H901" s="3">
        <f ca="1">IF(CouleurMFC(D901)=CouleurMFC(B901),1,"")</f>
        <v>1</v>
      </c>
    </row>
    <row r="902" spans="2:8">
      <c r="B902" s="16">
        <v>11</v>
      </c>
      <c r="C902" s="6" t="s">
        <v>1587</v>
      </c>
      <c r="D902" s="6">
        <v>11</v>
      </c>
      <c r="E902" s="6" t="s">
        <v>14</v>
      </c>
      <c r="G902" s="3" t="str">
        <f t="shared" si="15"/>
        <v/>
      </c>
      <c r="H902" s="3">
        <f ca="1">IF(CouleurMFC(D902)=CouleurMFC(B902),1,"")</f>
        <v>1</v>
      </c>
    </row>
    <row r="903" spans="2:8">
      <c r="B903" s="16">
        <v>11</v>
      </c>
      <c r="C903" s="6" t="s">
        <v>1588</v>
      </c>
      <c r="D903" s="6">
        <v>9</v>
      </c>
      <c r="E903" s="6" t="s">
        <v>106</v>
      </c>
      <c r="G903" s="3">
        <f t="shared" si="15"/>
        <v>1</v>
      </c>
      <c r="H903" s="3">
        <f ca="1">IF(CouleurMFC(D903)=CouleurMFC(B903),1,"")</f>
        <v>1</v>
      </c>
    </row>
    <row r="904" spans="2:8">
      <c r="B904" s="16">
        <v>14</v>
      </c>
      <c r="C904" s="6" t="s">
        <v>1589</v>
      </c>
      <c r="D904" s="6">
        <v>14</v>
      </c>
      <c r="E904" s="6" t="s">
        <v>503</v>
      </c>
      <c r="G904" s="3" t="str">
        <f t="shared" si="15"/>
        <v/>
      </c>
      <c r="H904" s="3">
        <f ca="1">IF(CouleurMFC(D904)=CouleurMFC(B904),1,"")</f>
        <v>1</v>
      </c>
    </row>
    <row r="905" spans="2:8">
      <c r="B905" s="16">
        <v>17</v>
      </c>
      <c r="C905" s="6" t="s">
        <v>1590</v>
      </c>
      <c r="D905" s="6">
        <v>9</v>
      </c>
      <c r="E905" s="6" t="s">
        <v>665</v>
      </c>
      <c r="G905" s="3">
        <f t="shared" si="15"/>
        <v>1</v>
      </c>
      <c r="H905" s="3">
        <f ca="1">IF(CouleurMFC(D905)=CouleurMFC(B905),1,"")</f>
        <v>1</v>
      </c>
    </row>
    <row r="906" spans="2:8">
      <c r="B906" s="16">
        <v>2</v>
      </c>
      <c r="C906" s="6" t="s">
        <v>1591</v>
      </c>
      <c r="D906" s="6">
        <v>5</v>
      </c>
      <c r="E906" s="6" t="s">
        <v>836</v>
      </c>
      <c r="G906" s="3">
        <f t="shared" si="15"/>
        <v>1</v>
      </c>
      <c r="H906" s="3">
        <f ca="1">IF(CouleurMFC(D906)=CouleurMFC(B906),1,"")</f>
        <v>1</v>
      </c>
    </row>
    <row r="907" spans="2:8">
      <c r="B907" s="16">
        <v>13</v>
      </c>
      <c r="C907" s="6" t="s">
        <v>1592</v>
      </c>
      <c r="D907" s="6">
        <v>14</v>
      </c>
      <c r="E907" s="6" t="s">
        <v>130</v>
      </c>
      <c r="G907" s="3">
        <f t="shared" si="15"/>
        <v>1</v>
      </c>
      <c r="H907" s="3">
        <f ca="1">IF(CouleurMFC(D907)=CouleurMFC(B907),1,"")</f>
        <v>1</v>
      </c>
    </row>
    <row r="908" spans="2:8">
      <c r="B908" s="16">
        <v>17</v>
      </c>
      <c r="C908" s="6" t="s">
        <v>1593</v>
      </c>
      <c r="D908" s="6">
        <v>3</v>
      </c>
      <c r="E908" s="6" t="s">
        <v>111</v>
      </c>
      <c r="G908" s="3">
        <f t="shared" si="15"/>
        <v>1</v>
      </c>
      <c r="H908" s="3" t="str">
        <f ca="1">IF(CouleurMFC(D908)=CouleurMFC(B908),1,"")</f>
        <v/>
      </c>
    </row>
    <row r="909" spans="2:8">
      <c r="B909" s="16">
        <v>16</v>
      </c>
      <c r="C909" s="6" t="s">
        <v>1594</v>
      </c>
      <c r="D909" s="6">
        <v>16</v>
      </c>
      <c r="E909" s="6" t="s">
        <v>572</v>
      </c>
      <c r="G909" s="3" t="str">
        <f t="shared" si="15"/>
        <v/>
      </c>
      <c r="H909" s="3">
        <f ca="1">IF(CouleurMFC(D909)=CouleurMFC(B909),1,"")</f>
        <v>1</v>
      </c>
    </row>
    <row r="910" spans="2:8">
      <c r="B910" s="16">
        <v>14</v>
      </c>
      <c r="C910" s="6" t="s">
        <v>1595</v>
      </c>
      <c r="D910" s="6">
        <v>2</v>
      </c>
      <c r="E910" s="6" t="s">
        <v>719</v>
      </c>
      <c r="G910" s="3">
        <f t="shared" si="15"/>
        <v>1</v>
      </c>
      <c r="H910" s="3" t="str">
        <f ca="1">IF(CouleurMFC(D910)=CouleurMFC(B910),1,"")</f>
        <v/>
      </c>
    </row>
    <row r="911" spans="2:8">
      <c r="B911" s="16">
        <v>8</v>
      </c>
      <c r="C911" s="6" t="s">
        <v>1596</v>
      </c>
      <c r="D911" s="6">
        <v>1</v>
      </c>
      <c r="E911" s="6" t="s">
        <v>1597</v>
      </c>
      <c r="G911" s="3">
        <f t="shared" si="15"/>
        <v>1</v>
      </c>
      <c r="H911" s="3">
        <f ca="1">IF(CouleurMFC(D911)=CouleurMFC(B911),1,"")</f>
        <v>1</v>
      </c>
    </row>
    <row r="912" spans="2:8">
      <c r="B912" s="16">
        <v>10</v>
      </c>
      <c r="C912" s="6" t="s">
        <v>1598</v>
      </c>
      <c r="D912" s="6">
        <v>8</v>
      </c>
      <c r="E912" s="6" t="s">
        <v>519</v>
      </c>
      <c r="G912" s="3">
        <f t="shared" si="15"/>
        <v>1</v>
      </c>
      <c r="H912" s="3" t="str">
        <f ca="1">IF(CouleurMFC(D912)=CouleurMFC(B912),1,"")</f>
        <v/>
      </c>
    </row>
    <row r="913" spans="2:8">
      <c r="B913" s="16">
        <v>10</v>
      </c>
      <c r="C913" s="6" t="s">
        <v>1599</v>
      </c>
      <c r="D913" s="6">
        <v>14</v>
      </c>
      <c r="E913" s="6" t="s">
        <v>175</v>
      </c>
      <c r="G913" s="3">
        <f t="shared" si="15"/>
        <v>1</v>
      </c>
      <c r="H913" s="3">
        <f ca="1">IF(CouleurMFC(D913)=CouleurMFC(B913),1,"")</f>
        <v>1</v>
      </c>
    </row>
    <row r="914" spans="2:8">
      <c r="B914" s="16">
        <v>14</v>
      </c>
      <c r="C914" s="6" t="s">
        <v>1600</v>
      </c>
      <c r="D914" s="6">
        <v>6</v>
      </c>
      <c r="E914" s="6" t="s">
        <v>569</v>
      </c>
      <c r="G914" s="3">
        <f t="shared" si="15"/>
        <v>1</v>
      </c>
      <c r="H914" s="3" t="str">
        <f ca="1">IF(CouleurMFC(D914)=CouleurMFC(B914),1,"")</f>
        <v/>
      </c>
    </row>
    <row r="915" spans="2:8">
      <c r="B915" s="16">
        <v>11</v>
      </c>
      <c r="C915" s="6" t="s">
        <v>1601</v>
      </c>
      <c r="D915" s="6">
        <v>4</v>
      </c>
      <c r="E915" s="6" t="s">
        <v>159</v>
      </c>
      <c r="G915" s="3">
        <f t="shared" si="15"/>
        <v>1</v>
      </c>
      <c r="H915" s="3" t="str">
        <f ca="1">IF(CouleurMFC(D915)=CouleurMFC(B915),1,"")</f>
        <v/>
      </c>
    </row>
    <row r="916" spans="2:8">
      <c r="B916" s="16">
        <v>15</v>
      </c>
      <c r="C916" s="6" t="s">
        <v>1602</v>
      </c>
      <c r="D916" s="6">
        <v>13</v>
      </c>
      <c r="E916" s="6" t="s">
        <v>503</v>
      </c>
      <c r="G916" s="3">
        <f t="shared" si="15"/>
        <v>1</v>
      </c>
      <c r="H916" s="3">
        <f ca="1">IF(CouleurMFC(D916)=CouleurMFC(B916),1,"")</f>
        <v>1</v>
      </c>
    </row>
    <row r="917" spans="2:8">
      <c r="B917" s="16">
        <v>10</v>
      </c>
      <c r="C917" s="6" t="s">
        <v>1603</v>
      </c>
      <c r="D917" s="6">
        <v>10</v>
      </c>
      <c r="E917" s="6" t="s">
        <v>9</v>
      </c>
      <c r="G917" s="3" t="str">
        <f t="shared" si="15"/>
        <v/>
      </c>
      <c r="H917" s="3">
        <f ca="1">IF(CouleurMFC(D917)=CouleurMFC(B917),1,"")</f>
        <v>1</v>
      </c>
    </row>
    <row r="918" spans="2:8">
      <c r="B918" s="16">
        <v>7</v>
      </c>
      <c r="C918" s="6" t="s">
        <v>1604</v>
      </c>
      <c r="D918" s="6">
        <v>7</v>
      </c>
      <c r="E918" s="6" t="s">
        <v>15</v>
      </c>
      <c r="G918" s="3" t="str">
        <f t="shared" si="15"/>
        <v/>
      </c>
      <c r="H918" s="3">
        <f ca="1">IF(CouleurMFC(D918)=CouleurMFC(B918),1,"")</f>
        <v>1</v>
      </c>
    </row>
    <row r="919" spans="2:8">
      <c r="B919" s="16">
        <v>15</v>
      </c>
      <c r="C919" s="6" t="s">
        <v>1605</v>
      </c>
      <c r="D919" s="6">
        <v>1</v>
      </c>
      <c r="E919" s="6" t="s">
        <v>1142</v>
      </c>
      <c r="G919" s="3">
        <f t="shared" si="15"/>
        <v>1</v>
      </c>
      <c r="H919" s="3" t="str">
        <f ca="1">IF(CouleurMFC(D919)=CouleurMFC(B919),1,"")</f>
        <v/>
      </c>
    </row>
    <row r="920" spans="2:8">
      <c r="B920" s="16">
        <v>11</v>
      </c>
      <c r="C920" s="6" t="s">
        <v>1606</v>
      </c>
      <c r="D920" s="6">
        <v>9</v>
      </c>
      <c r="E920" s="6" t="s">
        <v>1556</v>
      </c>
      <c r="G920" s="3">
        <f t="shared" si="15"/>
        <v>1</v>
      </c>
      <c r="H920" s="3">
        <f ca="1">IF(CouleurMFC(D920)=CouleurMFC(B920),1,"")</f>
        <v>1</v>
      </c>
    </row>
    <row r="921" spans="2:8">
      <c r="B921" s="16">
        <v>15</v>
      </c>
      <c r="C921" s="6" t="s">
        <v>1607</v>
      </c>
      <c r="D921" s="6">
        <v>11</v>
      </c>
      <c r="E921" s="6" t="s">
        <v>818</v>
      </c>
      <c r="G921" s="3">
        <f t="shared" si="15"/>
        <v>1</v>
      </c>
      <c r="H921" s="3">
        <f ca="1">IF(CouleurMFC(D921)=CouleurMFC(B921),1,"")</f>
        <v>1</v>
      </c>
    </row>
    <row r="922" spans="2:8">
      <c r="B922" s="16">
        <v>12</v>
      </c>
      <c r="C922" s="6" t="s">
        <v>1608</v>
      </c>
      <c r="D922" s="6">
        <v>11</v>
      </c>
      <c r="E922" s="6" t="s">
        <v>1093</v>
      </c>
      <c r="G922" s="3">
        <f t="shared" si="15"/>
        <v>1</v>
      </c>
      <c r="H922" s="3">
        <f ca="1">IF(CouleurMFC(D922)=CouleurMFC(B922),1,"")</f>
        <v>1</v>
      </c>
    </row>
    <row r="923" spans="2:8">
      <c r="B923" s="16">
        <v>6</v>
      </c>
      <c r="C923" s="6" t="s">
        <v>1609</v>
      </c>
      <c r="D923" s="6">
        <v>8</v>
      </c>
      <c r="E923" s="6" t="s">
        <v>164</v>
      </c>
      <c r="G923" s="3">
        <f t="shared" si="15"/>
        <v>1</v>
      </c>
      <c r="H923" s="3">
        <f ca="1">IF(CouleurMFC(D923)=CouleurMFC(B923),1,"")</f>
        <v>1</v>
      </c>
    </row>
    <row r="924" spans="2:8">
      <c r="B924" s="16">
        <v>12</v>
      </c>
      <c r="C924" s="6" t="s">
        <v>1610</v>
      </c>
      <c r="D924" s="6">
        <v>9</v>
      </c>
      <c r="E924" s="6" t="s">
        <v>857</v>
      </c>
      <c r="G924" s="3">
        <f t="shared" si="15"/>
        <v>1</v>
      </c>
      <c r="H924" s="3">
        <f ca="1">IF(CouleurMFC(D924)=CouleurMFC(B924),1,"")</f>
        <v>1</v>
      </c>
    </row>
    <row r="925" spans="2:8">
      <c r="B925" s="16">
        <v>6</v>
      </c>
      <c r="C925" s="6" t="s">
        <v>1611</v>
      </c>
      <c r="D925" s="6">
        <v>14</v>
      </c>
      <c r="E925" s="6" t="s">
        <v>151</v>
      </c>
      <c r="G925" s="3">
        <f t="shared" si="15"/>
        <v>1</v>
      </c>
      <c r="H925" s="3" t="str">
        <f ca="1">IF(CouleurMFC(D925)=CouleurMFC(B925),1,"")</f>
        <v/>
      </c>
    </row>
    <row r="926" spans="2:8">
      <c r="B926" s="16">
        <v>7</v>
      </c>
      <c r="C926" s="6" t="s">
        <v>1612</v>
      </c>
      <c r="D926" s="6">
        <v>13</v>
      </c>
      <c r="E926" s="6" t="s">
        <v>1119</v>
      </c>
      <c r="G926" s="3">
        <f t="shared" si="15"/>
        <v>1</v>
      </c>
      <c r="H926" s="3" t="str">
        <f ca="1">IF(CouleurMFC(D926)=CouleurMFC(B926),1,"")</f>
        <v/>
      </c>
    </row>
    <row r="927" spans="2:8">
      <c r="B927" s="16">
        <v>18</v>
      </c>
      <c r="C927" s="6" t="s">
        <v>1613</v>
      </c>
      <c r="D927" s="6">
        <v>18</v>
      </c>
      <c r="E927" s="6" t="s">
        <v>455</v>
      </c>
      <c r="G927" s="3" t="str">
        <f t="shared" si="15"/>
        <v/>
      </c>
      <c r="H927" s="3">
        <f ca="1">IF(CouleurMFC(D927)=CouleurMFC(B927),1,"")</f>
        <v>1</v>
      </c>
    </row>
    <row r="928" spans="2:8">
      <c r="B928" s="16">
        <v>10</v>
      </c>
      <c r="C928" s="6" t="s">
        <v>1614</v>
      </c>
      <c r="D928" s="6">
        <v>6</v>
      </c>
      <c r="E928" s="6" t="s">
        <v>837</v>
      </c>
      <c r="G928" s="3">
        <f t="shared" si="15"/>
        <v>1</v>
      </c>
      <c r="H928" s="3" t="str">
        <f ca="1">IF(CouleurMFC(D928)=CouleurMFC(B928),1,"")</f>
        <v/>
      </c>
    </row>
    <row r="929" spans="2:8">
      <c r="B929" s="16">
        <v>5</v>
      </c>
      <c r="C929" s="6" t="s">
        <v>1615</v>
      </c>
      <c r="D929" s="6">
        <v>3</v>
      </c>
      <c r="E929" s="6" t="s">
        <v>521</v>
      </c>
      <c r="G929" s="3">
        <f t="shared" si="15"/>
        <v>1</v>
      </c>
      <c r="H929" s="3">
        <f ca="1">IF(CouleurMFC(D929)=CouleurMFC(B929),1,"")</f>
        <v>1</v>
      </c>
    </row>
    <row r="930" spans="2:8">
      <c r="B930" s="16">
        <v>6</v>
      </c>
      <c r="C930" s="6" t="s">
        <v>1616</v>
      </c>
      <c r="D930" s="6">
        <v>10</v>
      </c>
      <c r="E930" s="6" t="s">
        <v>529</v>
      </c>
      <c r="G930" s="3">
        <f t="shared" si="15"/>
        <v>1</v>
      </c>
      <c r="H930" s="3" t="str">
        <f ca="1">IF(CouleurMFC(D930)=CouleurMFC(B930),1,"")</f>
        <v/>
      </c>
    </row>
    <row r="931" spans="2:8">
      <c r="B931" s="16">
        <v>2</v>
      </c>
      <c r="C931" s="6" t="s">
        <v>1617</v>
      </c>
      <c r="D931" s="6">
        <v>9</v>
      </c>
      <c r="E931" s="6" t="s">
        <v>818</v>
      </c>
      <c r="G931" s="3">
        <f t="shared" si="15"/>
        <v>1</v>
      </c>
      <c r="H931" s="3" t="str">
        <f ca="1">IF(CouleurMFC(D931)=CouleurMFC(B931),1,"")</f>
        <v/>
      </c>
    </row>
    <row r="932" spans="2:8">
      <c r="B932" s="16">
        <v>14</v>
      </c>
      <c r="C932" s="6" t="s">
        <v>1618</v>
      </c>
      <c r="D932" s="6">
        <v>6</v>
      </c>
      <c r="E932" s="6" t="s">
        <v>494</v>
      </c>
      <c r="G932" s="3">
        <f t="shared" si="15"/>
        <v>1</v>
      </c>
      <c r="H932" s="3" t="str">
        <f ca="1">IF(CouleurMFC(D932)=CouleurMFC(B932),1,"")</f>
        <v/>
      </c>
    </row>
    <row r="933" spans="2:8">
      <c r="B933" s="16">
        <v>15</v>
      </c>
      <c r="C933" s="6" t="s">
        <v>1619</v>
      </c>
      <c r="D933" s="6">
        <v>15</v>
      </c>
      <c r="E933" s="6" t="s">
        <v>12</v>
      </c>
      <c r="G933" s="3" t="str">
        <f t="shared" si="15"/>
        <v/>
      </c>
      <c r="H933" s="3">
        <f ca="1">IF(CouleurMFC(D933)=CouleurMFC(B933),1,"")</f>
        <v>1</v>
      </c>
    </row>
    <row r="934" spans="2:8">
      <c r="B934" s="16">
        <v>1</v>
      </c>
      <c r="C934" s="6" t="s">
        <v>1620</v>
      </c>
      <c r="D934" s="6">
        <v>14</v>
      </c>
      <c r="E934" s="6" t="s">
        <v>7</v>
      </c>
      <c r="G934" s="3">
        <f t="shared" si="15"/>
        <v>1</v>
      </c>
      <c r="H934" s="3" t="str">
        <f ca="1">IF(CouleurMFC(D934)=CouleurMFC(B934),1,"")</f>
        <v/>
      </c>
    </row>
    <row r="935" spans="2:8">
      <c r="B935" s="16">
        <v>7</v>
      </c>
      <c r="C935" s="6" t="s">
        <v>1621</v>
      </c>
      <c r="D935" s="6">
        <v>8</v>
      </c>
      <c r="E935" s="6" t="s">
        <v>1622</v>
      </c>
      <c r="G935" s="3">
        <f t="shared" si="15"/>
        <v>1</v>
      </c>
      <c r="H935" s="3">
        <f ca="1">IF(CouleurMFC(D935)=CouleurMFC(B935),1,"")</f>
        <v>1</v>
      </c>
    </row>
    <row r="936" spans="2:8">
      <c r="B936" s="16">
        <v>9</v>
      </c>
      <c r="C936" s="6" t="s">
        <v>1623</v>
      </c>
      <c r="D936" s="6">
        <v>12</v>
      </c>
      <c r="E936" s="6" t="s">
        <v>1624</v>
      </c>
      <c r="G936" s="3">
        <f t="shared" si="15"/>
        <v>1</v>
      </c>
      <c r="H936" s="3">
        <f ca="1">IF(CouleurMFC(D936)=CouleurMFC(B936),1,"")</f>
        <v>1</v>
      </c>
    </row>
    <row r="937" spans="2:8">
      <c r="B937" s="16">
        <v>12</v>
      </c>
      <c r="C937" s="6" t="s">
        <v>1625</v>
      </c>
      <c r="D937" s="6">
        <v>5</v>
      </c>
      <c r="E937" s="6" t="s">
        <v>182</v>
      </c>
      <c r="G937" s="3">
        <f t="shared" si="15"/>
        <v>1</v>
      </c>
      <c r="H937" s="3" t="str">
        <f ca="1">IF(CouleurMFC(D937)=CouleurMFC(B937),1,"")</f>
        <v/>
      </c>
    </row>
    <row r="938" spans="2:8">
      <c r="B938" s="16">
        <v>7</v>
      </c>
      <c r="C938" s="6" t="s">
        <v>1626</v>
      </c>
      <c r="D938" s="6">
        <v>4</v>
      </c>
      <c r="E938" s="6" t="s">
        <v>906</v>
      </c>
      <c r="G938" s="3">
        <f t="shared" si="15"/>
        <v>1</v>
      </c>
      <c r="H938" s="3">
        <f ca="1">IF(CouleurMFC(D938)=CouleurMFC(B938),1,"")</f>
        <v>1</v>
      </c>
    </row>
    <row r="939" spans="2:8">
      <c r="B939" s="16">
        <v>8</v>
      </c>
      <c r="C939" s="6" t="s">
        <v>1627</v>
      </c>
      <c r="D939" s="6">
        <v>2</v>
      </c>
      <c r="E939" s="6" t="s">
        <v>1628</v>
      </c>
      <c r="G939" s="3">
        <f t="shared" si="15"/>
        <v>1</v>
      </c>
      <c r="H939" s="3">
        <f ca="1">IF(CouleurMFC(D939)=CouleurMFC(B939),1,"")</f>
        <v>1</v>
      </c>
    </row>
    <row r="940" spans="2:8">
      <c r="B940" s="16">
        <v>7</v>
      </c>
      <c r="C940" s="6" t="s">
        <v>1629</v>
      </c>
      <c r="D940" s="6">
        <v>16</v>
      </c>
      <c r="E940" s="6" t="s">
        <v>173</v>
      </c>
      <c r="G940" s="3">
        <f t="shared" si="15"/>
        <v>1</v>
      </c>
      <c r="H940" s="3" t="str">
        <f ca="1">IF(CouleurMFC(D940)=CouleurMFC(B940),1,"")</f>
        <v/>
      </c>
    </row>
    <row r="941" spans="2:8">
      <c r="B941" s="16">
        <v>3</v>
      </c>
      <c r="C941" s="6" t="s">
        <v>1630</v>
      </c>
      <c r="D941" s="6">
        <v>5</v>
      </c>
      <c r="E941" s="6" t="s">
        <v>486</v>
      </c>
      <c r="G941" s="3">
        <f t="shared" si="15"/>
        <v>1</v>
      </c>
      <c r="H941" s="3">
        <f ca="1">IF(CouleurMFC(D941)=CouleurMFC(B941),1,"")</f>
        <v>1</v>
      </c>
    </row>
    <row r="942" spans="2:8">
      <c r="B942" s="16">
        <v>16</v>
      </c>
      <c r="C942" s="6" t="s">
        <v>1631</v>
      </c>
      <c r="D942" s="6">
        <v>4</v>
      </c>
      <c r="E942" s="6" t="s">
        <v>114</v>
      </c>
      <c r="G942" s="3">
        <f t="shared" si="15"/>
        <v>1</v>
      </c>
      <c r="H942" s="3" t="str">
        <f ca="1">IF(CouleurMFC(D942)=CouleurMFC(B942),1,"")</f>
        <v/>
      </c>
    </row>
    <row r="943" spans="2:8">
      <c r="B943" s="16">
        <v>7</v>
      </c>
      <c r="C943" s="6" t="s">
        <v>1632</v>
      </c>
      <c r="D943" s="6">
        <v>1</v>
      </c>
      <c r="E943" s="6" t="s">
        <v>1633</v>
      </c>
      <c r="G943" s="3">
        <f t="shared" si="15"/>
        <v>1</v>
      </c>
      <c r="H943" s="3">
        <f ca="1">IF(CouleurMFC(D943)=CouleurMFC(B943),1,"")</f>
        <v>1</v>
      </c>
    </row>
    <row r="944" spans="2:8">
      <c r="B944" s="16">
        <v>9</v>
      </c>
      <c r="C944" s="6" t="s">
        <v>1634</v>
      </c>
      <c r="D944" s="6">
        <v>15</v>
      </c>
      <c r="E944" s="6" t="s">
        <v>110</v>
      </c>
      <c r="G944" s="3">
        <f t="shared" si="15"/>
        <v>1</v>
      </c>
      <c r="H944" s="3">
        <f ca="1">IF(CouleurMFC(D944)=CouleurMFC(B944),1,"")</f>
        <v>1</v>
      </c>
    </row>
    <row r="945" spans="2:8">
      <c r="B945" s="16">
        <v>6</v>
      </c>
      <c r="C945" s="6" t="s">
        <v>1635</v>
      </c>
      <c r="D945" s="6">
        <v>5</v>
      </c>
      <c r="E945" s="6" t="s">
        <v>580</v>
      </c>
      <c r="G945" s="3">
        <f t="shared" si="15"/>
        <v>1</v>
      </c>
      <c r="H945" s="3">
        <f ca="1">IF(CouleurMFC(D945)=CouleurMFC(B945),1,"")</f>
        <v>1</v>
      </c>
    </row>
    <row r="946" spans="2:8">
      <c r="B946" s="16">
        <v>11</v>
      </c>
      <c r="C946" s="6" t="s">
        <v>1636</v>
      </c>
      <c r="D946" s="6">
        <v>18</v>
      </c>
      <c r="E946" s="6" t="s">
        <v>504</v>
      </c>
      <c r="G946" s="3">
        <f t="shared" si="15"/>
        <v>1</v>
      </c>
      <c r="H946" s="3">
        <f ca="1">IF(CouleurMFC(D946)=CouleurMFC(B946),1,"")</f>
        <v>1</v>
      </c>
    </row>
    <row r="947" spans="2:8">
      <c r="B947" s="16">
        <v>18</v>
      </c>
      <c r="C947" s="6" t="s">
        <v>1637</v>
      </c>
      <c r="D947" s="6">
        <v>6</v>
      </c>
      <c r="E947" s="6" t="s">
        <v>1638</v>
      </c>
      <c r="G947" s="3">
        <f t="shared" si="15"/>
        <v>1</v>
      </c>
      <c r="H947" s="3" t="str">
        <f ca="1">IF(CouleurMFC(D947)=CouleurMFC(B947),1,"")</f>
        <v/>
      </c>
    </row>
    <row r="948" spans="2:8">
      <c r="B948" s="16">
        <v>14</v>
      </c>
      <c r="C948" s="6" t="s">
        <v>1639</v>
      </c>
      <c r="D948" s="6">
        <v>9</v>
      </c>
      <c r="E948" s="6" t="s">
        <v>178</v>
      </c>
      <c r="G948" s="3">
        <f t="shared" si="15"/>
        <v>1</v>
      </c>
      <c r="H948" s="3">
        <f ca="1">IF(CouleurMFC(D948)=CouleurMFC(B948),1,"")</f>
        <v>1</v>
      </c>
    </row>
    <row r="949" spans="2:8">
      <c r="B949" s="16">
        <v>18</v>
      </c>
      <c r="C949" s="6" t="s">
        <v>1640</v>
      </c>
      <c r="D949" s="6">
        <v>6</v>
      </c>
      <c r="E949" s="6" t="s">
        <v>1641</v>
      </c>
      <c r="G949" s="3">
        <f t="shared" si="15"/>
        <v>1</v>
      </c>
      <c r="H949" s="3" t="str">
        <f ca="1">IF(CouleurMFC(D949)=CouleurMFC(B949),1,"")</f>
        <v/>
      </c>
    </row>
    <row r="950" spans="2:8">
      <c r="B950" s="16">
        <v>3</v>
      </c>
      <c r="C950" s="6" t="s">
        <v>1642</v>
      </c>
      <c r="D950" s="6">
        <v>3</v>
      </c>
      <c r="E950" s="6" t="s">
        <v>100</v>
      </c>
      <c r="G950" s="3" t="str">
        <f t="shared" ref="G950:G1004" si="16">IF(D950&lt;&gt;B950,1,"")</f>
        <v/>
      </c>
      <c r="H950" s="3">
        <f ca="1">IF(CouleurMFC(D950)=CouleurMFC(B950),1,"")</f>
        <v>1</v>
      </c>
    </row>
    <row r="951" spans="2:8">
      <c r="B951" s="16">
        <v>11</v>
      </c>
      <c r="C951" s="6" t="s">
        <v>1643</v>
      </c>
      <c r="D951" s="6">
        <v>4</v>
      </c>
      <c r="E951" s="6" t="s">
        <v>663</v>
      </c>
      <c r="G951" s="3">
        <f t="shared" si="16"/>
        <v>1</v>
      </c>
      <c r="H951" s="3" t="str">
        <f ca="1">IF(CouleurMFC(D951)=CouleurMFC(B951),1,"")</f>
        <v/>
      </c>
    </row>
    <row r="952" spans="2:8">
      <c r="B952" s="16">
        <v>6</v>
      </c>
      <c r="C952" s="6" t="s">
        <v>1644</v>
      </c>
      <c r="D952" s="6">
        <v>6</v>
      </c>
      <c r="E952" s="6" t="s">
        <v>838</v>
      </c>
      <c r="G952" s="3" t="str">
        <f t="shared" si="16"/>
        <v/>
      </c>
      <c r="H952" s="3">
        <f ca="1">IF(CouleurMFC(D952)=CouleurMFC(B952),1,"")</f>
        <v>1</v>
      </c>
    </row>
    <row r="953" spans="2:8">
      <c r="B953" s="16">
        <v>9</v>
      </c>
      <c r="C953" s="6" t="s">
        <v>1645</v>
      </c>
      <c r="D953" s="6">
        <v>4</v>
      </c>
      <c r="E953" s="6" t="s">
        <v>162</v>
      </c>
      <c r="G953" s="3">
        <f t="shared" si="16"/>
        <v>1</v>
      </c>
      <c r="H953" s="3" t="str">
        <f ca="1">IF(CouleurMFC(D953)=CouleurMFC(B953),1,"")</f>
        <v/>
      </c>
    </row>
    <row r="954" spans="2:8">
      <c r="B954" s="16">
        <v>13</v>
      </c>
      <c r="C954" s="6" t="s">
        <v>1646</v>
      </c>
      <c r="D954" s="6">
        <v>17</v>
      </c>
      <c r="E954" s="6" t="s">
        <v>504</v>
      </c>
      <c r="G954" s="3">
        <f t="shared" si="16"/>
        <v>1</v>
      </c>
      <c r="H954" s="3">
        <f ca="1">IF(CouleurMFC(D954)=CouleurMFC(B954),1,"")</f>
        <v>1</v>
      </c>
    </row>
    <row r="955" spans="2:8">
      <c r="B955" s="16">
        <v>4</v>
      </c>
      <c r="C955" s="6" t="s">
        <v>1647</v>
      </c>
      <c r="D955" s="6">
        <v>5</v>
      </c>
      <c r="E955" s="6" t="s">
        <v>1648</v>
      </c>
      <c r="G955" s="3">
        <f t="shared" si="16"/>
        <v>1</v>
      </c>
      <c r="H955" s="3">
        <f ca="1">IF(CouleurMFC(D955)=CouleurMFC(B955),1,"")</f>
        <v>1</v>
      </c>
    </row>
    <row r="956" spans="2:8">
      <c r="B956" s="16">
        <v>4</v>
      </c>
      <c r="C956" s="6" t="s">
        <v>1649</v>
      </c>
      <c r="D956" s="6">
        <v>4</v>
      </c>
      <c r="E956" s="6" t="s">
        <v>598</v>
      </c>
      <c r="G956" s="3" t="str">
        <f t="shared" si="16"/>
        <v/>
      </c>
      <c r="H956" s="3">
        <f ca="1">IF(CouleurMFC(D956)=CouleurMFC(B956),1,"")</f>
        <v>1</v>
      </c>
    </row>
    <row r="957" spans="2:8">
      <c r="B957" s="16">
        <v>7</v>
      </c>
      <c r="C957" s="6" t="s">
        <v>1650</v>
      </c>
      <c r="D957" s="6">
        <v>14</v>
      </c>
      <c r="E957" s="6" t="s">
        <v>759</v>
      </c>
      <c r="G957" s="3">
        <f t="shared" si="16"/>
        <v>1</v>
      </c>
      <c r="H957" s="3" t="str">
        <f ca="1">IF(CouleurMFC(D957)=CouleurMFC(B957),1,"")</f>
        <v/>
      </c>
    </row>
    <row r="958" spans="2:8">
      <c r="B958" s="16">
        <v>9</v>
      </c>
      <c r="C958" s="6" t="s">
        <v>1651</v>
      </c>
      <c r="D958" s="6">
        <v>15</v>
      </c>
      <c r="E958" s="6" t="s">
        <v>615</v>
      </c>
      <c r="G958" s="3">
        <f t="shared" si="16"/>
        <v>1</v>
      </c>
      <c r="H958" s="3">
        <f ca="1">IF(CouleurMFC(D958)=CouleurMFC(B958),1,"")</f>
        <v>1</v>
      </c>
    </row>
    <row r="959" spans="2:8">
      <c r="B959" s="16">
        <v>17</v>
      </c>
      <c r="C959" s="6" t="s">
        <v>1652</v>
      </c>
      <c r="D959" s="6">
        <v>17</v>
      </c>
      <c r="E959" s="6" t="s">
        <v>10</v>
      </c>
      <c r="G959" s="3" t="str">
        <f t="shared" si="16"/>
        <v/>
      </c>
      <c r="H959" s="3">
        <f ca="1">IF(CouleurMFC(D959)=CouleurMFC(B959),1,"")</f>
        <v>1</v>
      </c>
    </row>
    <row r="960" spans="2:8">
      <c r="B960" s="16">
        <v>9</v>
      </c>
      <c r="C960" s="6" t="s">
        <v>1653</v>
      </c>
      <c r="D960" s="6">
        <v>12</v>
      </c>
      <c r="E960" s="6" t="s">
        <v>484</v>
      </c>
      <c r="G960" s="3">
        <f t="shared" si="16"/>
        <v>1</v>
      </c>
      <c r="H960" s="3">
        <f ca="1">IF(CouleurMFC(D960)=CouleurMFC(B960),1,"")</f>
        <v>1</v>
      </c>
    </row>
    <row r="961" spans="2:8">
      <c r="B961" s="16">
        <v>3</v>
      </c>
      <c r="C961" s="6" t="s">
        <v>1654</v>
      </c>
      <c r="D961" s="6">
        <v>4</v>
      </c>
      <c r="E961" s="6" t="s">
        <v>663</v>
      </c>
      <c r="G961" s="3">
        <f t="shared" si="16"/>
        <v>1</v>
      </c>
      <c r="H961" s="3">
        <f ca="1">IF(CouleurMFC(D961)=CouleurMFC(B961),1,"")</f>
        <v>1</v>
      </c>
    </row>
    <row r="962" spans="2:8">
      <c r="B962" s="16">
        <v>7</v>
      </c>
      <c r="C962" s="6" t="s">
        <v>1655</v>
      </c>
      <c r="D962" s="6">
        <v>7</v>
      </c>
      <c r="E962" s="6" t="s">
        <v>503</v>
      </c>
      <c r="G962" s="3" t="str">
        <f t="shared" si="16"/>
        <v/>
      </c>
      <c r="H962" s="3">
        <f ca="1">IF(CouleurMFC(D962)=CouleurMFC(B962),1,"")</f>
        <v>1</v>
      </c>
    </row>
    <row r="963" spans="2:8">
      <c r="B963" s="16">
        <v>7</v>
      </c>
      <c r="C963" s="6" t="s">
        <v>1656</v>
      </c>
      <c r="D963" s="6">
        <v>11</v>
      </c>
      <c r="E963" s="6" t="s">
        <v>615</v>
      </c>
      <c r="G963" s="3">
        <f t="shared" si="16"/>
        <v>1</v>
      </c>
      <c r="H963" s="3" t="str">
        <f ca="1">IF(CouleurMFC(D963)=CouleurMFC(B963),1,"")</f>
        <v/>
      </c>
    </row>
    <row r="964" spans="2:8">
      <c r="B964" s="16">
        <v>14</v>
      </c>
      <c r="C964" s="6" t="s">
        <v>1657</v>
      </c>
      <c r="D964" s="6">
        <v>7</v>
      </c>
      <c r="E964" s="6" t="s">
        <v>480</v>
      </c>
      <c r="G964" s="3">
        <f t="shared" si="16"/>
        <v>1</v>
      </c>
      <c r="H964" s="3" t="str">
        <f ca="1">IF(CouleurMFC(D964)=CouleurMFC(B964),1,"")</f>
        <v/>
      </c>
    </row>
    <row r="965" spans="2:8">
      <c r="B965" s="16">
        <v>5</v>
      </c>
      <c r="C965" s="6" t="s">
        <v>1658</v>
      </c>
      <c r="D965" s="6">
        <v>13</v>
      </c>
      <c r="E965" s="6" t="s">
        <v>1512</v>
      </c>
      <c r="G965" s="3">
        <f t="shared" si="16"/>
        <v>1</v>
      </c>
      <c r="H965" s="3" t="str">
        <f ca="1">IF(CouleurMFC(D965)=CouleurMFC(B965),1,"")</f>
        <v/>
      </c>
    </row>
    <row r="966" spans="2:8">
      <c r="B966" s="16">
        <v>4</v>
      </c>
      <c r="C966" s="6" t="s">
        <v>1659</v>
      </c>
      <c r="D966" s="6">
        <v>11</v>
      </c>
      <c r="E966" s="6" t="s">
        <v>1660</v>
      </c>
      <c r="G966" s="3">
        <f t="shared" si="16"/>
        <v>1</v>
      </c>
      <c r="H966" s="3" t="str">
        <f ca="1">IF(CouleurMFC(D966)=CouleurMFC(B966),1,"")</f>
        <v/>
      </c>
    </row>
    <row r="967" spans="2:8">
      <c r="B967" s="16">
        <v>9</v>
      </c>
      <c r="C967" s="6" t="s">
        <v>1661</v>
      </c>
      <c r="D967" s="6">
        <v>9</v>
      </c>
      <c r="E967" s="6" t="s">
        <v>843</v>
      </c>
      <c r="G967" s="3" t="str">
        <f t="shared" si="16"/>
        <v/>
      </c>
      <c r="H967" s="3">
        <f ca="1">IF(CouleurMFC(D967)=CouleurMFC(B967),1,"")</f>
        <v>1</v>
      </c>
    </row>
    <row r="968" spans="2:8">
      <c r="B968" s="16">
        <v>9</v>
      </c>
      <c r="C968" s="6" t="s">
        <v>1662</v>
      </c>
      <c r="D968" s="6">
        <v>2</v>
      </c>
      <c r="E968" s="6" t="s">
        <v>731</v>
      </c>
      <c r="G968" s="3">
        <f t="shared" si="16"/>
        <v>1</v>
      </c>
      <c r="H968" s="3" t="str">
        <f ca="1">IF(CouleurMFC(D968)=CouleurMFC(B968),1,"")</f>
        <v/>
      </c>
    </row>
    <row r="969" spans="2:8">
      <c r="B969" s="16">
        <v>8</v>
      </c>
      <c r="C969" s="6" t="s">
        <v>1663</v>
      </c>
      <c r="D969" s="6">
        <v>8</v>
      </c>
      <c r="E969" s="6" t="s">
        <v>14</v>
      </c>
      <c r="G969" s="3" t="str">
        <f t="shared" si="16"/>
        <v/>
      </c>
      <c r="H969" s="3">
        <f ca="1">IF(CouleurMFC(D969)=CouleurMFC(B969),1,"")</f>
        <v>1</v>
      </c>
    </row>
    <row r="970" spans="2:8">
      <c r="B970" s="16">
        <v>11</v>
      </c>
      <c r="C970" s="6" t="s">
        <v>1664</v>
      </c>
      <c r="D970" s="6">
        <v>1</v>
      </c>
      <c r="E970" s="6" t="s">
        <v>1121</v>
      </c>
      <c r="G970" s="3">
        <f t="shared" si="16"/>
        <v>1</v>
      </c>
      <c r="H970" s="3" t="str">
        <f ca="1">IF(CouleurMFC(D970)=CouleurMFC(B970),1,"")</f>
        <v/>
      </c>
    </row>
    <row r="971" spans="2:8">
      <c r="B971" s="16">
        <v>2</v>
      </c>
      <c r="C971" s="6" t="s">
        <v>1665</v>
      </c>
      <c r="D971" s="6">
        <v>11</v>
      </c>
      <c r="E971" s="6" t="s">
        <v>690</v>
      </c>
      <c r="G971" s="3">
        <f t="shared" si="16"/>
        <v>1</v>
      </c>
      <c r="H971" s="3" t="str">
        <f ca="1">IF(CouleurMFC(D971)=CouleurMFC(B971),1,"")</f>
        <v/>
      </c>
    </row>
    <row r="972" spans="2:8">
      <c r="B972" s="16">
        <v>3</v>
      </c>
      <c r="C972" s="6" t="s">
        <v>1666</v>
      </c>
      <c r="D972" s="6">
        <v>18</v>
      </c>
      <c r="E972" s="6" t="s">
        <v>98</v>
      </c>
      <c r="G972" s="3">
        <f t="shared" si="16"/>
        <v>1</v>
      </c>
      <c r="H972" s="3" t="str">
        <f ca="1">IF(CouleurMFC(D972)=CouleurMFC(B972),1,"")</f>
        <v/>
      </c>
    </row>
    <row r="973" spans="2:8">
      <c r="B973" s="16">
        <v>9</v>
      </c>
      <c r="C973" s="6" t="s">
        <v>1667</v>
      </c>
      <c r="D973" s="6">
        <v>6</v>
      </c>
      <c r="E973" s="6" t="s">
        <v>1417</v>
      </c>
      <c r="G973" s="3">
        <f t="shared" si="16"/>
        <v>1</v>
      </c>
      <c r="H973" s="3" t="str">
        <f ca="1">IF(CouleurMFC(D973)=CouleurMFC(B973),1,"")</f>
        <v/>
      </c>
    </row>
    <row r="974" spans="2:8">
      <c r="B974" s="16">
        <v>4</v>
      </c>
      <c r="C974" s="6" t="s">
        <v>1668</v>
      </c>
      <c r="D974" s="6">
        <v>4</v>
      </c>
      <c r="E974" s="6" t="s">
        <v>138</v>
      </c>
      <c r="G974" s="3" t="str">
        <f t="shared" si="16"/>
        <v/>
      </c>
      <c r="H974" s="3">
        <f ca="1">IF(CouleurMFC(D974)=CouleurMFC(B974),1,"")</f>
        <v>1</v>
      </c>
    </row>
    <row r="975" spans="2:8">
      <c r="B975" s="16">
        <v>17</v>
      </c>
      <c r="C975" s="6" t="s">
        <v>1669</v>
      </c>
      <c r="D975" s="6">
        <v>18</v>
      </c>
      <c r="E975" s="6" t="s">
        <v>484</v>
      </c>
      <c r="G975" s="3">
        <f t="shared" si="16"/>
        <v>1</v>
      </c>
      <c r="H975" s="3">
        <f ca="1">IF(CouleurMFC(D975)=CouleurMFC(B975),1,"")</f>
        <v>1</v>
      </c>
    </row>
    <row r="976" spans="2:8">
      <c r="B976" s="16">
        <v>3</v>
      </c>
      <c r="C976" s="6" t="s">
        <v>1670</v>
      </c>
      <c r="D976" s="6">
        <v>3</v>
      </c>
      <c r="E976" s="6" t="s">
        <v>18</v>
      </c>
      <c r="G976" s="3" t="str">
        <f t="shared" si="16"/>
        <v/>
      </c>
      <c r="H976" s="3">
        <f ca="1">IF(CouleurMFC(D976)=CouleurMFC(B976),1,"")</f>
        <v>1</v>
      </c>
    </row>
    <row r="977" spans="2:8">
      <c r="B977" s="16">
        <v>11</v>
      </c>
      <c r="C977" s="6" t="s">
        <v>1671</v>
      </c>
      <c r="D977" s="6">
        <v>10</v>
      </c>
      <c r="E977" s="6" t="s">
        <v>120</v>
      </c>
      <c r="G977" s="3">
        <f t="shared" si="16"/>
        <v>1</v>
      </c>
      <c r="H977" s="3">
        <f ca="1">IF(CouleurMFC(D977)=CouleurMFC(B977),1,"")</f>
        <v>1</v>
      </c>
    </row>
    <row r="978" spans="2:8">
      <c r="B978" s="16">
        <v>3</v>
      </c>
      <c r="C978" s="6" t="s">
        <v>1672</v>
      </c>
      <c r="D978" s="6">
        <v>6</v>
      </c>
      <c r="E978" s="6" t="s">
        <v>173</v>
      </c>
      <c r="G978" s="3">
        <f t="shared" si="16"/>
        <v>1</v>
      </c>
      <c r="H978" s="3">
        <f ca="1">IF(CouleurMFC(D978)=CouleurMFC(B978),1,"")</f>
        <v>1</v>
      </c>
    </row>
    <row r="979" spans="2:8">
      <c r="B979" s="16">
        <v>10</v>
      </c>
      <c r="C979" s="6" t="s">
        <v>1673</v>
      </c>
      <c r="D979" s="6">
        <v>10</v>
      </c>
      <c r="E979" s="6" t="s">
        <v>9</v>
      </c>
      <c r="G979" s="3" t="str">
        <f t="shared" si="16"/>
        <v/>
      </c>
      <c r="H979" s="3">
        <f ca="1">IF(CouleurMFC(D979)=CouleurMFC(B979),1,"")</f>
        <v>1</v>
      </c>
    </row>
    <row r="980" spans="2:8">
      <c r="B980" s="16">
        <v>6</v>
      </c>
      <c r="C980" s="6" t="s">
        <v>1674</v>
      </c>
      <c r="D980" s="6">
        <v>14</v>
      </c>
      <c r="E980" s="6" t="s">
        <v>106</v>
      </c>
      <c r="G980" s="3">
        <f t="shared" si="16"/>
        <v>1</v>
      </c>
      <c r="H980" s="3" t="str">
        <f ca="1">IF(CouleurMFC(D980)=CouleurMFC(B980),1,"")</f>
        <v/>
      </c>
    </row>
    <row r="981" spans="2:8">
      <c r="B981" s="16">
        <v>8</v>
      </c>
      <c r="C981" s="6" t="s">
        <v>1675</v>
      </c>
      <c r="D981" s="6">
        <v>2</v>
      </c>
      <c r="E981" s="6" t="s">
        <v>107</v>
      </c>
      <c r="G981" s="3">
        <f t="shared" si="16"/>
        <v>1</v>
      </c>
      <c r="H981" s="3">
        <f ca="1">IF(CouleurMFC(D981)=CouleurMFC(B981),1,"")</f>
        <v>1</v>
      </c>
    </row>
    <row r="982" spans="2:8">
      <c r="B982" s="16">
        <v>7</v>
      </c>
      <c r="C982" s="6" t="s">
        <v>1676</v>
      </c>
      <c r="D982" s="6">
        <v>3</v>
      </c>
      <c r="E982" s="6" t="s">
        <v>137</v>
      </c>
      <c r="G982" s="3">
        <f t="shared" si="16"/>
        <v>1</v>
      </c>
      <c r="H982" s="3">
        <f ca="1">IF(CouleurMFC(D982)=CouleurMFC(B982),1,"")</f>
        <v>1</v>
      </c>
    </row>
    <row r="983" spans="2:8">
      <c r="B983" s="16">
        <v>9</v>
      </c>
      <c r="C983" s="6" t="s">
        <v>1677</v>
      </c>
      <c r="D983" s="6">
        <v>16</v>
      </c>
      <c r="E983" s="6" t="s">
        <v>1678</v>
      </c>
      <c r="G983" s="3">
        <f t="shared" si="16"/>
        <v>1</v>
      </c>
      <c r="H983" s="3">
        <f ca="1">IF(CouleurMFC(D983)=CouleurMFC(B983),1,"")</f>
        <v>1</v>
      </c>
    </row>
    <row r="984" spans="2:8">
      <c r="B984" s="16">
        <v>2</v>
      </c>
      <c r="C984" s="6" t="s">
        <v>1679</v>
      </c>
      <c r="D984" s="6">
        <v>6</v>
      </c>
      <c r="E984" s="6" t="s">
        <v>160</v>
      </c>
      <c r="G984" s="3">
        <f t="shared" si="16"/>
        <v>1</v>
      </c>
      <c r="H984" s="3">
        <f ca="1">IF(CouleurMFC(D984)=CouleurMFC(B984),1,"")</f>
        <v>1</v>
      </c>
    </row>
    <row r="985" spans="2:8">
      <c r="B985" s="16">
        <v>15</v>
      </c>
      <c r="C985" s="6" t="s">
        <v>1680</v>
      </c>
      <c r="D985" s="6">
        <v>15</v>
      </c>
      <c r="E985" s="6" t="s">
        <v>9</v>
      </c>
      <c r="G985" s="3" t="str">
        <f t="shared" si="16"/>
        <v/>
      </c>
      <c r="H985" s="3">
        <f ca="1">IF(CouleurMFC(D985)=CouleurMFC(B985),1,"")</f>
        <v>1</v>
      </c>
    </row>
    <row r="986" spans="2:8">
      <c r="B986" s="16">
        <v>15</v>
      </c>
      <c r="C986" s="6" t="s">
        <v>1681</v>
      </c>
      <c r="D986" s="6">
        <v>2</v>
      </c>
      <c r="E986" s="6" t="s">
        <v>504</v>
      </c>
      <c r="G986" s="3">
        <f t="shared" si="16"/>
        <v>1</v>
      </c>
      <c r="H986" s="3" t="str">
        <f ca="1">IF(CouleurMFC(D986)=CouleurMFC(B986),1,"")</f>
        <v/>
      </c>
    </row>
    <row r="987" spans="2:8">
      <c r="B987" s="16">
        <v>20</v>
      </c>
      <c r="C987" s="6" t="s">
        <v>1682</v>
      </c>
      <c r="D987" s="6">
        <v>5</v>
      </c>
      <c r="E987" s="6" t="s">
        <v>1683</v>
      </c>
      <c r="G987" s="3">
        <f t="shared" si="16"/>
        <v>1</v>
      </c>
      <c r="H987" s="3" t="str">
        <f ca="1">IF(CouleurMFC(D987)=CouleurMFC(B987),1,"")</f>
        <v/>
      </c>
    </row>
    <row r="988" spans="2:8">
      <c r="B988" s="16">
        <v>6</v>
      </c>
      <c r="C988" s="6" t="s">
        <v>1684</v>
      </c>
      <c r="D988" s="6">
        <v>1</v>
      </c>
      <c r="E988" s="6" t="s">
        <v>486</v>
      </c>
      <c r="G988" s="3">
        <f t="shared" si="16"/>
        <v>1</v>
      </c>
      <c r="H988" s="3">
        <f ca="1">IF(CouleurMFC(D988)=CouleurMFC(B988),1,"")</f>
        <v>1</v>
      </c>
    </row>
    <row r="989" spans="2:8">
      <c r="B989" s="16">
        <v>1</v>
      </c>
      <c r="C989" s="6" t="s">
        <v>1685</v>
      </c>
      <c r="D989" s="6">
        <v>5</v>
      </c>
      <c r="E989" s="6" t="s">
        <v>120</v>
      </c>
      <c r="G989" s="3">
        <f t="shared" si="16"/>
        <v>1</v>
      </c>
      <c r="H989" s="3">
        <f ca="1">IF(CouleurMFC(D989)=CouleurMFC(B989),1,"")</f>
        <v>1</v>
      </c>
    </row>
    <row r="990" spans="2:8">
      <c r="B990" s="16">
        <v>10</v>
      </c>
      <c r="C990" s="6" t="s">
        <v>1686</v>
      </c>
      <c r="D990" s="6">
        <v>4</v>
      </c>
      <c r="E990" s="6" t="s">
        <v>182</v>
      </c>
      <c r="G990" s="3">
        <f t="shared" si="16"/>
        <v>1</v>
      </c>
      <c r="H990" s="3" t="str">
        <f ca="1">IF(CouleurMFC(D990)=CouleurMFC(B990),1,"")</f>
        <v/>
      </c>
    </row>
    <row r="991" spans="2:8">
      <c r="B991" s="16">
        <v>8</v>
      </c>
      <c r="C991" s="6" t="s">
        <v>1687</v>
      </c>
      <c r="D991" s="6">
        <v>8</v>
      </c>
      <c r="E991" s="6" t="s">
        <v>170</v>
      </c>
      <c r="G991" s="3" t="str">
        <f t="shared" si="16"/>
        <v/>
      </c>
      <c r="H991" s="3">
        <f ca="1">IF(CouleurMFC(D991)=CouleurMFC(B991),1,"")</f>
        <v>1</v>
      </c>
    </row>
    <row r="992" spans="2:8">
      <c r="B992" s="16">
        <v>15</v>
      </c>
      <c r="C992" s="6" t="s">
        <v>1688</v>
      </c>
      <c r="D992" s="6">
        <v>15</v>
      </c>
      <c r="E992" s="6" t="s">
        <v>138</v>
      </c>
      <c r="G992" s="3" t="str">
        <f t="shared" si="16"/>
        <v/>
      </c>
      <c r="H992" s="3">
        <f ca="1">IF(CouleurMFC(D992)=CouleurMFC(B992),1,"")</f>
        <v>1</v>
      </c>
    </row>
    <row r="993" spans="2:8">
      <c r="B993" s="16">
        <v>2</v>
      </c>
      <c r="C993" s="6" t="s">
        <v>1689</v>
      </c>
      <c r="D993" s="6">
        <v>16</v>
      </c>
      <c r="E993" s="6" t="s">
        <v>839</v>
      </c>
      <c r="G993" s="3">
        <f t="shared" si="16"/>
        <v>1</v>
      </c>
      <c r="H993" s="3" t="str">
        <f ca="1">IF(CouleurMFC(D993)=CouleurMFC(B993),1,"")</f>
        <v/>
      </c>
    </row>
    <row r="994" spans="2:8">
      <c r="B994" s="16">
        <v>5</v>
      </c>
      <c r="C994" s="6" t="s">
        <v>1690</v>
      </c>
      <c r="D994" s="6">
        <v>6</v>
      </c>
      <c r="E994" s="6" t="s">
        <v>178</v>
      </c>
      <c r="G994" s="3">
        <f t="shared" si="16"/>
        <v>1</v>
      </c>
      <c r="H994" s="3">
        <f ca="1">IF(CouleurMFC(D994)=CouleurMFC(B994),1,"")</f>
        <v>1</v>
      </c>
    </row>
    <row r="995" spans="2:8">
      <c r="B995" s="16">
        <v>8</v>
      </c>
      <c r="C995" s="6" t="s">
        <v>1691</v>
      </c>
      <c r="D995" s="6">
        <v>6</v>
      </c>
      <c r="E995" s="6" t="s">
        <v>677</v>
      </c>
      <c r="G995" s="3">
        <f t="shared" si="16"/>
        <v>1</v>
      </c>
      <c r="H995" s="3">
        <f ca="1">IF(CouleurMFC(D995)=CouleurMFC(B995),1,"")</f>
        <v>1</v>
      </c>
    </row>
    <row r="996" spans="2:8">
      <c r="B996" s="16">
        <v>10</v>
      </c>
      <c r="C996" s="6" t="s">
        <v>1692</v>
      </c>
      <c r="D996" s="6">
        <v>17</v>
      </c>
      <c r="E996" s="6" t="s">
        <v>690</v>
      </c>
      <c r="G996" s="3">
        <f t="shared" si="16"/>
        <v>1</v>
      </c>
      <c r="H996" s="3">
        <f ca="1">IF(CouleurMFC(D996)=CouleurMFC(B996),1,"")</f>
        <v>1</v>
      </c>
    </row>
    <row r="997" spans="2:8">
      <c r="B997" s="16">
        <v>11</v>
      </c>
      <c r="C997" s="6" t="s">
        <v>1693</v>
      </c>
      <c r="D997" s="6">
        <v>11</v>
      </c>
      <c r="E997" s="6" t="s">
        <v>7</v>
      </c>
      <c r="G997" s="3" t="str">
        <f t="shared" si="16"/>
        <v/>
      </c>
      <c r="H997" s="3">
        <f ca="1">IF(CouleurMFC(D997)=CouleurMFC(B997),1,"")</f>
        <v>1</v>
      </c>
    </row>
    <row r="998" spans="2:8">
      <c r="B998" s="16">
        <v>19</v>
      </c>
      <c r="C998" s="6" t="s">
        <v>1694</v>
      </c>
      <c r="D998" s="6">
        <v>13</v>
      </c>
      <c r="E998" s="6" t="s">
        <v>1034</v>
      </c>
      <c r="G998" s="3">
        <f t="shared" si="16"/>
        <v>1</v>
      </c>
      <c r="H998" s="3">
        <f ca="1">IF(CouleurMFC(D998)=CouleurMFC(B998),1,"")</f>
        <v>1</v>
      </c>
    </row>
    <row r="999" spans="2:8">
      <c r="B999" s="16">
        <v>3</v>
      </c>
      <c r="C999" s="6" t="s">
        <v>1695</v>
      </c>
      <c r="D999" s="6">
        <v>3</v>
      </c>
      <c r="E999" s="6" t="s">
        <v>137</v>
      </c>
      <c r="G999" s="3" t="str">
        <f t="shared" si="16"/>
        <v/>
      </c>
      <c r="H999" s="3">
        <f ca="1">IF(CouleurMFC(D999)=CouleurMFC(B999),1,"")</f>
        <v>1</v>
      </c>
    </row>
    <row r="1000" spans="2:8">
      <c r="B1000" s="16">
        <v>3</v>
      </c>
      <c r="C1000" s="6" t="s">
        <v>1696</v>
      </c>
      <c r="D1000" s="6">
        <v>5</v>
      </c>
      <c r="E1000" s="6" t="s">
        <v>724</v>
      </c>
      <c r="G1000" s="3">
        <f t="shared" si="16"/>
        <v>1</v>
      </c>
      <c r="H1000" s="3">
        <f ca="1">IF(CouleurMFC(D1000)=CouleurMFC(B1000),1,"")</f>
        <v>1</v>
      </c>
    </row>
    <row r="1001" spans="2:8">
      <c r="B1001" s="16">
        <v>2</v>
      </c>
      <c r="C1001" s="6" t="s">
        <v>1697</v>
      </c>
      <c r="D1001" s="6">
        <v>5</v>
      </c>
      <c r="E1001" s="6" t="s">
        <v>1648</v>
      </c>
      <c r="G1001" s="3">
        <f t="shared" si="16"/>
        <v>1</v>
      </c>
      <c r="H1001" s="3">
        <f ca="1">IF(CouleurMFC(D1001)=CouleurMFC(B1001),1,"")</f>
        <v>1</v>
      </c>
    </row>
    <row r="1002" spans="2:8">
      <c r="B1002" s="16">
        <v>16</v>
      </c>
      <c r="C1002" s="6" t="s">
        <v>1698</v>
      </c>
      <c r="D1002" s="6">
        <v>19</v>
      </c>
      <c r="E1002" s="6" t="s">
        <v>1699</v>
      </c>
      <c r="G1002" s="3">
        <f t="shared" si="16"/>
        <v>1</v>
      </c>
      <c r="H1002" s="3">
        <f ca="1">IF(CouleurMFC(D1002)=CouleurMFC(B1002),1,"")</f>
        <v>1</v>
      </c>
    </row>
    <row r="1003" spans="2:8">
      <c r="B1003" s="16">
        <v>14</v>
      </c>
      <c r="C1003" s="6" t="s">
        <v>1700</v>
      </c>
      <c r="D1003" s="6">
        <v>14</v>
      </c>
      <c r="E1003" s="6" t="s">
        <v>10</v>
      </c>
      <c r="G1003" s="3" t="str">
        <f t="shared" si="16"/>
        <v/>
      </c>
      <c r="H1003" s="3">
        <f ca="1">IF(CouleurMFC(D1003)=CouleurMFC(B1003),1,"")</f>
        <v>1</v>
      </c>
    </row>
    <row r="1004" spans="2:8">
      <c r="B1004" s="16">
        <v>20</v>
      </c>
      <c r="C1004" s="6" t="s">
        <v>1701</v>
      </c>
      <c r="D1004" s="6">
        <v>20</v>
      </c>
      <c r="E1004" s="6" t="s">
        <v>119</v>
      </c>
      <c r="G1004" s="3" t="str">
        <f t="shared" si="16"/>
        <v/>
      </c>
      <c r="H1004" s="3">
        <f ca="1">IF(CouleurMFC(D1004)=CouleurMFC(B1004),1,"")</f>
        <v>1</v>
      </c>
    </row>
  </sheetData>
  <autoFilter ref="A1:A1004" xr:uid="{ED18FDD0-4C3D-457A-8C62-3B434AEA9CDD}"/>
  <conditionalFormatting sqref="B4:C309">
    <cfRule type="cellIs" dxfId="19" priority="11" operator="between">
      <formula>9</formula>
      <formula>20</formula>
    </cfRule>
    <cfRule type="cellIs" dxfId="18" priority="12" operator="between">
      <formula>1</formula>
      <formula>8</formula>
    </cfRule>
  </conditionalFormatting>
  <conditionalFormatting sqref="B416:B645 C414:C645">
    <cfRule type="cellIs" dxfId="17" priority="9" operator="between">
      <formula>9</formula>
      <formula>20</formula>
    </cfRule>
    <cfRule type="cellIs" dxfId="16" priority="10" operator="between">
      <formula>1</formula>
      <formula>8</formula>
    </cfRule>
  </conditionalFormatting>
  <conditionalFormatting sqref="B310:B645 D4:D1048576 D1:D2">
    <cfRule type="cellIs" dxfId="15" priority="7" operator="between">
      <formula>9</formula>
      <formula>20</formula>
    </cfRule>
    <cfRule type="cellIs" dxfId="14" priority="8" operator="between">
      <formula>1</formula>
      <formula>8</formula>
    </cfRule>
  </conditionalFormatting>
  <conditionalFormatting sqref="B669:C1004">
    <cfRule type="cellIs" dxfId="13" priority="5" operator="between">
      <formula>9</formula>
      <formula>20</formula>
    </cfRule>
    <cfRule type="cellIs" dxfId="12" priority="6" operator="between">
      <formula>1</formula>
      <formula>8</formula>
    </cfRule>
  </conditionalFormatting>
  <conditionalFormatting sqref="B646:C1004">
    <cfRule type="cellIs" dxfId="11" priority="3" operator="between">
      <formula>9</formula>
      <formula>20</formula>
    </cfRule>
    <cfRule type="cellIs" dxfId="10" priority="4" operator="between">
      <formula>1</formula>
      <formula>8</formula>
    </cfRule>
  </conditionalFormatting>
  <hyperlinks>
    <hyperlink ref="T4" r:id="rId1" xr:uid="{49BE3A51-13ED-4C72-979B-3730043EFF2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7CD6A-9DE8-4D4F-A88F-1B3DB052E458}">
  <sheetPr codeName="Feuil3" filterMode="1"/>
  <dimension ref="A1:F652"/>
  <sheetViews>
    <sheetView topLeftCell="A64" workbookViewId="0">
      <selection activeCell="B62" sqref="B62"/>
    </sheetView>
  </sheetViews>
  <sheetFormatPr baseColWidth="10" defaultRowHeight="15"/>
  <cols>
    <col min="1" max="1" width="27.140625" style="21" bestFit="1" customWidth="1"/>
    <col min="2" max="2" width="15" bestFit="1" customWidth="1"/>
    <col min="3" max="3" width="8.7109375" style="20" customWidth="1"/>
    <col min="4" max="4" width="17.42578125" style="20" bestFit="1" customWidth="1"/>
    <col min="5" max="5" width="8.7109375" style="20" customWidth="1"/>
    <col min="6" max="6" width="7" style="20" bestFit="1" customWidth="1"/>
  </cols>
  <sheetData>
    <row r="1" spans="1:6">
      <c r="A1" s="21">
        <v>37622</v>
      </c>
      <c r="B1" t="s">
        <v>1257</v>
      </c>
      <c r="C1" s="16">
        <v>19</v>
      </c>
      <c r="D1" s="6" t="s">
        <v>97</v>
      </c>
      <c r="E1" s="6">
        <v>17</v>
      </c>
      <c r="F1" s="3" t="s">
        <v>98</v>
      </c>
    </row>
    <row r="2" spans="1:6" hidden="1">
      <c r="A2" s="21">
        <v>37623</v>
      </c>
      <c r="B2" t="s">
        <v>1257</v>
      </c>
      <c r="C2" s="16">
        <v>12</v>
      </c>
      <c r="D2" s="6" t="s">
        <v>99</v>
      </c>
      <c r="E2" s="6">
        <v>12</v>
      </c>
      <c r="F2" s="3" t="s">
        <v>100</v>
      </c>
    </row>
    <row r="3" spans="1:6" hidden="1">
      <c r="A3" s="21">
        <v>37624</v>
      </c>
      <c r="B3" t="s">
        <v>1258</v>
      </c>
      <c r="C3" s="16">
        <v>2</v>
      </c>
      <c r="D3" s="6" t="s">
        <v>101</v>
      </c>
      <c r="E3" s="6">
        <v>8</v>
      </c>
      <c r="F3" s="3" t="s">
        <v>102</v>
      </c>
    </row>
    <row r="4" spans="1:6" hidden="1">
      <c r="A4" s="21">
        <v>37625</v>
      </c>
      <c r="B4" t="s">
        <v>1257</v>
      </c>
      <c r="C4" s="16">
        <v>4</v>
      </c>
      <c r="D4" s="6" t="s">
        <v>104</v>
      </c>
      <c r="E4" s="6">
        <v>15</v>
      </c>
      <c r="F4" s="3" t="s">
        <v>105</v>
      </c>
    </row>
    <row r="5" spans="1:6" hidden="1">
      <c r="A5" s="21">
        <v>37626</v>
      </c>
      <c r="B5" t="s">
        <v>1257</v>
      </c>
      <c r="C5" s="16">
        <v>8</v>
      </c>
      <c r="D5" s="6" t="s">
        <v>108</v>
      </c>
      <c r="E5" s="6">
        <v>7</v>
      </c>
      <c r="F5" s="3" t="s">
        <v>109</v>
      </c>
    </row>
    <row r="6" spans="1:6" hidden="1">
      <c r="A6" s="21">
        <v>37628</v>
      </c>
      <c r="B6" t="s">
        <v>1257</v>
      </c>
      <c r="C6" s="16">
        <v>10</v>
      </c>
      <c r="D6" s="6" t="s">
        <v>112</v>
      </c>
      <c r="E6" s="6">
        <v>10</v>
      </c>
      <c r="F6" s="3" t="s">
        <v>10</v>
      </c>
    </row>
    <row r="7" spans="1:6" hidden="1">
      <c r="A7" s="21">
        <v>37629</v>
      </c>
      <c r="B7" t="s">
        <v>1258</v>
      </c>
      <c r="C7" s="16">
        <v>5</v>
      </c>
      <c r="D7" s="6" t="s">
        <v>113</v>
      </c>
      <c r="E7" s="6">
        <v>10</v>
      </c>
      <c r="F7" s="3" t="s">
        <v>114</v>
      </c>
    </row>
    <row r="8" spans="1:6" hidden="1">
      <c r="A8" s="21">
        <v>37630</v>
      </c>
      <c r="B8" t="s">
        <v>1259</v>
      </c>
      <c r="C8" s="16">
        <v>18</v>
      </c>
      <c r="D8" s="6" t="s">
        <v>115</v>
      </c>
      <c r="E8" s="6">
        <v>5</v>
      </c>
      <c r="F8" s="3" t="s">
        <v>100</v>
      </c>
    </row>
    <row r="9" spans="1:6" hidden="1">
      <c r="A9" s="21">
        <v>37631</v>
      </c>
      <c r="B9" t="s">
        <v>1257</v>
      </c>
      <c r="C9" s="16">
        <v>15</v>
      </c>
      <c r="D9" s="6" t="s">
        <v>116</v>
      </c>
      <c r="E9" s="6">
        <v>2</v>
      </c>
      <c r="F9" s="3" t="s">
        <v>117</v>
      </c>
    </row>
    <row r="10" spans="1:6" hidden="1">
      <c r="A10" s="21">
        <v>37632</v>
      </c>
      <c r="B10" t="s">
        <v>1257</v>
      </c>
      <c r="C10" s="16">
        <v>15</v>
      </c>
      <c r="D10" s="6" t="s">
        <v>118</v>
      </c>
      <c r="E10" s="6">
        <v>15</v>
      </c>
      <c r="F10" s="3" t="s">
        <v>119</v>
      </c>
    </row>
    <row r="11" spans="1:6" hidden="1">
      <c r="A11" s="21">
        <v>37633</v>
      </c>
      <c r="B11" t="s">
        <v>1257</v>
      </c>
      <c r="C11" s="16">
        <v>8</v>
      </c>
      <c r="D11" s="6" t="s">
        <v>121</v>
      </c>
      <c r="E11" s="6">
        <v>3</v>
      </c>
      <c r="F11" s="3" t="s">
        <v>122</v>
      </c>
    </row>
    <row r="12" spans="1:6" hidden="1">
      <c r="A12" s="21">
        <v>37635</v>
      </c>
      <c r="B12" t="s">
        <v>1257</v>
      </c>
      <c r="C12" s="16">
        <v>4</v>
      </c>
      <c r="D12" s="6" t="s">
        <v>125</v>
      </c>
      <c r="E12" s="6">
        <v>7</v>
      </c>
      <c r="F12" s="3" t="s">
        <v>126</v>
      </c>
    </row>
    <row r="13" spans="1:6" hidden="1">
      <c r="A13" s="21">
        <v>37636</v>
      </c>
      <c r="B13" t="s">
        <v>1259</v>
      </c>
      <c r="C13" s="16">
        <v>9</v>
      </c>
      <c r="D13" s="6" t="s">
        <v>127</v>
      </c>
      <c r="E13" s="6">
        <v>3</v>
      </c>
      <c r="F13" s="3" t="s">
        <v>128</v>
      </c>
    </row>
    <row r="14" spans="1:6" hidden="1">
      <c r="A14" s="21">
        <v>37637</v>
      </c>
      <c r="B14" t="s">
        <v>1257</v>
      </c>
      <c r="C14" s="16">
        <v>10</v>
      </c>
      <c r="D14" s="6" t="s">
        <v>129</v>
      </c>
      <c r="E14" s="6">
        <v>10</v>
      </c>
      <c r="F14" s="3" t="s">
        <v>130</v>
      </c>
    </row>
    <row r="15" spans="1:6" hidden="1">
      <c r="A15" s="21">
        <v>37638</v>
      </c>
      <c r="B15" t="s">
        <v>1259</v>
      </c>
      <c r="C15" s="16">
        <v>3</v>
      </c>
      <c r="D15" s="6" t="s">
        <v>131</v>
      </c>
      <c r="E15" s="6">
        <v>10</v>
      </c>
      <c r="F15" s="3" t="s">
        <v>132</v>
      </c>
    </row>
    <row r="16" spans="1:6" hidden="1">
      <c r="A16" s="21">
        <v>37639</v>
      </c>
      <c r="B16" t="s">
        <v>1257</v>
      </c>
      <c r="C16" s="16">
        <v>9</v>
      </c>
      <c r="D16" s="6" t="s">
        <v>133</v>
      </c>
      <c r="E16" s="6">
        <v>12</v>
      </c>
      <c r="F16" s="3" t="s">
        <v>134</v>
      </c>
    </row>
    <row r="17" spans="1:6" hidden="1">
      <c r="A17" s="21">
        <v>37640</v>
      </c>
      <c r="B17" t="s">
        <v>1257</v>
      </c>
      <c r="C17" s="16">
        <v>17</v>
      </c>
      <c r="D17" s="6" t="s">
        <v>135</v>
      </c>
      <c r="E17" s="6">
        <v>3</v>
      </c>
      <c r="F17" s="3" t="s">
        <v>136</v>
      </c>
    </row>
    <row r="18" spans="1:6" hidden="1">
      <c r="A18" s="21">
        <v>37642</v>
      </c>
      <c r="B18" t="s">
        <v>1257</v>
      </c>
      <c r="C18" s="16">
        <v>7</v>
      </c>
      <c r="D18" s="6" t="s">
        <v>139</v>
      </c>
      <c r="E18" s="6">
        <v>12</v>
      </c>
      <c r="F18" s="3" t="s">
        <v>140</v>
      </c>
    </row>
    <row r="19" spans="1:6" hidden="1">
      <c r="A19" s="21">
        <v>37643</v>
      </c>
      <c r="B19" t="s">
        <v>1258</v>
      </c>
      <c r="C19" s="16">
        <v>1</v>
      </c>
      <c r="D19" s="6" t="s">
        <v>141</v>
      </c>
      <c r="E19" s="6">
        <v>2</v>
      </c>
      <c r="F19" s="3" t="s">
        <v>13</v>
      </c>
    </row>
    <row r="20" spans="1:6" hidden="1">
      <c r="A20" s="21">
        <v>37644</v>
      </c>
      <c r="B20" t="s">
        <v>1257</v>
      </c>
      <c r="C20" s="16">
        <v>9</v>
      </c>
      <c r="D20" s="6" t="s">
        <v>142</v>
      </c>
      <c r="E20" s="6">
        <v>6</v>
      </c>
      <c r="F20" s="3" t="s">
        <v>106</v>
      </c>
    </row>
    <row r="21" spans="1:6" hidden="1">
      <c r="A21" s="21">
        <v>37645</v>
      </c>
      <c r="B21" t="s">
        <v>1259</v>
      </c>
      <c r="C21" s="16">
        <v>7</v>
      </c>
      <c r="D21" s="6" t="s">
        <v>143</v>
      </c>
      <c r="E21" s="6">
        <v>10</v>
      </c>
      <c r="F21" s="3" t="s">
        <v>8</v>
      </c>
    </row>
    <row r="22" spans="1:6" hidden="1">
      <c r="A22" s="21">
        <v>37646</v>
      </c>
      <c r="B22" t="s">
        <v>1257</v>
      </c>
      <c r="C22" s="16">
        <v>3</v>
      </c>
      <c r="D22" s="6" t="s">
        <v>144</v>
      </c>
      <c r="E22" s="6">
        <v>3</v>
      </c>
      <c r="F22" s="3" t="s">
        <v>9</v>
      </c>
    </row>
    <row r="23" spans="1:6" hidden="1">
      <c r="A23" s="21">
        <v>37647</v>
      </c>
      <c r="B23" t="s">
        <v>1257</v>
      </c>
      <c r="C23" s="16">
        <v>18</v>
      </c>
      <c r="D23" s="6" t="s">
        <v>145</v>
      </c>
      <c r="E23" s="6">
        <v>15</v>
      </c>
      <c r="F23" s="3" t="s">
        <v>146</v>
      </c>
    </row>
    <row r="24" spans="1:6" hidden="1">
      <c r="A24" s="21">
        <v>37649</v>
      </c>
      <c r="B24" t="s">
        <v>1257</v>
      </c>
      <c r="C24" s="16">
        <v>8</v>
      </c>
      <c r="D24" s="6" t="s">
        <v>148</v>
      </c>
      <c r="E24" s="6">
        <v>8</v>
      </c>
      <c r="F24" s="3" t="s">
        <v>149</v>
      </c>
    </row>
    <row r="25" spans="1:6" hidden="1">
      <c r="A25" s="21">
        <v>37650</v>
      </c>
      <c r="B25" t="s">
        <v>1259</v>
      </c>
      <c r="C25" s="16">
        <v>2</v>
      </c>
      <c r="D25" s="6" t="s">
        <v>150</v>
      </c>
      <c r="E25" s="6">
        <v>4</v>
      </c>
      <c r="F25" s="3" t="s">
        <v>151</v>
      </c>
    </row>
    <row r="26" spans="1:6" hidden="1">
      <c r="A26" s="21">
        <v>37651</v>
      </c>
      <c r="B26" t="s">
        <v>1257</v>
      </c>
      <c r="C26" s="16">
        <v>19</v>
      </c>
      <c r="D26" s="6" t="s">
        <v>152</v>
      </c>
      <c r="E26" s="6">
        <v>1</v>
      </c>
      <c r="F26" s="3" t="s">
        <v>114</v>
      </c>
    </row>
    <row r="27" spans="1:6" hidden="1">
      <c r="A27" s="21">
        <v>37652</v>
      </c>
      <c r="B27" t="s">
        <v>1258</v>
      </c>
      <c r="C27" s="16">
        <v>8</v>
      </c>
      <c r="D27" s="6" t="s">
        <v>153</v>
      </c>
      <c r="E27" s="6">
        <v>12</v>
      </c>
      <c r="F27" s="3" t="s">
        <v>154</v>
      </c>
    </row>
    <row r="28" spans="1:6" hidden="1">
      <c r="A28" s="21">
        <v>37653</v>
      </c>
      <c r="B28" t="s">
        <v>1257</v>
      </c>
      <c r="C28" s="16">
        <v>15</v>
      </c>
      <c r="D28" s="6" t="s">
        <v>155</v>
      </c>
      <c r="E28" s="6">
        <v>9</v>
      </c>
      <c r="F28" s="3" t="s">
        <v>156</v>
      </c>
    </row>
    <row r="29" spans="1:6" hidden="1">
      <c r="A29" s="21">
        <v>37654</v>
      </c>
      <c r="B29" t="s">
        <v>1257</v>
      </c>
      <c r="C29" s="16">
        <v>10</v>
      </c>
      <c r="D29" s="6" t="s">
        <v>157</v>
      </c>
      <c r="E29" s="6">
        <v>2</v>
      </c>
      <c r="F29" s="3" t="s">
        <v>158</v>
      </c>
    </row>
    <row r="30" spans="1:6" hidden="1">
      <c r="A30" s="21">
        <v>37656</v>
      </c>
      <c r="B30" t="s">
        <v>1259</v>
      </c>
      <c r="C30" s="16">
        <v>13</v>
      </c>
      <c r="D30" s="6" t="s">
        <v>161</v>
      </c>
      <c r="E30" s="6">
        <v>10</v>
      </c>
      <c r="F30" s="3" t="s">
        <v>162</v>
      </c>
    </row>
    <row r="31" spans="1:6" hidden="1">
      <c r="A31" s="21">
        <v>37657</v>
      </c>
      <c r="B31" t="s">
        <v>1257</v>
      </c>
      <c r="C31" s="16">
        <v>13</v>
      </c>
      <c r="D31" s="6" t="s">
        <v>163</v>
      </c>
      <c r="E31" s="6">
        <v>12</v>
      </c>
      <c r="F31" s="3" t="s">
        <v>164</v>
      </c>
    </row>
    <row r="32" spans="1:6" hidden="1">
      <c r="A32" s="21">
        <v>37658</v>
      </c>
      <c r="B32" t="s">
        <v>1257</v>
      </c>
      <c r="C32" s="16">
        <v>7</v>
      </c>
      <c r="D32" s="6" t="s">
        <v>165</v>
      </c>
      <c r="E32" s="6">
        <v>12</v>
      </c>
      <c r="F32" s="3" t="s">
        <v>106</v>
      </c>
    </row>
    <row r="33" spans="1:6" hidden="1">
      <c r="A33" s="21">
        <v>37659</v>
      </c>
      <c r="B33" t="s">
        <v>1259</v>
      </c>
      <c r="C33" s="16">
        <v>7</v>
      </c>
      <c r="D33" s="6" t="s">
        <v>166</v>
      </c>
      <c r="E33" s="6">
        <v>7</v>
      </c>
      <c r="F33" s="3" t="s">
        <v>12</v>
      </c>
    </row>
    <row r="34" spans="1:6" hidden="1">
      <c r="A34" s="21">
        <v>37660</v>
      </c>
      <c r="B34" t="s">
        <v>1257</v>
      </c>
      <c r="C34" s="16">
        <v>7</v>
      </c>
      <c r="D34" s="6" t="s">
        <v>167</v>
      </c>
      <c r="E34" s="6">
        <v>6</v>
      </c>
      <c r="F34" s="3" t="s">
        <v>168</v>
      </c>
    </row>
    <row r="35" spans="1:6" hidden="1">
      <c r="A35" s="21">
        <v>37661</v>
      </c>
      <c r="B35" t="s">
        <v>1257</v>
      </c>
      <c r="C35" s="16">
        <v>4</v>
      </c>
      <c r="D35" s="6" t="s">
        <v>171</v>
      </c>
      <c r="E35" s="6">
        <v>14</v>
      </c>
      <c r="F35" s="3" t="s">
        <v>172</v>
      </c>
    </row>
    <row r="36" spans="1:6" hidden="1">
      <c r="A36" s="21">
        <v>37663</v>
      </c>
      <c r="B36" t="s">
        <v>1259</v>
      </c>
      <c r="C36" s="16">
        <v>15</v>
      </c>
      <c r="D36" s="6" t="s">
        <v>174</v>
      </c>
      <c r="E36" s="6">
        <v>5</v>
      </c>
      <c r="F36" s="3" t="s">
        <v>175</v>
      </c>
    </row>
    <row r="37" spans="1:6" hidden="1">
      <c r="A37" s="21">
        <v>37664</v>
      </c>
      <c r="B37" t="s">
        <v>1259</v>
      </c>
      <c r="C37" s="16">
        <v>2</v>
      </c>
      <c r="D37" s="6" t="s">
        <v>176</v>
      </c>
      <c r="E37" s="6">
        <v>2</v>
      </c>
      <c r="F37" s="3" t="s">
        <v>10</v>
      </c>
    </row>
    <row r="38" spans="1:6" hidden="1">
      <c r="A38" s="21">
        <v>37665</v>
      </c>
      <c r="B38" t="s">
        <v>1257</v>
      </c>
      <c r="C38" s="16">
        <v>7</v>
      </c>
      <c r="D38" s="6" t="s">
        <v>177</v>
      </c>
      <c r="E38" s="6">
        <v>10</v>
      </c>
      <c r="F38" s="3" t="s">
        <v>178</v>
      </c>
    </row>
    <row r="39" spans="1:6" hidden="1">
      <c r="A39" s="21">
        <v>37666</v>
      </c>
      <c r="B39" t="s">
        <v>1259</v>
      </c>
      <c r="C39" s="16">
        <v>9</v>
      </c>
      <c r="D39" s="6" t="s">
        <v>179</v>
      </c>
      <c r="E39" s="6">
        <v>16</v>
      </c>
      <c r="F39" s="3" t="s">
        <v>180</v>
      </c>
    </row>
    <row r="40" spans="1:6" hidden="1">
      <c r="A40" s="21">
        <v>37667</v>
      </c>
      <c r="B40" t="s">
        <v>1259</v>
      </c>
      <c r="C40" s="16">
        <v>2</v>
      </c>
      <c r="D40" s="6" t="s">
        <v>181</v>
      </c>
      <c r="E40" s="6">
        <v>13</v>
      </c>
      <c r="F40" s="3" t="s">
        <v>182</v>
      </c>
    </row>
    <row r="41" spans="1:6" hidden="1">
      <c r="A41" s="21">
        <v>37668</v>
      </c>
      <c r="B41" t="s">
        <v>1257</v>
      </c>
      <c r="C41" s="16">
        <v>15</v>
      </c>
      <c r="D41" s="6" t="s">
        <v>450</v>
      </c>
      <c r="E41" s="6">
        <v>15</v>
      </c>
      <c r="F41" s="3" t="s">
        <v>9</v>
      </c>
    </row>
    <row r="42" spans="1:6" hidden="1">
      <c r="A42" s="21">
        <v>37670</v>
      </c>
      <c r="B42" t="s">
        <v>1257</v>
      </c>
      <c r="C42" s="16">
        <v>4</v>
      </c>
      <c r="D42" s="6" t="s">
        <v>451</v>
      </c>
      <c r="E42" s="6">
        <v>19</v>
      </c>
      <c r="F42" s="3" t="s">
        <v>126</v>
      </c>
    </row>
    <row r="43" spans="1:6" hidden="1">
      <c r="A43" s="21">
        <v>37671</v>
      </c>
      <c r="B43" t="s">
        <v>1259</v>
      </c>
      <c r="C43" s="16">
        <v>3</v>
      </c>
      <c r="D43" s="6" t="s">
        <v>452</v>
      </c>
      <c r="E43" s="6">
        <v>3</v>
      </c>
      <c r="F43" s="3" t="s">
        <v>160</v>
      </c>
    </row>
    <row r="44" spans="1:6" hidden="1">
      <c r="A44" s="21">
        <v>37672</v>
      </c>
      <c r="B44" t="s">
        <v>1257</v>
      </c>
      <c r="C44" s="16">
        <v>6</v>
      </c>
      <c r="D44" s="6" t="s">
        <v>453</v>
      </c>
      <c r="E44" s="6">
        <v>17</v>
      </c>
      <c r="F44" s="3" t="s">
        <v>158</v>
      </c>
    </row>
    <row r="45" spans="1:6" hidden="1">
      <c r="A45" s="21">
        <v>37673</v>
      </c>
      <c r="B45" t="s">
        <v>1259</v>
      </c>
      <c r="C45" s="16">
        <v>4</v>
      </c>
      <c r="D45" s="6" t="s">
        <v>454</v>
      </c>
      <c r="E45" s="6">
        <v>14</v>
      </c>
      <c r="F45" s="3" t="s">
        <v>455</v>
      </c>
    </row>
    <row r="46" spans="1:6" hidden="1">
      <c r="A46" s="21">
        <v>37674</v>
      </c>
      <c r="B46" t="s">
        <v>1263</v>
      </c>
      <c r="C46" s="16">
        <v>16</v>
      </c>
      <c r="D46" s="6" t="s">
        <v>456</v>
      </c>
      <c r="E46" s="6">
        <v>17</v>
      </c>
      <c r="F46" s="3" t="s">
        <v>457</v>
      </c>
    </row>
    <row r="47" spans="1:6" hidden="1">
      <c r="A47" s="21">
        <v>37675</v>
      </c>
      <c r="B47" t="s">
        <v>1257</v>
      </c>
      <c r="C47" s="16">
        <v>12</v>
      </c>
      <c r="D47" s="6" t="s">
        <v>458</v>
      </c>
      <c r="E47" s="6">
        <v>11</v>
      </c>
      <c r="F47" s="3" t="s">
        <v>459</v>
      </c>
    </row>
    <row r="48" spans="1:6" hidden="1">
      <c r="A48" s="21">
        <v>37677</v>
      </c>
      <c r="B48" t="s">
        <v>1264</v>
      </c>
      <c r="C48" s="16">
        <v>7</v>
      </c>
      <c r="D48" s="6" t="s">
        <v>461</v>
      </c>
      <c r="E48" s="6">
        <v>5</v>
      </c>
      <c r="F48" s="3" t="s">
        <v>462</v>
      </c>
    </row>
    <row r="49" spans="1:6" hidden="1">
      <c r="A49" s="21">
        <v>37678</v>
      </c>
      <c r="B49" t="s">
        <v>1263</v>
      </c>
      <c r="C49" s="16">
        <v>5</v>
      </c>
      <c r="D49" s="6" t="s">
        <v>463</v>
      </c>
      <c r="E49" s="6">
        <v>3</v>
      </c>
      <c r="F49" s="3" t="s">
        <v>464</v>
      </c>
    </row>
    <row r="50" spans="1:6" hidden="1">
      <c r="A50" s="21">
        <v>37679</v>
      </c>
      <c r="B50" t="s">
        <v>1257</v>
      </c>
      <c r="C50" s="16">
        <v>11</v>
      </c>
      <c r="D50" s="6" t="s">
        <v>465</v>
      </c>
      <c r="E50" s="6">
        <v>9</v>
      </c>
      <c r="F50" s="3" t="s">
        <v>466</v>
      </c>
    </row>
    <row r="51" spans="1:6" hidden="1">
      <c r="A51" s="21">
        <v>37680</v>
      </c>
      <c r="B51" t="s">
        <v>1261</v>
      </c>
      <c r="C51" s="16">
        <v>6</v>
      </c>
      <c r="D51" s="6" t="s">
        <v>467</v>
      </c>
      <c r="E51" s="6">
        <v>4</v>
      </c>
      <c r="F51" s="3" t="s">
        <v>102</v>
      </c>
    </row>
    <row r="52" spans="1:6" hidden="1">
      <c r="A52" s="21">
        <v>37681</v>
      </c>
      <c r="B52" t="s">
        <v>1257</v>
      </c>
      <c r="C52" s="16">
        <v>18</v>
      </c>
      <c r="D52" s="6" t="s">
        <v>468</v>
      </c>
      <c r="E52" s="6">
        <v>18</v>
      </c>
      <c r="F52" s="3" t="s">
        <v>170</v>
      </c>
    </row>
    <row r="53" spans="1:6" hidden="1">
      <c r="A53" s="21">
        <v>37682</v>
      </c>
      <c r="B53" t="s">
        <v>1265</v>
      </c>
      <c r="C53" s="16">
        <v>13</v>
      </c>
      <c r="D53" s="6" t="s">
        <v>469</v>
      </c>
      <c r="E53" s="6">
        <v>11</v>
      </c>
      <c r="F53" s="3" t="s">
        <v>120</v>
      </c>
    </row>
    <row r="54" spans="1:6" hidden="1">
      <c r="A54" s="21">
        <v>37684</v>
      </c>
      <c r="B54" t="s">
        <v>1261</v>
      </c>
      <c r="C54" s="16">
        <v>1</v>
      </c>
      <c r="D54" s="6" t="s">
        <v>471</v>
      </c>
      <c r="E54" s="6">
        <v>9</v>
      </c>
      <c r="F54" s="3" t="s">
        <v>472</v>
      </c>
    </row>
    <row r="55" spans="1:6">
      <c r="A55" s="21">
        <v>37685</v>
      </c>
      <c r="B55" t="s">
        <v>1260</v>
      </c>
      <c r="C55" s="16">
        <v>3</v>
      </c>
      <c r="D55" s="6" t="s">
        <v>473</v>
      </c>
      <c r="E55" s="6">
        <v>7</v>
      </c>
      <c r="F55" s="3" t="s">
        <v>474</v>
      </c>
    </row>
    <row r="56" spans="1:6">
      <c r="A56" s="21">
        <v>37686</v>
      </c>
      <c r="B56" t="s">
        <v>1266</v>
      </c>
      <c r="C56" s="16">
        <v>6</v>
      </c>
      <c r="D56" s="6" t="s">
        <v>475</v>
      </c>
      <c r="E56" s="6">
        <v>4</v>
      </c>
      <c r="F56" s="3" t="s">
        <v>476</v>
      </c>
    </row>
    <row r="57" spans="1:6" hidden="1">
      <c r="A57" s="21">
        <v>37687</v>
      </c>
      <c r="B57" t="s">
        <v>1261</v>
      </c>
      <c r="C57" s="16">
        <v>11</v>
      </c>
      <c r="D57" s="6" t="s">
        <v>477</v>
      </c>
      <c r="E57" s="6">
        <v>8</v>
      </c>
      <c r="F57" s="3" t="s">
        <v>132</v>
      </c>
    </row>
    <row r="58" spans="1:6">
      <c r="A58" s="21">
        <v>37688</v>
      </c>
      <c r="B58" t="s">
        <v>1266</v>
      </c>
      <c r="C58" s="16">
        <v>7</v>
      </c>
      <c r="D58" s="6" t="s">
        <v>478</v>
      </c>
      <c r="E58" s="6">
        <v>9</v>
      </c>
      <c r="F58" s="3" t="s">
        <v>110</v>
      </c>
    </row>
    <row r="59" spans="1:6" hidden="1">
      <c r="A59" s="21">
        <v>37689</v>
      </c>
      <c r="B59" t="s">
        <v>1265</v>
      </c>
      <c r="C59" s="16">
        <v>7</v>
      </c>
      <c r="D59" s="6" t="s">
        <v>479</v>
      </c>
      <c r="E59" s="6">
        <v>14</v>
      </c>
      <c r="F59" s="3" t="s">
        <v>480</v>
      </c>
    </row>
    <row r="60" spans="1:6" hidden="1">
      <c r="A60" s="21">
        <v>37691</v>
      </c>
      <c r="B60" t="s">
        <v>1261</v>
      </c>
      <c r="C60" s="16">
        <v>3</v>
      </c>
      <c r="D60" s="6" t="s">
        <v>482</v>
      </c>
      <c r="E60" s="6">
        <v>3</v>
      </c>
      <c r="F60" s="3" t="s">
        <v>138</v>
      </c>
    </row>
    <row r="61" spans="1:6" hidden="1">
      <c r="A61" s="21">
        <v>37692</v>
      </c>
      <c r="B61" t="s">
        <v>1267</v>
      </c>
      <c r="C61" s="16">
        <v>2</v>
      </c>
      <c r="D61" s="6" t="s">
        <v>483</v>
      </c>
      <c r="E61" s="6">
        <v>2</v>
      </c>
      <c r="F61" s="3" t="s">
        <v>484</v>
      </c>
    </row>
    <row r="62" spans="1:6">
      <c r="A62" s="21">
        <v>37693</v>
      </c>
      <c r="B62" t="s">
        <v>1266</v>
      </c>
      <c r="C62" s="16">
        <v>8</v>
      </c>
      <c r="D62" s="6" t="s">
        <v>485</v>
      </c>
      <c r="E62" s="6">
        <v>3</v>
      </c>
      <c r="F62" s="3" t="s">
        <v>486</v>
      </c>
    </row>
    <row r="63" spans="1:6" hidden="1">
      <c r="A63" s="21">
        <v>37694</v>
      </c>
      <c r="B63" t="s">
        <v>1261</v>
      </c>
      <c r="C63" s="16">
        <v>9</v>
      </c>
      <c r="D63" s="6" t="s">
        <v>487</v>
      </c>
      <c r="E63" s="6">
        <v>1</v>
      </c>
      <c r="F63" s="3" t="s">
        <v>488</v>
      </c>
    </row>
    <row r="64" spans="1:6">
      <c r="A64" s="21">
        <v>37695</v>
      </c>
      <c r="B64" t="s">
        <v>1266</v>
      </c>
      <c r="C64" s="16">
        <v>6</v>
      </c>
      <c r="D64" s="6" t="s">
        <v>489</v>
      </c>
      <c r="E64" s="6">
        <v>1</v>
      </c>
      <c r="F64" s="3" t="s">
        <v>490</v>
      </c>
    </row>
    <row r="65" spans="1:6" hidden="1">
      <c r="A65" s="21">
        <v>37696</v>
      </c>
      <c r="B65" t="s">
        <v>1265</v>
      </c>
      <c r="C65" s="16">
        <v>9</v>
      </c>
      <c r="D65" s="6" t="s">
        <v>492</v>
      </c>
      <c r="E65" s="6">
        <v>12</v>
      </c>
      <c r="F65" s="3" t="s">
        <v>493</v>
      </c>
    </row>
    <row r="66" spans="1:6" hidden="1">
      <c r="A66" s="21">
        <v>37698</v>
      </c>
      <c r="B66" t="s">
        <v>1257</v>
      </c>
      <c r="C66" s="16">
        <v>10</v>
      </c>
      <c r="D66" s="6" t="s">
        <v>495</v>
      </c>
      <c r="E66" s="6">
        <v>7</v>
      </c>
      <c r="F66" s="3" t="s">
        <v>496</v>
      </c>
    </row>
    <row r="67" spans="1:6" hidden="1">
      <c r="A67" s="21">
        <v>37699</v>
      </c>
      <c r="B67" t="s">
        <v>1264</v>
      </c>
      <c r="C67" s="16">
        <v>2</v>
      </c>
      <c r="D67" s="6" t="s">
        <v>497</v>
      </c>
      <c r="E67" s="6">
        <v>2</v>
      </c>
      <c r="F67" s="3" t="s">
        <v>10</v>
      </c>
    </row>
    <row r="68" spans="1:6">
      <c r="A68" s="21">
        <v>37700</v>
      </c>
      <c r="B68" t="s">
        <v>1266</v>
      </c>
      <c r="C68" s="16">
        <v>1</v>
      </c>
      <c r="D68" s="6" t="s">
        <v>498</v>
      </c>
      <c r="E68" s="6">
        <v>4</v>
      </c>
      <c r="F68" s="3" t="s">
        <v>480</v>
      </c>
    </row>
    <row r="69" spans="1:6" hidden="1">
      <c r="A69" s="21">
        <v>37701</v>
      </c>
      <c r="B69" t="s">
        <v>1268</v>
      </c>
      <c r="C69" s="16">
        <v>3</v>
      </c>
      <c r="D69" s="6" t="s">
        <v>499</v>
      </c>
      <c r="E69" s="6">
        <v>2</v>
      </c>
      <c r="F69" s="3" t="s">
        <v>500</v>
      </c>
    </row>
    <row r="70" spans="1:6" hidden="1">
      <c r="A70" s="21">
        <v>37702</v>
      </c>
      <c r="B70" t="s">
        <v>1257</v>
      </c>
      <c r="C70" s="16">
        <v>3</v>
      </c>
      <c r="D70" s="6" t="s">
        <v>501</v>
      </c>
      <c r="E70" s="6">
        <v>13</v>
      </c>
      <c r="F70" s="3" t="s">
        <v>111</v>
      </c>
    </row>
    <row r="71" spans="1:6" hidden="1">
      <c r="A71" s="21">
        <v>37703</v>
      </c>
      <c r="B71" t="s">
        <v>1265</v>
      </c>
      <c r="C71" s="16">
        <v>9</v>
      </c>
      <c r="D71" s="6" t="s">
        <v>502</v>
      </c>
      <c r="E71" s="6">
        <v>4</v>
      </c>
      <c r="F71" s="3" t="s">
        <v>459</v>
      </c>
    </row>
    <row r="72" spans="1:6" hidden="1">
      <c r="A72" s="21">
        <v>37705</v>
      </c>
      <c r="B72" t="s">
        <v>1257</v>
      </c>
      <c r="C72" s="16">
        <v>2</v>
      </c>
      <c r="D72" s="6" t="s">
        <v>505</v>
      </c>
      <c r="E72" s="6">
        <v>3</v>
      </c>
      <c r="F72" s="3" t="s">
        <v>119</v>
      </c>
    </row>
    <row r="73" spans="1:6" hidden="1">
      <c r="A73" s="21">
        <v>37706</v>
      </c>
      <c r="B73" t="s">
        <v>1269</v>
      </c>
      <c r="C73" s="16">
        <v>8</v>
      </c>
      <c r="D73" s="6" t="s">
        <v>506</v>
      </c>
      <c r="E73" s="6">
        <v>7</v>
      </c>
      <c r="F73" s="3" t="s">
        <v>457</v>
      </c>
    </row>
    <row r="74" spans="1:6" hidden="1">
      <c r="A74" s="21">
        <v>37707</v>
      </c>
      <c r="B74" t="s">
        <v>1270</v>
      </c>
      <c r="C74" s="16">
        <v>16</v>
      </c>
      <c r="D74" s="6" t="s">
        <v>507</v>
      </c>
      <c r="E74" s="6">
        <v>17</v>
      </c>
      <c r="F74" s="3" t="s">
        <v>508</v>
      </c>
    </row>
    <row r="75" spans="1:6" hidden="1">
      <c r="A75" s="21">
        <v>37708</v>
      </c>
      <c r="B75" t="s">
        <v>1257</v>
      </c>
      <c r="C75" s="16">
        <v>13</v>
      </c>
      <c r="D75" s="6" t="s">
        <v>509</v>
      </c>
      <c r="E75" s="6">
        <v>1</v>
      </c>
      <c r="F75" s="3" t="s">
        <v>510</v>
      </c>
    </row>
    <row r="76" spans="1:6">
      <c r="A76" s="21">
        <v>37709</v>
      </c>
      <c r="B76" t="s">
        <v>1266</v>
      </c>
      <c r="C76" s="16">
        <v>5</v>
      </c>
      <c r="D76" s="6" t="s">
        <v>511</v>
      </c>
      <c r="E76" s="6">
        <v>10</v>
      </c>
      <c r="F76" s="3" t="s">
        <v>512</v>
      </c>
    </row>
    <row r="77" spans="1:6" hidden="1">
      <c r="A77" s="21">
        <v>37710</v>
      </c>
      <c r="B77" t="s">
        <v>1270</v>
      </c>
      <c r="C77" s="16">
        <v>5</v>
      </c>
      <c r="D77" s="6" t="s">
        <v>514</v>
      </c>
      <c r="E77" s="6">
        <v>11</v>
      </c>
      <c r="F77" s="3" t="s">
        <v>110</v>
      </c>
    </row>
    <row r="78" spans="1:6" hidden="1">
      <c r="A78" s="21">
        <v>37712</v>
      </c>
      <c r="B78" t="s">
        <v>1261</v>
      </c>
      <c r="C78" s="16">
        <v>7</v>
      </c>
      <c r="D78" s="6" t="s">
        <v>515</v>
      </c>
      <c r="E78" s="6">
        <v>10</v>
      </c>
      <c r="F78" s="3" t="s">
        <v>516</v>
      </c>
    </row>
    <row r="79" spans="1:6" hidden="1">
      <c r="A79" s="21">
        <v>37713</v>
      </c>
      <c r="B79" t="s">
        <v>1271</v>
      </c>
      <c r="C79" s="16">
        <v>6</v>
      </c>
      <c r="D79" s="6" t="s">
        <v>517</v>
      </c>
      <c r="E79" s="6">
        <v>3</v>
      </c>
      <c r="F79" s="3" t="s">
        <v>123</v>
      </c>
    </row>
    <row r="80" spans="1:6" hidden="1">
      <c r="A80" s="21">
        <v>37714</v>
      </c>
      <c r="B80" t="s">
        <v>1270</v>
      </c>
      <c r="C80" s="16">
        <v>12</v>
      </c>
      <c r="D80" s="6" t="s">
        <v>518</v>
      </c>
      <c r="E80" s="6">
        <v>15</v>
      </c>
      <c r="F80" s="3" t="s">
        <v>519</v>
      </c>
    </row>
    <row r="81" spans="1:6" hidden="1">
      <c r="A81" s="21">
        <v>37715</v>
      </c>
      <c r="B81" t="s">
        <v>1265</v>
      </c>
      <c r="C81" s="16">
        <v>7</v>
      </c>
      <c r="D81" s="6" t="s">
        <v>520</v>
      </c>
      <c r="E81" s="6">
        <v>18</v>
      </c>
      <c r="F81" s="3" t="s">
        <v>521</v>
      </c>
    </row>
    <row r="82" spans="1:6" hidden="1">
      <c r="A82" s="21">
        <v>37716</v>
      </c>
      <c r="B82" t="s">
        <v>1257</v>
      </c>
      <c r="C82" s="16">
        <v>1</v>
      </c>
      <c r="D82" s="6" t="s">
        <v>522</v>
      </c>
      <c r="E82" s="6">
        <v>1</v>
      </c>
      <c r="F82" s="3" t="s">
        <v>14</v>
      </c>
    </row>
    <row r="83" spans="1:6" hidden="1">
      <c r="A83" s="21">
        <v>37717</v>
      </c>
      <c r="B83" t="s">
        <v>1270</v>
      </c>
      <c r="C83" s="16">
        <v>9</v>
      </c>
      <c r="D83" s="6" t="s">
        <v>523</v>
      </c>
      <c r="E83" s="6">
        <v>12</v>
      </c>
      <c r="F83" s="3" t="s">
        <v>524</v>
      </c>
    </row>
    <row r="84" spans="1:6">
      <c r="A84" s="21">
        <v>37719</v>
      </c>
      <c r="B84" t="s">
        <v>1266</v>
      </c>
      <c r="C84" s="16">
        <v>18</v>
      </c>
      <c r="D84" s="6" t="s">
        <v>525</v>
      </c>
      <c r="E84" s="6">
        <v>7</v>
      </c>
      <c r="F84" s="3" t="s">
        <v>526</v>
      </c>
    </row>
    <row r="85" spans="1:6">
      <c r="A85" s="21">
        <v>37720</v>
      </c>
      <c r="B85" t="s">
        <v>1266</v>
      </c>
      <c r="C85" s="16">
        <v>6</v>
      </c>
      <c r="D85" s="6" t="s">
        <v>527</v>
      </c>
      <c r="E85" s="6">
        <v>2</v>
      </c>
      <c r="F85" s="3" t="s">
        <v>151</v>
      </c>
    </row>
    <row r="86" spans="1:6" hidden="1">
      <c r="A86" s="21">
        <v>37721</v>
      </c>
      <c r="B86" t="s">
        <v>1265</v>
      </c>
      <c r="C86" s="16">
        <v>5</v>
      </c>
      <c r="D86" s="6" t="s">
        <v>528</v>
      </c>
      <c r="E86" s="6">
        <v>7</v>
      </c>
      <c r="F86" s="3" t="s">
        <v>490</v>
      </c>
    </row>
    <row r="87" spans="1:6" hidden="1">
      <c r="A87" s="21">
        <v>37722</v>
      </c>
      <c r="B87" t="s">
        <v>1270</v>
      </c>
      <c r="C87" s="16">
        <v>5</v>
      </c>
      <c r="D87" s="6" t="s">
        <v>530</v>
      </c>
      <c r="E87" s="6">
        <v>16</v>
      </c>
      <c r="F87" s="3" t="s">
        <v>531</v>
      </c>
    </row>
    <row r="88" spans="1:6" hidden="1">
      <c r="A88" s="21">
        <v>37723</v>
      </c>
      <c r="B88" t="s">
        <v>1257</v>
      </c>
      <c r="C88" s="16">
        <v>7</v>
      </c>
      <c r="D88" s="6" t="s">
        <v>532</v>
      </c>
      <c r="E88" s="6">
        <v>18</v>
      </c>
      <c r="F88" s="3" t="s">
        <v>500</v>
      </c>
    </row>
    <row r="89" spans="1:6" hidden="1">
      <c r="A89" s="21">
        <v>37724</v>
      </c>
      <c r="B89" t="s">
        <v>1265</v>
      </c>
      <c r="C89" s="16">
        <v>6</v>
      </c>
      <c r="D89" s="6" t="s">
        <v>534</v>
      </c>
      <c r="E89" s="6">
        <v>16</v>
      </c>
      <c r="F89" s="3" t="s">
        <v>535</v>
      </c>
    </row>
    <row r="90" spans="1:6" hidden="1">
      <c r="A90" s="21">
        <v>37726</v>
      </c>
      <c r="B90" t="s">
        <v>1257</v>
      </c>
      <c r="C90" s="16">
        <v>4</v>
      </c>
      <c r="D90" s="6" t="s">
        <v>537</v>
      </c>
      <c r="E90" s="6">
        <v>8</v>
      </c>
      <c r="F90" s="3" t="s">
        <v>128</v>
      </c>
    </row>
    <row r="91" spans="1:6" hidden="1">
      <c r="A91" s="21">
        <v>37727</v>
      </c>
      <c r="B91" t="s">
        <v>1272</v>
      </c>
      <c r="C91" s="16">
        <v>10</v>
      </c>
      <c r="D91" s="6" t="s">
        <v>538</v>
      </c>
      <c r="E91" s="6">
        <v>10</v>
      </c>
      <c r="F91" s="3" t="s">
        <v>12</v>
      </c>
    </row>
    <row r="92" spans="1:6" hidden="1">
      <c r="A92" s="21">
        <v>37728</v>
      </c>
      <c r="B92" t="s">
        <v>1270</v>
      </c>
      <c r="C92" s="16">
        <v>14</v>
      </c>
      <c r="D92" s="6" t="s">
        <v>539</v>
      </c>
      <c r="E92" s="6">
        <v>13</v>
      </c>
      <c r="F92" s="3" t="s">
        <v>540</v>
      </c>
    </row>
    <row r="93" spans="1:6" hidden="1">
      <c r="A93" s="21">
        <v>37729</v>
      </c>
      <c r="B93" t="s">
        <v>1257</v>
      </c>
      <c r="C93" s="16">
        <v>3</v>
      </c>
      <c r="D93" s="6" t="s">
        <v>541</v>
      </c>
      <c r="E93" s="6">
        <v>16</v>
      </c>
      <c r="F93" s="3" t="s">
        <v>159</v>
      </c>
    </row>
    <row r="94" spans="1:6" hidden="1">
      <c r="A94" s="21">
        <v>37730</v>
      </c>
      <c r="B94" t="s">
        <v>1263</v>
      </c>
      <c r="C94" s="16">
        <v>2</v>
      </c>
      <c r="D94" s="6" t="s">
        <v>542</v>
      </c>
      <c r="E94" s="6">
        <v>4</v>
      </c>
      <c r="F94" s="3" t="s">
        <v>156</v>
      </c>
    </row>
    <row r="95" spans="1:6" hidden="1">
      <c r="A95" s="21">
        <v>37731</v>
      </c>
      <c r="B95" t="s">
        <v>1270</v>
      </c>
      <c r="C95" s="16">
        <v>18</v>
      </c>
      <c r="D95" s="6" t="s">
        <v>543</v>
      </c>
      <c r="E95" s="6">
        <v>8</v>
      </c>
      <c r="F95" s="3" t="s">
        <v>540</v>
      </c>
    </row>
    <row r="96" spans="1:6" hidden="1">
      <c r="A96" s="21">
        <v>37732</v>
      </c>
      <c r="B96" t="s">
        <v>1265</v>
      </c>
      <c r="C96" s="16">
        <v>2</v>
      </c>
      <c r="D96" s="6" t="s">
        <v>545</v>
      </c>
      <c r="E96" s="6">
        <v>19</v>
      </c>
      <c r="F96" s="3" t="s">
        <v>154</v>
      </c>
    </row>
    <row r="97" spans="1:6" hidden="1">
      <c r="A97" s="21">
        <v>37733</v>
      </c>
      <c r="B97" t="s">
        <v>1268</v>
      </c>
      <c r="C97" s="16">
        <v>10</v>
      </c>
      <c r="D97" s="6" t="s">
        <v>546</v>
      </c>
      <c r="E97" s="6">
        <v>4</v>
      </c>
      <c r="F97" s="3" t="s">
        <v>124</v>
      </c>
    </row>
    <row r="98" spans="1:6" hidden="1">
      <c r="A98" s="21">
        <v>37734</v>
      </c>
      <c r="B98" t="s">
        <v>1274</v>
      </c>
      <c r="C98" s="16">
        <v>6</v>
      </c>
      <c r="D98" s="6" t="s">
        <v>547</v>
      </c>
      <c r="E98" s="6">
        <v>6</v>
      </c>
      <c r="F98" s="3" t="s">
        <v>10</v>
      </c>
    </row>
    <row r="99" spans="1:6" hidden="1">
      <c r="A99" s="21">
        <v>37735</v>
      </c>
      <c r="B99" t="s">
        <v>1270</v>
      </c>
      <c r="C99" s="16">
        <v>1</v>
      </c>
      <c r="D99" s="6" t="s">
        <v>548</v>
      </c>
      <c r="E99" s="6">
        <v>9</v>
      </c>
      <c r="F99" s="3" t="s">
        <v>154</v>
      </c>
    </row>
    <row r="100" spans="1:6" hidden="1">
      <c r="A100" s="21">
        <v>37736</v>
      </c>
      <c r="B100" t="s">
        <v>1257</v>
      </c>
      <c r="C100" s="16">
        <v>18</v>
      </c>
      <c r="D100" s="6" t="s">
        <v>549</v>
      </c>
      <c r="E100" s="6">
        <v>13</v>
      </c>
      <c r="F100" s="3" t="s">
        <v>460</v>
      </c>
    </row>
    <row r="101" spans="1:6" hidden="1">
      <c r="A101" s="21">
        <v>37737</v>
      </c>
      <c r="B101" t="s">
        <v>1265</v>
      </c>
      <c r="C101" s="16">
        <v>4</v>
      </c>
      <c r="D101" s="6" t="s">
        <v>550</v>
      </c>
      <c r="E101" s="6">
        <v>6</v>
      </c>
      <c r="F101" s="3" t="s">
        <v>149</v>
      </c>
    </row>
    <row r="102" spans="1:6" hidden="1">
      <c r="A102" s="21">
        <v>37738</v>
      </c>
      <c r="B102" t="s">
        <v>1270</v>
      </c>
      <c r="C102" s="16">
        <v>4</v>
      </c>
      <c r="D102" s="6" t="s">
        <v>551</v>
      </c>
      <c r="E102" s="6">
        <v>6</v>
      </c>
      <c r="F102" s="3" t="s">
        <v>474</v>
      </c>
    </row>
    <row r="103" spans="1:6" hidden="1">
      <c r="A103" s="21">
        <v>37740</v>
      </c>
      <c r="B103" t="s">
        <v>1257</v>
      </c>
      <c r="C103" s="16">
        <v>4</v>
      </c>
      <c r="D103" s="6" t="s">
        <v>552</v>
      </c>
      <c r="E103" s="6">
        <v>6</v>
      </c>
      <c r="F103" s="3" t="s">
        <v>553</v>
      </c>
    </row>
    <row r="104" spans="1:6" hidden="1">
      <c r="A104" s="21">
        <v>37741</v>
      </c>
      <c r="B104" t="s">
        <v>1275</v>
      </c>
      <c r="C104" s="16">
        <v>18</v>
      </c>
      <c r="D104" s="6" t="s">
        <v>554</v>
      </c>
      <c r="E104" s="6">
        <v>18</v>
      </c>
      <c r="F104" s="3" t="s">
        <v>14</v>
      </c>
    </row>
    <row r="105" spans="1:6">
      <c r="A105" s="21">
        <v>37742</v>
      </c>
      <c r="B105" t="s">
        <v>1266</v>
      </c>
      <c r="C105" s="16">
        <v>9</v>
      </c>
      <c r="D105" s="6" t="s">
        <v>555</v>
      </c>
      <c r="E105" s="6">
        <v>9</v>
      </c>
      <c r="F105" s="3" t="s">
        <v>8</v>
      </c>
    </row>
    <row r="106" spans="1:6" hidden="1">
      <c r="A106" s="21">
        <v>37743</v>
      </c>
      <c r="B106" t="s">
        <v>1257</v>
      </c>
      <c r="C106" s="16">
        <v>14</v>
      </c>
      <c r="D106" s="6" t="s">
        <v>556</v>
      </c>
      <c r="E106" s="6">
        <v>14</v>
      </c>
      <c r="F106" s="3" t="s">
        <v>8</v>
      </c>
    </row>
    <row r="107" spans="1:6" hidden="1">
      <c r="A107" s="21">
        <v>37744</v>
      </c>
      <c r="B107" t="s">
        <v>1257</v>
      </c>
      <c r="C107" s="16">
        <v>8</v>
      </c>
      <c r="D107" s="6" t="s">
        <v>557</v>
      </c>
      <c r="E107" s="6">
        <v>8</v>
      </c>
      <c r="F107" s="3" t="s">
        <v>536</v>
      </c>
    </row>
    <row r="108" spans="1:6" hidden="1">
      <c r="A108" s="21">
        <v>37745</v>
      </c>
      <c r="B108" t="s">
        <v>1265</v>
      </c>
      <c r="C108" s="16">
        <v>10</v>
      </c>
      <c r="D108" s="6" t="s">
        <v>558</v>
      </c>
      <c r="E108" s="6">
        <v>15</v>
      </c>
      <c r="F108" s="3" t="s">
        <v>559</v>
      </c>
    </row>
    <row r="109" spans="1:6" hidden="1">
      <c r="A109" s="21">
        <v>37747</v>
      </c>
      <c r="B109" t="s">
        <v>1261</v>
      </c>
      <c r="C109" s="16">
        <v>6</v>
      </c>
      <c r="D109" s="6" t="s">
        <v>561</v>
      </c>
      <c r="E109" s="6">
        <v>1</v>
      </c>
      <c r="F109" s="3" t="s">
        <v>562</v>
      </c>
    </row>
    <row r="110" spans="1:6" hidden="1">
      <c r="A110" s="21">
        <v>37748</v>
      </c>
      <c r="B110" t="s">
        <v>1276</v>
      </c>
      <c r="C110" s="16">
        <v>13</v>
      </c>
      <c r="D110" s="6" t="s">
        <v>563</v>
      </c>
      <c r="E110" s="6">
        <v>7</v>
      </c>
      <c r="F110" s="3" t="s">
        <v>510</v>
      </c>
    </row>
    <row r="111" spans="1:6" hidden="1">
      <c r="A111" s="21">
        <v>37749</v>
      </c>
      <c r="B111" t="s">
        <v>1270</v>
      </c>
      <c r="C111" s="16">
        <v>4</v>
      </c>
      <c r="D111" s="6" t="s">
        <v>564</v>
      </c>
      <c r="E111" s="6">
        <v>17</v>
      </c>
      <c r="F111" s="3" t="s">
        <v>178</v>
      </c>
    </row>
    <row r="112" spans="1:6" hidden="1">
      <c r="A112" s="21">
        <v>37750</v>
      </c>
      <c r="B112" t="s">
        <v>1257</v>
      </c>
      <c r="C112" s="16">
        <v>14</v>
      </c>
      <c r="D112" s="6" t="s">
        <v>565</v>
      </c>
      <c r="E112" s="6">
        <v>14</v>
      </c>
      <c r="F112" s="3" t="s">
        <v>12</v>
      </c>
    </row>
    <row r="113" spans="1:6" hidden="1">
      <c r="A113" s="21">
        <v>37751</v>
      </c>
      <c r="B113" t="s">
        <v>1257</v>
      </c>
      <c r="C113" s="16">
        <v>5</v>
      </c>
      <c r="D113" s="6" t="s">
        <v>566</v>
      </c>
      <c r="E113" s="6">
        <v>10</v>
      </c>
      <c r="F113" s="3" t="s">
        <v>567</v>
      </c>
    </row>
    <row r="114" spans="1:6" hidden="1">
      <c r="A114" s="21">
        <v>37752</v>
      </c>
      <c r="B114" t="s">
        <v>1270</v>
      </c>
      <c r="C114" s="16">
        <v>15</v>
      </c>
      <c r="D114" s="6" t="s">
        <v>568</v>
      </c>
      <c r="E114" s="6">
        <v>15</v>
      </c>
      <c r="F114" s="3" t="s">
        <v>569</v>
      </c>
    </row>
    <row r="115" spans="1:6" hidden="1">
      <c r="A115" s="21">
        <v>37754</v>
      </c>
      <c r="B115" t="s">
        <v>1257</v>
      </c>
      <c r="C115" s="16">
        <v>3</v>
      </c>
      <c r="D115" s="6" t="s">
        <v>570</v>
      </c>
      <c r="E115" s="6">
        <v>9</v>
      </c>
      <c r="F115" s="3" t="s">
        <v>119</v>
      </c>
    </row>
    <row r="116" spans="1:6" hidden="1">
      <c r="A116" s="21">
        <v>37755</v>
      </c>
      <c r="B116" t="s">
        <v>1277</v>
      </c>
      <c r="C116" s="16">
        <v>12</v>
      </c>
      <c r="D116" s="6" t="s">
        <v>571</v>
      </c>
      <c r="E116" s="6">
        <v>12</v>
      </c>
      <c r="F116" s="3" t="s">
        <v>572</v>
      </c>
    </row>
    <row r="117" spans="1:6" hidden="1">
      <c r="A117" s="21">
        <v>37756</v>
      </c>
      <c r="B117" t="s">
        <v>1270</v>
      </c>
      <c r="C117" s="16">
        <v>13</v>
      </c>
      <c r="D117" s="6" t="s">
        <v>573</v>
      </c>
      <c r="E117" s="6">
        <v>6</v>
      </c>
      <c r="F117" s="3" t="s">
        <v>574</v>
      </c>
    </row>
    <row r="118" spans="1:6" hidden="1">
      <c r="A118" s="21">
        <v>37757</v>
      </c>
      <c r="B118" t="s">
        <v>1265</v>
      </c>
      <c r="C118" s="16">
        <v>4</v>
      </c>
      <c r="D118" s="6" t="s">
        <v>575</v>
      </c>
      <c r="E118" s="6">
        <v>13</v>
      </c>
      <c r="F118" s="3" t="s">
        <v>576</v>
      </c>
    </row>
    <row r="119" spans="1:6" hidden="1">
      <c r="A119" s="21">
        <v>37758</v>
      </c>
      <c r="B119" t="s">
        <v>1263</v>
      </c>
      <c r="C119" s="16">
        <v>14</v>
      </c>
      <c r="D119" s="6" t="s">
        <v>577</v>
      </c>
      <c r="E119" s="6">
        <v>14</v>
      </c>
      <c r="F119" s="3" t="s">
        <v>578</v>
      </c>
    </row>
    <row r="120" spans="1:6" hidden="1">
      <c r="A120" s="21">
        <v>37759</v>
      </c>
      <c r="B120" t="s">
        <v>1270</v>
      </c>
      <c r="C120" s="16">
        <v>12</v>
      </c>
      <c r="D120" s="6" t="s">
        <v>579</v>
      </c>
      <c r="E120" s="6">
        <v>6</v>
      </c>
      <c r="F120" s="3" t="s">
        <v>120</v>
      </c>
    </row>
    <row r="121" spans="1:6" hidden="1">
      <c r="A121" s="21">
        <v>37761</v>
      </c>
      <c r="B121" t="s">
        <v>1257</v>
      </c>
      <c r="C121" s="16">
        <v>13</v>
      </c>
      <c r="D121" s="6" t="s">
        <v>581</v>
      </c>
      <c r="E121" s="6">
        <v>13</v>
      </c>
      <c r="F121" s="3" t="s">
        <v>533</v>
      </c>
    </row>
    <row r="122" spans="1:6">
      <c r="A122" s="21">
        <v>37762</v>
      </c>
      <c r="B122" t="s">
        <v>1262</v>
      </c>
      <c r="C122" s="16">
        <v>4</v>
      </c>
      <c r="D122" s="6" t="s">
        <v>582</v>
      </c>
      <c r="E122" s="6">
        <v>14</v>
      </c>
      <c r="F122" s="3" t="s">
        <v>98</v>
      </c>
    </row>
    <row r="123" spans="1:6" hidden="1">
      <c r="A123" s="21">
        <v>37763</v>
      </c>
      <c r="B123" t="s">
        <v>1270</v>
      </c>
      <c r="C123" s="16">
        <v>5</v>
      </c>
      <c r="D123" s="6" t="s">
        <v>583</v>
      </c>
      <c r="E123" s="6">
        <v>11</v>
      </c>
      <c r="F123" s="3" t="s">
        <v>584</v>
      </c>
    </row>
    <row r="124" spans="1:6" hidden="1">
      <c r="A124" s="21">
        <v>37764</v>
      </c>
      <c r="B124" t="s">
        <v>1278</v>
      </c>
      <c r="C124" s="16">
        <v>8</v>
      </c>
      <c r="D124" s="6" t="s">
        <v>585</v>
      </c>
      <c r="E124" s="6">
        <v>6</v>
      </c>
      <c r="F124" s="3" t="s">
        <v>524</v>
      </c>
    </row>
    <row r="125" spans="1:6" hidden="1">
      <c r="A125" s="21">
        <v>37765</v>
      </c>
      <c r="B125" t="s">
        <v>1261</v>
      </c>
      <c r="C125" s="16">
        <v>19</v>
      </c>
      <c r="D125" s="6" t="s">
        <v>586</v>
      </c>
      <c r="E125" s="6">
        <v>16</v>
      </c>
      <c r="F125" s="3" t="s">
        <v>587</v>
      </c>
    </row>
    <row r="126" spans="1:6" hidden="1">
      <c r="A126" s="21">
        <v>37766</v>
      </c>
      <c r="B126" t="s">
        <v>1265</v>
      </c>
      <c r="C126" s="16">
        <v>6</v>
      </c>
      <c r="D126" s="6" t="s">
        <v>588</v>
      </c>
      <c r="E126" s="6">
        <v>3</v>
      </c>
      <c r="F126" s="3" t="s">
        <v>589</v>
      </c>
    </row>
    <row r="127" spans="1:6" hidden="1">
      <c r="A127" s="21">
        <v>37768</v>
      </c>
      <c r="B127" t="s">
        <v>1257</v>
      </c>
      <c r="C127" s="16">
        <v>12</v>
      </c>
      <c r="D127" s="6" t="s">
        <v>590</v>
      </c>
      <c r="E127" s="6">
        <v>16</v>
      </c>
      <c r="F127" s="3" t="s">
        <v>591</v>
      </c>
    </row>
    <row r="128" spans="1:6" hidden="1">
      <c r="A128" s="21">
        <v>37769</v>
      </c>
      <c r="B128" t="s">
        <v>1275</v>
      </c>
      <c r="C128" s="16">
        <v>12</v>
      </c>
      <c r="D128" s="6" t="s">
        <v>592</v>
      </c>
      <c r="E128" s="6">
        <v>15</v>
      </c>
      <c r="F128" s="3" t="s">
        <v>593</v>
      </c>
    </row>
    <row r="129" spans="1:6" hidden="1">
      <c r="A129" s="21">
        <v>37770</v>
      </c>
      <c r="B129" t="s">
        <v>1275</v>
      </c>
      <c r="C129" s="16">
        <v>12</v>
      </c>
      <c r="D129" s="6" t="s">
        <v>594</v>
      </c>
      <c r="E129" s="6">
        <v>2</v>
      </c>
      <c r="F129" s="3" t="s">
        <v>595</v>
      </c>
    </row>
    <row r="130" spans="1:6" hidden="1">
      <c r="A130" s="21">
        <v>37771</v>
      </c>
      <c r="B130" t="s">
        <v>1257</v>
      </c>
      <c r="C130" s="16">
        <v>14</v>
      </c>
      <c r="D130" s="6" t="s">
        <v>596</v>
      </c>
      <c r="E130" s="6">
        <v>11</v>
      </c>
      <c r="F130" s="3" t="s">
        <v>169</v>
      </c>
    </row>
    <row r="131" spans="1:6" hidden="1">
      <c r="A131" s="21">
        <v>37772</v>
      </c>
      <c r="B131" t="s">
        <v>1278</v>
      </c>
      <c r="C131" s="16">
        <v>9</v>
      </c>
      <c r="D131" s="6" t="s">
        <v>597</v>
      </c>
      <c r="E131" s="6">
        <v>6</v>
      </c>
      <c r="F131" s="3" t="s">
        <v>98</v>
      </c>
    </row>
    <row r="132" spans="1:6" hidden="1">
      <c r="A132" s="21">
        <v>37773</v>
      </c>
      <c r="B132" t="s">
        <v>1278</v>
      </c>
      <c r="C132" s="16">
        <v>8</v>
      </c>
      <c r="D132" s="6" t="s">
        <v>599</v>
      </c>
      <c r="E132" s="6">
        <v>6</v>
      </c>
      <c r="F132" s="3" t="s">
        <v>114</v>
      </c>
    </row>
    <row r="133" spans="1:6" hidden="1">
      <c r="A133" s="21">
        <v>37775</v>
      </c>
      <c r="B133" t="s">
        <v>1257</v>
      </c>
      <c r="C133" s="16">
        <v>18</v>
      </c>
      <c r="D133" s="6" t="s">
        <v>600</v>
      </c>
      <c r="E133" s="6">
        <v>6</v>
      </c>
      <c r="F133" s="3" t="s">
        <v>164</v>
      </c>
    </row>
    <row r="134" spans="1:6" hidden="1">
      <c r="A134" s="21">
        <v>37776</v>
      </c>
      <c r="B134" t="s">
        <v>1267</v>
      </c>
      <c r="C134" s="16">
        <v>1</v>
      </c>
      <c r="D134" s="6" t="s">
        <v>601</v>
      </c>
      <c r="E134" s="6">
        <v>9</v>
      </c>
      <c r="F134" s="3" t="s">
        <v>559</v>
      </c>
    </row>
    <row r="135" spans="1:6" hidden="1">
      <c r="A135" s="21">
        <v>37777</v>
      </c>
      <c r="B135" t="s">
        <v>1270</v>
      </c>
      <c r="C135" s="16">
        <v>12</v>
      </c>
      <c r="D135" s="6" t="s">
        <v>602</v>
      </c>
      <c r="E135" s="6">
        <v>12</v>
      </c>
      <c r="F135" s="3" t="s">
        <v>123</v>
      </c>
    </row>
    <row r="136" spans="1:6" hidden="1">
      <c r="A136" s="21">
        <v>37778</v>
      </c>
      <c r="B136" t="s">
        <v>1257</v>
      </c>
      <c r="C136" s="16">
        <v>9</v>
      </c>
      <c r="D136" s="6" t="s">
        <v>603</v>
      </c>
      <c r="E136" s="6">
        <v>4</v>
      </c>
      <c r="F136" s="3" t="s">
        <v>455</v>
      </c>
    </row>
    <row r="137" spans="1:6" hidden="1">
      <c r="A137" s="21">
        <v>37779</v>
      </c>
      <c r="B137" t="s">
        <v>1257</v>
      </c>
      <c r="C137" s="16">
        <v>1</v>
      </c>
      <c r="D137" s="6" t="s">
        <v>604</v>
      </c>
      <c r="E137" s="6">
        <v>1</v>
      </c>
      <c r="F137" s="3" t="s">
        <v>605</v>
      </c>
    </row>
    <row r="138" spans="1:6" hidden="1">
      <c r="A138" s="21">
        <v>37780</v>
      </c>
      <c r="B138" t="s">
        <v>1278</v>
      </c>
      <c r="C138" s="16">
        <v>1</v>
      </c>
      <c r="D138" s="6" t="s">
        <v>606</v>
      </c>
      <c r="E138" s="6">
        <v>15</v>
      </c>
      <c r="F138" s="3" t="s">
        <v>111</v>
      </c>
    </row>
    <row r="139" spans="1:6">
      <c r="A139" s="21">
        <v>37781</v>
      </c>
      <c r="B139" t="s">
        <v>1266</v>
      </c>
      <c r="C139" s="16">
        <v>8</v>
      </c>
      <c r="D139" s="6" t="s">
        <v>607</v>
      </c>
      <c r="E139" s="6">
        <v>3</v>
      </c>
      <c r="F139" s="3" t="s">
        <v>608</v>
      </c>
    </row>
    <row r="140" spans="1:6" hidden="1">
      <c r="A140" s="21">
        <v>37782</v>
      </c>
      <c r="B140" t="s">
        <v>1265</v>
      </c>
      <c r="C140" s="16">
        <v>11</v>
      </c>
      <c r="D140" s="6" t="s">
        <v>609</v>
      </c>
      <c r="E140" s="6">
        <v>4</v>
      </c>
      <c r="F140" s="3" t="s">
        <v>124</v>
      </c>
    </row>
    <row r="141" spans="1:6" hidden="1">
      <c r="A141" s="21">
        <v>37783</v>
      </c>
      <c r="B141" t="s">
        <v>1261</v>
      </c>
      <c r="C141" s="16">
        <v>4</v>
      </c>
      <c r="D141" s="6" t="s">
        <v>610</v>
      </c>
      <c r="E141" s="6">
        <v>11</v>
      </c>
      <c r="F141" s="3" t="s">
        <v>481</v>
      </c>
    </row>
    <row r="142" spans="1:6" hidden="1">
      <c r="A142" s="21">
        <v>37784</v>
      </c>
      <c r="B142" t="s">
        <v>1270</v>
      </c>
      <c r="C142" s="16">
        <v>5</v>
      </c>
      <c r="D142" s="6" t="s">
        <v>611</v>
      </c>
      <c r="E142" s="6">
        <v>8</v>
      </c>
      <c r="F142" s="3" t="s">
        <v>493</v>
      </c>
    </row>
    <row r="143" spans="1:6" hidden="1">
      <c r="A143" s="21">
        <v>37785</v>
      </c>
      <c r="B143" t="s">
        <v>1279</v>
      </c>
      <c r="C143" s="16">
        <v>3</v>
      </c>
      <c r="D143" s="6" t="s">
        <v>612</v>
      </c>
      <c r="E143" s="6">
        <v>14</v>
      </c>
      <c r="F143" s="3" t="s">
        <v>613</v>
      </c>
    </row>
    <row r="144" spans="1:6" hidden="1">
      <c r="A144" s="21">
        <v>37786</v>
      </c>
      <c r="B144" t="s">
        <v>1265</v>
      </c>
      <c r="C144" s="16">
        <v>6</v>
      </c>
      <c r="D144" s="6" t="s">
        <v>614</v>
      </c>
      <c r="E144" s="6">
        <v>2</v>
      </c>
      <c r="F144" s="3" t="s">
        <v>615</v>
      </c>
    </row>
    <row r="145" spans="1:6" hidden="1">
      <c r="A145" s="21">
        <v>37787</v>
      </c>
      <c r="B145" t="s">
        <v>1257</v>
      </c>
      <c r="C145" s="16">
        <v>14</v>
      </c>
      <c r="D145" s="6" t="s">
        <v>616</v>
      </c>
      <c r="E145" s="6">
        <v>14</v>
      </c>
      <c r="F145" s="3" t="s">
        <v>605</v>
      </c>
    </row>
    <row r="146" spans="1:6" hidden="1">
      <c r="A146" s="21">
        <v>37789</v>
      </c>
      <c r="B146" t="s">
        <v>1257</v>
      </c>
      <c r="C146" s="16">
        <v>6</v>
      </c>
      <c r="D146" s="6" t="s">
        <v>617</v>
      </c>
      <c r="E146" s="6">
        <v>14</v>
      </c>
      <c r="F146" s="3" t="s">
        <v>147</v>
      </c>
    </row>
    <row r="147" spans="1:6" hidden="1">
      <c r="A147" s="21">
        <v>37790</v>
      </c>
      <c r="B147" t="s">
        <v>1280</v>
      </c>
      <c r="C147" s="16">
        <v>9</v>
      </c>
      <c r="D147" s="6" t="s">
        <v>618</v>
      </c>
      <c r="E147" s="6">
        <v>8</v>
      </c>
      <c r="F147" s="3" t="s">
        <v>580</v>
      </c>
    </row>
    <row r="148" spans="1:6" hidden="1">
      <c r="A148" s="21">
        <v>37791</v>
      </c>
      <c r="B148" t="s">
        <v>1270</v>
      </c>
      <c r="C148" s="16">
        <v>12</v>
      </c>
      <c r="D148" s="6" t="s">
        <v>619</v>
      </c>
      <c r="E148" s="6">
        <v>13</v>
      </c>
      <c r="F148" s="3" t="s">
        <v>620</v>
      </c>
    </row>
    <row r="149" spans="1:6" hidden="1">
      <c r="A149" s="21">
        <v>37792</v>
      </c>
      <c r="B149" t="s">
        <v>1257</v>
      </c>
      <c r="C149" s="16">
        <v>18</v>
      </c>
      <c r="D149" s="6" t="s">
        <v>621</v>
      </c>
      <c r="E149" s="6">
        <v>18</v>
      </c>
      <c r="F149" s="3" t="s">
        <v>8</v>
      </c>
    </row>
    <row r="150" spans="1:6" hidden="1">
      <c r="A150" s="21">
        <v>37793</v>
      </c>
      <c r="B150" t="s">
        <v>1263</v>
      </c>
      <c r="C150" s="16">
        <v>8</v>
      </c>
      <c r="D150" s="6" t="s">
        <v>622</v>
      </c>
      <c r="E150" s="6">
        <v>8</v>
      </c>
      <c r="F150" s="3" t="s">
        <v>9</v>
      </c>
    </row>
    <row r="151" spans="1:6" hidden="1">
      <c r="A151" s="21">
        <v>37794</v>
      </c>
      <c r="B151" t="s">
        <v>1270</v>
      </c>
      <c r="C151" s="16">
        <v>10</v>
      </c>
      <c r="D151" s="6" t="s">
        <v>623</v>
      </c>
      <c r="E151" s="6">
        <v>1</v>
      </c>
      <c r="F151" s="3" t="s">
        <v>474</v>
      </c>
    </row>
    <row r="152" spans="1:6" hidden="1">
      <c r="A152" s="21">
        <v>37796</v>
      </c>
      <c r="B152" t="s">
        <v>1270</v>
      </c>
      <c r="C152" s="16">
        <v>4</v>
      </c>
      <c r="D152" s="6" t="s">
        <v>624</v>
      </c>
      <c r="E152" s="6">
        <v>17</v>
      </c>
      <c r="F152" s="3" t="s">
        <v>625</v>
      </c>
    </row>
    <row r="153" spans="1:6" hidden="1">
      <c r="A153" s="21">
        <v>37797</v>
      </c>
      <c r="B153" t="s">
        <v>1281</v>
      </c>
      <c r="C153" s="16">
        <v>13</v>
      </c>
      <c r="D153" s="6" t="s">
        <v>626</v>
      </c>
      <c r="E153" s="6">
        <v>13</v>
      </c>
      <c r="F153" s="3" t="s">
        <v>533</v>
      </c>
    </row>
    <row r="154" spans="1:6" hidden="1">
      <c r="A154" s="21">
        <v>37798</v>
      </c>
      <c r="B154" t="s">
        <v>1263</v>
      </c>
      <c r="C154" s="16">
        <v>13</v>
      </c>
      <c r="D154" s="6" t="s">
        <v>627</v>
      </c>
      <c r="E154" s="6">
        <v>18</v>
      </c>
      <c r="F154" s="3" t="s">
        <v>628</v>
      </c>
    </row>
    <row r="155" spans="1:6" hidden="1">
      <c r="A155" s="21">
        <v>37799</v>
      </c>
      <c r="B155" t="s">
        <v>1265</v>
      </c>
      <c r="C155" s="16">
        <v>10</v>
      </c>
      <c r="D155" s="6" t="s">
        <v>629</v>
      </c>
      <c r="E155" s="6">
        <v>3</v>
      </c>
      <c r="F155" s="3" t="s">
        <v>544</v>
      </c>
    </row>
    <row r="156" spans="1:6" hidden="1">
      <c r="A156" s="21">
        <v>37800</v>
      </c>
      <c r="B156" t="s">
        <v>1282</v>
      </c>
      <c r="C156" s="16">
        <v>6</v>
      </c>
      <c r="D156" s="6" t="s">
        <v>630</v>
      </c>
      <c r="E156" s="6">
        <v>10</v>
      </c>
      <c r="F156" s="3" t="s">
        <v>631</v>
      </c>
    </row>
    <row r="157" spans="1:6">
      <c r="A157" s="21">
        <v>37801</v>
      </c>
      <c r="B157" t="s">
        <v>1266</v>
      </c>
      <c r="C157" s="16">
        <v>8</v>
      </c>
      <c r="D157" s="6" t="s">
        <v>632</v>
      </c>
      <c r="E157" s="6">
        <v>10</v>
      </c>
      <c r="F157" s="3" t="s">
        <v>633</v>
      </c>
    </row>
    <row r="158" spans="1:6" hidden="1">
      <c r="A158" s="21">
        <v>37803</v>
      </c>
      <c r="B158" t="s">
        <v>1257</v>
      </c>
      <c r="C158" s="16">
        <v>4</v>
      </c>
      <c r="D158" s="6" t="s">
        <v>634</v>
      </c>
      <c r="E158" s="6">
        <v>4</v>
      </c>
      <c r="F158" s="3" t="s">
        <v>138</v>
      </c>
    </row>
    <row r="159" spans="1:6" hidden="1">
      <c r="A159" s="21">
        <v>37804</v>
      </c>
      <c r="B159" t="s">
        <v>1279</v>
      </c>
      <c r="C159" s="16">
        <v>7</v>
      </c>
      <c r="D159" s="6" t="s">
        <v>635</v>
      </c>
      <c r="E159" s="6">
        <v>14</v>
      </c>
      <c r="F159" s="3" t="s">
        <v>175</v>
      </c>
    </row>
    <row r="160" spans="1:6" hidden="1">
      <c r="A160" s="21">
        <v>37805</v>
      </c>
      <c r="B160" t="s">
        <v>1263</v>
      </c>
      <c r="C160" s="16">
        <v>2</v>
      </c>
      <c r="D160" s="6" t="s">
        <v>636</v>
      </c>
      <c r="E160" s="6">
        <v>2</v>
      </c>
      <c r="F160" s="3" t="s">
        <v>14</v>
      </c>
    </row>
    <row r="161" spans="1:6" hidden="1">
      <c r="A161" s="21">
        <v>37806</v>
      </c>
      <c r="B161" t="s">
        <v>1257</v>
      </c>
      <c r="C161" s="16">
        <v>1</v>
      </c>
      <c r="D161" s="6" t="s">
        <v>637</v>
      </c>
      <c r="E161" s="6">
        <v>4</v>
      </c>
      <c r="F161" s="3" t="s">
        <v>578</v>
      </c>
    </row>
    <row r="162" spans="1:6" hidden="1">
      <c r="A162" s="21">
        <v>37807</v>
      </c>
      <c r="B162" t="s">
        <v>1283</v>
      </c>
      <c r="C162" s="16">
        <v>15</v>
      </c>
      <c r="D162" s="6" t="s">
        <v>638</v>
      </c>
      <c r="E162" s="6">
        <v>14</v>
      </c>
      <c r="F162" s="3" t="s">
        <v>639</v>
      </c>
    </row>
    <row r="163" spans="1:6" hidden="1">
      <c r="A163" s="21">
        <v>37808</v>
      </c>
      <c r="B163" t="s">
        <v>1263</v>
      </c>
      <c r="C163" s="16">
        <v>11</v>
      </c>
      <c r="D163" s="6" t="s">
        <v>640</v>
      </c>
      <c r="E163" s="6">
        <v>12</v>
      </c>
      <c r="F163" s="3" t="s">
        <v>164</v>
      </c>
    </row>
    <row r="164" spans="1:6" hidden="1">
      <c r="A164" s="21">
        <v>37810</v>
      </c>
      <c r="B164" t="s">
        <v>1283</v>
      </c>
      <c r="C164" s="16">
        <v>3</v>
      </c>
      <c r="D164" s="6" t="s">
        <v>571</v>
      </c>
      <c r="E164" s="6">
        <v>12</v>
      </c>
      <c r="F164" s="3" t="s">
        <v>641</v>
      </c>
    </row>
    <row r="165" spans="1:6" hidden="1">
      <c r="A165" s="21">
        <v>37811</v>
      </c>
      <c r="B165" t="s">
        <v>1284</v>
      </c>
      <c r="C165" s="16">
        <v>7</v>
      </c>
      <c r="D165" s="6" t="s">
        <v>642</v>
      </c>
      <c r="E165" s="6">
        <v>5</v>
      </c>
      <c r="F165" s="3" t="s">
        <v>178</v>
      </c>
    </row>
    <row r="166" spans="1:6" hidden="1">
      <c r="A166" s="21">
        <v>37812</v>
      </c>
      <c r="B166" t="s">
        <v>1263</v>
      </c>
      <c r="C166" s="16">
        <v>14</v>
      </c>
      <c r="D166" s="6" t="s">
        <v>643</v>
      </c>
      <c r="E166" s="6">
        <v>7</v>
      </c>
      <c r="F166" s="3" t="s">
        <v>504</v>
      </c>
    </row>
    <row r="167" spans="1:6" hidden="1">
      <c r="A167" s="21">
        <v>37813</v>
      </c>
      <c r="B167" t="s">
        <v>1283</v>
      </c>
      <c r="C167" s="16">
        <v>2</v>
      </c>
      <c r="D167" s="6" t="s">
        <v>644</v>
      </c>
      <c r="E167" s="6">
        <v>1</v>
      </c>
      <c r="F167" s="3" t="s">
        <v>13</v>
      </c>
    </row>
    <row r="168" spans="1:6" hidden="1">
      <c r="A168" s="21">
        <v>37814</v>
      </c>
      <c r="B168" t="s">
        <v>1263</v>
      </c>
      <c r="C168" s="16">
        <v>6</v>
      </c>
      <c r="D168" s="6" t="s">
        <v>645</v>
      </c>
      <c r="E168" s="6">
        <v>6</v>
      </c>
      <c r="F168" s="3" t="s">
        <v>503</v>
      </c>
    </row>
    <row r="169" spans="1:6" hidden="1">
      <c r="A169" s="21">
        <v>37815</v>
      </c>
      <c r="B169" t="s">
        <v>1283</v>
      </c>
      <c r="C169" s="16">
        <v>8</v>
      </c>
      <c r="D169" s="6" t="s">
        <v>646</v>
      </c>
      <c r="E169" s="6">
        <v>8</v>
      </c>
      <c r="F169" s="3" t="s">
        <v>647</v>
      </c>
    </row>
    <row r="170" spans="1:6" hidden="1">
      <c r="A170" s="21">
        <v>37816</v>
      </c>
      <c r="B170" t="s">
        <v>1261</v>
      </c>
      <c r="C170" s="16">
        <v>1</v>
      </c>
      <c r="D170" s="6" t="s">
        <v>648</v>
      </c>
      <c r="E170" s="6">
        <v>10</v>
      </c>
      <c r="F170" s="3" t="s">
        <v>649</v>
      </c>
    </row>
    <row r="171" spans="1:6" hidden="1">
      <c r="A171" s="21">
        <v>37817</v>
      </c>
      <c r="B171" t="s">
        <v>1261</v>
      </c>
      <c r="C171" s="16">
        <v>15</v>
      </c>
      <c r="D171" s="6" t="s">
        <v>650</v>
      </c>
      <c r="E171" s="6">
        <v>15</v>
      </c>
      <c r="F171" s="3" t="s">
        <v>149</v>
      </c>
    </row>
    <row r="172" spans="1:6" hidden="1">
      <c r="A172" s="21">
        <v>37818</v>
      </c>
      <c r="B172" t="s">
        <v>1285</v>
      </c>
      <c r="C172" s="16">
        <v>7</v>
      </c>
      <c r="D172" s="6" t="s">
        <v>651</v>
      </c>
      <c r="E172" s="6">
        <v>7</v>
      </c>
      <c r="F172" s="3" t="s">
        <v>100</v>
      </c>
    </row>
    <row r="173" spans="1:6" hidden="1">
      <c r="A173" s="21">
        <v>37819</v>
      </c>
      <c r="B173" t="s">
        <v>1263</v>
      </c>
      <c r="C173" s="16">
        <v>7</v>
      </c>
      <c r="D173" s="6" t="s">
        <v>652</v>
      </c>
      <c r="E173" s="6">
        <v>11</v>
      </c>
      <c r="F173" s="3" t="s">
        <v>653</v>
      </c>
    </row>
    <row r="174" spans="1:6" hidden="1">
      <c r="A174" s="21">
        <v>37820</v>
      </c>
      <c r="B174" t="s">
        <v>1286</v>
      </c>
      <c r="C174" s="16">
        <v>3</v>
      </c>
      <c r="D174" s="6" t="s">
        <v>654</v>
      </c>
      <c r="E174" s="6">
        <v>3</v>
      </c>
      <c r="F174" s="3" t="s">
        <v>119</v>
      </c>
    </row>
    <row r="175" spans="1:6" hidden="1">
      <c r="A175" s="21">
        <v>37821</v>
      </c>
      <c r="B175" t="s">
        <v>1261</v>
      </c>
      <c r="C175" s="16">
        <v>1</v>
      </c>
      <c r="D175" s="6" t="s">
        <v>655</v>
      </c>
      <c r="E175" s="6">
        <v>5</v>
      </c>
      <c r="F175" s="3" t="s">
        <v>11</v>
      </c>
    </row>
    <row r="176" spans="1:6" hidden="1">
      <c r="A176" s="21">
        <v>37822</v>
      </c>
      <c r="B176" t="s">
        <v>1263</v>
      </c>
      <c r="C176" s="16">
        <v>2</v>
      </c>
      <c r="D176" s="6" t="s">
        <v>656</v>
      </c>
      <c r="E176" s="6">
        <v>14</v>
      </c>
      <c r="F176" s="3" t="s">
        <v>123</v>
      </c>
    </row>
    <row r="177" spans="1:6" hidden="1">
      <c r="A177" s="21">
        <v>37824</v>
      </c>
      <c r="B177" t="s">
        <v>1284</v>
      </c>
      <c r="C177" s="16">
        <v>5</v>
      </c>
      <c r="D177" s="6" t="s">
        <v>657</v>
      </c>
      <c r="E177" s="6">
        <v>7</v>
      </c>
      <c r="F177" s="3" t="s">
        <v>476</v>
      </c>
    </row>
    <row r="178" spans="1:6" hidden="1">
      <c r="A178" s="21">
        <v>37825</v>
      </c>
      <c r="B178" t="s">
        <v>1287</v>
      </c>
      <c r="C178" s="16">
        <v>5</v>
      </c>
      <c r="D178" s="6" t="s">
        <v>658</v>
      </c>
      <c r="E178" s="6">
        <v>5</v>
      </c>
      <c r="F178" s="3" t="s">
        <v>18</v>
      </c>
    </row>
    <row r="179" spans="1:6" hidden="1">
      <c r="A179" s="21">
        <v>37826</v>
      </c>
      <c r="B179" t="s">
        <v>1284</v>
      </c>
      <c r="C179" s="16">
        <v>2</v>
      </c>
      <c r="D179" s="6" t="s">
        <v>659</v>
      </c>
      <c r="E179" s="6">
        <v>2</v>
      </c>
      <c r="F179" s="3" t="s">
        <v>598</v>
      </c>
    </row>
    <row r="180" spans="1:6" hidden="1">
      <c r="A180" s="21">
        <v>37827</v>
      </c>
      <c r="B180" t="s">
        <v>1284</v>
      </c>
      <c r="C180" s="16">
        <v>5</v>
      </c>
      <c r="D180" s="6" t="s">
        <v>660</v>
      </c>
      <c r="E180" s="6">
        <v>6</v>
      </c>
      <c r="F180" s="3" t="s">
        <v>661</v>
      </c>
    </row>
    <row r="181" spans="1:6" hidden="1">
      <c r="A181" s="21">
        <v>37828</v>
      </c>
      <c r="B181" t="s">
        <v>1263</v>
      </c>
      <c r="C181" s="16">
        <v>13</v>
      </c>
      <c r="D181" s="6" t="s">
        <v>662</v>
      </c>
      <c r="E181" s="6">
        <v>14</v>
      </c>
      <c r="F181" s="3" t="s">
        <v>663</v>
      </c>
    </row>
    <row r="182" spans="1:6" hidden="1">
      <c r="A182" s="21">
        <v>37829</v>
      </c>
      <c r="B182" t="s">
        <v>1261</v>
      </c>
      <c r="C182" s="16">
        <v>9</v>
      </c>
      <c r="D182" s="6" t="s">
        <v>664</v>
      </c>
      <c r="E182" s="6">
        <v>5</v>
      </c>
      <c r="F182" s="3" t="s">
        <v>120</v>
      </c>
    </row>
    <row r="183" spans="1:6" hidden="1">
      <c r="A183" s="21">
        <v>37831</v>
      </c>
      <c r="B183" t="s">
        <v>1279</v>
      </c>
      <c r="C183" s="16">
        <v>4</v>
      </c>
      <c r="D183" s="6" t="s">
        <v>666</v>
      </c>
      <c r="E183" s="6">
        <v>10</v>
      </c>
      <c r="F183" s="3" t="s">
        <v>122</v>
      </c>
    </row>
    <row r="184" spans="1:6" hidden="1">
      <c r="A184" s="21">
        <v>37832</v>
      </c>
      <c r="B184" t="s">
        <v>1287</v>
      </c>
      <c r="C184" s="16">
        <v>5</v>
      </c>
      <c r="D184" s="6" t="s">
        <v>667</v>
      </c>
      <c r="E184" s="6">
        <v>2</v>
      </c>
      <c r="F184" s="3" t="s">
        <v>665</v>
      </c>
    </row>
    <row r="185" spans="1:6" hidden="1">
      <c r="A185" s="21">
        <v>37833</v>
      </c>
      <c r="B185" t="s">
        <v>1263</v>
      </c>
      <c r="C185" s="16">
        <v>9</v>
      </c>
      <c r="D185" s="6" t="s">
        <v>668</v>
      </c>
      <c r="E185" s="6">
        <v>3</v>
      </c>
      <c r="F185" s="3" t="s">
        <v>494</v>
      </c>
    </row>
    <row r="186" spans="1:6" hidden="1">
      <c r="A186" s="21">
        <v>37834</v>
      </c>
      <c r="B186" t="s">
        <v>1288</v>
      </c>
      <c r="C186" s="16">
        <v>14</v>
      </c>
      <c r="D186" s="6" t="s">
        <v>669</v>
      </c>
      <c r="E186" s="6">
        <v>16</v>
      </c>
      <c r="F186" s="3" t="s">
        <v>670</v>
      </c>
    </row>
    <row r="187" spans="1:6" hidden="1">
      <c r="A187" s="21">
        <v>37835</v>
      </c>
      <c r="B187" t="s">
        <v>1283</v>
      </c>
      <c r="C187" s="16">
        <v>3</v>
      </c>
      <c r="D187" s="6" t="s">
        <v>671</v>
      </c>
      <c r="E187" s="6">
        <v>4</v>
      </c>
      <c r="F187" s="3" t="s">
        <v>98</v>
      </c>
    </row>
    <row r="188" spans="1:6" hidden="1">
      <c r="A188" s="21">
        <v>37836</v>
      </c>
      <c r="B188" t="s">
        <v>1283</v>
      </c>
      <c r="C188" s="16">
        <v>3</v>
      </c>
      <c r="D188" s="6" t="s">
        <v>672</v>
      </c>
      <c r="E188" s="6">
        <v>13</v>
      </c>
      <c r="F188" s="3" t="s">
        <v>120</v>
      </c>
    </row>
    <row r="189" spans="1:6" hidden="1">
      <c r="A189" s="21">
        <v>37838</v>
      </c>
      <c r="B189" t="s">
        <v>1283</v>
      </c>
      <c r="C189" s="16">
        <v>7</v>
      </c>
      <c r="D189" s="6" t="s">
        <v>673</v>
      </c>
      <c r="E189" s="6">
        <v>12</v>
      </c>
      <c r="F189" s="3" t="s">
        <v>674</v>
      </c>
    </row>
    <row r="190" spans="1:6">
      <c r="A190" s="21">
        <v>37839</v>
      </c>
      <c r="B190" t="s">
        <v>1266</v>
      </c>
      <c r="C190" s="16">
        <v>10</v>
      </c>
      <c r="D190" s="6" t="s">
        <v>675</v>
      </c>
      <c r="E190" s="6">
        <v>13</v>
      </c>
      <c r="F190" s="3" t="s">
        <v>580</v>
      </c>
    </row>
    <row r="191" spans="1:6" hidden="1">
      <c r="A191" s="21">
        <v>37840</v>
      </c>
      <c r="B191" t="s">
        <v>1263</v>
      </c>
      <c r="C191" s="16">
        <v>2</v>
      </c>
      <c r="D191" s="6" t="s">
        <v>676</v>
      </c>
      <c r="E191" s="6">
        <v>5</v>
      </c>
      <c r="F191" s="3" t="s">
        <v>677</v>
      </c>
    </row>
    <row r="192" spans="1:6" hidden="1">
      <c r="A192" s="21">
        <v>37841</v>
      </c>
      <c r="B192" t="s">
        <v>1286</v>
      </c>
      <c r="C192" s="16">
        <v>10</v>
      </c>
      <c r="D192" s="6" t="s">
        <v>678</v>
      </c>
      <c r="E192" s="6">
        <v>4</v>
      </c>
      <c r="F192" s="3" t="s">
        <v>679</v>
      </c>
    </row>
    <row r="193" spans="1:6" hidden="1">
      <c r="A193" s="21">
        <v>37842</v>
      </c>
      <c r="B193" t="s">
        <v>1283</v>
      </c>
      <c r="C193" s="16">
        <v>8</v>
      </c>
      <c r="D193" s="6" t="s">
        <v>680</v>
      </c>
      <c r="E193" s="6">
        <v>7</v>
      </c>
      <c r="F193" s="3" t="s">
        <v>16</v>
      </c>
    </row>
    <row r="194" spans="1:6" hidden="1">
      <c r="A194" s="21">
        <v>37843</v>
      </c>
      <c r="B194" t="s">
        <v>1283</v>
      </c>
      <c r="C194" s="16">
        <v>9</v>
      </c>
      <c r="D194" s="6" t="s">
        <v>681</v>
      </c>
      <c r="E194" s="6">
        <v>3</v>
      </c>
      <c r="F194" s="3" t="s">
        <v>682</v>
      </c>
    </row>
    <row r="195" spans="1:6" hidden="1">
      <c r="A195" s="21">
        <v>37845</v>
      </c>
      <c r="B195" t="s">
        <v>1286</v>
      </c>
      <c r="C195" s="16">
        <v>16</v>
      </c>
      <c r="D195" s="6" t="s">
        <v>683</v>
      </c>
      <c r="E195" s="6">
        <v>7</v>
      </c>
      <c r="F195" s="3" t="s">
        <v>521</v>
      </c>
    </row>
    <row r="196" spans="1:6" hidden="1">
      <c r="A196" s="21">
        <v>37846</v>
      </c>
      <c r="B196" t="s">
        <v>1288</v>
      </c>
      <c r="C196" s="16">
        <v>12</v>
      </c>
      <c r="D196" s="6" t="s">
        <v>684</v>
      </c>
      <c r="E196" s="6">
        <v>9</v>
      </c>
      <c r="F196" s="3" t="s">
        <v>466</v>
      </c>
    </row>
    <row r="197" spans="1:6" hidden="1">
      <c r="A197" s="21">
        <v>37847</v>
      </c>
      <c r="B197" t="s">
        <v>1263</v>
      </c>
      <c r="C197" s="16">
        <v>17</v>
      </c>
      <c r="D197" s="6" t="s">
        <v>685</v>
      </c>
      <c r="E197" s="6">
        <v>16</v>
      </c>
      <c r="F197" s="3" t="s">
        <v>653</v>
      </c>
    </row>
    <row r="198" spans="1:6" hidden="1">
      <c r="A198" s="21">
        <v>37848</v>
      </c>
      <c r="B198" t="s">
        <v>1283</v>
      </c>
      <c r="C198" s="16">
        <v>9</v>
      </c>
      <c r="D198" s="6" t="s">
        <v>686</v>
      </c>
      <c r="E198" s="6">
        <v>9</v>
      </c>
      <c r="F198" s="3" t="s">
        <v>13</v>
      </c>
    </row>
    <row r="199" spans="1:6" hidden="1">
      <c r="A199" s="21">
        <v>37849</v>
      </c>
      <c r="B199" t="s">
        <v>1283</v>
      </c>
      <c r="C199" s="16">
        <v>6</v>
      </c>
      <c r="D199" s="6" t="s">
        <v>687</v>
      </c>
      <c r="E199" s="6">
        <v>4</v>
      </c>
      <c r="F199" s="3" t="s">
        <v>688</v>
      </c>
    </row>
    <row r="200" spans="1:6" hidden="1">
      <c r="A200" s="21">
        <v>37850</v>
      </c>
      <c r="B200" t="s">
        <v>1283</v>
      </c>
      <c r="C200" s="16">
        <v>12</v>
      </c>
      <c r="D200" s="6" t="s">
        <v>689</v>
      </c>
      <c r="E200" s="6">
        <v>12</v>
      </c>
      <c r="F200" s="3" t="s">
        <v>690</v>
      </c>
    </row>
    <row r="201" spans="1:6" hidden="1">
      <c r="A201" s="21">
        <v>37852</v>
      </c>
      <c r="B201" t="s">
        <v>1286</v>
      </c>
      <c r="C201" s="16">
        <v>12</v>
      </c>
      <c r="D201" s="6" t="s">
        <v>691</v>
      </c>
      <c r="E201" s="6">
        <v>7</v>
      </c>
      <c r="F201" s="3" t="s">
        <v>692</v>
      </c>
    </row>
    <row r="202" spans="1:6" hidden="1">
      <c r="A202" s="21">
        <v>37853</v>
      </c>
      <c r="B202" t="s">
        <v>1257</v>
      </c>
      <c r="C202" s="16">
        <v>9</v>
      </c>
      <c r="D202" s="6" t="s">
        <v>693</v>
      </c>
      <c r="E202" s="6">
        <v>14</v>
      </c>
      <c r="F202" s="3" t="s">
        <v>694</v>
      </c>
    </row>
    <row r="203" spans="1:6" hidden="1">
      <c r="A203" s="21">
        <v>37854</v>
      </c>
      <c r="B203" t="s">
        <v>1288</v>
      </c>
      <c r="C203" s="16">
        <v>6</v>
      </c>
      <c r="D203" s="6" t="s">
        <v>695</v>
      </c>
      <c r="E203" s="6">
        <v>11</v>
      </c>
      <c r="F203" s="3" t="s">
        <v>696</v>
      </c>
    </row>
    <row r="204" spans="1:6" hidden="1">
      <c r="A204" s="21">
        <v>37855</v>
      </c>
      <c r="B204" t="s">
        <v>1259</v>
      </c>
      <c r="C204" s="16">
        <v>12</v>
      </c>
      <c r="D204" s="6" t="s">
        <v>697</v>
      </c>
      <c r="E204" s="6">
        <v>9</v>
      </c>
      <c r="F204" s="3" t="s">
        <v>698</v>
      </c>
    </row>
    <row r="205" spans="1:6" hidden="1">
      <c r="A205" s="21">
        <v>37856</v>
      </c>
      <c r="B205" t="s">
        <v>1257</v>
      </c>
      <c r="C205" s="16">
        <v>8</v>
      </c>
      <c r="D205" s="6" t="s">
        <v>699</v>
      </c>
      <c r="E205" s="6">
        <v>2</v>
      </c>
      <c r="F205" s="3" t="s">
        <v>700</v>
      </c>
    </row>
    <row r="206" spans="1:6" hidden="1">
      <c r="A206" s="21">
        <v>37857</v>
      </c>
      <c r="B206" t="s">
        <v>1283</v>
      </c>
      <c r="C206" s="16">
        <v>4</v>
      </c>
      <c r="D206" s="6" t="s">
        <v>701</v>
      </c>
      <c r="E206" s="6">
        <v>17</v>
      </c>
      <c r="F206" s="3" t="s">
        <v>694</v>
      </c>
    </row>
    <row r="207" spans="1:6" hidden="1">
      <c r="A207" s="21">
        <v>37859</v>
      </c>
      <c r="B207" t="s">
        <v>1283</v>
      </c>
      <c r="C207" s="16">
        <v>16</v>
      </c>
      <c r="D207" s="6" t="s">
        <v>702</v>
      </c>
      <c r="E207" s="6">
        <v>5</v>
      </c>
      <c r="F207" s="3" t="s">
        <v>106</v>
      </c>
    </row>
    <row r="208" spans="1:6" hidden="1">
      <c r="A208" s="21">
        <v>37860</v>
      </c>
      <c r="B208" t="s">
        <v>1257</v>
      </c>
      <c r="C208" s="16">
        <v>19</v>
      </c>
      <c r="D208" s="6" t="s">
        <v>703</v>
      </c>
      <c r="E208" s="6">
        <v>14</v>
      </c>
      <c r="F208" s="3" t="s">
        <v>704</v>
      </c>
    </row>
    <row r="209" spans="1:6" hidden="1">
      <c r="A209" s="21">
        <v>37861</v>
      </c>
      <c r="B209" t="s">
        <v>1257</v>
      </c>
      <c r="C209" s="16">
        <v>7</v>
      </c>
      <c r="D209" s="6" t="s">
        <v>705</v>
      </c>
      <c r="E209" s="6">
        <v>7</v>
      </c>
      <c r="F209" s="3" t="s">
        <v>706</v>
      </c>
    </row>
    <row r="210" spans="1:6" hidden="1">
      <c r="A210" s="21">
        <v>37862</v>
      </c>
      <c r="B210" t="s">
        <v>1257</v>
      </c>
      <c r="C210" s="16">
        <v>11</v>
      </c>
      <c r="D210" s="6" t="s">
        <v>707</v>
      </c>
      <c r="E210" s="6">
        <v>1</v>
      </c>
      <c r="F210" s="3" t="s">
        <v>117</v>
      </c>
    </row>
    <row r="211" spans="1:6" hidden="1">
      <c r="A211" s="21">
        <v>37863</v>
      </c>
      <c r="B211" t="s">
        <v>1257</v>
      </c>
      <c r="C211" s="16">
        <v>12</v>
      </c>
      <c r="D211" s="6" t="s">
        <v>708</v>
      </c>
      <c r="E211" s="6">
        <v>2</v>
      </c>
      <c r="F211" s="3" t="s">
        <v>709</v>
      </c>
    </row>
    <row r="212" spans="1:6" hidden="1">
      <c r="A212" s="21">
        <v>37864</v>
      </c>
      <c r="B212" t="s">
        <v>1283</v>
      </c>
      <c r="C212" s="16">
        <v>2</v>
      </c>
      <c r="D212" s="6" t="s">
        <v>710</v>
      </c>
      <c r="E212" s="6">
        <v>11</v>
      </c>
      <c r="F212" s="3" t="s">
        <v>711</v>
      </c>
    </row>
    <row r="213" spans="1:6" hidden="1">
      <c r="A213" s="21">
        <v>37866</v>
      </c>
      <c r="B213" t="s">
        <v>1270</v>
      </c>
      <c r="C213" s="16">
        <v>4</v>
      </c>
      <c r="D213" s="6" t="s">
        <v>712</v>
      </c>
      <c r="E213" s="6">
        <v>4</v>
      </c>
      <c r="F213" s="3" t="s">
        <v>690</v>
      </c>
    </row>
    <row r="214" spans="1:6" hidden="1">
      <c r="A214" s="21">
        <v>37867</v>
      </c>
      <c r="B214" t="s">
        <v>1290</v>
      </c>
      <c r="C214" s="16">
        <v>10</v>
      </c>
      <c r="D214" s="6" t="s">
        <v>713</v>
      </c>
      <c r="E214" s="6">
        <v>12</v>
      </c>
      <c r="F214" s="3" t="s">
        <v>490</v>
      </c>
    </row>
    <row r="215" spans="1:6" hidden="1">
      <c r="A215" s="21">
        <v>37868</v>
      </c>
      <c r="B215" t="s">
        <v>1257</v>
      </c>
      <c r="C215" s="16">
        <v>8</v>
      </c>
      <c r="D215" s="6" t="s">
        <v>714</v>
      </c>
      <c r="E215" s="6">
        <v>8</v>
      </c>
      <c r="F215" s="3" t="s">
        <v>137</v>
      </c>
    </row>
    <row r="216" spans="1:6" hidden="1">
      <c r="A216" s="21">
        <v>37869</v>
      </c>
      <c r="B216" t="s">
        <v>1257</v>
      </c>
      <c r="C216" s="16">
        <v>6</v>
      </c>
      <c r="D216" s="6" t="s">
        <v>716</v>
      </c>
      <c r="E216" s="6">
        <v>9</v>
      </c>
      <c r="F216" s="3" t="s">
        <v>159</v>
      </c>
    </row>
    <row r="217" spans="1:6" hidden="1">
      <c r="A217" s="21">
        <v>37870</v>
      </c>
      <c r="B217" t="s">
        <v>1291</v>
      </c>
      <c r="C217" s="16">
        <v>6</v>
      </c>
      <c r="D217" s="6" t="s">
        <v>717</v>
      </c>
      <c r="E217" s="6">
        <v>3</v>
      </c>
      <c r="F217" s="3" t="s">
        <v>718</v>
      </c>
    </row>
    <row r="218" spans="1:6" hidden="1">
      <c r="A218" s="21">
        <v>37871</v>
      </c>
      <c r="B218" t="s">
        <v>1270</v>
      </c>
      <c r="C218" s="16">
        <v>7</v>
      </c>
      <c r="D218" s="6" t="s">
        <v>720</v>
      </c>
      <c r="E218" s="6">
        <v>11</v>
      </c>
      <c r="F218" s="3" t="s">
        <v>106</v>
      </c>
    </row>
    <row r="219" spans="1:6" hidden="1">
      <c r="A219" s="21">
        <v>37873</v>
      </c>
      <c r="B219" t="s">
        <v>1257</v>
      </c>
      <c r="C219" s="16">
        <v>2</v>
      </c>
      <c r="D219" s="6" t="s">
        <v>721</v>
      </c>
      <c r="E219" s="6">
        <v>2</v>
      </c>
      <c r="F219" s="3" t="s">
        <v>9</v>
      </c>
    </row>
    <row r="220" spans="1:6" hidden="1">
      <c r="A220" s="21">
        <v>37874</v>
      </c>
      <c r="B220" t="s">
        <v>1261</v>
      </c>
      <c r="C220" s="16">
        <v>16</v>
      </c>
      <c r="D220" s="6" t="s">
        <v>722</v>
      </c>
      <c r="E220" s="6">
        <v>5</v>
      </c>
      <c r="F220" s="3" t="s">
        <v>173</v>
      </c>
    </row>
    <row r="221" spans="1:6" hidden="1">
      <c r="A221" s="21">
        <v>37875</v>
      </c>
      <c r="B221" t="s">
        <v>1270</v>
      </c>
      <c r="C221" s="16">
        <v>14</v>
      </c>
      <c r="D221" s="6" t="s">
        <v>723</v>
      </c>
      <c r="E221" s="6">
        <v>9</v>
      </c>
      <c r="F221" s="3" t="s">
        <v>724</v>
      </c>
    </row>
    <row r="222" spans="1:6" hidden="1">
      <c r="A222" s="21">
        <v>37876</v>
      </c>
      <c r="B222" t="s">
        <v>1265</v>
      </c>
      <c r="C222" s="16">
        <v>4</v>
      </c>
      <c r="D222" s="6" t="s">
        <v>725</v>
      </c>
      <c r="E222" s="6">
        <v>4</v>
      </c>
      <c r="F222" s="3" t="s">
        <v>7</v>
      </c>
    </row>
    <row r="223" spans="1:6" hidden="1">
      <c r="A223" s="21">
        <v>37877</v>
      </c>
      <c r="B223" t="s">
        <v>1257</v>
      </c>
      <c r="C223" s="16">
        <v>2</v>
      </c>
      <c r="D223" s="6" t="s">
        <v>726</v>
      </c>
      <c r="E223" s="6">
        <v>10</v>
      </c>
      <c r="F223" s="3" t="s">
        <v>503</v>
      </c>
    </row>
    <row r="224" spans="1:6" hidden="1">
      <c r="A224" s="21">
        <v>37878</v>
      </c>
      <c r="B224" t="s">
        <v>1270</v>
      </c>
      <c r="C224" s="16">
        <v>9</v>
      </c>
      <c r="D224" s="6" t="s">
        <v>727</v>
      </c>
      <c r="E224" s="6">
        <v>5</v>
      </c>
      <c r="F224" s="3" t="s">
        <v>17</v>
      </c>
    </row>
    <row r="225" spans="1:6" hidden="1">
      <c r="A225" s="21">
        <v>37880</v>
      </c>
      <c r="B225" t="s">
        <v>1257</v>
      </c>
      <c r="C225" s="16">
        <v>1</v>
      </c>
      <c r="D225" s="6" t="s">
        <v>728</v>
      </c>
      <c r="E225" s="6">
        <v>1</v>
      </c>
      <c r="F225" s="3" t="s">
        <v>170</v>
      </c>
    </row>
    <row r="226" spans="1:6" hidden="1">
      <c r="A226" s="21">
        <v>37881</v>
      </c>
      <c r="B226" t="s">
        <v>1292</v>
      </c>
      <c r="C226" s="16">
        <v>9</v>
      </c>
      <c r="D226" s="6" t="s">
        <v>729</v>
      </c>
      <c r="E226" s="6">
        <v>3</v>
      </c>
      <c r="F226" s="3" t="s">
        <v>567</v>
      </c>
    </row>
    <row r="227" spans="1:6" hidden="1">
      <c r="A227" s="21">
        <v>37882</v>
      </c>
      <c r="B227" t="s">
        <v>1257</v>
      </c>
      <c r="C227" s="16">
        <v>17</v>
      </c>
      <c r="D227" s="6" t="s">
        <v>730</v>
      </c>
      <c r="E227" s="6">
        <v>9</v>
      </c>
      <c r="F227" s="3" t="s">
        <v>731</v>
      </c>
    </row>
    <row r="228" spans="1:6">
      <c r="A228" s="21">
        <v>37883</v>
      </c>
      <c r="B228" t="s">
        <v>1266</v>
      </c>
      <c r="C228" s="16">
        <v>10</v>
      </c>
      <c r="D228" s="6" t="s">
        <v>732</v>
      </c>
      <c r="E228" s="6">
        <v>2</v>
      </c>
      <c r="F228" s="3" t="s">
        <v>110</v>
      </c>
    </row>
    <row r="229" spans="1:6" hidden="1">
      <c r="A229" s="21">
        <v>37884</v>
      </c>
      <c r="B229" t="s">
        <v>1270</v>
      </c>
      <c r="C229" s="16">
        <v>12</v>
      </c>
      <c r="D229" s="6" t="s">
        <v>733</v>
      </c>
      <c r="E229" s="6">
        <v>3</v>
      </c>
      <c r="F229" s="3" t="s">
        <v>500</v>
      </c>
    </row>
    <row r="230" spans="1:6" hidden="1">
      <c r="A230" s="21">
        <v>37885</v>
      </c>
      <c r="B230" t="s">
        <v>1257</v>
      </c>
      <c r="C230" s="16">
        <v>9</v>
      </c>
      <c r="D230" s="6" t="s">
        <v>734</v>
      </c>
      <c r="E230" s="6">
        <v>9</v>
      </c>
      <c r="F230" s="3" t="s">
        <v>8</v>
      </c>
    </row>
    <row r="231" spans="1:6" hidden="1">
      <c r="A231" s="21">
        <v>37887</v>
      </c>
      <c r="B231" t="s">
        <v>1265</v>
      </c>
      <c r="C231" s="16">
        <v>1</v>
      </c>
      <c r="D231" s="6" t="s">
        <v>735</v>
      </c>
      <c r="E231" s="6">
        <v>11</v>
      </c>
      <c r="F231" s="3" t="s">
        <v>459</v>
      </c>
    </row>
    <row r="232" spans="1:6" hidden="1">
      <c r="A232" s="21">
        <v>37888</v>
      </c>
      <c r="B232" t="s">
        <v>1293</v>
      </c>
      <c r="C232" s="16">
        <v>2</v>
      </c>
      <c r="D232" s="6" t="s">
        <v>736</v>
      </c>
      <c r="E232" s="6">
        <v>2</v>
      </c>
      <c r="F232" s="3" t="s">
        <v>15</v>
      </c>
    </row>
    <row r="233" spans="1:6" hidden="1">
      <c r="A233" s="21">
        <v>37889</v>
      </c>
      <c r="B233" t="s">
        <v>1257</v>
      </c>
      <c r="C233" s="16">
        <v>13</v>
      </c>
      <c r="D233" s="6" t="s">
        <v>737</v>
      </c>
      <c r="E233" s="6">
        <v>6</v>
      </c>
      <c r="F233" s="3" t="s">
        <v>107</v>
      </c>
    </row>
    <row r="234" spans="1:6" hidden="1">
      <c r="A234" s="21">
        <v>37890</v>
      </c>
      <c r="B234" t="s">
        <v>1257</v>
      </c>
      <c r="C234" s="16">
        <v>16</v>
      </c>
      <c r="D234" s="6" t="s">
        <v>738</v>
      </c>
      <c r="E234" s="6">
        <v>10</v>
      </c>
      <c r="F234" s="3" t="s">
        <v>120</v>
      </c>
    </row>
    <row r="235" spans="1:6" hidden="1">
      <c r="A235" s="21">
        <v>37891</v>
      </c>
      <c r="B235" t="s">
        <v>1265</v>
      </c>
      <c r="C235" s="16">
        <v>3</v>
      </c>
      <c r="D235" s="6" t="s">
        <v>739</v>
      </c>
      <c r="E235" s="6">
        <v>18</v>
      </c>
      <c r="F235" s="3" t="s">
        <v>164</v>
      </c>
    </row>
    <row r="236" spans="1:6" hidden="1">
      <c r="A236" s="21">
        <v>37892</v>
      </c>
      <c r="B236" t="s">
        <v>1257</v>
      </c>
      <c r="C236" s="16">
        <v>9</v>
      </c>
      <c r="D236" s="6" t="s">
        <v>740</v>
      </c>
      <c r="E236" s="6">
        <v>14</v>
      </c>
      <c r="F236" s="3" t="s">
        <v>124</v>
      </c>
    </row>
    <row r="237" spans="1:6" hidden="1">
      <c r="A237" s="21">
        <v>37894</v>
      </c>
      <c r="B237" t="s">
        <v>1257</v>
      </c>
      <c r="C237" s="16">
        <v>13</v>
      </c>
      <c r="D237" s="6" t="s">
        <v>741</v>
      </c>
      <c r="E237" s="6">
        <v>10</v>
      </c>
      <c r="F237" s="3" t="s">
        <v>742</v>
      </c>
    </row>
    <row r="238" spans="1:6" hidden="1">
      <c r="A238" s="21">
        <v>37895</v>
      </c>
      <c r="B238" t="s">
        <v>1264</v>
      </c>
      <c r="C238" s="16">
        <v>10</v>
      </c>
      <c r="D238" s="6" t="s">
        <v>743</v>
      </c>
      <c r="E238" s="6">
        <v>10</v>
      </c>
      <c r="F238" s="3" t="s">
        <v>455</v>
      </c>
    </row>
    <row r="239" spans="1:6">
      <c r="A239" s="21">
        <v>37896</v>
      </c>
      <c r="B239" t="s">
        <v>1262</v>
      </c>
      <c r="C239" s="16">
        <v>12</v>
      </c>
      <c r="D239" s="6" t="s">
        <v>744</v>
      </c>
      <c r="E239" s="6">
        <v>15</v>
      </c>
      <c r="F239" s="3" t="s">
        <v>470</v>
      </c>
    </row>
    <row r="240" spans="1:6" hidden="1">
      <c r="A240" s="21">
        <v>37897</v>
      </c>
      <c r="B240" t="s">
        <v>1257</v>
      </c>
      <c r="C240" s="16">
        <v>7</v>
      </c>
      <c r="D240" s="6" t="s">
        <v>745</v>
      </c>
      <c r="E240" s="6">
        <v>9</v>
      </c>
      <c r="F240" s="3" t="s">
        <v>484</v>
      </c>
    </row>
    <row r="241" spans="1:6" hidden="1">
      <c r="A241" s="21">
        <v>37898</v>
      </c>
      <c r="B241" t="s">
        <v>1270</v>
      </c>
      <c r="C241" s="16">
        <v>5</v>
      </c>
      <c r="D241" s="6" t="s">
        <v>746</v>
      </c>
      <c r="E241" s="6">
        <v>5</v>
      </c>
      <c r="F241" s="3" t="s">
        <v>647</v>
      </c>
    </row>
    <row r="242" spans="1:6" hidden="1">
      <c r="A242" s="21">
        <v>37899</v>
      </c>
      <c r="B242" t="s">
        <v>1270</v>
      </c>
      <c r="C242" s="16">
        <v>8</v>
      </c>
      <c r="D242" s="6" t="s">
        <v>747</v>
      </c>
      <c r="E242" s="6">
        <v>8</v>
      </c>
      <c r="F242" s="3" t="s">
        <v>9</v>
      </c>
    </row>
    <row r="243" spans="1:6" hidden="1">
      <c r="A243" s="21">
        <v>37901</v>
      </c>
      <c r="B243" t="s">
        <v>1257</v>
      </c>
      <c r="C243" s="16">
        <v>3</v>
      </c>
      <c r="D243" s="6" t="s">
        <v>748</v>
      </c>
      <c r="E243" s="6">
        <v>7</v>
      </c>
      <c r="F243" s="3" t="s">
        <v>164</v>
      </c>
    </row>
    <row r="244" spans="1:6" hidden="1">
      <c r="A244" s="21">
        <v>37902</v>
      </c>
      <c r="B244" t="s">
        <v>1267</v>
      </c>
      <c r="C244" s="16">
        <v>12</v>
      </c>
      <c r="D244" s="6" t="s">
        <v>749</v>
      </c>
      <c r="E244" s="6">
        <v>17</v>
      </c>
      <c r="F244" s="3" t="s">
        <v>138</v>
      </c>
    </row>
    <row r="245" spans="1:6" hidden="1">
      <c r="A245" s="21">
        <v>37903</v>
      </c>
      <c r="B245" t="s">
        <v>1270</v>
      </c>
      <c r="C245" s="16">
        <v>14</v>
      </c>
      <c r="D245" s="6" t="s">
        <v>750</v>
      </c>
      <c r="E245" s="6">
        <v>7</v>
      </c>
      <c r="F245" s="3" t="s">
        <v>553</v>
      </c>
    </row>
    <row r="246" spans="1:6" hidden="1">
      <c r="A246" s="21">
        <v>37904</v>
      </c>
      <c r="B246" t="s">
        <v>1257</v>
      </c>
      <c r="C246" s="16">
        <v>10</v>
      </c>
      <c r="D246" s="6" t="s">
        <v>751</v>
      </c>
      <c r="E246" s="6">
        <v>18</v>
      </c>
      <c r="F246" s="3" t="s">
        <v>688</v>
      </c>
    </row>
    <row r="247" spans="1:6" hidden="1">
      <c r="A247" s="21">
        <v>37905</v>
      </c>
      <c r="B247" t="s">
        <v>1265</v>
      </c>
      <c r="C247" s="16">
        <v>3</v>
      </c>
      <c r="D247" s="6" t="s">
        <v>752</v>
      </c>
      <c r="E247" s="6">
        <v>3</v>
      </c>
      <c r="F247" s="3" t="s">
        <v>137</v>
      </c>
    </row>
    <row r="248" spans="1:6" hidden="1">
      <c r="A248" s="21">
        <v>37906</v>
      </c>
      <c r="B248" t="s">
        <v>1270</v>
      </c>
      <c r="C248" s="16">
        <v>4</v>
      </c>
      <c r="D248" s="6" t="s">
        <v>753</v>
      </c>
      <c r="E248" s="6">
        <v>4</v>
      </c>
      <c r="F248" s="3" t="s">
        <v>138</v>
      </c>
    </row>
    <row r="249" spans="1:6" hidden="1">
      <c r="A249" s="21">
        <v>37908</v>
      </c>
      <c r="B249" t="s">
        <v>1257</v>
      </c>
      <c r="C249" s="16">
        <v>5</v>
      </c>
      <c r="D249" s="6" t="s">
        <v>754</v>
      </c>
      <c r="E249" s="6">
        <v>8</v>
      </c>
      <c r="F249" s="3" t="s">
        <v>633</v>
      </c>
    </row>
    <row r="250" spans="1:6" hidden="1">
      <c r="A250" s="21">
        <v>37909</v>
      </c>
      <c r="B250" t="s">
        <v>1294</v>
      </c>
      <c r="C250" s="16">
        <v>16</v>
      </c>
      <c r="D250" s="6" t="s">
        <v>755</v>
      </c>
      <c r="E250" s="6">
        <v>4</v>
      </c>
      <c r="F250" s="3" t="s">
        <v>756</v>
      </c>
    </row>
    <row r="251" spans="1:6" hidden="1">
      <c r="A251" s="21">
        <v>37910</v>
      </c>
      <c r="B251" t="s">
        <v>1263</v>
      </c>
      <c r="C251" s="16">
        <v>10</v>
      </c>
      <c r="D251" s="6" t="s">
        <v>757</v>
      </c>
      <c r="E251" s="6">
        <v>4</v>
      </c>
      <c r="F251" s="3" t="s">
        <v>633</v>
      </c>
    </row>
    <row r="252" spans="1:6" hidden="1">
      <c r="A252" s="21">
        <v>37911</v>
      </c>
      <c r="B252" t="s">
        <v>1261</v>
      </c>
      <c r="C252" s="16">
        <v>15</v>
      </c>
      <c r="D252" s="6" t="s">
        <v>758</v>
      </c>
      <c r="E252" s="6">
        <v>10</v>
      </c>
      <c r="F252" s="3" t="s">
        <v>759</v>
      </c>
    </row>
    <row r="253" spans="1:6" hidden="1">
      <c r="A253" s="21">
        <v>37912</v>
      </c>
      <c r="B253" t="s">
        <v>1265</v>
      </c>
      <c r="C253" s="16">
        <v>10</v>
      </c>
      <c r="D253" s="6" t="s">
        <v>760</v>
      </c>
      <c r="E253" s="6">
        <v>10</v>
      </c>
      <c r="F253" s="3" t="s">
        <v>598</v>
      </c>
    </row>
    <row r="254" spans="1:6" hidden="1">
      <c r="A254" s="21">
        <v>37913</v>
      </c>
      <c r="B254" t="s">
        <v>1270</v>
      </c>
      <c r="C254" s="16">
        <v>4</v>
      </c>
      <c r="D254" s="6" t="s">
        <v>761</v>
      </c>
      <c r="E254" s="6">
        <v>8</v>
      </c>
      <c r="F254" s="3" t="s">
        <v>718</v>
      </c>
    </row>
    <row r="255" spans="1:6" hidden="1">
      <c r="A255" s="21">
        <v>37915</v>
      </c>
      <c r="B255" t="s">
        <v>1283</v>
      </c>
      <c r="C255" s="16">
        <v>8</v>
      </c>
      <c r="D255" s="6" t="s">
        <v>762</v>
      </c>
      <c r="E255" s="6">
        <v>9</v>
      </c>
      <c r="F255" s="3" t="s">
        <v>535</v>
      </c>
    </row>
    <row r="256" spans="1:6" hidden="1">
      <c r="A256" s="21">
        <v>37916</v>
      </c>
      <c r="B256" t="s">
        <v>1275</v>
      </c>
      <c r="C256" s="16">
        <v>7</v>
      </c>
      <c r="D256" s="6" t="s">
        <v>763</v>
      </c>
      <c r="E256" s="6">
        <v>7</v>
      </c>
      <c r="F256" s="3" t="s">
        <v>18</v>
      </c>
    </row>
    <row r="257" spans="1:6" hidden="1">
      <c r="A257" s="21">
        <v>37917</v>
      </c>
      <c r="B257" t="s">
        <v>1270</v>
      </c>
      <c r="C257" s="16">
        <v>3</v>
      </c>
      <c r="D257" s="6" t="s">
        <v>764</v>
      </c>
      <c r="E257" s="6">
        <v>2</v>
      </c>
      <c r="F257" s="3" t="s">
        <v>560</v>
      </c>
    </row>
    <row r="258" spans="1:6" hidden="1">
      <c r="A258" s="21">
        <v>37918</v>
      </c>
      <c r="B258" t="s">
        <v>1257</v>
      </c>
      <c r="C258" s="16">
        <v>17</v>
      </c>
      <c r="D258" s="6" t="s">
        <v>765</v>
      </c>
      <c r="E258" s="6">
        <v>16</v>
      </c>
      <c r="F258" s="3" t="s">
        <v>766</v>
      </c>
    </row>
    <row r="259" spans="1:6" hidden="1">
      <c r="A259" s="21">
        <v>37919</v>
      </c>
      <c r="B259" t="s">
        <v>1263</v>
      </c>
      <c r="C259" s="16">
        <v>2</v>
      </c>
      <c r="D259" s="6" t="s">
        <v>767</v>
      </c>
      <c r="E259" s="6">
        <v>6</v>
      </c>
      <c r="F259" s="3" t="s">
        <v>110</v>
      </c>
    </row>
    <row r="260" spans="1:6" hidden="1">
      <c r="A260" s="21">
        <v>37920</v>
      </c>
      <c r="B260" t="s">
        <v>1270</v>
      </c>
      <c r="C260" s="16">
        <v>6</v>
      </c>
      <c r="D260" s="6" t="s">
        <v>768</v>
      </c>
      <c r="E260" s="6">
        <v>11</v>
      </c>
      <c r="F260" s="3" t="s">
        <v>183</v>
      </c>
    </row>
    <row r="261" spans="1:6" hidden="1">
      <c r="A261" s="21">
        <v>37922</v>
      </c>
      <c r="B261" t="s">
        <v>1257</v>
      </c>
      <c r="C261" s="16">
        <v>9</v>
      </c>
      <c r="D261" s="6" t="s">
        <v>769</v>
      </c>
      <c r="E261" s="6">
        <v>6</v>
      </c>
      <c r="F261" s="3" t="s">
        <v>770</v>
      </c>
    </row>
    <row r="262" spans="1:6" hidden="1">
      <c r="A262" s="21">
        <v>37923</v>
      </c>
      <c r="B262" t="s">
        <v>1263</v>
      </c>
      <c r="C262" s="16">
        <v>15</v>
      </c>
      <c r="D262" s="6" t="s">
        <v>771</v>
      </c>
      <c r="E262" s="6">
        <v>12</v>
      </c>
      <c r="F262" s="3" t="s">
        <v>690</v>
      </c>
    </row>
    <row r="263" spans="1:6">
      <c r="A263" s="21">
        <v>37924</v>
      </c>
      <c r="B263" t="s">
        <v>1266</v>
      </c>
      <c r="C263" s="16">
        <v>12</v>
      </c>
      <c r="D263" s="6" t="s">
        <v>772</v>
      </c>
      <c r="E263" s="6">
        <v>5</v>
      </c>
      <c r="F263" s="3" t="s">
        <v>513</v>
      </c>
    </row>
    <row r="264" spans="1:6" hidden="1">
      <c r="A264" s="21">
        <v>37925</v>
      </c>
      <c r="B264" t="s">
        <v>1261</v>
      </c>
      <c r="C264" s="16">
        <v>2</v>
      </c>
      <c r="D264" s="6" t="s">
        <v>773</v>
      </c>
      <c r="E264" s="6">
        <v>3</v>
      </c>
      <c r="F264" s="3" t="s">
        <v>500</v>
      </c>
    </row>
    <row r="265" spans="1:6">
      <c r="A265" s="21">
        <v>37926</v>
      </c>
      <c r="B265" t="s">
        <v>1266</v>
      </c>
      <c r="C265" s="16">
        <v>1</v>
      </c>
      <c r="D265" s="6" t="s">
        <v>774</v>
      </c>
      <c r="E265" s="6">
        <v>1</v>
      </c>
      <c r="F265" s="3" t="s">
        <v>119</v>
      </c>
    </row>
    <row r="266" spans="1:6" hidden="1">
      <c r="A266" s="21">
        <v>37927</v>
      </c>
      <c r="B266" t="s">
        <v>1265</v>
      </c>
      <c r="C266" s="16">
        <v>15</v>
      </c>
      <c r="D266" s="6" t="s">
        <v>775</v>
      </c>
      <c r="E266" s="6">
        <v>9</v>
      </c>
      <c r="F266" s="3" t="s">
        <v>776</v>
      </c>
    </row>
    <row r="267" spans="1:6" hidden="1">
      <c r="A267" s="21">
        <v>37929</v>
      </c>
      <c r="B267" t="s">
        <v>1257</v>
      </c>
      <c r="C267" s="16">
        <v>7</v>
      </c>
      <c r="D267" s="6" t="s">
        <v>777</v>
      </c>
      <c r="E267" s="6">
        <v>7</v>
      </c>
      <c r="F267" s="3" t="s">
        <v>119</v>
      </c>
    </row>
    <row r="268" spans="1:6" hidden="1">
      <c r="A268" s="21">
        <v>37930</v>
      </c>
      <c r="B268" t="s">
        <v>1282</v>
      </c>
      <c r="C268" s="16">
        <v>17</v>
      </c>
      <c r="D268" s="6" t="s">
        <v>778</v>
      </c>
      <c r="E268" s="6">
        <v>17</v>
      </c>
      <c r="F268" s="3" t="s">
        <v>533</v>
      </c>
    </row>
    <row r="269" spans="1:6" hidden="1">
      <c r="A269" s="21">
        <v>37931</v>
      </c>
      <c r="B269" t="s">
        <v>1257</v>
      </c>
      <c r="C269" s="16">
        <v>11</v>
      </c>
      <c r="D269" s="6" t="s">
        <v>779</v>
      </c>
      <c r="E269" s="6">
        <v>16</v>
      </c>
      <c r="F269" s="3" t="s">
        <v>780</v>
      </c>
    </row>
    <row r="270" spans="1:6" hidden="1">
      <c r="A270" s="21">
        <v>37932</v>
      </c>
      <c r="B270" t="s">
        <v>1261</v>
      </c>
      <c r="C270" s="16">
        <v>3</v>
      </c>
      <c r="D270" s="6" t="s">
        <v>781</v>
      </c>
      <c r="E270" s="6">
        <v>3</v>
      </c>
      <c r="F270" s="3" t="s">
        <v>663</v>
      </c>
    </row>
    <row r="271" spans="1:6">
      <c r="A271" s="21">
        <v>37933</v>
      </c>
      <c r="B271" t="s">
        <v>1266</v>
      </c>
      <c r="C271" s="16">
        <v>5</v>
      </c>
      <c r="D271" s="6" t="s">
        <v>782</v>
      </c>
      <c r="E271" s="6">
        <v>11</v>
      </c>
      <c r="F271" s="3" t="s">
        <v>491</v>
      </c>
    </row>
    <row r="272" spans="1:6" hidden="1">
      <c r="A272" s="21">
        <v>37934</v>
      </c>
      <c r="B272" t="s">
        <v>1265</v>
      </c>
      <c r="C272" s="16">
        <v>3</v>
      </c>
      <c r="D272" s="6" t="s">
        <v>783</v>
      </c>
      <c r="E272" s="6">
        <v>2</v>
      </c>
      <c r="F272" s="3" t="s">
        <v>164</v>
      </c>
    </row>
    <row r="273" spans="1:6" hidden="1">
      <c r="A273" s="21">
        <v>37936</v>
      </c>
      <c r="B273" t="s">
        <v>1272</v>
      </c>
      <c r="C273" s="16">
        <v>6</v>
      </c>
      <c r="D273" s="6" t="s">
        <v>784</v>
      </c>
      <c r="E273" s="6">
        <v>12</v>
      </c>
      <c r="F273" s="3" t="s">
        <v>535</v>
      </c>
    </row>
    <row r="274" spans="1:6" hidden="1">
      <c r="A274" s="21">
        <v>37937</v>
      </c>
      <c r="B274" t="s">
        <v>1294</v>
      </c>
      <c r="C274" s="16">
        <v>9</v>
      </c>
      <c r="D274" s="6" t="s">
        <v>785</v>
      </c>
      <c r="E274" s="6">
        <v>5</v>
      </c>
      <c r="F274" s="3" t="s">
        <v>569</v>
      </c>
    </row>
    <row r="275" spans="1:6" hidden="1">
      <c r="A275" s="21">
        <v>37938</v>
      </c>
      <c r="B275" t="s">
        <v>1257</v>
      </c>
      <c r="C275" s="16">
        <v>3</v>
      </c>
      <c r="D275" s="6" t="s">
        <v>786</v>
      </c>
      <c r="E275" s="6">
        <v>14</v>
      </c>
      <c r="F275" s="3" t="s">
        <v>512</v>
      </c>
    </row>
    <row r="276" spans="1:6" hidden="1">
      <c r="A276" s="21">
        <v>37939</v>
      </c>
      <c r="B276" t="s">
        <v>1261</v>
      </c>
      <c r="C276" s="16">
        <v>8</v>
      </c>
      <c r="D276" s="6" t="s">
        <v>787</v>
      </c>
      <c r="E276" s="6">
        <v>15</v>
      </c>
      <c r="F276" s="3" t="s">
        <v>653</v>
      </c>
    </row>
    <row r="277" spans="1:6" hidden="1">
      <c r="A277" s="21">
        <v>37940</v>
      </c>
      <c r="B277" t="s">
        <v>1257</v>
      </c>
      <c r="C277" s="16">
        <v>14</v>
      </c>
      <c r="D277" s="6" t="s">
        <v>788</v>
      </c>
      <c r="E277" s="6">
        <v>7</v>
      </c>
      <c r="F277" s="3" t="s">
        <v>789</v>
      </c>
    </row>
    <row r="278" spans="1:6" hidden="1">
      <c r="A278" s="21">
        <v>37941</v>
      </c>
      <c r="B278" t="s">
        <v>1265</v>
      </c>
      <c r="C278" s="16">
        <v>9</v>
      </c>
      <c r="D278" s="6" t="s">
        <v>790</v>
      </c>
      <c r="E278" s="6">
        <v>2</v>
      </c>
      <c r="F278" s="3" t="s">
        <v>688</v>
      </c>
    </row>
    <row r="279" spans="1:6" hidden="1">
      <c r="A279" s="21">
        <v>37943</v>
      </c>
      <c r="B279" t="s">
        <v>1271</v>
      </c>
      <c r="C279" s="16">
        <v>13</v>
      </c>
      <c r="D279" s="6" t="s">
        <v>791</v>
      </c>
      <c r="E279" s="6">
        <v>9</v>
      </c>
      <c r="F279" s="3" t="s">
        <v>792</v>
      </c>
    </row>
    <row r="280" spans="1:6" hidden="1">
      <c r="A280" s="21">
        <v>37944</v>
      </c>
      <c r="B280" t="s">
        <v>1286</v>
      </c>
      <c r="C280" s="16">
        <v>13</v>
      </c>
      <c r="D280" s="6" t="s">
        <v>793</v>
      </c>
      <c r="E280" s="6">
        <v>13</v>
      </c>
      <c r="F280" s="3" t="s">
        <v>14</v>
      </c>
    </row>
    <row r="281" spans="1:6" hidden="1">
      <c r="A281" s="21">
        <v>37945</v>
      </c>
      <c r="B281" t="s">
        <v>1257</v>
      </c>
      <c r="C281" s="16">
        <v>14</v>
      </c>
      <c r="D281" s="6" t="s">
        <v>794</v>
      </c>
      <c r="E281" s="6">
        <v>14</v>
      </c>
      <c r="F281" s="3" t="s">
        <v>536</v>
      </c>
    </row>
    <row r="282" spans="1:6" hidden="1">
      <c r="A282" s="21">
        <v>37946</v>
      </c>
      <c r="B282" t="s">
        <v>1257</v>
      </c>
      <c r="C282" s="16">
        <v>9</v>
      </c>
      <c r="D282" s="6" t="s">
        <v>795</v>
      </c>
      <c r="E282" s="6">
        <v>13</v>
      </c>
      <c r="F282" s="3" t="s">
        <v>175</v>
      </c>
    </row>
    <row r="283" spans="1:6" hidden="1">
      <c r="A283" s="21">
        <v>37947</v>
      </c>
      <c r="B283" t="s">
        <v>1257</v>
      </c>
      <c r="C283" s="16">
        <v>8</v>
      </c>
      <c r="D283" s="6" t="s">
        <v>796</v>
      </c>
      <c r="E283" s="6">
        <v>3</v>
      </c>
      <c r="F283" s="3" t="s">
        <v>797</v>
      </c>
    </row>
    <row r="284" spans="1:6" hidden="1">
      <c r="A284" s="21">
        <v>37948</v>
      </c>
      <c r="B284" t="s">
        <v>1265</v>
      </c>
      <c r="C284" s="16">
        <v>13</v>
      </c>
      <c r="D284" s="6" t="s">
        <v>798</v>
      </c>
      <c r="E284" s="6">
        <v>1</v>
      </c>
      <c r="F284" s="3" t="s">
        <v>173</v>
      </c>
    </row>
    <row r="285" spans="1:6">
      <c r="A285" s="21">
        <v>37950</v>
      </c>
      <c r="B285" t="s">
        <v>1266</v>
      </c>
      <c r="C285" s="16">
        <v>7</v>
      </c>
      <c r="D285" s="6" t="s">
        <v>799</v>
      </c>
      <c r="E285" s="6">
        <v>12</v>
      </c>
      <c r="F285" s="3" t="s">
        <v>719</v>
      </c>
    </row>
    <row r="286" spans="1:6" hidden="1">
      <c r="A286" s="21">
        <v>37951</v>
      </c>
      <c r="B286" t="s">
        <v>1265</v>
      </c>
      <c r="C286" s="16">
        <v>3</v>
      </c>
      <c r="D286" s="6" t="s">
        <v>800</v>
      </c>
      <c r="E286" s="6">
        <v>5</v>
      </c>
      <c r="F286" s="3" t="s">
        <v>569</v>
      </c>
    </row>
    <row r="287" spans="1:6" hidden="1">
      <c r="A287" s="21">
        <v>37952</v>
      </c>
      <c r="B287" t="s">
        <v>1257</v>
      </c>
      <c r="C287" s="16">
        <v>20</v>
      </c>
      <c r="D287" s="6" t="s">
        <v>801</v>
      </c>
      <c r="E287" s="6">
        <v>8</v>
      </c>
      <c r="F287" s="3" t="s">
        <v>802</v>
      </c>
    </row>
    <row r="288" spans="1:6" hidden="1">
      <c r="A288" s="21">
        <v>37953</v>
      </c>
      <c r="B288" t="s">
        <v>1257</v>
      </c>
      <c r="C288" s="16">
        <v>3</v>
      </c>
      <c r="D288" s="6" t="s">
        <v>803</v>
      </c>
      <c r="E288" s="6">
        <v>16</v>
      </c>
      <c r="F288" s="3" t="s">
        <v>682</v>
      </c>
    </row>
    <row r="289" spans="1:6">
      <c r="A289" s="21">
        <v>37954</v>
      </c>
      <c r="B289" t="s">
        <v>1266</v>
      </c>
      <c r="C289" s="16">
        <v>14</v>
      </c>
      <c r="D289" s="6" t="s">
        <v>804</v>
      </c>
      <c r="E289" s="6">
        <v>1</v>
      </c>
      <c r="F289" s="3" t="s">
        <v>587</v>
      </c>
    </row>
    <row r="290" spans="1:6" hidden="1">
      <c r="A290" s="21">
        <v>37955</v>
      </c>
      <c r="B290" t="s">
        <v>1265</v>
      </c>
      <c r="C290" s="16">
        <v>10</v>
      </c>
      <c r="D290" s="6" t="s">
        <v>805</v>
      </c>
      <c r="E290" s="6">
        <v>20</v>
      </c>
      <c r="F290" s="3" t="s">
        <v>806</v>
      </c>
    </row>
    <row r="291" spans="1:6" hidden="1">
      <c r="A291" s="21">
        <v>37957</v>
      </c>
      <c r="B291" t="s">
        <v>1257</v>
      </c>
      <c r="C291" s="16">
        <v>6</v>
      </c>
      <c r="D291" s="6" t="s">
        <v>807</v>
      </c>
      <c r="E291" s="6">
        <v>7</v>
      </c>
      <c r="F291" s="3" t="s">
        <v>641</v>
      </c>
    </row>
    <row r="292" spans="1:6" hidden="1">
      <c r="A292" s="21">
        <v>37958</v>
      </c>
      <c r="B292" t="s">
        <v>1259</v>
      </c>
      <c r="C292" s="16">
        <v>12</v>
      </c>
      <c r="D292" s="6" t="s">
        <v>808</v>
      </c>
      <c r="E292" s="6">
        <v>3</v>
      </c>
      <c r="F292" s="3" t="s">
        <v>809</v>
      </c>
    </row>
    <row r="293" spans="1:6" hidden="1">
      <c r="A293" s="21">
        <v>37959</v>
      </c>
      <c r="B293" t="s">
        <v>1257</v>
      </c>
      <c r="C293" s="16">
        <v>15</v>
      </c>
      <c r="D293" s="6" t="s">
        <v>810</v>
      </c>
      <c r="E293" s="6">
        <v>14</v>
      </c>
      <c r="F293" s="3" t="s">
        <v>560</v>
      </c>
    </row>
    <row r="294" spans="1:6" hidden="1">
      <c r="A294" s="21">
        <v>37960</v>
      </c>
      <c r="B294" t="s">
        <v>1259</v>
      </c>
      <c r="C294" s="16">
        <v>15</v>
      </c>
      <c r="D294" s="6" t="s">
        <v>811</v>
      </c>
      <c r="E294" s="6">
        <v>1</v>
      </c>
      <c r="F294" s="3" t="s">
        <v>149</v>
      </c>
    </row>
    <row r="295" spans="1:6" hidden="1">
      <c r="A295" s="21">
        <v>37961</v>
      </c>
      <c r="B295" t="s">
        <v>1257</v>
      </c>
      <c r="C295" s="16">
        <v>16</v>
      </c>
      <c r="D295" s="6" t="s">
        <v>812</v>
      </c>
      <c r="E295" s="6">
        <v>9</v>
      </c>
      <c r="F295" s="3" t="s">
        <v>98</v>
      </c>
    </row>
    <row r="296" spans="1:6" hidden="1">
      <c r="A296" s="21">
        <v>37962</v>
      </c>
      <c r="B296" t="s">
        <v>1257</v>
      </c>
      <c r="C296" s="16">
        <v>13</v>
      </c>
      <c r="D296" s="6" t="s">
        <v>813</v>
      </c>
      <c r="E296" s="6">
        <v>14</v>
      </c>
      <c r="F296" s="3" t="s">
        <v>704</v>
      </c>
    </row>
    <row r="297" spans="1:6" hidden="1">
      <c r="A297" s="21">
        <v>37964</v>
      </c>
      <c r="B297" t="s">
        <v>1257</v>
      </c>
      <c r="C297" s="16">
        <v>17</v>
      </c>
      <c r="D297" s="6" t="s">
        <v>814</v>
      </c>
      <c r="E297" s="6">
        <v>16</v>
      </c>
      <c r="F297" s="3" t="s">
        <v>815</v>
      </c>
    </row>
    <row r="298" spans="1:6" hidden="1">
      <c r="A298" s="21">
        <v>37965</v>
      </c>
      <c r="B298" t="s">
        <v>1257</v>
      </c>
      <c r="C298" s="16">
        <v>8</v>
      </c>
      <c r="D298" s="6" t="s">
        <v>816</v>
      </c>
      <c r="E298" s="6">
        <v>13</v>
      </c>
      <c r="F298" s="3" t="s">
        <v>715</v>
      </c>
    </row>
    <row r="299" spans="1:6" hidden="1">
      <c r="A299" s="21">
        <v>37966</v>
      </c>
      <c r="B299" t="s">
        <v>1257</v>
      </c>
      <c r="C299" s="16">
        <v>13</v>
      </c>
      <c r="D299" s="6" t="s">
        <v>817</v>
      </c>
      <c r="E299" s="6">
        <v>4</v>
      </c>
      <c r="F299" s="3" t="s">
        <v>818</v>
      </c>
    </row>
    <row r="300" spans="1:6" hidden="1">
      <c r="A300" s="21">
        <v>37967</v>
      </c>
      <c r="B300" t="s">
        <v>1257</v>
      </c>
      <c r="C300" s="16">
        <v>7</v>
      </c>
      <c r="D300" s="6" t="s">
        <v>819</v>
      </c>
      <c r="E300" s="6">
        <v>7</v>
      </c>
      <c r="F300" s="3" t="s">
        <v>503</v>
      </c>
    </row>
    <row r="301" spans="1:6" hidden="1">
      <c r="A301" s="21">
        <v>37968</v>
      </c>
      <c r="B301" t="s">
        <v>1257</v>
      </c>
      <c r="C301" s="16">
        <v>2</v>
      </c>
      <c r="D301" s="6" t="s">
        <v>820</v>
      </c>
      <c r="E301" s="6">
        <v>16</v>
      </c>
      <c r="F301" s="3" t="s">
        <v>529</v>
      </c>
    </row>
    <row r="302" spans="1:6" hidden="1">
      <c r="A302" s="21">
        <v>37969</v>
      </c>
      <c r="B302" t="s">
        <v>1257</v>
      </c>
      <c r="C302" s="16">
        <v>14</v>
      </c>
      <c r="D302" s="6" t="s">
        <v>821</v>
      </c>
      <c r="E302" s="6">
        <v>14</v>
      </c>
      <c r="F302" s="3" t="s">
        <v>533</v>
      </c>
    </row>
    <row r="303" spans="1:6" hidden="1">
      <c r="A303" s="21">
        <v>37971</v>
      </c>
      <c r="B303" t="s">
        <v>1257</v>
      </c>
      <c r="C303" s="16">
        <v>16</v>
      </c>
      <c r="D303" s="6" t="s">
        <v>822</v>
      </c>
      <c r="E303" s="6">
        <v>18</v>
      </c>
      <c r="F303" s="3" t="s">
        <v>164</v>
      </c>
    </row>
    <row r="304" spans="1:6" hidden="1">
      <c r="A304" s="21">
        <v>37972</v>
      </c>
      <c r="B304" t="s">
        <v>1257</v>
      </c>
      <c r="C304" s="16">
        <v>6</v>
      </c>
      <c r="D304" s="6" t="s">
        <v>823</v>
      </c>
      <c r="E304" s="6">
        <v>6</v>
      </c>
      <c r="F304" s="3" t="s">
        <v>170</v>
      </c>
    </row>
    <row r="305" spans="1:6" hidden="1">
      <c r="A305" s="21">
        <v>37973</v>
      </c>
      <c r="B305" t="s">
        <v>1257</v>
      </c>
      <c r="C305" s="16">
        <v>16</v>
      </c>
      <c r="D305" s="6" t="s">
        <v>824</v>
      </c>
      <c r="E305" s="6">
        <v>17</v>
      </c>
      <c r="F305" s="3" t="s">
        <v>173</v>
      </c>
    </row>
    <row r="306" spans="1:6" hidden="1">
      <c r="A306" s="21">
        <v>37974</v>
      </c>
      <c r="B306" t="s">
        <v>1286</v>
      </c>
      <c r="C306" s="16">
        <v>13</v>
      </c>
      <c r="D306" s="6" t="s">
        <v>825</v>
      </c>
      <c r="E306" s="6">
        <v>3</v>
      </c>
      <c r="F306" s="3" t="s">
        <v>493</v>
      </c>
    </row>
    <row r="307" spans="1:6" hidden="1">
      <c r="A307" s="21">
        <v>37975</v>
      </c>
      <c r="B307" t="s">
        <v>1257</v>
      </c>
      <c r="C307" s="16">
        <v>19</v>
      </c>
      <c r="D307" s="6" t="s">
        <v>848</v>
      </c>
      <c r="E307" s="6">
        <v>19</v>
      </c>
      <c r="F307" s="3" t="s">
        <v>7</v>
      </c>
    </row>
    <row r="308" spans="1:6" hidden="1">
      <c r="A308" s="21">
        <v>37976</v>
      </c>
      <c r="B308" t="s">
        <v>1257</v>
      </c>
      <c r="C308" s="16">
        <v>12</v>
      </c>
      <c r="D308" s="6" t="s">
        <v>849</v>
      </c>
      <c r="E308" s="6">
        <v>6</v>
      </c>
      <c r="F308" s="3" t="s">
        <v>464</v>
      </c>
    </row>
    <row r="309" spans="1:6" hidden="1">
      <c r="A309" s="21">
        <v>37978</v>
      </c>
      <c r="B309" t="s">
        <v>1283</v>
      </c>
      <c r="C309" s="16">
        <v>12</v>
      </c>
      <c r="D309" s="6" t="s">
        <v>850</v>
      </c>
      <c r="E309" s="6">
        <v>16</v>
      </c>
      <c r="F309" s="3" t="s">
        <v>470</v>
      </c>
    </row>
    <row r="310" spans="1:6" hidden="1">
      <c r="A310" s="21">
        <v>37979</v>
      </c>
      <c r="B310" t="s">
        <v>1257</v>
      </c>
      <c r="C310" s="16">
        <v>10</v>
      </c>
      <c r="D310" s="6" t="s">
        <v>851</v>
      </c>
      <c r="E310" s="6">
        <v>10</v>
      </c>
      <c r="F310" s="3" t="s">
        <v>455</v>
      </c>
    </row>
    <row r="311" spans="1:6" hidden="1">
      <c r="A311" s="21">
        <v>37980</v>
      </c>
      <c r="B311" t="s">
        <v>1257</v>
      </c>
      <c r="C311" s="16">
        <v>4</v>
      </c>
      <c r="D311" s="6" t="s">
        <v>852</v>
      </c>
      <c r="E311" s="6">
        <v>2</v>
      </c>
      <c r="F311" s="3" t="s">
        <v>486</v>
      </c>
    </row>
    <row r="312" spans="1:6" hidden="1">
      <c r="A312" s="21">
        <v>37981</v>
      </c>
      <c r="B312" t="s">
        <v>1258</v>
      </c>
      <c r="C312" s="16">
        <v>1</v>
      </c>
      <c r="D312" s="6" t="s">
        <v>853</v>
      </c>
      <c r="E312" s="6">
        <v>14</v>
      </c>
      <c r="F312" s="3" t="s">
        <v>114</v>
      </c>
    </row>
    <row r="313" spans="1:6" hidden="1">
      <c r="A313" s="21">
        <v>37982</v>
      </c>
      <c r="B313" t="s">
        <v>1257</v>
      </c>
      <c r="C313" s="16">
        <v>17</v>
      </c>
      <c r="D313" s="6" t="s">
        <v>854</v>
      </c>
      <c r="E313" s="6">
        <v>5</v>
      </c>
      <c r="F313" s="3" t="s">
        <v>855</v>
      </c>
    </row>
    <row r="314" spans="1:6" hidden="1">
      <c r="A314" s="21">
        <v>37983</v>
      </c>
      <c r="B314" t="s">
        <v>1257</v>
      </c>
      <c r="C314" s="16">
        <v>19</v>
      </c>
      <c r="D314" s="6" t="s">
        <v>856</v>
      </c>
      <c r="E314" s="6">
        <v>5</v>
      </c>
      <c r="F314" s="3" t="s">
        <v>857</v>
      </c>
    </row>
    <row r="315" spans="1:6" hidden="1">
      <c r="A315" s="21">
        <v>37985</v>
      </c>
      <c r="B315" t="s">
        <v>1257</v>
      </c>
      <c r="C315" s="16">
        <v>3</v>
      </c>
      <c r="D315" s="6" t="s">
        <v>858</v>
      </c>
      <c r="E315" s="6">
        <v>13</v>
      </c>
      <c r="F315" s="3" t="s">
        <v>173</v>
      </c>
    </row>
    <row r="316" spans="1:6" hidden="1">
      <c r="A316" s="21">
        <v>37986</v>
      </c>
      <c r="B316" t="s">
        <v>1259</v>
      </c>
      <c r="C316" s="16">
        <v>10</v>
      </c>
      <c r="D316" s="6" t="s">
        <v>859</v>
      </c>
      <c r="E316" s="6">
        <v>13</v>
      </c>
      <c r="F316" s="3" t="s">
        <v>500</v>
      </c>
    </row>
    <row r="317" spans="1:6" hidden="1">
      <c r="A317" s="21">
        <v>37987</v>
      </c>
      <c r="B317" t="s">
        <v>1257</v>
      </c>
      <c r="C317" s="6">
        <v>11</v>
      </c>
      <c r="D317" s="6" t="s">
        <v>860</v>
      </c>
      <c r="E317" s="6">
        <v>9</v>
      </c>
      <c r="F317" s="6" t="s">
        <v>861</v>
      </c>
    </row>
    <row r="318" spans="1:6" hidden="1">
      <c r="A318" s="21">
        <v>37988</v>
      </c>
      <c r="B318" t="s">
        <v>1258</v>
      </c>
      <c r="C318" s="6">
        <v>4</v>
      </c>
      <c r="D318" s="6" t="s">
        <v>862</v>
      </c>
      <c r="E318" s="6">
        <v>6</v>
      </c>
      <c r="F318" s="6" t="s">
        <v>120</v>
      </c>
    </row>
    <row r="319" spans="1:6" hidden="1">
      <c r="A319" s="21">
        <v>37989</v>
      </c>
      <c r="B319" t="s">
        <v>1257</v>
      </c>
      <c r="C319" s="6">
        <v>7</v>
      </c>
      <c r="D319" s="6" t="s">
        <v>863</v>
      </c>
      <c r="E319" s="6">
        <v>6</v>
      </c>
      <c r="F319" s="6" t="s">
        <v>535</v>
      </c>
    </row>
    <row r="320" spans="1:6" hidden="1">
      <c r="A320" s="21">
        <v>37990</v>
      </c>
      <c r="B320" t="s">
        <v>1257</v>
      </c>
      <c r="C320" s="6">
        <v>1</v>
      </c>
      <c r="D320" s="6" t="s">
        <v>864</v>
      </c>
      <c r="E320" s="6">
        <v>7</v>
      </c>
      <c r="F320" s="6" t="s">
        <v>494</v>
      </c>
    </row>
    <row r="321" spans="1:6" hidden="1">
      <c r="A321" s="21">
        <v>37992</v>
      </c>
      <c r="B321" t="s">
        <v>1257</v>
      </c>
      <c r="C321" s="6">
        <v>6</v>
      </c>
      <c r="D321" s="6" t="s">
        <v>865</v>
      </c>
      <c r="E321" s="6">
        <v>5</v>
      </c>
      <c r="F321" s="6" t="s">
        <v>484</v>
      </c>
    </row>
    <row r="322" spans="1:6" hidden="1">
      <c r="A322" s="21">
        <v>37993</v>
      </c>
      <c r="B322" t="s">
        <v>1258</v>
      </c>
      <c r="C322" s="6">
        <v>5</v>
      </c>
      <c r="D322" s="6" t="s">
        <v>866</v>
      </c>
      <c r="E322" s="6">
        <v>8</v>
      </c>
      <c r="F322" s="6" t="s">
        <v>464</v>
      </c>
    </row>
    <row r="323" spans="1:6" hidden="1">
      <c r="A323" s="21">
        <v>37994</v>
      </c>
      <c r="B323" t="s">
        <v>1259</v>
      </c>
      <c r="C323" s="6">
        <v>2</v>
      </c>
      <c r="D323" s="6" t="s">
        <v>867</v>
      </c>
      <c r="E323" s="6">
        <v>5</v>
      </c>
      <c r="F323" s="6" t="s">
        <v>151</v>
      </c>
    </row>
    <row r="324" spans="1:6" hidden="1">
      <c r="A324" s="21">
        <v>37995</v>
      </c>
      <c r="B324" t="s">
        <v>1257</v>
      </c>
      <c r="C324" s="6">
        <v>5</v>
      </c>
      <c r="D324" s="6" t="s">
        <v>868</v>
      </c>
      <c r="E324" s="6">
        <v>20</v>
      </c>
      <c r="F324" s="6" t="s">
        <v>10</v>
      </c>
    </row>
    <row r="325" spans="1:6" hidden="1">
      <c r="A325" s="21">
        <v>37996</v>
      </c>
      <c r="B325" t="s">
        <v>1257</v>
      </c>
      <c r="C325" s="6">
        <v>20</v>
      </c>
      <c r="D325" s="6" t="s">
        <v>869</v>
      </c>
      <c r="E325" s="6">
        <v>5</v>
      </c>
      <c r="F325" s="6" t="s">
        <v>512</v>
      </c>
    </row>
    <row r="326" spans="1:6" hidden="1">
      <c r="A326" s="21">
        <v>37997</v>
      </c>
      <c r="B326" t="s">
        <v>1257</v>
      </c>
      <c r="C326" s="6">
        <v>9</v>
      </c>
      <c r="D326" s="6" t="s">
        <v>871</v>
      </c>
      <c r="E326" s="6">
        <v>18</v>
      </c>
      <c r="F326" s="6" t="s">
        <v>872</v>
      </c>
    </row>
    <row r="327" spans="1:6" hidden="1">
      <c r="A327" s="21">
        <v>37999</v>
      </c>
      <c r="B327" t="s">
        <v>1257</v>
      </c>
      <c r="C327" s="6">
        <v>2</v>
      </c>
      <c r="D327" s="6" t="s">
        <v>873</v>
      </c>
      <c r="E327" s="6">
        <v>1</v>
      </c>
      <c r="F327" s="6" t="s">
        <v>874</v>
      </c>
    </row>
    <row r="328" spans="1:6" hidden="1">
      <c r="A328" s="21">
        <v>38000</v>
      </c>
      <c r="B328" t="s">
        <v>1259</v>
      </c>
      <c r="C328" s="6">
        <v>7</v>
      </c>
      <c r="D328" s="6" t="s">
        <v>875</v>
      </c>
      <c r="E328" s="6">
        <v>11</v>
      </c>
      <c r="F328" s="6" t="s">
        <v>572</v>
      </c>
    </row>
    <row r="329" spans="1:6" hidden="1">
      <c r="A329" s="21">
        <v>38001</v>
      </c>
      <c r="B329" t="s">
        <v>1257</v>
      </c>
      <c r="C329" s="6">
        <v>11</v>
      </c>
      <c r="D329" s="6" t="s">
        <v>876</v>
      </c>
      <c r="E329" s="6">
        <v>9</v>
      </c>
      <c r="F329" s="6" t="s">
        <v>149</v>
      </c>
    </row>
    <row r="330" spans="1:6" hidden="1">
      <c r="A330" s="21">
        <v>38002</v>
      </c>
      <c r="B330" t="s">
        <v>1259</v>
      </c>
      <c r="C330" s="6">
        <v>6</v>
      </c>
      <c r="D330" s="6" t="s">
        <v>877</v>
      </c>
      <c r="E330" s="6">
        <v>10</v>
      </c>
      <c r="F330" s="6" t="s">
        <v>130</v>
      </c>
    </row>
    <row r="331" spans="1:6" hidden="1">
      <c r="A331" s="21">
        <v>38003</v>
      </c>
      <c r="B331" t="s">
        <v>1257</v>
      </c>
      <c r="C331" s="6">
        <v>10</v>
      </c>
      <c r="D331" s="6" t="s">
        <v>878</v>
      </c>
      <c r="E331" s="6">
        <v>8</v>
      </c>
      <c r="F331" s="6" t="s">
        <v>18</v>
      </c>
    </row>
    <row r="332" spans="1:6" hidden="1">
      <c r="A332" s="21">
        <v>38006</v>
      </c>
      <c r="B332" t="s">
        <v>1257</v>
      </c>
      <c r="C332" s="6">
        <v>8</v>
      </c>
      <c r="D332" s="6" t="s">
        <v>879</v>
      </c>
      <c r="E332" s="6">
        <v>12</v>
      </c>
      <c r="F332" s="6" t="s">
        <v>8</v>
      </c>
    </row>
    <row r="333" spans="1:6" hidden="1">
      <c r="A333" s="21">
        <v>38007</v>
      </c>
      <c r="B333" t="s">
        <v>1258</v>
      </c>
      <c r="C333" s="6">
        <v>12</v>
      </c>
      <c r="D333" s="6" t="s">
        <v>880</v>
      </c>
      <c r="E333" s="6">
        <v>4</v>
      </c>
      <c r="F333" s="6" t="s">
        <v>842</v>
      </c>
    </row>
    <row r="334" spans="1:6" hidden="1">
      <c r="A334" s="21">
        <v>38008</v>
      </c>
      <c r="B334" t="s">
        <v>1257</v>
      </c>
      <c r="C334" s="6">
        <v>16</v>
      </c>
      <c r="D334" s="6" t="s">
        <v>881</v>
      </c>
      <c r="E334" s="6">
        <v>8</v>
      </c>
      <c r="F334" s="6" t="s">
        <v>663</v>
      </c>
    </row>
    <row r="335" spans="1:6" hidden="1">
      <c r="A335" s="21">
        <v>38009</v>
      </c>
      <c r="B335" t="s">
        <v>1259</v>
      </c>
      <c r="C335" s="6">
        <v>6</v>
      </c>
      <c r="D335" s="6" t="s">
        <v>882</v>
      </c>
      <c r="E335" s="6">
        <v>9</v>
      </c>
      <c r="F335" s="6" t="s">
        <v>18</v>
      </c>
    </row>
    <row r="336" spans="1:6" hidden="1">
      <c r="A336" s="21">
        <v>38010</v>
      </c>
      <c r="B336" t="s">
        <v>1257</v>
      </c>
      <c r="C336" s="6">
        <v>9</v>
      </c>
      <c r="D336" s="6" t="s">
        <v>883</v>
      </c>
      <c r="E336" s="6">
        <v>12</v>
      </c>
      <c r="F336" s="6" t="s">
        <v>870</v>
      </c>
    </row>
    <row r="337" spans="1:6" hidden="1">
      <c r="A337" s="21">
        <v>38011</v>
      </c>
      <c r="B337" t="s">
        <v>1257</v>
      </c>
      <c r="C337" s="6">
        <v>12</v>
      </c>
      <c r="D337" s="6" t="s">
        <v>884</v>
      </c>
      <c r="E337" s="6">
        <v>11</v>
      </c>
      <c r="F337" s="6" t="s">
        <v>9</v>
      </c>
    </row>
    <row r="338" spans="1:6" hidden="1">
      <c r="A338" s="21">
        <v>38013</v>
      </c>
      <c r="B338" t="s">
        <v>1257</v>
      </c>
      <c r="C338" s="6">
        <v>11</v>
      </c>
      <c r="D338" s="6" t="s">
        <v>885</v>
      </c>
      <c r="E338" s="6">
        <v>4</v>
      </c>
      <c r="F338" s="6" t="s">
        <v>719</v>
      </c>
    </row>
    <row r="339" spans="1:6" hidden="1">
      <c r="A339" s="21">
        <v>38014</v>
      </c>
      <c r="B339" t="s">
        <v>1259</v>
      </c>
      <c r="C339" s="6">
        <v>9</v>
      </c>
      <c r="D339" s="6" t="s">
        <v>886</v>
      </c>
      <c r="E339" s="6">
        <v>1</v>
      </c>
      <c r="F339" s="6" t="s">
        <v>633</v>
      </c>
    </row>
    <row r="340" spans="1:6" hidden="1">
      <c r="A340" s="21">
        <v>38015</v>
      </c>
      <c r="B340" t="s">
        <v>1257</v>
      </c>
      <c r="C340" s="6">
        <v>8</v>
      </c>
      <c r="D340" s="6" t="s">
        <v>887</v>
      </c>
      <c r="E340" s="6">
        <v>4</v>
      </c>
      <c r="F340" s="6" t="s">
        <v>120</v>
      </c>
    </row>
    <row r="341" spans="1:6" hidden="1">
      <c r="A341" s="21">
        <v>38016</v>
      </c>
      <c r="B341" t="s">
        <v>1258</v>
      </c>
      <c r="C341" s="6">
        <v>10</v>
      </c>
      <c r="D341" s="6" t="s">
        <v>888</v>
      </c>
      <c r="E341" s="6">
        <v>10</v>
      </c>
      <c r="F341" s="6" t="s">
        <v>124</v>
      </c>
    </row>
    <row r="342" spans="1:6" hidden="1">
      <c r="A342" s="21">
        <v>38017</v>
      </c>
      <c r="B342" t="s">
        <v>1257</v>
      </c>
      <c r="C342" s="6">
        <v>10</v>
      </c>
      <c r="D342" s="6" t="s">
        <v>889</v>
      </c>
      <c r="E342" s="6">
        <v>4</v>
      </c>
      <c r="F342" s="6" t="s">
        <v>124</v>
      </c>
    </row>
    <row r="343" spans="1:6" hidden="1">
      <c r="A343" s="21">
        <v>38018</v>
      </c>
      <c r="B343" t="s">
        <v>1257</v>
      </c>
      <c r="C343" s="6">
        <v>13</v>
      </c>
      <c r="D343" s="6" t="s">
        <v>890</v>
      </c>
      <c r="E343" s="6">
        <v>3</v>
      </c>
      <c r="F343" s="6" t="s">
        <v>119</v>
      </c>
    </row>
    <row r="344" spans="1:6" hidden="1">
      <c r="A344" s="21">
        <v>38020</v>
      </c>
      <c r="B344" t="s">
        <v>1259</v>
      </c>
      <c r="C344" s="6">
        <v>3</v>
      </c>
      <c r="D344" s="6" t="s">
        <v>891</v>
      </c>
      <c r="E344" s="6">
        <v>8</v>
      </c>
      <c r="F344" s="6" t="s">
        <v>529</v>
      </c>
    </row>
    <row r="345" spans="1:6" hidden="1">
      <c r="A345" s="21">
        <v>38021</v>
      </c>
      <c r="B345" t="s">
        <v>1257</v>
      </c>
      <c r="C345" s="6">
        <v>14</v>
      </c>
      <c r="D345" s="6" t="s">
        <v>892</v>
      </c>
      <c r="E345" s="6">
        <v>11</v>
      </c>
      <c r="F345" s="6" t="s">
        <v>893</v>
      </c>
    </row>
    <row r="346" spans="1:6" hidden="1">
      <c r="A346" s="21">
        <v>38022</v>
      </c>
      <c r="B346" t="s">
        <v>1257</v>
      </c>
      <c r="C346" s="6">
        <v>13</v>
      </c>
      <c r="D346" s="6" t="s">
        <v>894</v>
      </c>
      <c r="E346" s="6">
        <v>1</v>
      </c>
      <c r="F346" s="6" t="s">
        <v>124</v>
      </c>
    </row>
    <row r="347" spans="1:6" hidden="1">
      <c r="A347" s="21">
        <v>38023</v>
      </c>
      <c r="B347" t="s">
        <v>1259</v>
      </c>
      <c r="C347" s="6">
        <v>14</v>
      </c>
      <c r="D347" s="6" t="s">
        <v>895</v>
      </c>
      <c r="E347" s="6">
        <v>10</v>
      </c>
      <c r="F347" s="6" t="s">
        <v>896</v>
      </c>
    </row>
    <row r="348" spans="1:6" hidden="1">
      <c r="A348" s="21">
        <v>38024</v>
      </c>
      <c r="B348" t="s">
        <v>1257</v>
      </c>
      <c r="C348" s="6">
        <v>9</v>
      </c>
      <c r="D348" s="6" t="s">
        <v>897</v>
      </c>
      <c r="E348" s="6">
        <v>1</v>
      </c>
      <c r="F348" s="6" t="s">
        <v>162</v>
      </c>
    </row>
    <row r="349" spans="1:6" hidden="1">
      <c r="A349" s="21">
        <v>38025</v>
      </c>
      <c r="B349" t="s">
        <v>1257</v>
      </c>
      <c r="C349" s="6">
        <v>6</v>
      </c>
      <c r="D349" s="6" t="s">
        <v>898</v>
      </c>
      <c r="E349" s="6">
        <v>7</v>
      </c>
      <c r="F349" s="6" t="s">
        <v>123</v>
      </c>
    </row>
    <row r="350" spans="1:6" hidden="1">
      <c r="A350" s="21">
        <v>38027</v>
      </c>
      <c r="B350" t="s">
        <v>1259</v>
      </c>
      <c r="C350" s="6">
        <v>2</v>
      </c>
      <c r="D350" s="6" t="s">
        <v>899</v>
      </c>
      <c r="E350" s="6">
        <v>8</v>
      </c>
      <c r="F350" s="6" t="s">
        <v>455</v>
      </c>
    </row>
    <row r="351" spans="1:6" hidden="1">
      <c r="A351" s="21">
        <v>38028</v>
      </c>
      <c r="B351" t="s">
        <v>1259</v>
      </c>
      <c r="C351" s="6">
        <v>8</v>
      </c>
      <c r="D351" s="6" t="s">
        <v>900</v>
      </c>
      <c r="E351" s="6">
        <v>9</v>
      </c>
      <c r="F351" s="6" t="s">
        <v>598</v>
      </c>
    </row>
    <row r="352" spans="1:6" hidden="1">
      <c r="A352" s="21">
        <v>38029</v>
      </c>
      <c r="B352" t="s">
        <v>1257</v>
      </c>
      <c r="C352" s="6">
        <v>9</v>
      </c>
      <c r="D352" s="6" t="s">
        <v>901</v>
      </c>
      <c r="E352" s="6">
        <v>2</v>
      </c>
      <c r="F352" s="6" t="s">
        <v>902</v>
      </c>
    </row>
    <row r="353" spans="1:6" hidden="1">
      <c r="A353" s="21">
        <v>38030</v>
      </c>
      <c r="B353" t="s">
        <v>1259</v>
      </c>
      <c r="C353" s="6">
        <v>6</v>
      </c>
      <c r="D353" s="6" t="s">
        <v>903</v>
      </c>
      <c r="E353" s="6">
        <v>11</v>
      </c>
      <c r="F353" s="6" t="s">
        <v>460</v>
      </c>
    </row>
    <row r="354" spans="1:6" hidden="1">
      <c r="A354" s="21">
        <v>38031</v>
      </c>
      <c r="B354" t="s">
        <v>1259</v>
      </c>
      <c r="C354" s="6">
        <v>1</v>
      </c>
      <c r="D354" s="6" t="s">
        <v>904</v>
      </c>
      <c r="E354" s="6">
        <v>12</v>
      </c>
      <c r="F354" s="6" t="s">
        <v>838</v>
      </c>
    </row>
    <row r="355" spans="1:6" hidden="1">
      <c r="A355" s="21">
        <v>38032</v>
      </c>
      <c r="B355" t="s">
        <v>1257</v>
      </c>
      <c r="C355" s="6">
        <v>12</v>
      </c>
      <c r="D355" s="6" t="s">
        <v>905</v>
      </c>
      <c r="E355" s="6">
        <v>1</v>
      </c>
      <c r="F355" s="6" t="s">
        <v>906</v>
      </c>
    </row>
    <row r="356" spans="1:6" hidden="1">
      <c r="A356" s="21">
        <v>38034</v>
      </c>
      <c r="B356" t="s">
        <v>1257</v>
      </c>
      <c r="C356" s="6">
        <v>10</v>
      </c>
      <c r="D356" s="6" t="s">
        <v>907</v>
      </c>
      <c r="E356" s="6">
        <v>12</v>
      </c>
      <c r="F356" s="6" t="s">
        <v>126</v>
      </c>
    </row>
    <row r="357" spans="1:6" hidden="1">
      <c r="A357" s="21">
        <v>38035</v>
      </c>
      <c r="B357" t="s">
        <v>1259</v>
      </c>
      <c r="C357" s="6">
        <v>6</v>
      </c>
      <c r="D357" s="6" t="s">
        <v>908</v>
      </c>
      <c r="E357" s="6">
        <v>4</v>
      </c>
      <c r="F357" s="6" t="s">
        <v>608</v>
      </c>
    </row>
    <row r="358" spans="1:6" hidden="1">
      <c r="A358" s="21">
        <v>38036</v>
      </c>
      <c r="B358" t="s">
        <v>1257</v>
      </c>
      <c r="C358" s="6">
        <v>6</v>
      </c>
      <c r="D358" s="6" t="s">
        <v>909</v>
      </c>
      <c r="E358" s="6">
        <v>13</v>
      </c>
      <c r="F358" s="6" t="s">
        <v>910</v>
      </c>
    </row>
    <row r="359" spans="1:6" hidden="1">
      <c r="A359" s="21">
        <v>38037</v>
      </c>
      <c r="B359" t="s">
        <v>1259</v>
      </c>
      <c r="C359" s="6">
        <v>17</v>
      </c>
      <c r="D359" s="6" t="s">
        <v>911</v>
      </c>
      <c r="E359" s="6">
        <v>16</v>
      </c>
      <c r="F359" s="6" t="s">
        <v>647</v>
      </c>
    </row>
    <row r="360" spans="1:6" hidden="1">
      <c r="A360" s="21">
        <v>38038</v>
      </c>
      <c r="B360" t="s">
        <v>1263</v>
      </c>
      <c r="C360" s="6">
        <v>16</v>
      </c>
      <c r="D360" s="6" t="s">
        <v>912</v>
      </c>
      <c r="E360" s="6">
        <v>14</v>
      </c>
      <c r="F360" s="6" t="s">
        <v>913</v>
      </c>
    </row>
    <row r="361" spans="1:6" hidden="1">
      <c r="A361" s="21">
        <v>38039</v>
      </c>
      <c r="B361" t="s">
        <v>1257</v>
      </c>
      <c r="C361" s="6">
        <v>15</v>
      </c>
      <c r="D361" s="6" t="s">
        <v>914</v>
      </c>
      <c r="E361" s="6">
        <v>15</v>
      </c>
      <c r="F361" s="6" t="s">
        <v>512</v>
      </c>
    </row>
    <row r="362" spans="1:6" hidden="1">
      <c r="A362" s="21">
        <v>38041</v>
      </c>
      <c r="B362" t="s">
        <v>1264</v>
      </c>
      <c r="C362" s="6">
        <v>7</v>
      </c>
      <c r="D362" s="6" t="s">
        <v>915</v>
      </c>
      <c r="E362" s="6">
        <v>8</v>
      </c>
      <c r="F362" s="6" t="s">
        <v>500</v>
      </c>
    </row>
    <row r="363" spans="1:6" hidden="1">
      <c r="A363" s="21">
        <v>38042</v>
      </c>
      <c r="B363" t="s">
        <v>1263</v>
      </c>
      <c r="C363" s="6">
        <v>5</v>
      </c>
      <c r="D363" s="6" t="s">
        <v>916</v>
      </c>
      <c r="E363" s="6">
        <v>18</v>
      </c>
      <c r="F363" s="6" t="s">
        <v>130</v>
      </c>
    </row>
    <row r="364" spans="1:6" hidden="1">
      <c r="A364" s="21">
        <v>38043</v>
      </c>
      <c r="B364" t="s">
        <v>1257</v>
      </c>
      <c r="C364" s="6">
        <v>20</v>
      </c>
      <c r="D364" s="6" t="s">
        <v>917</v>
      </c>
      <c r="E364" s="6">
        <v>18</v>
      </c>
      <c r="F364" s="6" t="s">
        <v>649</v>
      </c>
    </row>
    <row r="365" spans="1:6">
      <c r="A365" s="21">
        <v>38044</v>
      </c>
      <c r="B365" t="s">
        <v>1266</v>
      </c>
      <c r="C365" s="6">
        <v>8</v>
      </c>
      <c r="D365" s="6" t="s">
        <v>918</v>
      </c>
      <c r="E365" s="6">
        <v>4</v>
      </c>
      <c r="F365" s="6" t="s">
        <v>620</v>
      </c>
    </row>
    <row r="366" spans="1:6" hidden="1">
      <c r="A366" s="21">
        <v>38045</v>
      </c>
      <c r="B366" t="s">
        <v>1257</v>
      </c>
      <c r="C366" s="6">
        <v>15</v>
      </c>
      <c r="D366" s="6" t="s">
        <v>919</v>
      </c>
      <c r="E366" s="6">
        <v>10</v>
      </c>
      <c r="F366" s="6" t="s">
        <v>920</v>
      </c>
    </row>
    <row r="367" spans="1:6" hidden="1">
      <c r="A367" s="21">
        <v>38046</v>
      </c>
      <c r="B367" t="s">
        <v>1265</v>
      </c>
      <c r="C367" s="6">
        <v>14</v>
      </c>
      <c r="D367" s="6" t="s">
        <v>921</v>
      </c>
      <c r="E367" s="6">
        <v>4</v>
      </c>
      <c r="F367" s="6" t="s">
        <v>126</v>
      </c>
    </row>
    <row r="368" spans="1:6" hidden="1">
      <c r="A368" s="21">
        <v>38048</v>
      </c>
      <c r="B368" t="s">
        <v>1261</v>
      </c>
      <c r="C368" s="6">
        <v>18</v>
      </c>
      <c r="D368" s="6" t="s">
        <v>922</v>
      </c>
      <c r="E368" s="6">
        <v>6</v>
      </c>
      <c r="F368" s="6" t="s">
        <v>923</v>
      </c>
    </row>
    <row r="369" spans="1:6" hidden="1">
      <c r="A369" s="21">
        <v>38049</v>
      </c>
      <c r="B369" t="s">
        <v>1293</v>
      </c>
      <c r="C369" s="6">
        <v>8</v>
      </c>
      <c r="D369" s="6" t="s">
        <v>924</v>
      </c>
      <c r="E369" s="6">
        <v>14</v>
      </c>
      <c r="F369" s="6" t="s">
        <v>925</v>
      </c>
    </row>
    <row r="370" spans="1:6">
      <c r="A370" s="21">
        <v>38050</v>
      </c>
      <c r="B370" t="s">
        <v>1266</v>
      </c>
      <c r="C370" s="6">
        <v>11</v>
      </c>
      <c r="D370" s="6" t="s">
        <v>926</v>
      </c>
      <c r="E370" s="6">
        <v>15</v>
      </c>
      <c r="F370" s="6" t="s">
        <v>512</v>
      </c>
    </row>
    <row r="371" spans="1:6" hidden="1">
      <c r="A371" s="21">
        <v>38051</v>
      </c>
      <c r="B371" t="s">
        <v>1261</v>
      </c>
      <c r="C371" s="6">
        <v>8</v>
      </c>
      <c r="D371" s="6" t="s">
        <v>927</v>
      </c>
      <c r="E371" s="6">
        <v>6</v>
      </c>
      <c r="F371" s="6" t="s">
        <v>910</v>
      </c>
    </row>
    <row r="372" spans="1:6">
      <c r="A372" s="21">
        <v>38052</v>
      </c>
      <c r="B372" t="s">
        <v>1266</v>
      </c>
      <c r="C372" s="6">
        <v>11</v>
      </c>
      <c r="D372" s="6" t="s">
        <v>928</v>
      </c>
      <c r="E372" s="6">
        <v>1</v>
      </c>
      <c r="F372" s="6" t="s">
        <v>159</v>
      </c>
    </row>
    <row r="373" spans="1:6" hidden="1">
      <c r="A373" s="21">
        <v>38053</v>
      </c>
      <c r="B373" t="s">
        <v>1265</v>
      </c>
      <c r="C373" s="6">
        <v>6</v>
      </c>
      <c r="D373" s="6" t="s">
        <v>929</v>
      </c>
      <c r="E373" s="6">
        <v>8</v>
      </c>
      <c r="F373" s="6" t="s">
        <v>587</v>
      </c>
    </row>
    <row r="374" spans="1:6" hidden="1">
      <c r="A374" s="21">
        <v>38055</v>
      </c>
      <c r="B374" t="s">
        <v>1268</v>
      </c>
      <c r="C374" s="6">
        <v>16</v>
      </c>
      <c r="D374" s="6" t="s">
        <v>930</v>
      </c>
      <c r="E374" s="6">
        <v>18</v>
      </c>
      <c r="F374" s="6" t="s">
        <v>605</v>
      </c>
    </row>
    <row r="375" spans="1:6" hidden="1">
      <c r="A375" s="21">
        <v>38056</v>
      </c>
      <c r="B375" t="s">
        <v>1267</v>
      </c>
      <c r="C375" s="6">
        <v>18</v>
      </c>
      <c r="D375" s="6" t="s">
        <v>931</v>
      </c>
      <c r="E375" s="6">
        <v>12</v>
      </c>
      <c r="F375" s="6" t="s">
        <v>731</v>
      </c>
    </row>
    <row r="376" spans="1:6">
      <c r="A376" s="21">
        <v>38057</v>
      </c>
      <c r="B376" t="s">
        <v>1266</v>
      </c>
      <c r="C376" s="6">
        <v>8</v>
      </c>
      <c r="D376" s="6" t="s">
        <v>932</v>
      </c>
      <c r="E376" s="6">
        <v>12</v>
      </c>
      <c r="F376" s="6" t="s">
        <v>535</v>
      </c>
    </row>
    <row r="377" spans="1:6" hidden="1">
      <c r="A377" s="21">
        <v>38058</v>
      </c>
      <c r="B377" t="s">
        <v>1261</v>
      </c>
      <c r="C377" s="6">
        <v>8</v>
      </c>
      <c r="D377" s="6" t="s">
        <v>933</v>
      </c>
      <c r="E377" s="6">
        <v>6</v>
      </c>
      <c r="F377" s="6" t="s">
        <v>688</v>
      </c>
    </row>
    <row r="378" spans="1:6">
      <c r="A378" s="21">
        <v>38059</v>
      </c>
      <c r="B378" t="s">
        <v>1266</v>
      </c>
      <c r="C378" s="6">
        <v>9</v>
      </c>
      <c r="D378" s="6" t="s">
        <v>934</v>
      </c>
      <c r="E378" s="6">
        <v>13</v>
      </c>
      <c r="F378" s="6" t="s">
        <v>841</v>
      </c>
    </row>
    <row r="379" spans="1:6" hidden="1">
      <c r="A379" s="21">
        <v>38060</v>
      </c>
      <c r="B379" t="s">
        <v>1265</v>
      </c>
      <c r="C379" s="6">
        <v>13</v>
      </c>
      <c r="D379" s="6" t="s">
        <v>935</v>
      </c>
      <c r="E379" s="6">
        <v>4</v>
      </c>
      <c r="F379" s="6" t="s">
        <v>120</v>
      </c>
    </row>
    <row r="380" spans="1:6" hidden="1">
      <c r="A380" s="21">
        <v>38062</v>
      </c>
      <c r="B380" t="s">
        <v>1257</v>
      </c>
      <c r="C380" s="6">
        <v>15</v>
      </c>
      <c r="D380" s="6" t="s">
        <v>936</v>
      </c>
      <c r="E380" s="6">
        <v>18</v>
      </c>
      <c r="F380" s="6" t="s">
        <v>605</v>
      </c>
    </row>
    <row r="381" spans="1:6" hidden="1">
      <c r="A381" s="21">
        <v>38063</v>
      </c>
      <c r="B381" t="s">
        <v>1264</v>
      </c>
      <c r="C381" s="6">
        <v>18</v>
      </c>
      <c r="D381" s="6" t="s">
        <v>937</v>
      </c>
      <c r="E381" s="6">
        <v>5</v>
      </c>
      <c r="F381" s="6" t="s">
        <v>119</v>
      </c>
    </row>
    <row r="382" spans="1:6">
      <c r="A382" s="21">
        <v>38064</v>
      </c>
      <c r="B382" t="s">
        <v>1266</v>
      </c>
      <c r="C382" s="6">
        <v>5</v>
      </c>
      <c r="D382" s="6" t="s">
        <v>938</v>
      </c>
      <c r="E382" s="6">
        <v>15</v>
      </c>
      <c r="F382" s="6" t="s">
        <v>789</v>
      </c>
    </row>
    <row r="383" spans="1:6" hidden="1">
      <c r="A383" s="21">
        <v>38065</v>
      </c>
      <c r="B383" t="s">
        <v>1261</v>
      </c>
      <c r="C383" s="6">
        <v>18</v>
      </c>
      <c r="D383" s="6" t="s">
        <v>939</v>
      </c>
      <c r="E383" s="6">
        <v>17</v>
      </c>
      <c r="F383" s="6" t="s">
        <v>149</v>
      </c>
    </row>
    <row r="384" spans="1:6" hidden="1">
      <c r="A384" s="21">
        <v>38066</v>
      </c>
      <c r="B384" t="s">
        <v>1257</v>
      </c>
      <c r="C384" s="6">
        <v>2</v>
      </c>
      <c r="D384" s="6" t="s">
        <v>940</v>
      </c>
      <c r="E384" s="6">
        <v>8</v>
      </c>
      <c r="F384" s="6" t="s">
        <v>136</v>
      </c>
    </row>
    <row r="385" spans="1:6" hidden="1">
      <c r="A385" s="21">
        <v>38067</v>
      </c>
      <c r="B385" t="s">
        <v>1265</v>
      </c>
      <c r="C385" s="6">
        <v>1</v>
      </c>
      <c r="D385" s="6" t="s">
        <v>941</v>
      </c>
      <c r="E385" s="6">
        <v>3</v>
      </c>
      <c r="F385" s="6" t="s">
        <v>107</v>
      </c>
    </row>
    <row r="386" spans="1:6" hidden="1">
      <c r="A386" s="21">
        <v>38069</v>
      </c>
      <c r="B386" t="s">
        <v>1257</v>
      </c>
      <c r="C386" s="6">
        <v>5</v>
      </c>
      <c r="D386" s="6" t="s">
        <v>942</v>
      </c>
      <c r="E386" s="6">
        <v>2</v>
      </c>
      <c r="F386" s="6" t="s">
        <v>569</v>
      </c>
    </row>
    <row r="387" spans="1:6" hidden="1">
      <c r="A387" s="21">
        <v>38070</v>
      </c>
      <c r="B387" t="s">
        <v>1269</v>
      </c>
      <c r="C387" s="6">
        <v>2</v>
      </c>
      <c r="D387" s="6" t="s">
        <v>943</v>
      </c>
      <c r="E387" s="6">
        <v>3</v>
      </c>
      <c r="F387" s="6" t="s">
        <v>840</v>
      </c>
    </row>
    <row r="388" spans="1:6" hidden="1">
      <c r="A388" s="21">
        <v>38071</v>
      </c>
      <c r="B388" t="s">
        <v>1270</v>
      </c>
      <c r="C388" s="6">
        <v>3</v>
      </c>
      <c r="D388" s="6" t="s">
        <v>944</v>
      </c>
      <c r="E388" s="6">
        <v>1</v>
      </c>
      <c r="F388" s="6" t="s">
        <v>160</v>
      </c>
    </row>
    <row r="389" spans="1:6" hidden="1">
      <c r="A389" s="21">
        <v>38072</v>
      </c>
      <c r="B389" t="s">
        <v>1257</v>
      </c>
      <c r="C389" s="6">
        <v>16</v>
      </c>
      <c r="D389" s="6" t="s">
        <v>945</v>
      </c>
      <c r="E389" s="6">
        <v>3</v>
      </c>
      <c r="F389" s="6" t="s">
        <v>946</v>
      </c>
    </row>
    <row r="390" spans="1:6" hidden="1">
      <c r="A390" s="21">
        <v>38073</v>
      </c>
      <c r="B390" t="s">
        <v>1265</v>
      </c>
      <c r="C390" s="6">
        <v>10</v>
      </c>
      <c r="D390" s="6" t="s">
        <v>947</v>
      </c>
      <c r="E390" s="6">
        <v>8</v>
      </c>
      <c r="F390" s="6" t="s">
        <v>124</v>
      </c>
    </row>
    <row r="391" spans="1:6">
      <c r="A391" s="21">
        <v>38074</v>
      </c>
      <c r="B391" t="s">
        <v>1266</v>
      </c>
      <c r="C391" s="6">
        <v>5</v>
      </c>
      <c r="D391" s="6" t="s">
        <v>948</v>
      </c>
      <c r="E391" s="6">
        <v>1</v>
      </c>
      <c r="F391" s="6" t="s">
        <v>949</v>
      </c>
    </row>
    <row r="392" spans="1:6" hidden="1">
      <c r="A392" s="21">
        <v>38076</v>
      </c>
      <c r="B392" t="s">
        <v>1270</v>
      </c>
      <c r="C392" s="6">
        <v>8</v>
      </c>
      <c r="D392" s="6" t="s">
        <v>950</v>
      </c>
      <c r="E392" s="6">
        <v>1</v>
      </c>
      <c r="F392" s="6" t="s">
        <v>481</v>
      </c>
    </row>
    <row r="393" spans="1:6" hidden="1">
      <c r="A393" s="21">
        <v>38077</v>
      </c>
      <c r="B393" t="s">
        <v>1271</v>
      </c>
      <c r="C393" s="6">
        <v>12</v>
      </c>
      <c r="D393" s="6" t="s">
        <v>951</v>
      </c>
      <c r="E393" s="6">
        <v>10</v>
      </c>
      <c r="F393" s="6" t="s">
        <v>151</v>
      </c>
    </row>
    <row r="394" spans="1:6" hidden="1">
      <c r="A394" s="21">
        <v>38078</v>
      </c>
      <c r="B394" t="s">
        <v>1270</v>
      </c>
      <c r="C394" s="6">
        <v>3</v>
      </c>
      <c r="D394" s="6" t="s">
        <v>952</v>
      </c>
      <c r="E394" s="6">
        <v>6</v>
      </c>
      <c r="F394" s="6" t="s">
        <v>151</v>
      </c>
    </row>
    <row r="395" spans="1:6" hidden="1">
      <c r="A395" s="21">
        <v>38079</v>
      </c>
      <c r="B395" t="s">
        <v>1265</v>
      </c>
      <c r="C395" s="6">
        <v>8</v>
      </c>
      <c r="D395" s="6" t="s">
        <v>953</v>
      </c>
      <c r="E395" s="6">
        <v>12</v>
      </c>
      <c r="F395" s="6" t="s">
        <v>954</v>
      </c>
    </row>
    <row r="396" spans="1:6" hidden="1">
      <c r="A396" s="21">
        <v>38080</v>
      </c>
      <c r="B396" t="s">
        <v>1257</v>
      </c>
      <c r="C396" s="6">
        <v>14</v>
      </c>
      <c r="D396" s="6" t="s">
        <v>955</v>
      </c>
      <c r="E396" s="6">
        <v>15</v>
      </c>
      <c r="F396" s="6" t="s">
        <v>569</v>
      </c>
    </row>
    <row r="397" spans="1:6" hidden="1">
      <c r="A397" s="21">
        <v>38081</v>
      </c>
      <c r="B397" t="s">
        <v>1270</v>
      </c>
      <c r="C397" s="6">
        <v>15</v>
      </c>
      <c r="D397" s="6" t="s">
        <v>956</v>
      </c>
      <c r="E397" s="6">
        <v>7</v>
      </c>
      <c r="F397" s="6" t="s">
        <v>704</v>
      </c>
    </row>
    <row r="398" spans="1:6" hidden="1">
      <c r="A398" s="21">
        <v>38083</v>
      </c>
      <c r="B398" t="s">
        <v>1261</v>
      </c>
      <c r="C398" s="6">
        <v>1</v>
      </c>
      <c r="D398" s="6" t="s">
        <v>957</v>
      </c>
      <c r="E398" s="6">
        <v>7</v>
      </c>
      <c r="F398" s="6" t="s">
        <v>7</v>
      </c>
    </row>
    <row r="399" spans="1:6" hidden="1">
      <c r="A399" s="21">
        <v>38084</v>
      </c>
      <c r="B399" t="s">
        <v>1275</v>
      </c>
      <c r="C399" s="6">
        <v>7</v>
      </c>
      <c r="D399" s="6" t="s">
        <v>958</v>
      </c>
      <c r="E399" s="6">
        <v>10</v>
      </c>
      <c r="F399" s="6" t="s">
        <v>128</v>
      </c>
    </row>
    <row r="400" spans="1:6" hidden="1">
      <c r="A400" s="21">
        <v>38085</v>
      </c>
      <c r="B400" t="s">
        <v>1265</v>
      </c>
      <c r="C400" s="6">
        <v>6</v>
      </c>
      <c r="D400" s="6" t="s">
        <v>959</v>
      </c>
      <c r="E400" s="6">
        <v>13</v>
      </c>
      <c r="F400" s="6" t="s">
        <v>149</v>
      </c>
    </row>
    <row r="401" spans="1:6">
      <c r="A401" s="21">
        <v>38086</v>
      </c>
      <c r="B401" t="s">
        <v>1266</v>
      </c>
      <c r="C401" s="6">
        <v>13</v>
      </c>
      <c r="D401" s="6" t="s">
        <v>960</v>
      </c>
      <c r="E401" s="6">
        <v>6</v>
      </c>
      <c r="F401" s="6" t="s">
        <v>170</v>
      </c>
    </row>
    <row r="402" spans="1:6" hidden="1">
      <c r="A402" s="21">
        <v>38087</v>
      </c>
      <c r="B402" t="s">
        <v>1257</v>
      </c>
      <c r="C402" s="6">
        <v>6</v>
      </c>
      <c r="D402" s="6" t="s">
        <v>961</v>
      </c>
      <c r="E402" s="6">
        <v>8</v>
      </c>
      <c r="F402" s="6" t="s">
        <v>809</v>
      </c>
    </row>
    <row r="403" spans="1:6" hidden="1">
      <c r="A403" s="21">
        <v>38088</v>
      </c>
      <c r="B403" t="s">
        <v>1270</v>
      </c>
      <c r="C403" s="6">
        <v>5</v>
      </c>
      <c r="D403" s="6" t="s">
        <v>962</v>
      </c>
      <c r="E403" s="6">
        <v>12</v>
      </c>
      <c r="F403" s="6" t="s">
        <v>837</v>
      </c>
    </row>
    <row r="404" spans="1:6" hidden="1">
      <c r="A404" s="21">
        <v>38089</v>
      </c>
      <c r="B404" t="s">
        <v>1265</v>
      </c>
      <c r="C404" s="6">
        <v>5</v>
      </c>
      <c r="D404" s="6" t="s">
        <v>963</v>
      </c>
      <c r="E404" s="6">
        <v>4</v>
      </c>
      <c r="F404" s="6" t="s">
        <v>123</v>
      </c>
    </row>
    <row r="405" spans="1:6" hidden="1">
      <c r="A405" s="21">
        <v>38090</v>
      </c>
      <c r="B405" t="s">
        <v>1257</v>
      </c>
      <c r="C405" s="6">
        <v>4</v>
      </c>
      <c r="D405" s="6" t="s">
        <v>964</v>
      </c>
      <c r="E405" s="6">
        <v>7</v>
      </c>
      <c r="F405" s="6" t="s">
        <v>464</v>
      </c>
    </row>
    <row r="406" spans="1:6" hidden="1">
      <c r="A406" s="21">
        <v>38091</v>
      </c>
      <c r="B406" t="s">
        <v>1272</v>
      </c>
      <c r="C406" s="6">
        <v>4</v>
      </c>
      <c r="D406" s="6" t="s">
        <v>965</v>
      </c>
      <c r="E406" s="6">
        <v>6</v>
      </c>
      <c r="F406" s="6" t="s">
        <v>893</v>
      </c>
    </row>
    <row r="407" spans="1:6" hidden="1">
      <c r="A407" s="21">
        <v>38092</v>
      </c>
      <c r="B407" t="s">
        <v>1270</v>
      </c>
      <c r="C407" s="6">
        <v>7</v>
      </c>
      <c r="D407" s="6" t="s">
        <v>966</v>
      </c>
      <c r="E407" s="6">
        <v>8</v>
      </c>
      <c r="F407" s="6" t="s">
        <v>536</v>
      </c>
    </row>
    <row r="408" spans="1:6" hidden="1">
      <c r="A408" s="21">
        <v>38093</v>
      </c>
      <c r="B408" t="s">
        <v>1257</v>
      </c>
      <c r="C408" s="6">
        <v>8</v>
      </c>
      <c r="D408" s="6" t="s">
        <v>967</v>
      </c>
      <c r="E408" s="6">
        <v>6</v>
      </c>
      <c r="F408" s="6" t="s">
        <v>580</v>
      </c>
    </row>
    <row r="409" spans="1:6" hidden="1">
      <c r="A409" s="21">
        <v>38094</v>
      </c>
      <c r="B409" t="s">
        <v>1263</v>
      </c>
      <c r="C409" s="6">
        <v>1</v>
      </c>
      <c r="D409" s="6" t="s">
        <v>968</v>
      </c>
      <c r="E409" s="6">
        <v>9</v>
      </c>
      <c r="F409" s="6" t="s">
        <v>969</v>
      </c>
    </row>
    <row r="410" spans="1:6" hidden="1">
      <c r="A410" s="21">
        <v>38095</v>
      </c>
      <c r="B410" t="s">
        <v>1265</v>
      </c>
      <c r="C410" s="6">
        <v>18</v>
      </c>
      <c r="D410" s="6" t="s">
        <v>970</v>
      </c>
      <c r="E410" s="6">
        <v>6</v>
      </c>
      <c r="F410" s="6" t="s">
        <v>846</v>
      </c>
    </row>
    <row r="411" spans="1:6" hidden="1">
      <c r="A411" s="21">
        <v>38097</v>
      </c>
      <c r="B411" t="s">
        <v>1261</v>
      </c>
      <c r="C411" s="6">
        <v>7</v>
      </c>
      <c r="D411" s="6" t="s">
        <v>971</v>
      </c>
      <c r="E411" s="6">
        <v>7</v>
      </c>
      <c r="F411" s="6" t="s">
        <v>9</v>
      </c>
    </row>
    <row r="412" spans="1:6" hidden="1">
      <c r="A412" s="21">
        <v>38098</v>
      </c>
      <c r="B412" t="s">
        <v>1294</v>
      </c>
      <c r="C412" s="6">
        <v>7</v>
      </c>
      <c r="D412" s="6" t="s">
        <v>972</v>
      </c>
      <c r="E412" s="6">
        <v>7</v>
      </c>
      <c r="F412" s="6" t="s">
        <v>973</v>
      </c>
    </row>
    <row r="413" spans="1:6" hidden="1">
      <c r="A413" s="21">
        <v>38099</v>
      </c>
      <c r="B413" t="s">
        <v>1270</v>
      </c>
      <c r="C413" s="6">
        <v>1</v>
      </c>
      <c r="D413" s="6" t="s">
        <v>974</v>
      </c>
      <c r="E413" s="6">
        <v>10</v>
      </c>
      <c r="F413" s="6" t="s">
        <v>846</v>
      </c>
    </row>
    <row r="414" spans="1:6" hidden="1">
      <c r="A414" s="21">
        <v>38100</v>
      </c>
      <c r="B414" t="s">
        <v>1257</v>
      </c>
      <c r="C414" s="6">
        <v>16</v>
      </c>
      <c r="D414" s="6" t="s">
        <v>975</v>
      </c>
      <c r="E414" s="6">
        <v>9</v>
      </c>
      <c r="F414" s="6" t="s">
        <v>160</v>
      </c>
    </row>
    <row r="415" spans="1:6" hidden="1">
      <c r="A415" s="21">
        <v>38101</v>
      </c>
      <c r="B415" t="s">
        <v>1265</v>
      </c>
      <c r="C415" s="6">
        <v>1</v>
      </c>
      <c r="D415" s="6" t="s">
        <v>976</v>
      </c>
      <c r="E415" s="6">
        <v>3</v>
      </c>
      <c r="F415" s="6" t="s">
        <v>474</v>
      </c>
    </row>
    <row r="416" spans="1:6" hidden="1">
      <c r="A416" s="21">
        <v>38102</v>
      </c>
      <c r="B416" t="s">
        <v>1270</v>
      </c>
      <c r="C416" s="6">
        <v>6</v>
      </c>
      <c r="D416" s="6" t="s">
        <v>977</v>
      </c>
      <c r="E416" s="6">
        <v>1</v>
      </c>
      <c r="F416" s="6" t="s">
        <v>9</v>
      </c>
    </row>
    <row r="417" spans="1:6" hidden="1">
      <c r="A417" s="21">
        <v>38104</v>
      </c>
      <c r="B417" t="s">
        <v>1257</v>
      </c>
      <c r="C417" s="6">
        <v>1</v>
      </c>
      <c r="D417" s="6" t="s">
        <v>978</v>
      </c>
      <c r="E417" s="6">
        <v>12</v>
      </c>
      <c r="F417" s="6" t="s">
        <v>137</v>
      </c>
    </row>
    <row r="418" spans="1:6">
      <c r="A418" s="21">
        <v>38105</v>
      </c>
      <c r="B418" t="s">
        <v>1266</v>
      </c>
      <c r="C418" s="6">
        <v>13</v>
      </c>
      <c r="D418" s="6" t="s">
        <v>979</v>
      </c>
      <c r="E418" s="6">
        <v>6</v>
      </c>
      <c r="F418" s="6" t="s">
        <v>690</v>
      </c>
    </row>
    <row r="419" spans="1:6" hidden="1">
      <c r="A419" s="21">
        <v>38106</v>
      </c>
      <c r="B419" t="s">
        <v>1270</v>
      </c>
      <c r="C419" s="6">
        <v>8</v>
      </c>
      <c r="D419" s="6" t="s">
        <v>980</v>
      </c>
      <c r="E419" s="6">
        <v>13</v>
      </c>
      <c r="F419" s="6" t="s">
        <v>484</v>
      </c>
    </row>
    <row r="420" spans="1:6" hidden="1">
      <c r="A420" s="21">
        <v>38107</v>
      </c>
      <c r="B420" t="s">
        <v>1257</v>
      </c>
      <c r="C420" s="6">
        <v>13</v>
      </c>
      <c r="D420" s="6" t="s">
        <v>981</v>
      </c>
      <c r="E420" s="6">
        <v>6</v>
      </c>
      <c r="F420" s="6" t="s">
        <v>173</v>
      </c>
    </row>
    <row r="421" spans="1:6">
      <c r="A421" s="21">
        <v>38108</v>
      </c>
      <c r="B421" t="s">
        <v>1266</v>
      </c>
      <c r="C421" s="6">
        <v>5</v>
      </c>
      <c r="D421" s="6" t="s">
        <v>982</v>
      </c>
      <c r="E421" s="6">
        <v>5</v>
      </c>
      <c r="F421" s="6" t="s">
        <v>756</v>
      </c>
    </row>
    <row r="422" spans="1:6" hidden="1">
      <c r="A422" s="21">
        <v>38109</v>
      </c>
      <c r="B422" t="s">
        <v>1270</v>
      </c>
      <c r="C422" s="6">
        <v>12</v>
      </c>
      <c r="D422" s="6" t="s">
        <v>983</v>
      </c>
      <c r="E422" s="6">
        <v>10</v>
      </c>
      <c r="F422" s="6" t="s">
        <v>770</v>
      </c>
    </row>
    <row r="423" spans="1:6" hidden="1">
      <c r="A423" s="21">
        <v>38111</v>
      </c>
      <c r="B423" t="s">
        <v>1278</v>
      </c>
      <c r="C423" s="16">
        <v>4</v>
      </c>
      <c r="D423" s="6" t="s">
        <v>984</v>
      </c>
      <c r="E423" s="6">
        <v>6</v>
      </c>
      <c r="F423" s="6" t="s">
        <v>503</v>
      </c>
    </row>
    <row r="424" spans="1:6">
      <c r="A424" s="21">
        <v>38112</v>
      </c>
      <c r="B424" t="s">
        <v>1289</v>
      </c>
      <c r="C424" s="16">
        <v>6</v>
      </c>
      <c r="D424" s="6" t="s">
        <v>985</v>
      </c>
      <c r="E424" s="6">
        <v>4</v>
      </c>
      <c r="F424" s="6" t="s">
        <v>846</v>
      </c>
    </row>
    <row r="425" spans="1:6" hidden="1">
      <c r="A425" s="21">
        <v>38113</v>
      </c>
      <c r="B425" t="s">
        <v>1270</v>
      </c>
      <c r="C425" s="16">
        <v>14</v>
      </c>
      <c r="D425" s="6" t="s">
        <v>986</v>
      </c>
      <c r="E425" s="6">
        <v>14</v>
      </c>
      <c r="F425" s="6" t="s">
        <v>987</v>
      </c>
    </row>
    <row r="426" spans="1:6" hidden="1">
      <c r="A426" s="21">
        <v>38114</v>
      </c>
      <c r="B426" t="s">
        <v>1257</v>
      </c>
      <c r="C426" s="16">
        <v>1</v>
      </c>
      <c r="D426" s="6" t="s">
        <v>988</v>
      </c>
      <c r="E426" s="6">
        <v>17</v>
      </c>
      <c r="F426" s="6" t="s">
        <v>704</v>
      </c>
    </row>
    <row r="427" spans="1:6" hidden="1">
      <c r="A427" s="21">
        <v>38115</v>
      </c>
      <c r="B427" t="s">
        <v>1257</v>
      </c>
      <c r="C427" s="16">
        <v>5</v>
      </c>
      <c r="D427" s="6" t="s">
        <v>989</v>
      </c>
      <c r="E427" s="6">
        <v>3</v>
      </c>
      <c r="F427" s="6" t="s">
        <v>663</v>
      </c>
    </row>
    <row r="428" spans="1:6" hidden="1">
      <c r="A428" s="21">
        <v>38116</v>
      </c>
      <c r="B428" t="s">
        <v>1265</v>
      </c>
      <c r="C428" s="16">
        <v>3</v>
      </c>
      <c r="D428" s="6" t="s">
        <v>990</v>
      </c>
      <c r="E428" s="6">
        <v>16</v>
      </c>
      <c r="F428" s="6" t="s">
        <v>529</v>
      </c>
    </row>
    <row r="429" spans="1:6" hidden="1">
      <c r="A429" s="21">
        <v>38118</v>
      </c>
      <c r="B429" t="s">
        <v>1257</v>
      </c>
      <c r="C429" s="16">
        <v>15</v>
      </c>
      <c r="D429" s="6" t="s">
        <v>991</v>
      </c>
      <c r="E429" s="6">
        <v>15</v>
      </c>
      <c r="F429" s="6" t="s">
        <v>992</v>
      </c>
    </row>
    <row r="430" spans="1:6" hidden="1">
      <c r="A430" s="21">
        <v>38119</v>
      </c>
      <c r="B430" t="s">
        <v>1278</v>
      </c>
      <c r="C430" s="16">
        <v>7</v>
      </c>
      <c r="D430" s="6" t="s">
        <v>993</v>
      </c>
      <c r="E430" s="6">
        <v>15</v>
      </c>
      <c r="F430" s="6" t="s">
        <v>994</v>
      </c>
    </row>
    <row r="431" spans="1:6" hidden="1">
      <c r="A431" s="21">
        <v>38120</v>
      </c>
      <c r="B431" t="s">
        <v>1270</v>
      </c>
      <c r="C431" s="16">
        <v>13</v>
      </c>
      <c r="D431" s="6" t="s">
        <v>995</v>
      </c>
      <c r="E431" s="6">
        <v>8</v>
      </c>
      <c r="F431" s="6" t="s">
        <v>100</v>
      </c>
    </row>
    <row r="432" spans="1:6" hidden="1">
      <c r="A432" s="21">
        <v>38121</v>
      </c>
      <c r="B432" t="s">
        <v>1265</v>
      </c>
      <c r="C432" s="16">
        <v>8</v>
      </c>
      <c r="D432" s="6" t="s">
        <v>996</v>
      </c>
      <c r="E432" s="6">
        <v>16</v>
      </c>
      <c r="F432" s="6" t="s">
        <v>100</v>
      </c>
    </row>
    <row r="433" spans="1:6" hidden="1">
      <c r="A433" s="21">
        <v>38122</v>
      </c>
      <c r="B433" t="s">
        <v>1257</v>
      </c>
      <c r="C433" s="16">
        <v>16</v>
      </c>
      <c r="D433" s="6" t="s">
        <v>997</v>
      </c>
      <c r="E433" s="6">
        <v>11</v>
      </c>
      <c r="F433" s="6" t="s">
        <v>789</v>
      </c>
    </row>
    <row r="434" spans="1:6" hidden="1">
      <c r="A434" s="21">
        <v>38123</v>
      </c>
      <c r="B434" t="s">
        <v>1270</v>
      </c>
      <c r="C434" s="16">
        <v>4</v>
      </c>
      <c r="D434" s="6" t="s">
        <v>998</v>
      </c>
      <c r="E434" s="6">
        <v>7</v>
      </c>
      <c r="F434" s="6" t="s">
        <v>516</v>
      </c>
    </row>
    <row r="435" spans="1:6" hidden="1">
      <c r="A435" s="21">
        <v>38125</v>
      </c>
      <c r="B435" t="s">
        <v>1257</v>
      </c>
      <c r="C435" s="16">
        <v>9</v>
      </c>
      <c r="D435" s="6" t="s">
        <v>999</v>
      </c>
      <c r="E435" s="6">
        <v>14</v>
      </c>
      <c r="F435" s="6" t="s">
        <v>688</v>
      </c>
    </row>
    <row r="436" spans="1:6" hidden="1">
      <c r="A436" s="21">
        <v>38126</v>
      </c>
      <c r="B436" t="s">
        <v>1277</v>
      </c>
      <c r="C436" s="16">
        <v>16</v>
      </c>
      <c r="D436" s="6" t="s">
        <v>1000</v>
      </c>
      <c r="E436" s="6">
        <v>2</v>
      </c>
      <c r="F436" s="6" t="s">
        <v>8</v>
      </c>
    </row>
    <row r="437" spans="1:6" hidden="1">
      <c r="A437" s="21">
        <v>38127</v>
      </c>
      <c r="B437" t="s">
        <v>1275</v>
      </c>
      <c r="C437" s="16">
        <v>2</v>
      </c>
      <c r="D437" s="6" t="s">
        <v>1001</v>
      </c>
      <c r="E437" s="6">
        <v>14</v>
      </c>
      <c r="F437" s="6" t="s">
        <v>1002</v>
      </c>
    </row>
    <row r="438" spans="1:6" hidden="1">
      <c r="A438" s="21">
        <v>38128</v>
      </c>
      <c r="B438" t="s">
        <v>1275</v>
      </c>
      <c r="C438" s="16">
        <v>8</v>
      </c>
      <c r="D438" s="6" t="s">
        <v>1003</v>
      </c>
      <c r="E438" s="6">
        <v>12</v>
      </c>
      <c r="F438" s="6" t="s">
        <v>462</v>
      </c>
    </row>
    <row r="439" spans="1:6" hidden="1">
      <c r="A439" s="21">
        <v>38129</v>
      </c>
      <c r="B439" t="s">
        <v>1261</v>
      </c>
      <c r="C439" s="16">
        <v>15</v>
      </c>
      <c r="D439" s="6" t="s">
        <v>1004</v>
      </c>
      <c r="E439" s="6">
        <v>12</v>
      </c>
      <c r="F439" s="6" t="s">
        <v>100</v>
      </c>
    </row>
    <row r="440" spans="1:6" hidden="1">
      <c r="A440" s="21">
        <v>38130</v>
      </c>
      <c r="B440" t="s">
        <v>1270</v>
      </c>
      <c r="C440" s="16">
        <v>12</v>
      </c>
      <c r="D440" s="6" t="s">
        <v>1005</v>
      </c>
      <c r="E440" s="6">
        <v>5</v>
      </c>
      <c r="F440" s="6" t="s">
        <v>147</v>
      </c>
    </row>
    <row r="441" spans="1:6" hidden="1">
      <c r="A441" s="21">
        <v>38132</v>
      </c>
      <c r="B441" t="s">
        <v>1257</v>
      </c>
      <c r="C441" s="16">
        <v>7</v>
      </c>
      <c r="D441" s="6" t="s">
        <v>1006</v>
      </c>
      <c r="E441" s="6">
        <v>11</v>
      </c>
      <c r="F441" s="6" t="s">
        <v>8</v>
      </c>
    </row>
    <row r="442" spans="1:6">
      <c r="A442" s="21">
        <v>38133</v>
      </c>
      <c r="B442" t="s">
        <v>1260</v>
      </c>
      <c r="C442" s="16">
        <v>10</v>
      </c>
      <c r="D442" s="6" t="s">
        <v>1007</v>
      </c>
      <c r="E442" s="6">
        <v>1</v>
      </c>
      <c r="F442" s="6" t="s">
        <v>1008</v>
      </c>
    </row>
    <row r="443" spans="1:6" hidden="1">
      <c r="A443" s="21">
        <v>38134</v>
      </c>
      <c r="B443" t="s">
        <v>1270</v>
      </c>
      <c r="C443" s="16">
        <v>7</v>
      </c>
      <c r="D443" s="6" t="s">
        <v>1009</v>
      </c>
      <c r="E443" s="6">
        <v>15</v>
      </c>
      <c r="F443" s="6" t="s">
        <v>572</v>
      </c>
    </row>
    <row r="444" spans="1:6" hidden="1">
      <c r="A444" s="21">
        <v>38135</v>
      </c>
      <c r="B444" t="s">
        <v>1257</v>
      </c>
      <c r="C444" s="16">
        <v>15</v>
      </c>
      <c r="D444" s="6" t="s">
        <v>1010</v>
      </c>
      <c r="E444" s="6">
        <v>16</v>
      </c>
      <c r="F444" s="6" t="s">
        <v>870</v>
      </c>
    </row>
    <row r="445" spans="1:6" hidden="1">
      <c r="A445" s="21">
        <v>38136</v>
      </c>
      <c r="B445" t="s">
        <v>1263</v>
      </c>
      <c r="C445" s="16">
        <v>16</v>
      </c>
      <c r="D445" s="6" t="s">
        <v>1011</v>
      </c>
      <c r="E445" s="6">
        <v>6</v>
      </c>
      <c r="F445" s="6" t="s">
        <v>15</v>
      </c>
    </row>
    <row r="446" spans="1:6" hidden="1">
      <c r="A446" s="21">
        <v>38137</v>
      </c>
      <c r="B446" t="s">
        <v>1265</v>
      </c>
      <c r="C446" s="16">
        <v>6</v>
      </c>
      <c r="D446" s="6" t="s">
        <v>1012</v>
      </c>
      <c r="E446" s="6">
        <v>16</v>
      </c>
      <c r="F446" s="6" t="s">
        <v>119</v>
      </c>
    </row>
    <row r="447" spans="1:6">
      <c r="A447" s="21">
        <v>38138</v>
      </c>
      <c r="B447" t="s">
        <v>1266</v>
      </c>
      <c r="C447" s="16">
        <v>16</v>
      </c>
      <c r="D447" s="6" t="s">
        <v>1013</v>
      </c>
      <c r="E447" s="6">
        <v>9</v>
      </c>
      <c r="F447" s="6" t="s">
        <v>18</v>
      </c>
    </row>
    <row r="448" spans="1:6" hidden="1">
      <c r="A448" s="21">
        <v>38139</v>
      </c>
      <c r="B448" t="s">
        <v>1257</v>
      </c>
      <c r="C448" s="16">
        <v>9</v>
      </c>
      <c r="D448" s="6" t="s">
        <v>1014</v>
      </c>
      <c r="E448" s="6">
        <v>14</v>
      </c>
      <c r="F448" s="6" t="s">
        <v>124</v>
      </c>
    </row>
    <row r="449" spans="1:6" hidden="1">
      <c r="A449" s="21">
        <v>38140</v>
      </c>
      <c r="B449" t="s">
        <v>1270</v>
      </c>
      <c r="C449" s="16">
        <v>8</v>
      </c>
      <c r="D449" s="6" t="s">
        <v>1015</v>
      </c>
      <c r="E449" s="6">
        <v>3</v>
      </c>
      <c r="F449" s="6" t="s">
        <v>128</v>
      </c>
    </row>
    <row r="450" spans="1:6">
      <c r="A450" s="21">
        <v>38141</v>
      </c>
      <c r="B450" t="s">
        <v>1266</v>
      </c>
      <c r="C450" s="16">
        <v>7</v>
      </c>
      <c r="D450" s="6" t="s">
        <v>1016</v>
      </c>
      <c r="E450" s="6">
        <v>13</v>
      </c>
      <c r="F450" s="6" t="s">
        <v>843</v>
      </c>
    </row>
    <row r="451" spans="1:6" hidden="1">
      <c r="A451" s="21">
        <v>38142</v>
      </c>
      <c r="B451" t="s">
        <v>1257</v>
      </c>
      <c r="C451" s="16">
        <v>13</v>
      </c>
      <c r="D451" s="6" t="s">
        <v>1017</v>
      </c>
      <c r="E451" s="6">
        <v>5</v>
      </c>
      <c r="F451" s="6" t="s">
        <v>1018</v>
      </c>
    </row>
    <row r="452" spans="1:6" hidden="1">
      <c r="A452" s="21">
        <v>38143</v>
      </c>
      <c r="B452" t="s">
        <v>1278</v>
      </c>
      <c r="C452" s="16">
        <v>4</v>
      </c>
      <c r="D452" s="6" t="s">
        <v>1019</v>
      </c>
      <c r="E452" s="6">
        <v>5</v>
      </c>
      <c r="F452" s="6" t="s">
        <v>1020</v>
      </c>
    </row>
    <row r="453" spans="1:6" hidden="1">
      <c r="A453" s="21">
        <v>38144</v>
      </c>
      <c r="B453" t="s">
        <v>1278</v>
      </c>
      <c r="C453" s="16">
        <v>14</v>
      </c>
      <c r="D453" s="6" t="s">
        <v>1021</v>
      </c>
      <c r="E453" s="6">
        <v>3</v>
      </c>
      <c r="F453" s="6" t="s">
        <v>130</v>
      </c>
    </row>
    <row r="454" spans="1:6" hidden="1">
      <c r="A454" s="21">
        <v>38146</v>
      </c>
      <c r="B454" t="s">
        <v>1265</v>
      </c>
      <c r="C454" s="16">
        <v>3</v>
      </c>
      <c r="D454" s="6" t="s">
        <v>1022</v>
      </c>
      <c r="E454" s="6">
        <v>18</v>
      </c>
      <c r="F454" s="6" t="s">
        <v>605</v>
      </c>
    </row>
    <row r="455" spans="1:6" hidden="1">
      <c r="A455" s="21">
        <v>38147</v>
      </c>
      <c r="B455" t="s">
        <v>1267</v>
      </c>
      <c r="C455" s="16">
        <v>18</v>
      </c>
      <c r="D455" s="6" t="s">
        <v>1023</v>
      </c>
      <c r="E455" s="6">
        <v>5</v>
      </c>
      <c r="F455" s="6" t="s">
        <v>598</v>
      </c>
    </row>
    <row r="456" spans="1:6" hidden="1">
      <c r="A456" s="21">
        <v>38148</v>
      </c>
      <c r="B456" t="s">
        <v>1270</v>
      </c>
      <c r="C456" s="16">
        <v>5</v>
      </c>
      <c r="D456" s="6" t="s">
        <v>1024</v>
      </c>
      <c r="E456" s="6">
        <v>8</v>
      </c>
      <c r="F456" s="6" t="s">
        <v>107</v>
      </c>
    </row>
    <row r="457" spans="1:6" hidden="1">
      <c r="A457" s="21">
        <v>38149</v>
      </c>
      <c r="B457" t="s">
        <v>1279</v>
      </c>
      <c r="C457" s="16">
        <v>3</v>
      </c>
      <c r="D457" s="6" t="s">
        <v>1025</v>
      </c>
      <c r="E457" s="6">
        <v>14</v>
      </c>
      <c r="F457" s="6" t="s">
        <v>569</v>
      </c>
    </row>
    <row r="458" spans="1:6" hidden="1">
      <c r="A458" s="21">
        <v>38150</v>
      </c>
      <c r="B458" t="s">
        <v>1257</v>
      </c>
      <c r="C458" s="16">
        <v>10</v>
      </c>
      <c r="D458" s="6" t="s">
        <v>1026</v>
      </c>
      <c r="E458" s="6">
        <v>2</v>
      </c>
      <c r="F458" s="6" t="s">
        <v>138</v>
      </c>
    </row>
    <row r="459" spans="1:6" hidden="1">
      <c r="A459" s="21">
        <v>38151</v>
      </c>
      <c r="B459" t="s">
        <v>1278</v>
      </c>
      <c r="C459" s="16">
        <v>2</v>
      </c>
      <c r="D459" s="6" t="s">
        <v>1027</v>
      </c>
      <c r="E459" s="6">
        <v>15</v>
      </c>
      <c r="F459" s="6" t="s">
        <v>1028</v>
      </c>
    </row>
    <row r="460" spans="1:6" hidden="1">
      <c r="A460" s="21">
        <v>38153</v>
      </c>
      <c r="B460" t="s">
        <v>1257</v>
      </c>
      <c r="C460" s="16">
        <v>19</v>
      </c>
      <c r="D460" s="6" t="s">
        <v>1029</v>
      </c>
      <c r="E460" s="6">
        <v>5</v>
      </c>
      <c r="F460" s="6" t="s">
        <v>1030</v>
      </c>
    </row>
    <row r="461" spans="1:6" hidden="1">
      <c r="A461" s="21">
        <v>38154</v>
      </c>
      <c r="B461" t="s">
        <v>1280</v>
      </c>
      <c r="C461" s="16">
        <v>4</v>
      </c>
      <c r="D461" s="6" t="s">
        <v>1031</v>
      </c>
      <c r="E461" s="6">
        <v>6</v>
      </c>
      <c r="F461" s="6" t="s">
        <v>690</v>
      </c>
    </row>
    <row r="462" spans="1:6" hidden="1">
      <c r="A462" s="21">
        <v>38155</v>
      </c>
      <c r="B462" t="s">
        <v>1270</v>
      </c>
      <c r="C462" s="16">
        <v>6</v>
      </c>
      <c r="D462" s="6" t="s">
        <v>1032</v>
      </c>
      <c r="E462" s="6">
        <v>12</v>
      </c>
      <c r="F462" s="6" t="s">
        <v>845</v>
      </c>
    </row>
    <row r="463" spans="1:6" hidden="1">
      <c r="A463" s="21">
        <v>38156</v>
      </c>
      <c r="B463" t="s">
        <v>1257</v>
      </c>
      <c r="C463" s="16">
        <v>10</v>
      </c>
      <c r="D463" s="6" t="s">
        <v>1033</v>
      </c>
      <c r="E463" s="6">
        <v>13</v>
      </c>
      <c r="F463" s="6" t="s">
        <v>111</v>
      </c>
    </row>
    <row r="464" spans="1:6" hidden="1">
      <c r="A464" s="21">
        <v>38157</v>
      </c>
      <c r="B464" t="s">
        <v>1265</v>
      </c>
      <c r="C464" s="16">
        <v>6</v>
      </c>
      <c r="D464" s="6" t="s">
        <v>1035</v>
      </c>
      <c r="E464" s="6">
        <v>1</v>
      </c>
      <c r="F464" s="6" t="s">
        <v>536</v>
      </c>
    </row>
    <row r="465" spans="1:6" hidden="1">
      <c r="A465" s="21">
        <v>38158</v>
      </c>
      <c r="B465" t="s">
        <v>1257</v>
      </c>
      <c r="C465" s="16">
        <v>1</v>
      </c>
      <c r="D465" s="6" t="s">
        <v>1036</v>
      </c>
      <c r="E465" s="6">
        <v>6</v>
      </c>
      <c r="F465" s="6" t="s">
        <v>1037</v>
      </c>
    </row>
    <row r="466" spans="1:6" hidden="1">
      <c r="A466" s="21">
        <v>38160</v>
      </c>
      <c r="B466" t="s">
        <v>1270</v>
      </c>
      <c r="C466" s="16">
        <v>16</v>
      </c>
      <c r="D466" s="6" t="s">
        <v>1038</v>
      </c>
      <c r="E466" s="6">
        <v>15</v>
      </c>
      <c r="F466" s="6" t="s">
        <v>1039</v>
      </c>
    </row>
    <row r="467" spans="1:6">
      <c r="A467" s="21">
        <v>38161</v>
      </c>
      <c r="B467" t="s">
        <v>1262</v>
      </c>
      <c r="C467" s="16">
        <v>18</v>
      </c>
      <c r="D467" s="6" t="s">
        <v>1040</v>
      </c>
      <c r="E467" s="6">
        <v>15</v>
      </c>
      <c r="F467" s="6" t="s">
        <v>493</v>
      </c>
    </row>
    <row r="468" spans="1:6" hidden="1">
      <c r="A468" s="21">
        <v>38162</v>
      </c>
      <c r="B468" t="s">
        <v>1278</v>
      </c>
      <c r="C468" s="16">
        <v>8</v>
      </c>
      <c r="D468" s="6" t="s">
        <v>1041</v>
      </c>
      <c r="E468" s="6">
        <v>16</v>
      </c>
      <c r="F468" s="6" t="s">
        <v>836</v>
      </c>
    </row>
    <row r="469" spans="1:6" hidden="1">
      <c r="A469" s="21">
        <v>38163</v>
      </c>
      <c r="B469" t="s">
        <v>1265</v>
      </c>
      <c r="C469" s="16">
        <v>10</v>
      </c>
      <c r="D469" s="6" t="s">
        <v>1042</v>
      </c>
      <c r="E469" s="6">
        <v>2</v>
      </c>
      <c r="F469" s="6" t="s">
        <v>536</v>
      </c>
    </row>
    <row r="470" spans="1:6" hidden="1">
      <c r="A470" s="21">
        <v>38164</v>
      </c>
      <c r="B470" t="s">
        <v>1263</v>
      </c>
      <c r="C470" s="16">
        <v>2</v>
      </c>
      <c r="D470" s="6" t="s">
        <v>1043</v>
      </c>
      <c r="E470" s="6">
        <v>18</v>
      </c>
      <c r="F470" s="6" t="s">
        <v>111</v>
      </c>
    </row>
    <row r="471" spans="1:6" hidden="1">
      <c r="A471" s="21">
        <v>38165</v>
      </c>
      <c r="B471" t="s">
        <v>1270</v>
      </c>
      <c r="C471" s="16">
        <v>3</v>
      </c>
      <c r="D471" s="6" t="s">
        <v>1044</v>
      </c>
      <c r="E471" s="6">
        <v>3</v>
      </c>
      <c r="F471" s="6" t="s">
        <v>1045</v>
      </c>
    </row>
    <row r="472" spans="1:6" hidden="1">
      <c r="A472" s="21">
        <v>38167</v>
      </c>
      <c r="B472" t="s">
        <v>1257</v>
      </c>
      <c r="C472" s="16">
        <v>2</v>
      </c>
      <c r="D472" s="6" t="s">
        <v>1046</v>
      </c>
      <c r="E472" s="6">
        <v>2</v>
      </c>
      <c r="F472" s="6" t="s">
        <v>1047</v>
      </c>
    </row>
    <row r="473" spans="1:6" hidden="1">
      <c r="A473" s="21">
        <v>38168</v>
      </c>
      <c r="B473" t="s">
        <v>1279</v>
      </c>
      <c r="C473" s="16">
        <v>4</v>
      </c>
      <c r="D473" s="6" t="s">
        <v>1048</v>
      </c>
      <c r="E473" s="6">
        <v>13</v>
      </c>
      <c r="F473" s="6" t="s">
        <v>1049</v>
      </c>
    </row>
    <row r="474" spans="1:6" hidden="1">
      <c r="A474" s="21">
        <v>38169</v>
      </c>
      <c r="B474" t="s">
        <v>1263</v>
      </c>
      <c r="C474" s="16">
        <v>4</v>
      </c>
      <c r="D474" s="6" t="s">
        <v>1050</v>
      </c>
      <c r="E474" s="6">
        <v>13</v>
      </c>
      <c r="F474" s="6" t="s">
        <v>494</v>
      </c>
    </row>
    <row r="475" spans="1:6" hidden="1">
      <c r="A475" s="21">
        <v>38170</v>
      </c>
      <c r="B475" t="s">
        <v>1257</v>
      </c>
      <c r="C475" s="16">
        <v>12</v>
      </c>
      <c r="D475" s="6" t="s">
        <v>1051</v>
      </c>
      <c r="E475" s="6">
        <v>6</v>
      </c>
      <c r="F475" s="6" t="s">
        <v>789</v>
      </c>
    </row>
    <row r="476" spans="1:6" hidden="1">
      <c r="A476" s="21">
        <v>38171</v>
      </c>
      <c r="B476" t="s">
        <v>1282</v>
      </c>
      <c r="C476" s="16">
        <v>4</v>
      </c>
      <c r="D476" s="6" t="s">
        <v>1052</v>
      </c>
      <c r="E476" s="6">
        <v>5</v>
      </c>
      <c r="F476" s="6" t="s">
        <v>12</v>
      </c>
    </row>
    <row r="477" spans="1:6">
      <c r="A477" s="21">
        <v>38172</v>
      </c>
      <c r="B477" t="s">
        <v>1266</v>
      </c>
      <c r="C477" s="16">
        <v>5</v>
      </c>
      <c r="D477" s="6" t="s">
        <v>1053</v>
      </c>
      <c r="E477" s="6">
        <v>12</v>
      </c>
      <c r="F477" s="6" t="s">
        <v>578</v>
      </c>
    </row>
    <row r="478" spans="1:6" hidden="1">
      <c r="A478" s="21">
        <v>38173</v>
      </c>
      <c r="B478" t="s">
        <v>1295</v>
      </c>
      <c r="C478" s="16">
        <v>12</v>
      </c>
      <c r="D478" s="6" t="s">
        <v>1054</v>
      </c>
      <c r="E478" s="6">
        <v>3</v>
      </c>
      <c r="F478" s="6" t="s">
        <v>688</v>
      </c>
    </row>
    <row r="479" spans="1:6" hidden="1">
      <c r="A479" s="21">
        <v>38174</v>
      </c>
      <c r="B479" t="s">
        <v>1283</v>
      </c>
      <c r="C479" s="16">
        <v>4</v>
      </c>
      <c r="D479" s="6" t="s">
        <v>1055</v>
      </c>
      <c r="E479" s="6">
        <v>11</v>
      </c>
      <c r="F479" s="6" t="s">
        <v>559</v>
      </c>
    </row>
    <row r="480" spans="1:6" hidden="1">
      <c r="A480" s="21">
        <v>38175</v>
      </c>
      <c r="B480" t="s">
        <v>1284</v>
      </c>
      <c r="C480" s="16">
        <v>15</v>
      </c>
      <c r="D480" s="6" t="s">
        <v>1056</v>
      </c>
      <c r="E480" s="6">
        <v>15</v>
      </c>
      <c r="F480" s="6" t="s">
        <v>1037</v>
      </c>
    </row>
    <row r="481" spans="1:6" hidden="1">
      <c r="A481" s="21">
        <v>38176</v>
      </c>
      <c r="B481" t="s">
        <v>1263</v>
      </c>
      <c r="C481" s="16">
        <v>12</v>
      </c>
      <c r="D481" s="6" t="s">
        <v>1057</v>
      </c>
      <c r="E481" s="6">
        <v>14</v>
      </c>
      <c r="F481" s="6" t="s">
        <v>847</v>
      </c>
    </row>
    <row r="482" spans="1:6" hidden="1">
      <c r="A482" s="21">
        <v>38177</v>
      </c>
      <c r="B482" t="s">
        <v>1286</v>
      </c>
      <c r="C482" s="16">
        <v>12</v>
      </c>
      <c r="D482" s="6" t="s">
        <v>1058</v>
      </c>
      <c r="E482" s="6">
        <v>10</v>
      </c>
      <c r="F482" s="6" t="s">
        <v>491</v>
      </c>
    </row>
    <row r="483" spans="1:6" hidden="1">
      <c r="A483" s="21">
        <v>38178</v>
      </c>
      <c r="B483" t="s">
        <v>1283</v>
      </c>
      <c r="C483" s="16">
        <v>13</v>
      </c>
      <c r="D483" s="6" t="s">
        <v>1060</v>
      </c>
      <c r="E483" s="6">
        <v>18</v>
      </c>
      <c r="F483" s="6" t="s">
        <v>839</v>
      </c>
    </row>
    <row r="484" spans="1:6" hidden="1">
      <c r="A484" s="21">
        <v>38179</v>
      </c>
      <c r="B484" t="s">
        <v>1263</v>
      </c>
      <c r="C484" s="16">
        <v>12</v>
      </c>
      <c r="D484" s="6" t="s">
        <v>1061</v>
      </c>
      <c r="E484" s="6">
        <v>11</v>
      </c>
      <c r="F484" s="6" t="s">
        <v>1047</v>
      </c>
    </row>
    <row r="485" spans="1:6" hidden="1">
      <c r="A485" s="21">
        <v>38180</v>
      </c>
      <c r="B485" t="s">
        <v>1278</v>
      </c>
      <c r="C485" s="16">
        <v>3</v>
      </c>
      <c r="D485" s="6" t="s">
        <v>1062</v>
      </c>
      <c r="E485" s="6">
        <v>13</v>
      </c>
      <c r="F485" s="6" t="s">
        <v>18</v>
      </c>
    </row>
    <row r="486" spans="1:6" hidden="1">
      <c r="A486" s="21">
        <v>38181</v>
      </c>
      <c r="B486" t="s">
        <v>1286</v>
      </c>
      <c r="C486" s="16">
        <v>13</v>
      </c>
      <c r="D486" s="6" t="s">
        <v>1063</v>
      </c>
      <c r="E486" s="6">
        <v>3</v>
      </c>
      <c r="F486" s="6" t="s">
        <v>818</v>
      </c>
    </row>
    <row r="487" spans="1:6" hidden="1">
      <c r="A487" s="21">
        <v>38182</v>
      </c>
      <c r="B487" t="s">
        <v>1261</v>
      </c>
      <c r="C487" s="16">
        <v>4</v>
      </c>
      <c r="D487" s="6" t="s">
        <v>1064</v>
      </c>
      <c r="E487" s="6">
        <v>6</v>
      </c>
      <c r="F487" s="6" t="s">
        <v>107</v>
      </c>
    </row>
    <row r="488" spans="1:6" hidden="1">
      <c r="A488" s="21">
        <v>38183</v>
      </c>
      <c r="B488" t="s">
        <v>1263</v>
      </c>
      <c r="C488" s="16">
        <v>5</v>
      </c>
      <c r="D488" s="6" t="s">
        <v>1065</v>
      </c>
      <c r="E488" s="6">
        <v>8</v>
      </c>
      <c r="F488" s="6" t="s">
        <v>455</v>
      </c>
    </row>
    <row r="489" spans="1:6" hidden="1">
      <c r="A489" s="21">
        <v>38184</v>
      </c>
      <c r="B489" t="s">
        <v>1286</v>
      </c>
      <c r="C489" s="16">
        <v>8</v>
      </c>
      <c r="D489" s="6" t="s">
        <v>1066</v>
      </c>
      <c r="E489" s="6">
        <v>16</v>
      </c>
      <c r="F489" s="6" t="s">
        <v>1067</v>
      </c>
    </row>
    <row r="490" spans="1:6" hidden="1">
      <c r="A490" s="21">
        <v>38185</v>
      </c>
      <c r="B490" t="s">
        <v>1261</v>
      </c>
      <c r="C490" s="16">
        <v>9</v>
      </c>
      <c r="D490" s="6" t="s">
        <v>1068</v>
      </c>
      <c r="E490" s="6">
        <v>18</v>
      </c>
      <c r="F490" s="6" t="s">
        <v>837</v>
      </c>
    </row>
    <row r="491" spans="1:6" hidden="1">
      <c r="A491" s="21">
        <v>38186</v>
      </c>
      <c r="B491" t="s">
        <v>1263</v>
      </c>
      <c r="C491" s="16">
        <v>14</v>
      </c>
      <c r="D491" s="6" t="s">
        <v>1069</v>
      </c>
      <c r="E491" s="6">
        <v>2</v>
      </c>
      <c r="F491" s="6" t="s">
        <v>806</v>
      </c>
    </row>
    <row r="492" spans="1:6" hidden="1">
      <c r="A492" s="21">
        <v>38187</v>
      </c>
      <c r="B492" t="s">
        <v>1284</v>
      </c>
      <c r="C492" s="16">
        <v>1</v>
      </c>
      <c r="D492" s="6" t="s">
        <v>1070</v>
      </c>
      <c r="E492" s="6">
        <v>12</v>
      </c>
      <c r="F492" s="6" t="s">
        <v>1028</v>
      </c>
    </row>
    <row r="493" spans="1:6" hidden="1">
      <c r="A493" s="21">
        <v>38188</v>
      </c>
      <c r="B493" t="s">
        <v>1286</v>
      </c>
      <c r="C493" s="16">
        <v>14</v>
      </c>
      <c r="D493" s="6" t="s">
        <v>1071</v>
      </c>
      <c r="E493" s="6">
        <v>10</v>
      </c>
      <c r="F493" s="6" t="s">
        <v>578</v>
      </c>
    </row>
    <row r="494" spans="1:6">
      <c r="A494" s="21">
        <v>38189</v>
      </c>
      <c r="B494" t="s">
        <v>1273</v>
      </c>
      <c r="C494" s="16">
        <v>10</v>
      </c>
      <c r="D494" s="6" t="s">
        <v>1072</v>
      </c>
      <c r="E494" s="6">
        <v>3</v>
      </c>
      <c r="F494" s="6" t="s">
        <v>731</v>
      </c>
    </row>
    <row r="495" spans="1:6" hidden="1">
      <c r="A495" s="21">
        <v>38190</v>
      </c>
      <c r="B495" t="s">
        <v>1284</v>
      </c>
      <c r="C495" s="16">
        <v>3</v>
      </c>
      <c r="D495" s="6" t="s">
        <v>1073</v>
      </c>
      <c r="E495" s="6">
        <v>4</v>
      </c>
      <c r="F495" s="6" t="s">
        <v>500</v>
      </c>
    </row>
    <row r="496" spans="1:6" hidden="1">
      <c r="A496" s="21">
        <v>38191</v>
      </c>
      <c r="B496" t="s">
        <v>1284</v>
      </c>
      <c r="C496" s="16">
        <v>2</v>
      </c>
      <c r="D496" s="6" t="s">
        <v>1074</v>
      </c>
      <c r="E496" s="6">
        <v>5</v>
      </c>
      <c r="F496" s="6" t="s">
        <v>690</v>
      </c>
    </row>
    <row r="497" spans="1:6" hidden="1">
      <c r="A497" s="21">
        <v>38192</v>
      </c>
      <c r="B497" t="s">
        <v>1263</v>
      </c>
      <c r="C497" s="16">
        <v>14</v>
      </c>
      <c r="D497" s="6" t="s">
        <v>1075</v>
      </c>
      <c r="E497" s="6">
        <v>11</v>
      </c>
      <c r="F497" s="6" t="s">
        <v>620</v>
      </c>
    </row>
    <row r="498" spans="1:6" hidden="1">
      <c r="A498" s="21">
        <v>38193</v>
      </c>
      <c r="B498" t="s">
        <v>1261</v>
      </c>
      <c r="C498" s="16">
        <v>1</v>
      </c>
      <c r="D498" s="6" t="s">
        <v>1076</v>
      </c>
      <c r="E498" s="6">
        <v>13</v>
      </c>
      <c r="F498" s="6" t="s">
        <v>1077</v>
      </c>
    </row>
    <row r="499" spans="1:6" hidden="1">
      <c r="A499" s="21">
        <v>38194</v>
      </c>
      <c r="B499" t="s">
        <v>1278</v>
      </c>
      <c r="C499" s="16">
        <v>3</v>
      </c>
      <c r="D499" s="6" t="s">
        <v>1078</v>
      </c>
      <c r="E499" s="6">
        <v>10</v>
      </c>
      <c r="F499" s="6" t="s">
        <v>486</v>
      </c>
    </row>
    <row r="500" spans="1:6" hidden="1">
      <c r="A500" s="21">
        <v>38195</v>
      </c>
      <c r="B500" t="s">
        <v>1279</v>
      </c>
      <c r="C500" s="16">
        <v>7</v>
      </c>
      <c r="D500" s="6" t="s">
        <v>1079</v>
      </c>
      <c r="E500" s="6">
        <v>3</v>
      </c>
      <c r="F500" s="6" t="s">
        <v>688</v>
      </c>
    </row>
    <row r="501" spans="1:6" hidden="1">
      <c r="A501" s="21">
        <v>38196</v>
      </c>
      <c r="B501" t="s">
        <v>1287</v>
      </c>
      <c r="C501" s="16">
        <v>10</v>
      </c>
      <c r="D501" s="6" t="s">
        <v>1080</v>
      </c>
      <c r="E501" s="6">
        <v>7</v>
      </c>
      <c r="F501" s="6" t="s">
        <v>578</v>
      </c>
    </row>
    <row r="502" spans="1:6" hidden="1">
      <c r="A502" s="21">
        <v>38197</v>
      </c>
      <c r="B502" t="s">
        <v>1263</v>
      </c>
      <c r="C502" s="16">
        <v>7</v>
      </c>
      <c r="D502" s="6" t="s">
        <v>1081</v>
      </c>
      <c r="E502" s="6">
        <v>15</v>
      </c>
      <c r="F502" s="6" t="s">
        <v>147</v>
      </c>
    </row>
    <row r="503" spans="1:6" hidden="1">
      <c r="A503" s="21">
        <v>38198</v>
      </c>
      <c r="B503" t="s">
        <v>1288</v>
      </c>
      <c r="C503" s="16">
        <v>8</v>
      </c>
      <c r="D503" s="6" t="s">
        <v>1082</v>
      </c>
      <c r="E503" s="6">
        <v>9</v>
      </c>
      <c r="F503" s="6" t="s">
        <v>151</v>
      </c>
    </row>
    <row r="504" spans="1:6" hidden="1">
      <c r="A504" s="21">
        <v>38199</v>
      </c>
      <c r="B504" t="s">
        <v>1263</v>
      </c>
      <c r="C504" s="16">
        <v>2</v>
      </c>
      <c r="D504" s="6" t="s">
        <v>1083</v>
      </c>
      <c r="E504" s="6">
        <v>13</v>
      </c>
      <c r="F504" s="6" t="s">
        <v>641</v>
      </c>
    </row>
    <row r="505" spans="1:6" hidden="1">
      <c r="A505" s="21">
        <v>38200</v>
      </c>
      <c r="B505" t="s">
        <v>1283</v>
      </c>
      <c r="C505" s="16">
        <v>11</v>
      </c>
      <c r="D505" s="6" t="s">
        <v>1085</v>
      </c>
      <c r="E505" s="6">
        <v>1</v>
      </c>
      <c r="F505" s="6" t="s">
        <v>490</v>
      </c>
    </row>
    <row r="506" spans="1:6" hidden="1">
      <c r="A506" s="21">
        <v>38201</v>
      </c>
      <c r="B506" t="s">
        <v>1288</v>
      </c>
      <c r="C506" s="16">
        <v>13</v>
      </c>
      <c r="D506" s="6" t="s">
        <v>1086</v>
      </c>
      <c r="E506" s="6">
        <v>15</v>
      </c>
      <c r="F506" s="6" t="s">
        <v>562</v>
      </c>
    </row>
    <row r="507" spans="1:6" hidden="1">
      <c r="A507" s="21">
        <v>38202</v>
      </c>
      <c r="B507" t="s">
        <v>1283</v>
      </c>
      <c r="C507" s="16">
        <v>16</v>
      </c>
      <c r="D507" s="6" t="s">
        <v>1087</v>
      </c>
      <c r="E507" s="6">
        <v>4</v>
      </c>
      <c r="F507" s="6" t="s">
        <v>559</v>
      </c>
    </row>
    <row r="508" spans="1:6">
      <c r="A508" s="21">
        <v>38203</v>
      </c>
      <c r="B508" t="s">
        <v>1266</v>
      </c>
      <c r="C508" s="16">
        <v>3</v>
      </c>
      <c r="D508" s="6" t="s">
        <v>1088</v>
      </c>
      <c r="E508" s="6">
        <v>13</v>
      </c>
      <c r="F508" s="6" t="s">
        <v>715</v>
      </c>
    </row>
    <row r="509" spans="1:6" hidden="1">
      <c r="A509" s="21">
        <v>38204</v>
      </c>
      <c r="B509" t="s">
        <v>1263</v>
      </c>
      <c r="C509" s="16">
        <v>5</v>
      </c>
      <c r="D509" s="6" t="s">
        <v>1089</v>
      </c>
      <c r="E509" s="6">
        <v>10</v>
      </c>
      <c r="F509" s="6" t="s">
        <v>608</v>
      </c>
    </row>
    <row r="510" spans="1:6" hidden="1">
      <c r="A510" s="21">
        <v>38205</v>
      </c>
      <c r="B510" t="s">
        <v>1286</v>
      </c>
      <c r="C510" s="16">
        <v>8</v>
      </c>
      <c r="D510" s="6" t="s">
        <v>1090</v>
      </c>
      <c r="E510" s="6">
        <v>15</v>
      </c>
      <c r="F510" s="6" t="s">
        <v>1091</v>
      </c>
    </row>
    <row r="511" spans="1:6" hidden="1">
      <c r="A511" s="21">
        <v>38206</v>
      </c>
      <c r="B511" t="s">
        <v>1283</v>
      </c>
      <c r="C511" s="16">
        <v>5</v>
      </c>
      <c r="D511" s="6" t="s">
        <v>1092</v>
      </c>
      <c r="E511" s="6">
        <v>13</v>
      </c>
      <c r="F511" s="6" t="s">
        <v>1093</v>
      </c>
    </row>
    <row r="512" spans="1:6" hidden="1">
      <c r="A512" s="21">
        <v>38207</v>
      </c>
      <c r="B512" t="s">
        <v>1283</v>
      </c>
      <c r="C512" s="16">
        <v>17</v>
      </c>
      <c r="D512" s="6" t="s">
        <v>1094</v>
      </c>
      <c r="E512" s="6">
        <v>5</v>
      </c>
      <c r="F512" s="6" t="s">
        <v>500</v>
      </c>
    </row>
    <row r="513" spans="1:6" hidden="1">
      <c r="A513" s="21">
        <v>38208</v>
      </c>
      <c r="B513" t="s">
        <v>1288</v>
      </c>
      <c r="C513" s="16">
        <v>2</v>
      </c>
      <c r="D513" s="6" t="s">
        <v>1095</v>
      </c>
      <c r="E513" s="6">
        <v>9</v>
      </c>
      <c r="F513" s="6" t="s">
        <v>156</v>
      </c>
    </row>
    <row r="514" spans="1:6" hidden="1">
      <c r="A514" s="21">
        <v>38209</v>
      </c>
      <c r="B514" t="s">
        <v>1286</v>
      </c>
      <c r="C514" s="16">
        <v>9</v>
      </c>
      <c r="D514" s="6" t="s">
        <v>1096</v>
      </c>
      <c r="E514" s="6">
        <v>5</v>
      </c>
      <c r="F514" s="6" t="s">
        <v>574</v>
      </c>
    </row>
    <row r="515" spans="1:6" hidden="1">
      <c r="A515" s="21">
        <v>38210</v>
      </c>
      <c r="B515" t="s">
        <v>1283</v>
      </c>
      <c r="C515" s="16">
        <v>1</v>
      </c>
      <c r="D515" s="6" t="s">
        <v>1097</v>
      </c>
      <c r="E515" s="6">
        <v>6</v>
      </c>
      <c r="F515" s="6" t="s">
        <v>484</v>
      </c>
    </row>
    <row r="516" spans="1:6" hidden="1">
      <c r="A516" s="21">
        <v>38211</v>
      </c>
      <c r="B516" t="s">
        <v>1263</v>
      </c>
      <c r="C516" s="16">
        <v>6</v>
      </c>
      <c r="D516" s="6" t="s">
        <v>1098</v>
      </c>
      <c r="E516" s="6">
        <v>2</v>
      </c>
      <c r="F516" s="6" t="s">
        <v>628</v>
      </c>
    </row>
    <row r="517" spans="1:6" hidden="1">
      <c r="A517" s="21">
        <v>38212</v>
      </c>
      <c r="B517" t="s">
        <v>1288</v>
      </c>
      <c r="C517" s="16">
        <v>5</v>
      </c>
      <c r="D517" s="6" t="s">
        <v>1099</v>
      </c>
      <c r="E517" s="6">
        <v>1</v>
      </c>
      <c r="F517" s="6" t="s">
        <v>872</v>
      </c>
    </row>
    <row r="518" spans="1:6" hidden="1">
      <c r="A518" s="21">
        <v>38213</v>
      </c>
      <c r="B518" t="s">
        <v>1283</v>
      </c>
      <c r="C518" s="16">
        <v>5</v>
      </c>
      <c r="D518" s="6" t="s">
        <v>1100</v>
      </c>
      <c r="E518" s="6">
        <v>2</v>
      </c>
      <c r="F518" s="6" t="s">
        <v>128</v>
      </c>
    </row>
    <row r="519" spans="1:6" hidden="1">
      <c r="A519" s="21">
        <v>38214</v>
      </c>
      <c r="B519" t="s">
        <v>1283</v>
      </c>
      <c r="C519" s="16">
        <v>16</v>
      </c>
      <c r="D519" s="6" t="s">
        <v>1101</v>
      </c>
      <c r="E519" s="6">
        <v>6</v>
      </c>
      <c r="F519" s="6" t="s">
        <v>151</v>
      </c>
    </row>
    <row r="520" spans="1:6" hidden="1">
      <c r="A520" s="21">
        <v>38215</v>
      </c>
      <c r="B520" t="s">
        <v>1257</v>
      </c>
      <c r="C520" s="16">
        <v>9</v>
      </c>
      <c r="D520" s="6" t="s">
        <v>1102</v>
      </c>
      <c r="E520" s="6">
        <v>1</v>
      </c>
      <c r="F520" s="6" t="s">
        <v>1103</v>
      </c>
    </row>
    <row r="521" spans="1:6" hidden="1">
      <c r="A521" s="21">
        <v>38216</v>
      </c>
      <c r="B521" t="s">
        <v>1286</v>
      </c>
      <c r="C521" s="16">
        <v>9</v>
      </c>
      <c r="D521" s="6" t="s">
        <v>1104</v>
      </c>
      <c r="E521" s="6">
        <v>15</v>
      </c>
      <c r="F521" s="6" t="s">
        <v>1105</v>
      </c>
    </row>
    <row r="522" spans="1:6" hidden="1">
      <c r="A522" s="21">
        <v>38217</v>
      </c>
      <c r="B522" t="s">
        <v>1257</v>
      </c>
      <c r="C522" s="16">
        <v>7</v>
      </c>
      <c r="D522" s="6" t="s">
        <v>1106</v>
      </c>
      <c r="E522" s="6">
        <v>5</v>
      </c>
      <c r="F522" s="6" t="s">
        <v>715</v>
      </c>
    </row>
    <row r="523" spans="1:6" hidden="1">
      <c r="A523" s="21">
        <v>38218</v>
      </c>
      <c r="B523" t="s">
        <v>1283</v>
      </c>
      <c r="C523" s="16">
        <v>15</v>
      </c>
      <c r="D523" s="6" t="s">
        <v>1107</v>
      </c>
      <c r="E523" s="6">
        <v>4</v>
      </c>
      <c r="F523" s="6" t="s">
        <v>841</v>
      </c>
    </row>
    <row r="524" spans="1:6" hidden="1">
      <c r="A524" s="21">
        <v>38219</v>
      </c>
      <c r="B524" t="s">
        <v>1288</v>
      </c>
      <c r="C524" s="16">
        <v>4</v>
      </c>
      <c r="D524" s="6" t="s">
        <v>1108</v>
      </c>
      <c r="E524" s="6">
        <v>2</v>
      </c>
      <c r="F524" s="6" t="s">
        <v>578</v>
      </c>
    </row>
    <row r="525" spans="1:6" hidden="1">
      <c r="A525" s="21">
        <v>38220</v>
      </c>
      <c r="B525" t="s">
        <v>1257</v>
      </c>
      <c r="C525" s="16">
        <v>18</v>
      </c>
      <c r="D525" s="6" t="s">
        <v>1109</v>
      </c>
      <c r="E525" s="6">
        <v>5</v>
      </c>
      <c r="F525" s="6" t="s">
        <v>513</v>
      </c>
    </row>
    <row r="526" spans="1:6" hidden="1">
      <c r="A526" s="21">
        <v>38221</v>
      </c>
      <c r="B526" t="s">
        <v>1283</v>
      </c>
      <c r="C526" s="16">
        <v>18</v>
      </c>
      <c r="D526" s="6" t="s">
        <v>1110</v>
      </c>
      <c r="E526" s="6">
        <v>4</v>
      </c>
      <c r="F526" s="6" t="s">
        <v>137</v>
      </c>
    </row>
    <row r="527" spans="1:6" hidden="1">
      <c r="A527" s="21">
        <v>38222</v>
      </c>
      <c r="B527" t="s">
        <v>1257</v>
      </c>
      <c r="C527" s="16">
        <v>4</v>
      </c>
      <c r="D527" s="6" t="s">
        <v>1111</v>
      </c>
      <c r="E527" s="6">
        <v>11</v>
      </c>
      <c r="F527" s="6" t="s">
        <v>535</v>
      </c>
    </row>
    <row r="528" spans="1:6" hidden="1">
      <c r="A528" s="21">
        <v>38223</v>
      </c>
      <c r="B528" t="s">
        <v>1283</v>
      </c>
      <c r="C528" s="16">
        <v>11</v>
      </c>
      <c r="D528" s="6" t="s">
        <v>1112</v>
      </c>
      <c r="E528" s="6">
        <v>15</v>
      </c>
      <c r="F528" s="6" t="s">
        <v>1113</v>
      </c>
    </row>
    <row r="529" spans="1:6" hidden="1">
      <c r="A529" s="21">
        <v>38224</v>
      </c>
      <c r="B529" t="s">
        <v>1257</v>
      </c>
      <c r="C529" s="16">
        <v>20</v>
      </c>
      <c r="D529" s="6" t="s">
        <v>1114</v>
      </c>
      <c r="E529" s="6">
        <v>9</v>
      </c>
      <c r="F529" s="6" t="s">
        <v>7</v>
      </c>
    </row>
    <row r="530" spans="1:6" hidden="1">
      <c r="A530" s="21">
        <v>38225</v>
      </c>
      <c r="B530" t="s">
        <v>1257</v>
      </c>
      <c r="C530" s="16">
        <v>9</v>
      </c>
      <c r="D530" s="6" t="s">
        <v>1115</v>
      </c>
      <c r="E530" s="6">
        <v>13</v>
      </c>
      <c r="F530" s="6" t="s">
        <v>119</v>
      </c>
    </row>
    <row r="531" spans="1:6" hidden="1">
      <c r="A531" s="21">
        <v>38226</v>
      </c>
      <c r="B531" t="s">
        <v>1257</v>
      </c>
      <c r="C531" s="16">
        <v>13</v>
      </c>
      <c r="D531" s="6" t="s">
        <v>1116</v>
      </c>
      <c r="E531" s="6">
        <v>7</v>
      </c>
      <c r="F531" s="6" t="s">
        <v>1117</v>
      </c>
    </row>
    <row r="532" spans="1:6" hidden="1">
      <c r="A532" s="21">
        <v>38227</v>
      </c>
      <c r="B532" t="s">
        <v>1257</v>
      </c>
      <c r="C532" s="16">
        <v>16</v>
      </c>
      <c r="D532" s="6" t="s">
        <v>1118</v>
      </c>
      <c r="E532" s="6">
        <v>4</v>
      </c>
      <c r="F532" s="6" t="s">
        <v>1119</v>
      </c>
    </row>
    <row r="533" spans="1:6" hidden="1">
      <c r="A533" s="21">
        <v>38228</v>
      </c>
      <c r="B533" t="s">
        <v>1283</v>
      </c>
      <c r="C533" s="16">
        <v>12</v>
      </c>
      <c r="D533" s="6" t="s">
        <v>1120</v>
      </c>
      <c r="E533" s="6">
        <v>17</v>
      </c>
      <c r="F533" s="6" t="s">
        <v>1121</v>
      </c>
    </row>
    <row r="534" spans="1:6" hidden="1">
      <c r="A534" s="21">
        <v>38229</v>
      </c>
      <c r="B534" t="s">
        <v>1288</v>
      </c>
      <c r="C534" s="16">
        <v>10</v>
      </c>
      <c r="D534" s="6" t="s">
        <v>1122</v>
      </c>
      <c r="E534" s="6">
        <v>4</v>
      </c>
      <c r="F534" s="6" t="s">
        <v>704</v>
      </c>
    </row>
    <row r="535" spans="1:6" hidden="1">
      <c r="A535" s="21">
        <v>38230</v>
      </c>
      <c r="B535" t="s">
        <v>1283</v>
      </c>
      <c r="C535" s="16">
        <v>4</v>
      </c>
      <c r="D535" s="6" t="s">
        <v>1123</v>
      </c>
      <c r="E535" s="6">
        <v>11</v>
      </c>
      <c r="F535" s="6" t="s">
        <v>10</v>
      </c>
    </row>
    <row r="536" spans="1:6" hidden="1">
      <c r="A536" s="21">
        <v>38231</v>
      </c>
      <c r="B536" t="s">
        <v>1290</v>
      </c>
      <c r="C536" s="16">
        <v>11</v>
      </c>
      <c r="D536" s="6" t="s">
        <v>1124</v>
      </c>
      <c r="E536" s="6">
        <v>7</v>
      </c>
      <c r="F536" s="6" t="s">
        <v>731</v>
      </c>
    </row>
    <row r="537" spans="1:6" hidden="1">
      <c r="A537" s="21">
        <v>38232</v>
      </c>
      <c r="B537" t="s">
        <v>1257</v>
      </c>
      <c r="C537" s="16">
        <v>11</v>
      </c>
      <c r="D537" s="6" t="s">
        <v>1125</v>
      </c>
      <c r="E537" s="6">
        <v>1</v>
      </c>
      <c r="F537" s="6" t="s">
        <v>789</v>
      </c>
    </row>
    <row r="538" spans="1:6" hidden="1">
      <c r="A538" s="21">
        <v>38233</v>
      </c>
      <c r="B538" t="s">
        <v>1257</v>
      </c>
      <c r="C538" s="16">
        <v>12</v>
      </c>
      <c r="D538" s="6" t="s">
        <v>1126</v>
      </c>
      <c r="E538" s="6">
        <v>6</v>
      </c>
      <c r="F538" s="6" t="s">
        <v>11</v>
      </c>
    </row>
    <row r="539" spans="1:6" hidden="1">
      <c r="A539" s="21">
        <v>38234</v>
      </c>
      <c r="B539" t="s">
        <v>1291</v>
      </c>
      <c r="C539" s="16">
        <v>6</v>
      </c>
      <c r="D539" s="6" t="s">
        <v>1127</v>
      </c>
      <c r="E539" s="6">
        <v>10</v>
      </c>
      <c r="F539" s="6" t="s">
        <v>1034</v>
      </c>
    </row>
    <row r="540" spans="1:6" hidden="1">
      <c r="A540" s="21">
        <v>38235</v>
      </c>
      <c r="B540" t="s">
        <v>1270</v>
      </c>
      <c r="C540" s="16">
        <v>16</v>
      </c>
      <c r="D540" s="6" t="s">
        <v>1128</v>
      </c>
      <c r="E540" s="6">
        <v>17</v>
      </c>
      <c r="F540" s="6" t="s">
        <v>1129</v>
      </c>
    </row>
    <row r="541" spans="1:6" hidden="1">
      <c r="A541" s="21">
        <v>38236</v>
      </c>
      <c r="B541" t="s">
        <v>1278</v>
      </c>
      <c r="C541" s="16">
        <v>9</v>
      </c>
      <c r="D541" s="6" t="s">
        <v>1130</v>
      </c>
      <c r="E541" s="6">
        <v>3</v>
      </c>
      <c r="F541" s="6" t="s">
        <v>106</v>
      </c>
    </row>
    <row r="542" spans="1:6" hidden="1">
      <c r="A542" s="21">
        <v>38237</v>
      </c>
      <c r="B542" t="s">
        <v>1257</v>
      </c>
      <c r="C542" s="16">
        <v>7</v>
      </c>
      <c r="D542" s="6" t="s">
        <v>1131</v>
      </c>
      <c r="E542" s="6">
        <v>15</v>
      </c>
      <c r="F542" s="6" t="s">
        <v>653</v>
      </c>
    </row>
    <row r="543" spans="1:6" hidden="1">
      <c r="A543" s="21">
        <v>38238</v>
      </c>
      <c r="B543" t="s">
        <v>1286</v>
      </c>
      <c r="C543" s="16">
        <v>11</v>
      </c>
      <c r="D543" s="6" t="s">
        <v>1132</v>
      </c>
      <c r="E543" s="6">
        <v>10</v>
      </c>
      <c r="F543" s="6" t="s">
        <v>481</v>
      </c>
    </row>
    <row r="544" spans="1:6" hidden="1">
      <c r="A544" s="21">
        <v>38239</v>
      </c>
      <c r="B544" t="s">
        <v>1270</v>
      </c>
      <c r="C544" s="16">
        <v>10</v>
      </c>
      <c r="D544" s="6" t="s">
        <v>1133</v>
      </c>
      <c r="E544" s="6">
        <v>6</v>
      </c>
      <c r="F544" s="6" t="s">
        <v>107</v>
      </c>
    </row>
    <row r="545" spans="1:6" hidden="1">
      <c r="A545" s="21">
        <v>38240</v>
      </c>
      <c r="B545" t="s">
        <v>1265</v>
      </c>
      <c r="C545" s="16">
        <v>7</v>
      </c>
      <c r="D545" s="6" t="s">
        <v>1134</v>
      </c>
      <c r="E545" s="6">
        <v>14</v>
      </c>
      <c r="F545" s="6" t="s">
        <v>503</v>
      </c>
    </row>
    <row r="546" spans="1:6" hidden="1">
      <c r="A546" s="21">
        <v>38241</v>
      </c>
      <c r="B546" t="s">
        <v>1257</v>
      </c>
      <c r="C546" s="16">
        <v>14</v>
      </c>
      <c r="D546" s="6" t="s">
        <v>1135</v>
      </c>
      <c r="E546" s="6">
        <v>12</v>
      </c>
      <c r="F546" s="6" t="s">
        <v>910</v>
      </c>
    </row>
    <row r="547" spans="1:6" hidden="1">
      <c r="A547" s="21">
        <v>38242</v>
      </c>
      <c r="B547" t="s">
        <v>1270</v>
      </c>
      <c r="C547" s="16">
        <v>16</v>
      </c>
      <c r="D547" s="6" t="s">
        <v>1136</v>
      </c>
      <c r="E547" s="6">
        <v>17</v>
      </c>
      <c r="F547" s="6" t="s">
        <v>1137</v>
      </c>
    </row>
    <row r="548" spans="1:6" hidden="1">
      <c r="A548" s="21">
        <v>38243</v>
      </c>
      <c r="B548" t="s">
        <v>1278</v>
      </c>
      <c r="C548" s="16">
        <v>5</v>
      </c>
      <c r="D548" s="6" t="s">
        <v>1138</v>
      </c>
      <c r="E548" s="6">
        <v>15</v>
      </c>
      <c r="F548" s="6" t="s">
        <v>11</v>
      </c>
    </row>
    <row r="549" spans="1:6" hidden="1">
      <c r="A549" s="21">
        <v>38244</v>
      </c>
      <c r="B549" t="s">
        <v>1257</v>
      </c>
      <c r="C549" s="16">
        <v>15</v>
      </c>
      <c r="D549" s="6" t="s">
        <v>1139</v>
      </c>
      <c r="E549" s="6">
        <v>1</v>
      </c>
      <c r="F549" s="6" t="s">
        <v>836</v>
      </c>
    </row>
    <row r="550" spans="1:6" hidden="1">
      <c r="A550" s="21">
        <v>38245</v>
      </c>
      <c r="B550" t="s">
        <v>1292</v>
      </c>
      <c r="C550" s="16">
        <v>7</v>
      </c>
      <c r="D550" s="6" t="s">
        <v>1140</v>
      </c>
      <c r="E550" s="6">
        <v>8</v>
      </c>
      <c r="F550" s="6" t="s">
        <v>872</v>
      </c>
    </row>
    <row r="551" spans="1:6" hidden="1">
      <c r="A551" s="21">
        <v>38246</v>
      </c>
      <c r="B551" t="s">
        <v>1257</v>
      </c>
      <c r="C551" s="16">
        <v>11</v>
      </c>
      <c r="D551" s="6" t="s">
        <v>1141</v>
      </c>
      <c r="E551" s="6">
        <v>8</v>
      </c>
      <c r="F551" s="6" t="s">
        <v>1142</v>
      </c>
    </row>
    <row r="552" spans="1:6" hidden="1">
      <c r="A552" s="21">
        <v>38247</v>
      </c>
      <c r="B552" t="s">
        <v>1278</v>
      </c>
      <c r="C552" s="16">
        <v>13</v>
      </c>
      <c r="D552" s="6" t="s">
        <v>1143</v>
      </c>
      <c r="E552" s="6">
        <v>10</v>
      </c>
      <c r="F552" s="6" t="s">
        <v>1084</v>
      </c>
    </row>
    <row r="553" spans="1:6" hidden="1">
      <c r="A553" s="21">
        <v>38248</v>
      </c>
      <c r="B553" t="s">
        <v>1270</v>
      </c>
      <c r="C553" s="16">
        <v>14</v>
      </c>
      <c r="D553" s="6" t="s">
        <v>1144</v>
      </c>
      <c r="E553" s="6">
        <v>9</v>
      </c>
      <c r="F553" s="6" t="s">
        <v>690</v>
      </c>
    </row>
    <row r="554" spans="1:6" hidden="1">
      <c r="A554" s="21">
        <v>38249</v>
      </c>
      <c r="B554" t="s">
        <v>1257</v>
      </c>
      <c r="C554" s="16">
        <v>12</v>
      </c>
      <c r="D554" s="6" t="s">
        <v>1146</v>
      </c>
      <c r="E554" s="6">
        <v>2</v>
      </c>
      <c r="F554" s="6" t="s">
        <v>578</v>
      </c>
    </row>
    <row r="555" spans="1:6" hidden="1">
      <c r="A555" s="21">
        <v>38250</v>
      </c>
      <c r="B555" t="s">
        <v>1265</v>
      </c>
      <c r="C555" s="16">
        <v>2</v>
      </c>
      <c r="D555" s="6" t="s">
        <v>1147</v>
      </c>
      <c r="E555" s="6">
        <v>18</v>
      </c>
      <c r="F555" s="6" t="s">
        <v>1034</v>
      </c>
    </row>
    <row r="556" spans="1:6" hidden="1">
      <c r="A556" s="21">
        <v>38251</v>
      </c>
      <c r="B556" t="s">
        <v>1261</v>
      </c>
      <c r="C556" s="16">
        <v>13</v>
      </c>
      <c r="D556" s="6" t="s">
        <v>1148</v>
      </c>
      <c r="E556" s="6">
        <v>3</v>
      </c>
      <c r="F556" s="6" t="s">
        <v>605</v>
      </c>
    </row>
    <row r="557" spans="1:6">
      <c r="A557" s="21">
        <v>38252</v>
      </c>
      <c r="B557" t="s">
        <v>1262</v>
      </c>
      <c r="C557" s="16">
        <v>3</v>
      </c>
      <c r="D557" s="6" t="s">
        <v>1149</v>
      </c>
      <c r="E557" s="6">
        <v>9</v>
      </c>
      <c r="F557" s="6" t="s">
        <v>138</v>
      </c>
    </row>
    <row r="558" spans="1:6" hidden="1">
      <c r="A558" s="21">
        <v>38253</v>
      </c>
      <c r="B558" t="s">
        <v>1257</v>
      </c>
      <c r="C558" s="16">
        <v>9</v>
      </c>
      <c r="D558" s="6" t="s">
        <v>1150</v>
      </c>
      <c r="E558" s="6">
        <v>17</v>
      </c>
      <c r="F558" s="6" t="s">
        <v>481</v>
      </c>
    </row>
    <row r="559" spans="1:6" hidden="1">
      <c r="A559" s="21">
        <v>38254</v>
      </c>
      <c r="B559" t="s">
        <v>1257</v>
      </c>
      <c r="C559" s="16">
        <v>18</v>
      </c>
      <c r="D559" s="6" t="s">
        <v>1151</v>
      </c>
      <c r="E559" s="6">
        <v>9</v>
      </c>
      <c r="F559" s="6" t="s">
        <v>1091</v>
      </c>
    </row>
    <row r="560" spans="1:6" hidden="1">
      <c r="A560" s="21">
        <v>38255</v>
      </c>
      <c r="B560" t="s">
        <v>1265</v>
      </c>
      <c r="C560" s="16">
        <v>8</v>
      </c>
      <c r="D560" s="6" t="s">
        <v>1152</v>
      </c>
      <c r="E560" s="6">
        <v>14</v>
      </c>
      <c r="F560" s="6" t="s">
        <v>503</v>
      </c>
    </row>
    <row r="561" spans="1:6" hidden="1">
      <c r="A561" s="21">
        <v>38256</v>
      </c>
      <c r="B561" t="s">
        <v>1257</v>
      </c>
      <c r="C561" s="16">
        <v>14</v>
      </c>
      <c r="D561" s="6" t="s">
        <v>1153</v>
      </c>
      <c r="E561" s="6">
        <v>4</v>
      </c>
      <c r="F561" s="6" t="s">
        <v>844</v>
      </c>
    </row>
    <row r="562" spans="1:6" hidden="1">
      <c r="A562" s="21">
        <v>38257</v>
      </c>
      <c r="B562" t="s">
        <v>1263</v>
      </c>
      <c r="C562" s="16">
        <v>9</v>
      </c>
      <c r="D562" s="6" t="s">
        <v>1154</v>
      </c>
      <c r="E562" s="6">
        <v>2</v>
      </c>
      <c r="F562" s="6" t="s">
        <v>160</v>
      </c>
    </row>
    <row r="563" spans="1:6" hidden="1">
      <c r="A563" s="21">
        <v>38258</v>
      </c>
      <c r="B563" t="s">
        <v>1257</v>
      </c>
      <c r="C563" s="16">
        <v>2</v>
      </c>
      <c r="D563" s="6" t="s">
        <v>1155</v>
      </c>
      <c r="E563" s="6">
        <v>8</v>
      </c>
      <c r="F563" s="6" t="s">
        <v>1156</v>
      </c>
    </row>
    <row r="564" spans="1:6" hidden="1">
      <c r="A564" s="21">
        <v>38259</v>
      </c>
      <c r="B564" t="s">
        <v>1264</v>
      </c>
      <c r="C564" s="16">
        <v>4</v>
      </c>
      <c r="D564" s="6" t="s">
        <v>1157</v>
      </c>
      <c r="E564" s="6">
        <v>12</v>
      </c>
      <c r="F564" s="6" t="s">
        <v>1059</v>
      </c>
    </row>
    <row r="565" spans="1:6">
      <c r="A565" s="21">
        <v>38260</v>
      </c>
      <c r="B565" t="s">
        <v>1262</v>
      </c>
      <c r="C565" s="16">
        <v>3</v>
      </c>
      <c r="D565" s="6" t="s">
        <v>1158</v>
      </c>
      <c r="E565" s="6">
        <v>12</v>
      </c>
      <c r="F565" s="6" t="s">
        <v>455</v>
      </c>
    </row>
    <row r="566" spans="1:6" hidden="1">
      <c r="A566" s="21">
        <v>38261</v>
      </c>
      <c r="B566" t="s">
        <v>1257</v>
      </c>
      <c r="C566" s="16">
        <v>12</v>
      </c>
      <c r="D566" s="6" t="s">
        <v>1159</v>
      </c>
      <c r="E566" s="6">
        <v>15</v>
      </c>
      <c r="F566" s="6" t="s">
        <v>1160</v>
      </c>
    </row>
    <row r="567" spans="1:6" hidden="1">
      <c r="A567" s="21">
        <v>38262</v>
      </c>
      <c r="B567" t="s">
        <v>1270</v>
      </c>
      <c r="C567" s="16">
        <v>3</v>
      </c>
      <c r="D567" s="6" t="s">
        <v>1161</v>
      </c>
      <c r="E567" s="6">
        <v>14</v>
      </c>
      <c r="F567" s="6" t="s">
        <v>559</v>
      </c>
    </row>
    <row r="568" spans="1:6" hidden="1">
      <c r="A568" s="21">
        <v>38263</v>
      </c>
      <c r="B568" t="s">
        <v>1270</v>
      </c>
      <c r="C568" s="16">
        <v>17</v>
      </c>
      <c r="D568" s="6" t="s">
        <v>1162</v>
      </c>
      <c r="E568" s="6">
        <v>10</v>
      </c>
      <c r="F568" s="6" t="s">
        <v>147</v>
      </c>
    </row>
    <row r="569" spans="1:6" hidden="1">
      <c r="A569" s="21">
        <v>38264</v>
      </c>
      <c r="B569" t="s">
        <v>1263</v>
      </c>
      <c r="C569" s="16">
        <v>9</v>
      </c>
      <c r="D569" s="6" t="s">
        <v>1163</v>
      </c>
      <c r="E569" s="6">
        <v>12</v>
      </c>
      <c r="F569" s="6" t="s">
        <v>457</v>
      </c>
    </row>
    <row r="570" spans="1:6" hidden="1">
      <c r="A570" s="21">
        <v>38265</v>
      </c>
      <c r="B570" t="s">
        <v>1257</v>
      </c>
      <c r="C570" s="16">
        <v>5</v>
      </c>
      <c r="D570" s="6" t="s">
        <v>1164</v>
      </c>
      <c r="E570" s="6">
        <v>14</v>
      </c>
      <c r="F570" s="6" t="s">
        <v>605</v>
      </c>
    </row>
    <row r="571" spans="1:6" hidden="1">
      <c r="A571" s="21">
        <v>38266</v>
      </c>
      <c r="B571" t="s">
        <v>1296</v>
      </c>
      <c r="C571" s="16">
        <v>14</v>
      </c>
      <c r="D571" s="6" t="s">
        <v>1165</v>
      </c>
      <c r="E571" s="6">
        <v>12</v>
      </c>
      <c r="F571" s="6" t="s">
        <v>1166</v>
      </c>
    </row>
    <row r="572" spans="1:6">
      <c r="A572" s="21">
        <v>38267</v>
      </c>
      <c r="B572" t="s">
        <v>1266</v>
      </c>
      <c r="C572" s="16">
        <v>7</v>
      </c>
      <c r="D572" s="6" t="s">
        <v>1167</v>
      </c>
      <c r="E572" s="6">
        <v>8</v>
      </c>
      <c r="F572" s="6" t="s">
        <v>553</v>
      </c>
    </row>
    <row r="573" spans="1:6" hidden="1">
      <c r="A573" s="21">
        <v>38268</v>
      </c>
      <c r="B573" t="s">
        <v>1257</v>
      </c>
      <c r="C573" s="16">
        <v>3</v>
      </c>
      <c r="D573" s="6" t="s">
        <v>1168</v>
      </c>
      <c r="E573" s="6">
        <v>16</v>
      </c>
      <c r="F573" s="6" t="s">
        <v>639</v>
      </c>
    </row>
    <row r="574" spans="1:6" hidden="1">
      <c r="A574" s="21">
        <v>38274</v>
      </c>
      <c r="B574" t="s">
        <v>1263</v>
      </c>
      <c r="C574" s="16">
        <v>15</v>
      </c>
      <c r="D574" s="6" t="s">
        <v>1169</v>
      </c>
      <c r="E574" s="6">
        <v>15</v>
      </c>
      <c r="F574" s="6" t="s">
        <v>455</v>
      </c>
    </row>
    <row r="575" spans="1:6" hidden="1">
      <c r="A575" s="21">
        <v>38275</v>
      </c>
      <c r="B575" t="s">
        <v>1261</v>
      </c>
      <c r="C575" s="16">
        <v>7</v>
      </c>
      <c r="D575" s="6" t="s">
        <v>1170</v>
      </c>
      <c r="E575" s="6">
        <v>7</v>
      </c>
      <c r="F575" s="6" t="s">
        <v>484</v>
      </c>
    </row>
    <row r="576" spans="1:6" hidden="1">
      <c r="A576" s="21">
        <v>38276</v>
      </c>
      <c r="B576" t="s">
        <v>1265</v>
      </c>
      <c r="C576" s="16">
        <v>6</v>
      </c>
      <c r="D576" s="6" t="s">
        <v>1171</v>
      </c>
      <c r="E576" s="6">
        <v>15</v>
      </c>
      <c r="F576" s="6" t="s">
        <v>100</v>
      </c>
    </row>
    <row r="577" spans="1:6" hidden="1">
      <c r="A577" s="21">
        <v>38277</v>
      </c>
      <c r="B577" t="s">
        <v>1270</v>
      </c>
      <c r="C577" s="16">
        <v>14</v>
      </c>
      <c r="D577" s="6" t="s">
        <v>1172</v>
      </c>
      <c r="E577" s="6">
        <v>14</v>
      </c>
      <c r="F577" s="6" t="s">
        <v>164</v>
      </c>
    </row>
    <row r="578" spans="1:6" hidden="1">
      <c r="A578" s="21">
        <v>38278</v>
      </c>
      <c r="B578" t="s">
        <v>1283</v>
      </c>
      <c r="C578" s="16">
        <v>4</v>
      </c>
      <c r="D578" s="6" t="s">
        <v>1173</v>
      </c>
      <c r="E578" s="6">
        <v>14</v>
      </c>
      <c r="F578" s="6" t="s">
        <v>973</v>
      </c>
    </row>
    <row r="579" spans="1:6" hidden="1">
      <c r="A579" s="21">
        <v>38279</v>
      </c>
      <c r="B579" t="s">
        <v>1257</v>
      </c>
      <c r="C579" s="16">
        <v>5</v>
      </c>
      <c r="D579" s="6" t="s">
        <v>1174</v>
      </c>
      <c r="E579" s="6">
        <v>8</v>
      </c>
      <c r="F579" s="6" t="s">
        <v>504</v>
      </c>
    </row>
    <row r="580" spans="1:6" hidden="1">
      <c r="A580" s="21">
        <v>38280</v>
      </c>
      <c r="B580" t="s">
        <v>1275</v>
      </c>
      <c r="C580" s="16">
        <v>16</v>
      </c>
      <c r="D580" s="6" t="s">
        <v>1175</v>
      </c>
      <c r="E580" s="6">
        <v>16</v>
      </c>
      <c r="F580" s="6" t="s">
        <v>605</v>
      </c>
    </row>
    <row r="581" spans="1:6" hidden="1">
      <c r="A581" s="21">
        <v>38281</v>
      </c>
      <c r="B581" t="s">
        <v>1270</v>
      </c>
      <c r="C581" s="16">
        <v>12</v>
      </c>
      <c r="D581" s="6" t="s">
        <v>1176</v>
      </c>
      <c r="E581" s="6">
        <v>3</v>
      </c>
      <c r="F581" s="6" t="s">
        <v>665</v>
      </c>
    </row>
    <row r="582" spans="1:6" hidden="1">
      <c r="A582" s="21">
        <v>38282</v>
      </c>
      <c r="B582" t="s">
        <v>1257</v>
      </c>
      <c r="C582" s="16">
        <v>5</v>
      </c>
      <c r="D582" s="6" t="s">
        <v>1177</v>
      </c>
      <c r="E582" s="6">
        <v>5</v>
      </c>
      <c r="F582" s="6" t="s">
        <v>7</v>
      </c>
    </row>
    <row r="583" spans="1:6" hidden="1">
      <c r="A583" s="21">
        <v>38283</v>
      </c>
      <c r="B583" t="s">
        <v>1265</v>
      </c>
      <c r="C583" s="16">
        <v>3</v>
      </c>
      <c r="D583" s="6" t="s">
        <v>1178</v>
      </c>
      <c r="E583" s="6">
        <v>3</v>
      </c>
      <c r="F583" s="6" t="s">
        <v>843</v>
      </c>
    </row>
    <row r="584" spans="1:6" hidden="1">
      <c r="A584" s="21">
        <v>38284</v>
      </c>
      <c r="B584" t="s">
        <v>1270</v>
      </c>
      <c r="C584" s="16">
        <v>10</v>
      </c>
      <c r="D584" s="6" t="s">
        <v>1179</v>
      </c>
      <c r="E584" s="6">
        <v>4</v>
      </c>
      <c r="F584" s="6" t="s">
        <v>103</v>
      </c>
    </row>
    <row r="585" spans="1:6" hidden="1">
      <c r="A585" s="21">
        <v>38285</v>
      </c>
      <c r="B585" t="s">
        <v>1261</v>
      </c>
      <c r="C585" s="16">
        <v>4</v>
      </c>
      <c r="D585" s="6" t="s">
        <v>1180</v>
      </c>
      <c r="E585" s="6">
        <v>10</v>
      </c>
      <c r="F585" s="6" t="s">
        <v>494</v>
      </c>
    </row>
    <row r="586" spans="1:6" hidden="1">
      <c r="A586" s="21">
        <v>38286</v>
      </c>
      <c r="B586" t="s">
        <v>1257</v>
      </c>
      <c r="C586" s="16">
        <v>4</v>
      </c>
      <c r="D586" s="6" t="s">
        <v>1181</v>
      </c>
      <c r="E586" s="6">
        <v>4</v>
      </c>
      <c r="F586" s="6" t="s">
        <v>9</v>
      </c>
    </row>
    <row r="587" spans="1:6" hidden="1">
      <c r="A587" s="21">
        <v>38287</v>
      </c>
      <c r="B587" t="s">
        <v>1263</v>
      </c>
      <c r="C587" s="16">
        <v>14</v>
      </c>
      <c r="D587" s="6" t="s">
        <v>1182</v>
      </c>
      <c r="E587" s="6">
        <v>14</v>
      </c>
      <c r="F587" s="6" t="s">
        <v>870</v>
      </c>
    </row>
    <row r="588" spans="1:6" hidden="1">
      <c r="A588" s="21">
        <v>38288</v>
      </c>
      <c r="B588" t="s">
        <v>1265</v>
      </c>
      <c r="C588" s="16">
        <v>2</v>
      </c>
      <c r="D588" s="6" t="s">
        <v>1183</v>
      </c>
      <c r="E588" s="6">
        <v>3</v>
      </c>
      <c r="F588" s="6" t="s">
        <v>1184</v>
      </c>
    </row>
    <row r="589" spans="1:6" hidden="1">
      <c r="A589" s="21">
        <v>38289</v>
      </c>
      <c r="B589" t="s">
        <v>1261</v>
      </c>
      <c r="C589" s="16">
        <v>15</v>
      </c>
      <c r="D589" s="6" t="s">
        <v>1185</v>
      </c>
      <c r="E589" s="6">
        <v>10</v>
      </c>
      <c r="F589" s="6" t="s">
        <v>120</v>
      </c>
    </row>
    <row r="590" spans="1:6" hidden="1">
      <c r="A590" s="21">
        <v>38290</v>
      </c>
      <c r="B590" t="s">
        <v>1263</v>
      </c>
      <c r="C590" s="16">
        <v>3</v>
      </c>
      <c r="D590" s="6" t="s">
        <v>1186</v>
      </c>
      <c r="E590" s="6">
        <v>15</v>
      </c>
      <c r="F590" s="6" t="s">
        <v>1187</v>
      </c>
    </row>
    <row r="591" spans="1:6">
      <c r="A591" s="21">
        <v>38291</v>
      </c>
      <c r="B591" t="s">
        <v>1266</v>
      </c>
      <c r="C591" s="16">
        <v>10</v>
      </c>
      <c r="D591" s="6" t="s">
        <v>1188</v>
      </c>
      <c r="E591" s="6">
        <v>16</v>
      </c>
      <c r="F591" s="6" t="s">
        <v>544</v>
      </c>
    </row>
    <row r="592" spans="1:6" hidden="1">
      <c r="A592" s="21">
        <v>38292</v>
      </c>
      <c r="B592" t="s">
        <v>1265</v>
      </c>
      <c r="C592" s="16">
        <v>2</v>
      </c>
      <c r="D592" s="6" t="s">
        <v>1189</v>
      </c>
      <c r="E592" s="6">
        <v>4</v>
      </c>
      <c r="F592" s="6" t="s">
        <v>164</v>
      </c>
    </row>
    <row r="593" spans="1:6" hidden="1">
      <c r="A593" s="21">
        <v>38293</v>
      </c>
      <c r="B593" t="s">
        <v>1257</v>
      </c>
      <c r="C593" s="16">
        <v>3</v>
      </c>
      <c r="D593" s="6" t="s">
        <v>1190</v>
      </c>
      <c r="E593" s="6">
        <v>3</v>
      </c>
      <c r="F593" s="6" t="s">
        <v>572</v>
      </c>
    </row>
    <row r="594" spans="1:6" hidden="1">
      <c r="A594" s="21">
        <v>38294</v>
      </c>
      <c r="B594" t="s">
        <v>1282</v>
      </c>
      <c r="C594" s="16">
        <v>14</v>
      </c>
      <c r="D594" s="6" t="s">
        <v>1191</v>
      </c>
      <c r="E594" s="6">
        <v>14</v>
      </c>
      <c r="F594" s="6" t="s">
        <v>605</v>
      </c>
    </row>
    <row r="595" spans="1:6" hidden="1">
      <c r="A595" s="21">
        <v>38295</v>
      </c>
      <c r="B595" t="s">
        <v>1257</v>
      </c>
      <c r="C595" s="16">
        <v>13</v>
      </c>
      <c r="D595" s="6" t="s">
        <v>1192</v>
      </c>
      <c r="E595" s="6">
        <v>13</v>
      </c>
      <c r="F595" s="6" t="s">
        <v>119</v>
      </c>
    </row>
    <row r="596" spans="1:6" hidden="1">
      <c r="A596" s="21">
        <v>38296</v>
      </c>
      <c r="B596" t="s">
        <v>1257</v>
      </c>
      <c r="C596" s="16">
        <v>7</v>
      </c>
      <c r="D596" s="6" t="s">
        <v>1193</v>
      </c>
      <c r="E596" s="6">
        <v>4</v>
      </c>
      <c r="F596" s="6" t="s">
        <v>857</v>
      </c>
    </row>
    <row r="597" spans="1:6">
      <c r="A597" s="21">
        <v>38297</v>
      </c>
      <c r="B597" t="s">
        <v>1266</v>
      </c>
      <c r="C597" s="16">
        <v>16</v>
      </c>
      <c r="D597" s="6" t="s">
        <v>1194</v>
      </c>
      <c r="E597" s="6">
        <v>14</v>
      </c>
      <c r="F597" s="6" t="s">
        <v>718</v>
      </c>
    </row>
    <row r="598" spans="1:6" hidden="1">
      <c r="A598" s="21">
        <v>38298</v>
      </c>
      <c r="B598" t="s">
        <v>1265</v>
      </c>
      <c r="C598" s="16">
        <v>6</v>
      </c>
      <c r="D598" s="6" t="s">
        <v>1195</v>
      </c>
      <c r="E598" s="6">
        <v>1</v>
      </c>
      <c r="F598" s="6" t="s">
        <v>591</v>
      </c>
    </row>
    <row r="599" spans="1:6" hidden="1">
      <c r="A599" s="21">
        <v>38299</v>
      </c>
      <c r="B599" t="s">
        <v>1257</v>
      </c>
      <c r="C599" s="16">
        <v>12</v>
      </c>
      <c r="D599" s="6" t="s">
        <v>1196</v>
      </c>
      <c r="E599" s="6">
        <v>15</v>
      </c>
      <c r="F599" s="6" t="s">
        <v>180</v>
      </c>
    </row>
    <row r="600" spans="1:6">
      <c r="A600" s="21">
        <v>38300</v>
      </c>
      <c r="B600" t="s">
        <v>1266</v>
      </c>
      <c r="C600" s="16">
        <v>10</v>
      </c>
      <c r="D600" s="6" t="s">
        <v>1197</v>
      </c>
      <c r="E600" s="6">
        <v>9</v>
      </c>
      <c r="F600" s="6" t="s">
        <v>628</v>
      </c>
    </row>
    <row r="601" spans="1:6" hidden="1">
      <c r="A601" s="21">
        <v>38301</v>
      </c>
      <c r="B601" t="s">
        <v>1274</v>
      </c>
      <c r="C601" s="16">
        <v>4</v>
      </c>
      <c r="D601" s="6" t="s">
        <v>1198</v>
      </c>
      <c r="E601" s="6">
        <v>7</v>
      </c>
      <c r="F601" s="6" t="s">
        <v>872</v>
      </c>
    </row>
    <row r="602" spans="1:6" hidden="1">
      <c r="A602" s="21">
        <v>38302</v>
      </c>
      <c r="B602" t="s">
        <v>1272</v>
      </c>
      <c r="C602" s="16">
        <v>13</v>
      </c>
      <c r="D602" s="6" t="s">
        <v>1199</v>
      </c>
      <c r="E602" s="6">
        <v>7</v>
      </c>
      <c r="F602" s="6" t="s">
        <v>111</v>
      </c>
    </row>
    <row r="603" spans="1:6" hidden="1">
      <c r="A603" s="21">
        <v>38303</v>
      </c>
      <c r="B603" t="s">
        <v>1261</v>
      </c>
      <c r="C603" s="16">
        <v>11</v>
      </c>
      <c r="D603" s="6" t="s">
        <v>1200</v>
      </c>
      <c r="E603" s="6">
        <v>11</v>
      </c>
      <c r="F603" s="6" t="s">
        <v>569</v>
      </c>
    </row>
    <row r="604" spans="1:6" hidden="1">
      <c r="A604" s="21">
        <v>38304</v>
      </c>
      <c r="B604" t="s">
        <v>1257</v>
      </c>
      <c r="C604" s="16">
        <v>5</v>
      </c>
      <c r="D604" s="6" t="s">
        <v>1201</v>
      </c>
      <c r="E604" s="6">
        <v>15</v>
      </c>
      <c r="F604" s="6" t="s">
        <v>1202</v>
      </c>
    </row>
    <row r="605" spans="1:6" hidden="1">
      <c r="A605" s="21">
        <v>38305</v>
      </c>
      <c r="B605" t="s">
        <v>1265</v>
      </c>
      <c r="C605" s="16">
        <v>5</v>
      </c>
      <c r="D605" s="6" t="s">
        <v>1203</v>
      </c>
      <c r="E605" s="6">
        <v>12</v>
      </c>
      <c r="F605" s="6" t="s">
        <v>1145</v>
      </c>
    </row>
    <row r="606" spans="1:6" hidden="1">
      <c r="A606" s="21">
        <v>38306</v>
      </c>
      <c r="B606" t="s">
        <v>1271</v>
      </c>
      <c r="C606" s="16">
        <v>11</v>
      </c>
      <c r="D606" s="6" t="s">
        <v>1204</v>
      </c>
      <c r="E606" s="6">
        <v>4</v>
      </c>
      <c r="F606" s="6" t="s">
        <v>836</v>
      </c>
    </row>
    <row r="607" spans="1:6">
      <c r="A607" s="21">
        <v>38307</v>
      </c>
      <c r="B607" t="s">
        <v>1266</v>
      </c>
      <c r="C607" s="16">
        <v>6</v>
      </c>
      <c r="D607" s="6" t="s">
        <v>1205</v>
      </c>
      <c r="E607" s="6">
        <v>7</v>
      </c>
      <c r="F607" s="6" t="s">
        <v>715</v>
      </c>
    </row>
    <row r="608" spans="1:6" hidden="1">
      <c r="A608" s="21">
        <v>38308</v>
      </c>
      <c r="B608" t="s">
        <v>1286</v>
      </c>
      <c r="C608" s="16">
        <v>16</v>
      </c>
      <c r="D608" s="6" t="s">
        <v>1206</v>
      </c>
      <c r="E608" s="6">
        <v>12</v>
      </c>
      <c r="F608" s="6" t="s">
        <v>8</v>
      </c>
    </row>
    <row r="609" spans="1:6" hidden="1">
      <c r="A609" s="21">
        <v>38309</v>
      </c>
      <c r="B609" t="s">
        <v>1257</v>
      </c>
      <c r="C609" s="16">
        <v>15</v>
      </c>
      <c r="D609" s="6" t="s">
        <v>1207</v>
      </c>
      <c r="E609" s="6">
        <v>14</v>
      </c>
      <c r="F609" s="6" t="s">
        <v>647</v>
      </c>
    </row>
    <row r="610" spans="1:6" hidden="1">
      <c r="A610" s="21">
        <v>38310</v>
      </c>
      <c r="B610" t="s">
        <v>1263</v>
      </c>
      <c r="C610" s="16">
        <v>4</v>
      </c>
      <c r="D610" s="6" t="s">
        <v>1208</v>
      </c>
      <c r="E610" s="6">
        <v>7</v>
      </c>
      <c r="F610" s="6" t="s">
        <v>134</v>
      </c>
    </row>
    <row r="611" spans="1:6" hidden="1">
      <c r="A611" s="21">
        <v>38311</v>
      </c>
      <c r="B611" t="s">
        <v>1257</v>
      </c>
      <c r="C611" s="16">
        <v>16</v>
      </c>
      <c r="D611" s="6" t="s">
        <v>1209</v>
      </c>
      <c r="E611" s="6">
        <v>16</v>
      </c>
      <c r="F611" s="6" t="s">
        <v>572</v>
      </c>
    </row>
    <row r="612" spans="1:6" hidden="1">
      <c r="A612" s="21">
        <v>38312</v>
      </c>
      <c r="B612" t="s">
        <v>1265</v>
      </c>
      <c r="C612" s="16">
        <v>5</v>
      </c>
      <c r="D612" s="6" t="s">
        <v>1210</v>
      </c>
      <c r="E612" s="6">
        <v>4</v>
      </c>
      <c r="F612" s="6" t="s">
        <v>1211</v>
      </c>
    </row>
    <row r="613" spans="1:6" hidden="1">
      <c r="A613" s="21">
        <v>38313</v>
      </c>
      <c r="B613" t="s">
        <v>1261</v>
      </c>
      <c r="C613" s="16">
        <v>9</v>
      </c>
      <c r="D613" s="6" t="s">
        <v>1212</v>
      </c>
      <c r="E613" s="6">
        <v>12</v>
      </c>
      <c r="F613" s="6" t="s">
        <v>987</v>
      </c>
    </row>
    <row r="614" spans="1:6" hidden="1">
      <c r="A614" s="21">
        <v>38314</v>
      </c>
      <c r="B614" t="s">
        <v>1257</v>
      </c>
      <c r="C614" s="16">
        <v>7</v>
      </c>
      <c r="D614" s="6" t="s">
        <v>1213</v>
      </c>
      <c r="E614" s="6">
        <v>5</v>
      </c>
      <c r="F614" s="6" t="s">
        <v>731</v>
      </c>
    </row>
    <row r="615" spans="1:6" hidden="1">
      <c r="A615" s="21">
        <v>38315</v>
      </c>
      <c r="B615" t="s">
        <v>1297</v>
      </c>
      <c r="C615" s="16">
        <v>15</v>
      </c>
      <c r="D615" s="6" t="s">
        <v>1214</v>
      </c>
      <c r="E615" s="6">
        <v>8</v>
      </c>
      <c r="F615" s="6" t="s">
        <v>149</v>
      </c>
    </row>
    <row r="616" spans="1:6" hidden="1">
      <c r="A616" s="21">
        <v>38316</v>
      </c>
      <c r="B616" t="s">
        <v>1257</v>
      </c>
      <c r="C616" s="16">
        <v>8</v>
      </c>
      <c r="D616" s="6" t="s">
        <v>1215</v>
      </c>
      <c r="E616" s="6">
        <v>8</v>
      </c>
      <c r="F616" s="6" t="s">
        <v>14</v>
      </c>
    </row>
    <row r="617" spans="1:6" hidden="1">
      <c r="A617" s="21">
        <v>38317</v>
      </c>
      <c r="B617" t="s">
        <v>1257</v>
      </c>
      <c r="C617" s="16">
        <v>6</v>
      </c>
      <c r="D617" s="6" t="s">
        <v>1216</v>
      </c>
      <c r="E617" s="6">
        <v>8</v>
      </c>
      <c r="F617" s="6" t="s">
        <v>973</v>
      </c>
    </row>
    <row r="618" spans="1:6">
      <c r="A618" s="21">
        <v>38318</v>
      </c>
      <c r="B618" t="s">
        <v>1266</v>
      </c>
      <c r="C618" s="16">
        <v>2</v>
      </c>
      <c r="D618" s="6" t="s">
        <v>1217</v>
      </c>
      <c r="E618" s="6">
        <v>9</v>
      </c>
      <c r="F618" s="6" t="s">
        <v>1218</v>
      </c>
    </row>
    <row r="619" spans="1:6" hidden="1">
      <c r="A619" s="21">
        <v>38319</v>
      </c>
      <c r="B619" t="s">
        <v>1265</v>
      </c>
      <c r="C619" s="16">
        <v>4</v>
      </c>
      <c r="D619" s="6" t="s">
        <v>1219</v>
      </c>
      <c r="E619" s="6">
        <v>4</v>
      </c>
      <c r="F619" s="6" t="s">
        <v>8</v>
      </c>
    </row>
    <row r="620" spans="1:6" hidden="1">
      <c r="A620" s="21">
        <v>38320</v>
      </c>
      <c r="B620" t="s">
        <v>1268</v>
      </c>
      <c r="C620" s="16">
        <v>9</v>
      </c>
      <c r="D620" s="6" t="s">
        <v>1220</v>
      </c>
      <c r="E620" s="6">
        <v>8</v>
      </c>
      <c r="F620" s="6" t="s">
        <v>631</v>
      </c>
    </row>
    <row r="621" spans="1:6" hidden="1">
      <c r="A621" s="21">
        <v>38321</v>
      </c>
      <c r="B621" t="s">
        <v>1257</v>
      </c>
      <c r="C621" s="16">
        <v>5</v>
      </c>
      <c r="D621" s="6" t="s">
        <v>1221</v>
      </c>
      <c r="E621" s="6">
        <v>13</v>
      </c>
      <c r="F621" s="6" t="s">
        <v>560</v>
      </c>
    </row>
    <row r="622" spans="1:6" hidden="1">
      <c r="A622" s="21">
        <v>38322</v>
      </c>
      <c r="B622" t="s">
        <v>1283</v>
      </c>
      <c r="C622" s="16">
        <v>8</v>
      </c>
      <c r="D622" s="6" t="s">
        <v>1222</v>
      </c>
      <c r="E622" s="6">
        <v>16</v>
      </c>
      <c r="F622" s="6" t="s">
        <v>164</v>
      </c>
    </row>
    <row r="623" spans="1:6" hidden="1">
      <c r="A623" s="21">
        <v>38323</v>
      </c>
      <c r="B623" t="s">
        <v>1257</v>
      </c>
      <c r="C623" s="16">
        <v>9</v>
      </c>
      <c r="D623" s="6" t="s">
        <v>1223</v>
      </c>
      <c r="E623" s="6">
        <v>9</v>
      </c>
      <c r="F623" s="6" t="s">
        <v>9</v>
      </c>
    </row>
    <row r="624" spans="1:6" hidden="1">
      <c r="A624" s="21">
        <v>38324</v>
      </c>
      <c r="B624" t="s">
        <v>1264</v>
      </c>
      <c r="C624" s="16">
        <v>12</v>
      </c>
      <c r="D624" s="6" t="s">
        <v>1224</v>
      </c>
      <c r="E624" s="6">
        <v>8</v>
      </c>
      <c r="F624" s="6" t="s">
        <v>844</v>
      </c>
    </row>
    <row r="625" spans="1:6" hidden="1">
      <c r="A625" s="21">
        <v>38325</v>
      </c>
      <c r="B625" t="s">
        <v>1257</v>
      </c>
      <c r="C625" s="16">
        <v>8</v>
      </c>
      <c r="D625" s="6" t="s">
        <v>1225</v>
      </c>
      <c r="E625" s="6">
        <v>12</v>
      </c>
      <c r="F625" s="6" t="s">
        <v>690</v>
      </c>
    </row>
    <row r="626" spans="1:6" hidden="1">
      <c r="A626" s="21">
        <v>38326</v>
      </c>
      <c r="B626" t="s">
        <v>1257</v>
      </c>
      <c r="C626" s="16">
        <v>12</v>
      </c>
      <c r="D626" s="6" t="s">
        <v>1226</v>
      </c>
      <c r="E626" s="6">
        <v>12</v>
      </c>
      <c r="F626" s="6" t="s">
        <v>10</v>
      </c>
    </row>
    <row r="627" spans="1:6" hidden="1">
      <c r="A627" s="21">
        <v>38327</v>
      </c>
      <c r="B627" t="s">
        <v>1257</v>
      </c>
      <c r="C627" s="16">
        <v>16</v>
      </c>
      <c r="D627" s="6" t="s">
        <v>1227</v>
      </c>
      <c r="E627" s="6">
        <v>2</v>
      </c>
      <c r="F627" s="6" t="s">
        <v>653</v>
      </c>
    </row>
    <row r="628" spans="1:6" hidden="1">
      <c r="A628" s="21">
        <v>38328</v>
      </c>
      <c r="B628" t="s">
        <v>1257</v>
      </c>
      <c r="C628" s="16">
        <v>3</v>
      </c>
      <c r="D628" s="6" t="s">
        <v>1228</v>
      </c>
      <c r="E628" s="6">
        <v>13</v>
      </c>
      <c r="F628" s="6" t="s">
        <v>535</v>
      </c>
    </row>
    <row r="629" spans="1:6" hidden="1">
      <c r="A629" s="21">
        <v>38329</v>
      </c>
      <c r="B629" t="s">
        <v>1257</v>
      </c>
      <c r="C629" s="16">
        <v>4</v>
      </c>
      <c r="D629" s="6" t="s">
        <v>1229</v>
      </c>
      <c r="E629" s="6">
        <v>17</v>
      </c>
      <c r="F629" s="6" t="s">
        <v>535</v>
      </c>
    </row>
    <row r="630" spans="1:6" hidden="1">
      <c r="A630" s="21">
        <v>38330</v>
      </c>
      <c r="B630" t="s">
        <v>1257</v>
      </c>
      <c r="C630" s="16">
        <v>9</v>
      </c>
      <c r="D630" s="6" t="s">
        <v>1230</v>
      </c>
      <c r="E630" s="6">
        <v>16</v>
      </c>
      <c r="F630" s="6" t="s">
        <v>553</v>
      </c>
    </row>
    <row r="631" spans="1:6" hidden="1">
      <c r="A631" s="21">
        <v>38331</v>
      </c>
      <c r="B631" t="s">
        <v>1257</v>
      </c>
      <c r="C631" s="16">
        <v>18</v>
      </c>
      <c r="D631" s="6" t="s">
        <v>1231</v>
      </c>
      <c r="E631" s="6">
        <v>18</v>
      </c>
      <c r="F631" s="6" t="s">
        <v>130</v>
      </c>
    </row>
    <row r="632" spans="1:6" hidden="1">
      <c r="A632" s="21">
        <v>38332</v>
      </c>
      <c r="B632" t="s">
        <v>1257</v>
      </c>
      <c r="C632" s="16">
        <v>19</v>
      </c>
      <c r="D632" s="6" t="s">
        <v>1232</v>
      </c>
      <c r="E632" s="6">
        <v>19</v>
      </c>
      <c r="F632" s="6" t="s">
        <v>9</v>
      </c>
    </row>
    <row r="633" spans="1:6" hidden="1">
      <c r="A633" s="21">
        <v>38333</v>
      </c>
      <c r="B633" t="s">
        <v>1257</v>
      </c>
      <c r="C633" s="16">
        <v>10</v>
      </c>
      <c r="D633" s="6" t="s">
        <v>1233</v>
      </c>
      <c r="E633" s="6">
        <v>7</v>
      </c>
      <c r="F633" s="6" t="s">
        <v>159</v>
      </c>
    </row>
    <row r="634" spans="1:6" hidden="1">
      <c r="A634" s="21">
        <v>38334</v>
      </c>
      <c r="B634" t="s">
        <v>1259</v>
      </c>
      <c r="C634" s="16">
        <v>1</v>
      </c>
      <c r="D634" s="6" t="s">
        <v>1234</v>
      </c>
      <c r="E634" s="6">
        <v>10</v>
      </c>
      <c r="F634" s="6" t="s">
        <v>1235</v>
      </c>
    </row>
    <row r="635" spans="1:6" hidden="1">
      <c r="A635" s="21">
        <v>38335</v>
      </c>
      <c r="B635" t="s">
        <v>1257</v>
      </c>
      <c r="C635" s="16">
        <v>14</v>
      </c>
      <c r="D635" s="6" t="s">
        <v>1236</v>
      </c>
      <c r="E635" s="6">
        <v>7</v>
      </c>
      <c r="F635" s="6" t="s">
        <v>1237</v>
      </c>
    </row>
    <row r="636" spans="1:6" hidden="1">
      <c r="A636" s="21">
        <v>38336</v>
      </c>
      <c r="B636" t="s">
        <v>1257</v>
      </c>
      <c r="C636" s="16">
        <v>3</v>
      </c>
      <c r="D636" s="6" t="s">
        <v>1238</v>
      </c>
      <c r="E636" s="6">
        <v>3</v>
      </c>
      <c r="F636" s="6" t="s">
        <v>838</v>
      </c>
    </row>
    <row r="637" spans="1:6" hidden="1">
      <c r="A637" s="21">
        <v>38337</v>
      </c>
      <c r="B637" t="s">
        <v>1257</v>
      </c>
      <c r="C637" s="16">
        <v>18</v>
      </c>
      <c r="D637" s="6" t="s">
        <v>1239</v>
      </c>
      <c r="E637" s="6">
        <v>8</v>
      </c>
      <c r="F637" s="6" t="s">
        <v>560</v>
      </c>
    </row>
    <row r="638" spans="1:6" hidden="1">
      <c r="A638" s="21">
        <v>38338</v>
      </c>
      <c r="B638" t="s">
        <v>1286</v>
      </c>
      <c r="C638" s="16">
        <v>9</v>
      </c>
      <c r="D638" s="6" t="s">
        <v>1240</v>
      </c>
      <c r="E638" s="6">
        <v>11</v>
      </c>
      <c r="F638" s="6" t="s">
        <v>818</v>
      </c>
    </row>
    <row r="639" spans="1:6" hidden="1">
      <c r="A639" s="21">
        <v>38339</v>
      </c>
      <c r="B639" t="s">
        <v>1257</v>
      </c>
      <c r="C639" s="16">
        <v>8</v>
      </c>
      <c r="D639" s="6" t="s">
        <v>1241</v>
      </c>
      <c r="E639" s="6">
        <v>6</v>
      </c>
      <c r="F639" s="6" t="s">
        <v>481</v>
      </c>
    </row>
    <row r="640" spans="1:6" hidden="1">
      <c r="A640" s="21">
        <v>38340</v>
      </c>
      <c r="B640" t="s">
        <v>1257</v>
      </c>
      <c r="C640" s="16">
        <v>17</v>
      </c>
      <c r="D640" s="6" t="s">
        <v>1242</v>
      </c>
      <c r="E640" s="6">
        <v>12</v>
      </c>
      <c r="F640" s="6" t="s">
        <v>16</v>
      </c>
    </row>
    <row r="641" spans="1:6" hidden="1">
      <c r="A641" s="21">
        <v>38341</v>
      </c>
      <c r="B641" t="s">
        <v>1259</v>
      </c>
      <c r="C641" s="16">
        <v>6</v>
      </c>
      <c r="D641" s="6" t="s">
        <v>1243</v>
      </c>
      <c r="E641" s="6">
        <v>3</v>
      </c>
      <c r="F641" s="6" t="s">
        <v>128</v>
      </c>
    </row>
    <row r="642" spans="1:6" hidden="1">
      <c r="A642" s="21">
        <v>38342</v>
      </c>
      <c r="B642" t="s">
        <v>1283</v>
      </c>
      <c r="C642" s="16">
        <v>7</v>
      </c>
      <c r="D642" s="6" t="s">
        <v>1244</v>
      </c>
      <c r="E642" s="6">
        <v>11</v>
      </c>
      <c r="F642" s="6" t="s">
        <v>1245</v>
      </c>
    </row>
    <row r="643" spans="1:6" hidden="1">
      <c r="A643" s="21">
        <v>38343</v>
      </c>
      <c r="B643" t="s">
        <v>1257</v>
      </c>
      <c r="C643" s="16">
        <v>10</v>
      </c>
      <c r="D643" s="6" t="s">
        <v>1246</v>
      </c>
      <c r="E643" s="6">
        <v>9</v>
      </c>
      <c r="F643" s="6" t="s">
        <v>178</v>
      </c>
    </row>
    <row r="644" spans="1:6" hidden="1">
      <c r="A644" s="21">
        <v>38344</v>
      </c>
      <c r="B644" t="s">
        <v>1257</v>
      </c>
      <c r="C644" s="16">
        <v>18</v>
      </c>
      <c r="D644" s="6" t="s">
        <v>1247</v>
      </c>
      <c r="E644" s="6">
        <v>18</v>
      </c>
      <c r="F644" s="6" t="s">
        <v>8</v>
      </c>
    </row>
    <row r="645" spans="1:6" hidden="1">
      <c r="A645" s="21">
        <v>38345</v>
      </c>
      <c r="B645" t="s">
        <v>1258</v>
      </c>
      <c r="C645" s="16">
        <v>6</v>
      </c>
      <c r="D645" s="6" t="s">
        <v>1248</v>
      </c>
      <c r="E645" s="6">
        <v>8</v>
      </c>
      <c r="F645" s="6" t="s">
        <v>690</v>
      </c>
    </row>
    <row r="646" spans="1:6" hidden="1">
      <c r="A646" s="21">
        <v>38346</v>
      </c>
      <c r="B646" t="s">
        <v>1257</v>
      </c>
      <c r="C646" s="16">
        <v>15</v>
      </c>
      <c r="D646" s="6" t="s">
        <v>1249</v>
      </c>
      <c r="E646" s="6">
        <v>19</v>
      </c>
      <c r="F646" s="6" t="s">
        <v>12</v>
      </c>
    </row>
    <row r="647" spans="1:6" hidden="1">
      <c r="A647" s="21">
        <v>38347</v>
      </c>
      <c r="B647" t="s">
        <v>1257</v>
      </c>
      <c r="C647" s="16">
        <v>6</v>
      </c>
      <c r="D647" s="6" t="s">
        <v>1250</v>
      </c>
      <c r="E647" s="6">
        <v>19</v>
      </c>
      <c r="F647" s="6" t="s">
        <v>553</v>
      </c>
    </row>
    <row r="648" spans="1:6" hidden="1">
      <c r="A648" s="21">
        <v>38348</v>
      </c>
      <c r="B648" t="s">
        <v>1283</v>
      </c>
      <c r="C648" s="16">
        <v>8</v>
      </c>
      <c r="D648" s="6" t="s">
        <v>1251</v>
      </c>
      <c r="E648" s="6">
        <v>13</v>
      </c>
      <c r="F648" s="6" t="s">
        <v>620</v>
      </c>
    </row>
    <row r="649" spans="1:6" hidden="1">
      <c r="A649" s="21">
        <v>38349</v>
      </c>
      <c r="B649" t="s">
        <v>1257</v>
      </c>
      <c r="C649" s="16">
        <v>8</v>
      </c>
      <c r="D649" s="6" t="s">
        <v>1252</v>
      </c>
      <c r="E649" s="6">
        <v>14</v>
      </c>
      <c r="F649" s="6" t="s">
        <v>1253</v>
      </c>
    </row>
    <row r="650" spans="1:6" hidden="1">
      <c r="A650" s="21">
        <v>38350</v>
      </c>
      <c r="B650" t="s">
        <v>1259</v>
      </c>
      <c r="C650" s="16">
        <v>7</v>
      </c>
      <c r="D650" s="6" t="s">
        <v>1254</v>
      </c>
      <c r="E650" s="6">
        <v>14</v>
      </c>
      <c r="F650" s="6" t="s">
        <v>846</v>
      </c>
    </row>
    <row r="651" spans="1:6" hidden="1">
      <c r="A651" s="21">
        <v>38351</v>
      </c>
      <c r="B651" t="s">
        <v>1257</v>
      </c>
      <c r="C651" s="16">
        <v>18</v>
      </c>
      <c r="D651" s="6" t="s">
        <v>1255</v>
      </c>
      <c r="E651" s="6">
        <v>18</v>
      </c>
      <c r="F651" s="6" t="s">
        <v>857</v>
      </c>
    </row>
    <row r="652" spans="1:6" hidden="1">
      <c r="A652" s="21">
        <v>38352</v>
      </c>
      <c r="B652" t="s">
        <v>1257</v>
      </c>
      <c r="C652" s="16">
        <v>6</v>
      </c>
      <c r="D652" s="6" t="s">
        <v>1256</v>
      </c>
      <c r="E652" s="6">
        <v>12</v>
      </c>
      <c r="F652" s="6" t="s">
        <v>106</v>
      </c>
    </row>
  </sheetData>
  <autoFilter ref="B1:B652" xr:uid="{C2D8F5B2-BA34-45AB-8297-1486A2DB51FE}">
    <filterColumn colId="0">
      <filters>
        <filter val="la"/>
        <filter val="le"/>
        <filter val="les"/>
        <filter val="pont"/>
        <filter val="saint"/>
      </filters>
    </filterColumn>
  </autoFilter>
  <conditionalFormatting sqref="C1:E316">
    <cfRule type="cellIs" dxfId="9" priority="5" operator="between">
      <formula>9</formula>
      <formula>20</formula>
    </cfRule>
    <cfRule type="cellIs" dxfId="8" priority="6" operator="between">
      <formula>1</formula>
      <formula>8</formula>
    </cfRule>
  </conditionalFormatting>
  <conditionalFormatting sqref="C423:C652 D421:E652">
    <cfRule type="cellIs" dxfId="7" priority="3" operator="between">
      <formula>9</formula>
      <formula>20</formula>
    </cfRule>
    <cfRule type="cellIs" dxfId="6" priority="4" operator="between">
      <formula>1</formula>
      <formula>8</formula>
    </cfRule>
  </conditionalFormatting>
  <conditionalFormatting sqref="E317:E652 C317:C652">
    <cfRule type="cellIs" dxfId="5" priority="1" operator="between">
      <formula>9</formula>
      <formula>20</formula>
    </cfRule>
    <cfRule type="cellIs" dxfId="4" priority="2" operator="between">
      <formula>1</formula>
      <formula>8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B8A438-43DD-4B9F-A1B5-1372922E4403}">
  <sheetPr codeName="Feuil4"/>
  <dimension ref="C4:C387"/>
  <sheetViews>
    <sheetView workbookViewId="0">
      <selection activeCell="G7" sqref="G7"/>
    </sheetView>
  </sheetViews>
  <sheetFormatPr baseColWidth="10" defaultRowHeight="15"/>
  <sheetData>
    <row r="4" spans="3:3" ht="60">
      <c r="C4" s="23" t="s">
        <v>1703</v>
      </c>
    </row>
    <row r="5" spans="3:3">
      <c r="C5" s="24" t="s">
        <v>1704</v>
      </c>
    </row>
    <row r="6" spans="3:3">
      <c r="C6" s="26"/>
    </row>
    <row r="7" spans="3:3">
      <c r="C7" s="27"/>
    </row>
    <row r="8" spans="3:3">
      <c r="C8" s="28"/>
    </row>
    <row r="9" spans="3:3">
      <c r="C9" s="28"/>
    </row>
    <row r="10" spans="3:3">
      <c r="C10" s="28"/>
    </row>
    <row r="11" spans="3:3">
      <c r="C11" s="28"/>
    </row>
    <row r="12" spans="3:3">
      <c r="C12" s="28"/>
    </row>
    <row r="13" spans="3:3">
      <c r="C13" s="28"/>
    </row>
    <row r="14" spans="3:3">
      <c r="C14" s="29"/>
    </row>
    <row r="15" spans="3:3" ht="15.75">
      <c r="C15" s="30"/>
    </row>
    <row r="16" spans="3:3">
      <c r="C16" s="29"/>
    </row>
    <row r="17" spans="3:3" ht="15.75">
      <c r="C17" s="30"/>
    </row>
    <row r="18" spans="3:3">
      <c r="C18" s="29"/>
    </row>
    <row r="19" spans="3:3" ht="15.75">
      <c r="C19" s="30"/>
    </row>
    <row r="20" spans="3:3">
      <c r="C20" s="29"/>
    </row>
    <row r="21" spans="3:3" ht="15.75">
      <c r="C21" s="30"/>
    </row>
    <row r="22" spans="3:3">
      <c r="C22" s="29"/>
    </row>
    <row r="23" spans="3:3" ht="15.75">
      <c r="C23" s="30"/>
    </row>
    <row r="24" spans="3:3">
      <c r="C24" s="29"/>
    </row>
    <row r="25" spans="3:3" ht="15.75">
      <c r="C25" s="30"/>
    </row>
    <row r="26" spans="3:3" ht="30">
      <c r="C26" s="24" t="s">
        <v>1705</v>
      </c>
    </row>
    <row r="27" spans="3:3">
      <c r="C27" s="26"/>
    </row>
    <row r="28" spans="3:3">
      <c r="C28" s="27"/>
    </row>
    <row r="29" spans="3:3">
      <c r="C29" s="28"/>
    </row>
    <row r="30" spans="3:3">
      <c r="C30" s="28"/>
    </row>
    <row r="31" spans="3:3">
      <c r="C31" s="28"/>
    </row>
    <row r="32" spans="3:3">
      <c r="C32" s="28"/>
    </row>
    <row r="33" spans="3:3">
      <c r="C33" s="28"/>
    </row>
    <row r="34" spans="3:3">
      <c r="C34" s="27"/>
    </row>
    <row r="35" spans="3:3">
      <c r="C35" s="28"/>
    </row>
    <row r="36" spans="3:3">
      <c r="C36" s="28"/>
    </row>
    <row r="37" spans="3:3">
      <c r="C37" s="28"/>
    </row>
    <row r="38" spans="3:3">
      <c r="C38" s="28"/>
    </row>
    <row r="39" spans="3:3">
      <c r="C39" s="28"/>
    </row>
    <row r="40" spans="3:3">
      <c r="C40" s="28"/>
    </row>
    <row r="41" spans="3:3">
      <c r="C41" s="27"/>
    </row>
    <row r="42" spans="3:3">
      <c r="C42" s="28"/>
    </row>
    <row r="43" spans="3:3">
      <c r="C43" s="28"/>
    </row>
    <row r="44" spans="3:3">
      <c r="C44" s="28"/>
    </row>
    <row r="45" spans="3:3">
      <c r="C45" s="28"/>
    </row>
    <row r="46" spans="3:3">
      <c r="C46" s="28"/>
    </row>
    <row r="47" spans="3:3">
      <c r="C47" s="28"/>
    </row>
    <row r="48" spans="3:3">
      <c r="C48" s="24" t="s">
        <v>1706</v>
      </c>
    </row>
    <row r="49" spans="3:3">
      <c r="C49" s="26"/>
    </row>
    <row r="50" spans="3:3">
      <c r="C50" s="31" t="s">
        <v>1707</v>
      </c>
    </row>
    <row r="51" spans="3:3">
      <c r="C51" s="29"/>
    </row>
    <row r="52" spans="3:3">
      <c r="C52" s="33" t="s">
        <v>1708</v>
      </c>
    </row>
    <row r="53" spans="3:3" ht="15.75">
      <c r="C53" s="30"/>
    </row>
    <row r="54" spans="3:3">
      <c r="C54" s="34" t="s">
        <v>1709</v>
      </c>
    </row>
    <row r="55" spans="3:3">
      <c r="C55" s="34" t="s">
        <v>1710</v>
      </c>
    </row>
    <row r="56" spans="3:3" ht="30">
      <c r="C56" s="34" t="s">
        <v>1711</v>
      </c>
    </row>
    <row r="57" spans="3:3" ht="30">
      <c r="C57" s="34" t="s">
        <v>1712</v>
      </c>
    </row>
    <row r="58" spans="3:3" ht="30">
      <c r="C58" s="34" t="s">
        <v>1713</v>
      </c>
    </row>
    <row r="59" spans="3:3" ht="30">
      <c r="C59" s="34" t="s">
        <v>1714</v>
      </c>
    </row>
    <row r="60" spans="3:3" ht="60">
      <c r="C60" s="34" t="s">
        <v>1715</v>
      </c>
    </row>
    <row r="61" spans="3:3">
      <c r="C61" s="29"/>
    </row>
    <row r="62" spans="3:3" ht="47.25">
      <c r="C62" s="32" t="s">
        <v>1716</v>
      </c>
    </row>
    <row r="63" spans="3:3" ht="15.75">
      <c r="C63" s="30"/>
    </row>
    <row r="64" spans="3:3" ht="30">
      <c r="C64" s="34" t="s">
        <v>1717</v>
      </c>
    </row>
    <row r="65" spans="3:3" ht="60">
      <c r="C65" s="34" t="s">
        <v>1718</v>
      </c>
    </row>
    <row r="66" spans="3:3">
      <c r="C66" s="34" t="s">
        <v>1719</v>
      </c>
    </row>
    <row r="67" spans="3:3" ht="30">
      <c r="C67" s="34" t="s">
        <v>1720</v>
      </c>
    </row>
    <row r="68" spans="3:3" ht="30">
      <c r="C68" s="34" t="s">
        <v>1721</v>
      </c>
    </row>
    <row r="69" spans="3:3">
      <c r="C69" s="29"/>
    </row>
    <row r="70" spans="3:3" ht="31.5">
      <c r="C70" s="32" t="s">
        <v>1722</v>
      </c>
    </row>
    <row r="71" spans="3:3" ht="15.75">
      <c r="C71" s="30"/>
    </row>
    <row r="72" spans="3:3" ht="30">
      <c r="C72" s="34" t="s">
        <v>1723</v>
      </c>
    </row>
    <row r="73" spans="3:3" ht="30">
      <c r="C73" s="34" t="s">
        <v>1724</v>
      </c>
    </row>
    <row r="74" spans="3:3" ht="90">
      <c r="C74" s="34" t="s">
        <v>1725</v>
      </c>
    </row>
    <row r="75" spans="3:3" ht="30">
      <c r="C75" s="34" t="s">
        <v>1726</v>
      </c>
    </row>
    <row r="76" spans="3:3" ht="30">
      <c r="C76" s="34" t="s">
        <v>1727</v>
      </c>
    </row>
    <row r="77" spans="3:3" ht="30">
      <c r="C77" s="34" t="s">
        <v>1728</v>
      </c>
    </row>
    <row r="78" spans="3:3" ht="30">
      <c r="C78" s="34" t="s">
        <v>1729</v>
      </c>
    </row>
    <row r="79" spans="3:3">
      <c r="C79" s="34" t="s">
        <v>1730</v>
      </c>
    </row>
    <row r="80" spans="3:3">
      <c r="C80" s="34" t="s">
        <v>1731</v>
      </c>
    </row>
    <row r="81" spans="3:3" ht="30">
      <c r="C81" s="35" t="s">
        <v>1732</v>
      </c>
    </row>
    <row r="82" spans="3:3">
      <c r="C82" s="29"/>
    </row>
    <row r="83" spans="3:3" ht="15.75">
      <c r="C83" s="30"/>
    </row>
    <row r="84" spans="3:3">
      <c r="C84" s="29"/>
    </row>
    <row r="85" spans="3:3" ht="15.75">
      <c r="C85" s="30"/>
    </row>
    <row r="86" spans="3:3">
      <c r="C86" s="29"/>
    </row>
    <row r="87" spans="3:3" ht="15.75">
      <c r="C87" s="30"/>
    </row>
    <row r="88" spans="3:3" ht="30">
      <c r="C88" s="35" t="s">
        <v>1733</v>
      </c>
    </row>
    <row r="89" spans="3:3">
      <c r="C89" s="29"/>
    </row>
    <row r="90" spans="3:3" ht="15.75">
      <c r="C90" s="30"/>
    </row>
    <row r="91" spans="3:3">
      <c r="C91" s="29"/>
    </row>
    <row r="92" spans="3:3" ht="15.75">
      <c r="C92" s="30"/>
    </row>
    <row r="93" spans="3:3">
      <c r="C93" s="29"/>
    </row>
    <row r="94" spans="3:3" ht="15.75">
      <c r="C94" s="30"/>
    </row>
    <row r="95" spans="3:3" ht="45">
      <c r="C95" s="35" t="s">
        <v>1734</v>
      </c>
    </row>
    <row r="96" spans="3:3">
      <c r="C96" s="29"/>
    </row>
    <row r="97" spans="3:3" ht="15.75">
      <c r="C97" s="30"/>
    </row>
    <row r="98" spans="3:3">
      <c r="C98" s="29"/>
    </row>
    <row r="99" spans="3:3" ht="15.75">
      <c r="C99" s="30"/>
    </row>
    <row r="100" spans="3:3">
      <c r="C100" s="29"/>
    </row>
    <row r="101" spans="3:3" ht="15.75">
      <c r="C101" s="30"/>
    </row>
    <row r="102" spans="3:3" ht="45">
      <c r="C102" s="35" t="s">
        <v>1735</v>
      </c>
    </row>
    <row r="103" spans="3:3">
      <c r="C103" s="29"/>
    </row>
    <row r="104" spans="3:3" ht="15.75">
      <c r="C104" s="30"/>
    </row>
    <row r="105" spans="3:3">
      <c r="C105" s="29"/>
    </row>
    <row r="106" spans="3:3" ht="15.75">
      <c r="C106" s="30"/>
    </row>
    <row r="107" spans="3:3" ht="30">
      <c r="C107" s="35" t="s">
        <v>1736</v>
      </c>
    </row>
    <row r="108" spans="3:3">
      <c r="C108" s="29"/>
    </row>
    <row r="109" spans="3:3" ht="15.75">
      <c r="C109" s="30"/>
    </row>
    <row r="110" spans="3:3">
      <c r="C110" s="29"/>
    </row>
    <row r="111" spans="3:3" ht="15.75">
      <c r="C111" s="30"/>
    </row>
    <row r="112" spans="3:3">
      <c r="C112" s="29"/>
    </row>
    <row r="113" spans="3:3" ht="15.75">
      <c r="C113" s="30"/>
    </row>
    <row r="114" spans="3:3">
      <c r="C114" s="24" t="s">
        <v>1737</v>
      </c>
    </row>
    <row r="115" spans="3:3">
      <c r="C115" s="26"/>
    </row>
    <row r="116" spans="3:3">
      <c r="C116" s="29"/>
    </row>
    <row r="117" spans="3:3" ht="15.75">
      <c r="C117" s="30"/>
    </row>
    <row r="118" spans="3:3">
      <c r="C118" s="29"/>
    </row>
    <row r="119" spans="3:3" ht="15.75">
      <c r="C119" s="30"/>
    </row>
    <row r="120" spans="3:3">
      <c r="C120" s="29"/>
    </row>
    <row r="121" spans="3:3" ht="15.75">
      <c r="C121" s="30"/>
    </row>
    <row r="122" spans="3:3">
      <c r="C122" s="29"/>
    </row>
    <row r="123" spans="3:3" ht="15.75">
      <c r="C123" s="30"/>
    </row>
    <row r="124" spans="3:3">
      <c r="C124" s="29"/>
    </row>
    <row r="125" spans="3:3" ht="15.75">
      <c r="C125" s="30"/>
    </row>
    <row r="126" spans="3:3">
      <c r="C126" s="29"/>
    </row>
    <row r="127" spans="3:3" ht="15.75">
      <c r="C127" s="30"/>
    </row>
    <row r="128" spans="3:3">
      <c r="C128" s="29"/>
    </row>
    <row r="129" spans="3:3" ht="15.75">
      <c r="C129" s="30"/>
    </row>
    <row r="130" spans="3:3">
      <c r="C130" s="29"/>
    </row>
    <row r="131" spans="3:3" ht="15.75">
      <c r="C131" s="30"/>
    </row>
    <row r="132" spans="3:3">
      <c r="C132" s="29"/>
    </row>
    <row r="133" spans="3:3" ht="15.75">
      <c r="C133" s="30"/>
    </row>
    <row r="134" spans="3:3">
      <c r="C134" s="29"/>
    </row>
    <row r="135" spans="3:3" ht="15.75">
      <c r="C135" s="30"/>
    </row>
    <row r="136" spans="3:3">
      <c r="C136" s="29"/>
    </row>
    <row r="137" spans="3:3" ht="15.75">
      <c r="C137" s="30"/>
    </row>
    <row r="138" spans="3:3">
      <c r="C138" s="29"/>
    </row>
    <row r="139" spans="3:3" ht="15.75">
      <c r="C139" s="30"/>
    </row>
    <row r="140" spans="3:3">
      <c r="C140" s="29"/>
    </row>
    <row r="141" spans="3:3" ht="15.75">
      <c r="C141" s="30"/>
    </row>
    <row r="142" spans="3:3">
      <c r="C142" s="29"/>
    </row>
    <row r="143" spans="3:3" ht="15.75">
      <c r="C143" s="30"/>
    </row>
    <row r="144" spans="3:3">
      <c r="C144" s="29"/>
    </row>
    <row r="145" spans="3:3" ht="15.75">
      <c r="C145" s="30"/>
    </row>
    <row r="146" spans="3:3">
      <c r="C146" s="29"/>
    </row>
    <row r="147" spans="3:3" ht="15.75">
      <c r="C147" s="30"/>
    </row>
    <row r="148" spans="3:3">
      <c r="C148" s="29"/>
    </row>
    <row r="149" spans="3:3" ht="15.75">
      <c r="C149" s="30"/>
    </row>
    <row r="150" spans="3:3">
      <c r="C150" s="29"/>
    </row>
    <row r="151" spans="3:3" ht="15.75">
      <c r="C151" s="30"/>
    </row>
    <row r="152" spans="3:3" ht="30">
      <c r="C152" s="24" t="s">
        <v>1738</v>
      </c>
    </row>
    <row r="153" spans="3:3">
      <c r="C153" s="36"/>
    </row>
    <row r="154" spans="3:3">
      <c r="C154" s="36"/>
    </row>
    <row r="155" spans="3:3">
      <c r="C155" s="36"/>
    </row>
    <row r="156" spans="3:3">
      <c r="C156" s="36"/>
    </row>
    <row r="157" spans="3:3">
      <c r="C157" s="36"/>
    </row>
    <row r="158" spans="3:3">
      <c r="C158" s="36"/>
    </row>
    <row r="159" spans="3:3">
      <c r="C159" s="36"/>
    </row>
    <row r="160" spans="3:3">
      <c r="C160" s="36"/>
    </row>
    <row r="161" spans="3:3">
      <c r="C161" s="24" t="s">
        <v>1739</v>
      </c>
    </row>
    <row r="162" spans="3:3">
      <c r="C162" s="26"/>
    </row>
    <row r="163" spans="3:3">
      <c r="C163" s="27"/>
    </row>
    <row r="164" spans="3:3">
      <c r="C164" s="28"/>
    </row>
    <row r="165" spans="3:3">
      <c r="C165" s="28"/>
    </row>
    <row r="166" spans="3:3">
      <c r="C166" s="28"/>
    </row>
    <row r="167" spans="3:3">
      <c r="C167" s="28"/>
    </row>
    <row r="168" spans="3:3">
      <c r="C168" s="28"/>
    </row>
    <row r="169" spans="3:3">
      <c r="C169" s="27"/>
    </row>
    <row r="170" spans="3:3">
      <c r="C170" s="28"/>
    </row>
    <row r="171" spans="3:3">
      <c r="C171" s="28"/>
    </row>
    <row r="172" spans="3:3">
      <c r="C172" s="28"/>
    </row>
    <row r="173" spans="3:3">
      <c r="C173" s="27"/>
    </row>
    <row r="174" spans="3:3">
      <c r="C174" s="28"/>
    </row>
    <row r="175" spans="3:3">
      <c r="C175" s="28"/>
    </row>
    <row r="176" spans="3:3">
      <c r="C176" s="28"/>
    </row>
    <row r="177" spans="3:3">
      <c r="C177" s="28"/>
    </row>
    <row r="178" spans="3:3">
      <c r="C178" s="28"/>
    </row>
    <row r="179" spans="3:3">
      <c r="C179" s="27"/>
    </row>
    <row r="180" spans="3:3">
      <c r="C180" s="28"/>
    </row>
    <row r="181" spans="3:3">
      <c r="C181" s="28"/>
    </row>
    <row r="182" spans="3:3">
      <c r="C182" s="28"/>
    </row>
    <row r="183" spans="3:3">
      <c r="C183" s="28"/>
    </row>
    <row r="184" spans="3:3">
      <c r="C184" s="28"/>
    </row>
    <row r="185" spans="3:3">
      <c r="C185" s="28"/>
    </row>
    <row r="186" spans="3:3">
      <c r="C186" s="27"/>
    </row>
    <row r="187" spans="3:3">
      <c r="C187" s="28"/>
    </row>
    <row r="188" spans="3:3">
      <c r="C188" s="24" t="s">
        <v>1740</v>
      </c>
    </row>
    <row r="189" spans="3:3">
      <c r="C189" s="26"/>
    </row>
    <row r="190" spans="3:3">
      <c r="C190" s="29"/>
    </row>
    <row r="191" spans="3:3" ht="15.75">
      <c r="C191" s="30"/>
    </row>
    <row r="192" spans="3:3">
      <c r="C192" s="29"/>
    </row>
    <row r="193" spans="3:3" ht="15.75">
      <c r="C193" s="30"/>
    </row>
    <row r="194" spans="3:3">
      <c r="C194" s="29"/>
    </row>
    <row r="195" spans="3:3" ht="15.75">
      <c r="C195" s="30"/>
    </row>
    <row r="196" spans="3:3">
      <c r="C196" s="29"/>
    </row>
    <row r="197" spans="3:3" ht="15.75">
      <c r="C197" s="30"/>
    </row>
    <row r="198" spans="3:3">
      <c r="C198" s="29"/>
    </row>
    <row r="199" spans="3:3" ht="15.75">
      <c r="C199" s="30"/>
    </row>
    <row r="200" spans="3:3">
      <c r="C200" s="29"/>
    </row>
    <row r="201" spans="3:3" ht="15.75">
      <c r="C201" s="30"/>
    </row>
    <row r="202" spans="3:3">
      <c r="C202" s="29"/>
    </row>
    <row r="203" spans="3:3" ht="15.75">
      <c r="C203" s="30"/>
    </row>
    <row r="204" spans="3:3">
      <c r="C204" s="29"/>
    </row>
    <row r="205" spans="3:3" ht="15.75">
      <c r="C205" s="30"/>
    </row>
    <row r="206" spans="3:3">
      <c r="C206" s="29"/>
    </row>
    <row r="207" spans="3:3" ht="15.75">
      <c r="C207" s="30"/>
    </row>
    <row r="208" spans="3:3">
      <c r="C208" s="29"/>
    </row>
    <row r="209" spans="3:3" ht="15.75">
      <c r="C209" s="30"/>
    </row>
    <row r="210" spans="3:3">
      <c r="C210" s="29"/>
    </row>
    <row r="211" spans="3:3" ht="15.75">
      <c r="C211" s="30"/>
    </row>
    <row r="212" spans="3:3">
      <c r="C212" s="29"/>
    </row>
    <row r="213" spans="3:3" ht="15.75">
      <c r="C213" s="30"/>
    </row>
    <row r="214" spans="3:3">
      <c r="C214" s="24" t="s">
        <v>1741</v>
      </c>
    </row>
    <row r="215" spans="3:3">
      <c r="C215" s="36"/>
    </row>
    <row r="216" spans="3:3">
      <c r="C216" s="36"/>
    </row>
    <row r="217" spans="3:3">
      <c r="C217" s="36"/>
    </row>
    <row r="218" spans="3:3">
      <c r="C218" s="36"/>
    </row>
    <row r="219" spans="3:3">
      <c r="C219" s="36"/>
    </row>
    <row r="220" spans="3:3">
      <c r="C220" s="36"/>
    </row>
    <row r="221" spans="3:3">
      <c r="C221" s="36"/>
    </row>
    <row r="222" spans="3:3">
      <c r="C222" s="36"/>
    </row>
    <row r="223" spans="3:3" ht="30">
      <c r="C223" s="24" t="s">
        <v>1742</v>
      </c>
    </row>
    <row r="224" spans="3:3">
      <c r="C224" s="36"/>
    </row>
    <row r="225" spans="3:3">
      <c r="C225" s="36"/>
    </row>
    <row r="226" spans="3:3">
      <c r="C226" s="36"/>
    </row>
    <row r="227" spans="3:3">
      <c r="C227" s="36"/>
    </row>
    <row r="228" spans="3:3">
      <c r="C228" s="36"/>
    </row>
    <row r="229" spans="3:3">
      <c r="C229" s="36"/>
    </row>
    <row r="230" spans="3:3" ht="30">
      <c r="C230" s="24" t="s">
        <v>1743</v>
      </c>
    </row>
    <row r="231" spans="3:3">
      <c r="C231" s="36"/>
    </row>
    <row r="232" spans="3:3">
      <c r="C232" s="36"/>
    </row>
    <row r="233" spans="3:3">
      <c r="C233" s="36"/>
    </row>
    <row r="234" spans="3:3">
      <c r="C234" s="36"/>
    </row>
    <row r="235" spans="3:3">
      <c r="C235" s="36"/>
    </row>
    <row r="236" spans="3:3">
      <c r="C236" s="36"/>
    </row>
    <row r="237" spans="3:3">
      <c r="C237" s="36"/>
    </row>
    <row r="238" spans="3:3" ht="30">
      <c r="C238" s="24" t="s">
        <v>1744</v>
      </c>
    </row>
    <row r="239" spans="3:3" ht="30">
      <c r="C239" s="24" t="s">
        <v>1745</v>
      </c>
    </row>
    <row r="240" spans="3:3" ht="30">
      <c r="C240" s="24" t="s">
        <v>1746</v>
      </c>
    </row>
    <row r="241" spans="3:3">
      <c r="C241" s="38"/>
    </row>
    <row r="242" spans="3:3">
      <c r="C242" s="38"/>
    </row>
    <row r="243" spans="3:3">
      <c r="C243" s="39"/>
    </row>
    <row r="244" spans="3:3" ht="45">
      <c r="C244" s="40" t="s">
        <v>1747</v>
      </c>
    </row>
    <row r="245" spans="3:3">
      <c r="C245" s="39"/>
    </row>
    <row r="246" spans="3:3" ht="30">
      <c r="C246" s="40" t="s">
        <v>1748</v>
      </c>
    </row>
    <row r="247" spans="3:3">
      <c r="C247" s="39"/>
    </row>
    <row r="248" spans="3:3" ht="75">
      <c r="C248" s="40" t="s">
        <v>1749</v>
      </c>
    </row>
    <row r="249" spans="3:3">
      <c r="C249" s="39"/>
    </row>
    <row r="250" spans="3:3" ht="45">
      <c r="C250" s="40" t="s">
        <v>1750</v>
      </c>
    </row>
    <row r="251" spans="3:3">
      <c r="C251" s="39"/>
    </row>
    <row r="252" spans="3:3" ht="75">
      <c r="C252" s="40" t="s">
        <v>1751</v>
      </c>
    </row>
    <row r="253" spans="3:3">
      <c r="C253" s="39"/>
    </row>
    <row r="254" spans="3:3" ht="30">
      <c r="C254" s="40" t="s">
        <v>1752</v>
      </c>
    </row>
    <row r="255" spans="3:3">
      <c r="C255" s="39"/>
    </row>
    <row r="256" spans="3:3" ht="45">
      <c r="C256" s="40" t="s">
        <v>1747</v>
      </c>
    </row>
    <row r="257" spans="3:3">
      <c r="C257" s="39"/>
    </row>
    <row r="258" spans="3:3" ht="30">
      <c r="C258" s="40" t="s">
        <v>1748</v>
      </c>
    </row>
    <row r="259" spans="3:3">
      <c r="C259" s="39"/>
    </row>
    <row r="260" spans="3:3" ht="75">
      <c r="C260" s="40" t="s">
        <v>1749</v>
      </c>
    </row>
    <row r="261" spans="3:3">
      <c r="C261" s="39"/>
    </row>
    <row r="262" spans="3:3" ht="45">
      <c r="C262" s="40" t="s">
        <v>1750</v>
      </c>
    </row>
    <row r="263" spans="3:3">
      <c r="C263" s="39"/>
    </row>
    <row r="264" spans="3:3" ht="75">
      <c r="C264" s="40" t="s">
        <v>1751</v>
      </c>
    </row>
    <row r="265" spans="3:3">
      <c r="C265" s="39"/>
    </row>
    <row r="266" spans="3:3" ht="30">
      <c r="C266" s="40" t="s">
        <v>1752</v>
      </c>
    </row>
    <row r="267" spans="3:3">
      <c r="C267" s="39"/>
    </row>
    <row r="268" spans="3:3" ht="45">
      <c r="C268" s="40" t="s">
        <v>1747</v>
      </c>
    </row>
    <row r="269" spans="3:3">
      <c r="C269" s="39"/>
    </row>
    <row r="270" spans="3:3" ht="30">
      <c r="C270" s="40" t="s">
        <v>1748</v>
      </c>
    </row>
    <row r="271" spans="3:3">
      <c r="C271" s="42"/>
    </row>
    <row r="272" spans="3:3" ht="165">
      <c r="C272" s="40" t="s">
        <v>1753</v>
      </c>
    </row>
    <row r="273" spans="3:3">
      <c r="C273" s="36"/>
    </row>
    <row r="274" spans="3:3">
      <c r="C274" s="36"/>
    </row>
    <row r="275" spans="3:3">
      <c r="C275" s="36"/>
    </row>
    <row r="276" spans="3:3" ht="45">
      <c r="C276" s="40" t="s">
        <v>1754</v>
      </c>
    </row>
    <row r="277" spans="3:3">
      <c r="C277" s="45"/>
    </row>
    <row r="278" spans="3:3" ht="409.5">
      <c r="C278" s="40" t="s">
        <v>1755</v>
      </c>
    </row>
    <row r="279" spans="3:3">
      <c r="C279" s="45"/>
    </row>
    <row r="280" spans="3:3" ht="30">
      <c r="C280" s="46" t="s">
        <v>1756</v>
      </c>
    </row>
    <row r="281" spans="3:3" ht="139.5">
      <c r="C281" s="47" t="s">
        <v>1757</v>
      </c>
    </row>
    <row r="282" spans="3:3" ht="90">
      <c r="C282" s="29" t="s">
        <v>1758</v>
      </c>
    </row>
    <row r="283" spans="3:3">
      <c r="C283" s="48"/>
    </row>
    <row r="284" spans="3:3">
      <c r="C284" s="35"/>
    </row>
    <row r="285" spans="3:3">
      <c r="C285" s="41"/>
    </row>
    <row r="286" spans="3:3" ht="75">
      <c r="C286" s="40" t="s">
        <v>1759</v>
      </c>
    </row>
    <row r="287" spans="3:3" ht="105">
      <c r="C287" s="40" t="s">
        <v>1760</v>
      </c>
    </row>
    <row r="288" spans="3:3">
      <c r="C288" s="42"/>
    </row>
    <row r="289" spans="3:3" ht="93">
      <c r="C289" s="44" t="s">
        <v>1761</v>
      </c>
    </row>
    <row r="290" spans="3:3">
      <c r="C290" s="36"/>
    </row>
    <row r="291" spans="3:3">
      <c r="C291" s="36"/>
    </row>
    <row r="292" spans="3:3">
      <c r="C292" s="40" t="s">
        <v>1706</v>
      </c>
    </row>
    <row r="293" spans="3:3">
      <c r="C293" s="36"/>
    </row>
    <row r="294" spans="3:3">
      <c r="C294" s="40" t="s">
        <v>1762</v>
      </c>
    </row>
    <row r="295" spans="3:3">
      <c r="C295" s="36"/>
    </row>
    <row r="296" spans="3:3">
      <c r="C296" s="40" t="s">
        <v>1739</v>
      </c>
    </row>
    <row r="297" spans="3:3">
      <c r="C297" s="36"/>
    </row>
    <row r="298" spans="3:3">
      <c r="C298" s="40" t="s">
        <v>1708</v>
      </c>
    </row>
    <row r="299" spans="3:3">
      <c r="C299" s="36"/>
    </row>
    <row r="300" spans="3:3">
      <c r="C300" s="40" t="s">
        <v>1763</v>
      </c>
    </row>
    <row r="301" spans="3:3">
      <c r="C301" s="36"/>
    </row>
    <row r="302" spans="3:3" ht="30">
      <c r="C302" s="40" t="s">
        <v>1726</v>
      </c>
    </row>
    <row r="303" spans="3:3">
      <c r="C303" s="36"/>
    </row>
    <row r="304" spans="3:3">
      <c r="C304" s="40" t="s">
        <v>1764</v>
      </c>
    </row>
    <row r="305" spans="3:3">
      <c r="C305" s="36"/>
    </row>
    <row r="306" spans="3:3">
      <c r="C306" s="40" t="s">
        <v>1738</v>
      </c>
    </row>
    <row r="307" spans="3:3">
      <c r="C307" s="36"/>
    </row>
    <row r="308" spans="3:3" ht="30">
      <c r="C308" s="40" t="s">
        <v>1765</v>
      </c>
    </row>
    <row r="309" spans="3:3" ht="69.75">
      <c r="C309" s="50" t="s">
        <v>1766</v>
      </c>
    </row>
    <row r="310" spans="3:3">
      <c r="C310" s="51"/>
    </row>
    <row r="311" spans="3:3" ht="60">
      <c r="C311" s="52" t="s">
        <v>1767</v>
      </c>
    </row>
    <row r="312" spans="3:3">
      <c r="C312" s="51"/>
    </row>
    <row r="313" spans="3:3" ht="60">
      <c r="C313" s="52" t="s">
        <v>1768</v>
      </c>
    </row>
    <row r="314" spans="3:3">
      <c r="C314" s="51"/>
    </row>
    <row r="315" spans="3:3" ht="60">
      <c r="C315" s="52" t="s">
        <v>1769</v>
      </c>
    </row>
    <row r="316" spans="3:3" ht="46.5">
      <c r="C316" s="43" t="s">
        <v>1770</v>
      </c>
    </row>
    <row r="317" spans="3:3">
      <c r="C317" s="29"/>
    </row>
    <row r="318" spans="3:3">
      <c r="C318" s="49"/>
    </row>
    <row r="319" spans="3:3" ht="75">
      <c r="C319" s="52" t="s">
        <v>1771</v>
      </c>
    </row>
    <row r="320" spans="3:3">
      <c r="C320" s="49"/>
    </row>
    <row r="321" spans="3:3" ht="409.5">
      <c r="C321" s="52" t="s">
        <v>1772</v>
      </c>
    </row>
    <row r="322" spans="3:3" ht="30">
      <c r="C322" s="52" t="s">
        <v>1773</v>
      </c>
    </row>
    <row r="323" spans="3:3" ht="69.75">
      <c r="C323" s="47" t="s">
        <v>1774</v>
      </c>
    </row>
    <row r="324" spans="3:3">
      <c r="C324" s="42"/>
    </row>
    <row r="325" spans="3:3" ht="120.75">
      <c r="C325" s="53" t="s">
        <v>1775</v>
      </c>
    </row>
    <row r="326" spans="3:3">
      <c r="C326" s="36"/>
    </row>
    <row r="327" spans="3:3" ht="75">
      <c r="C327" s="36" t="s">
        <v>1776</v>
      </c>
    </row>
    <row r="328" spans="3:3" ht="30">
      <c r="C328" s="55" t="s">
        <v>1777</v>
      </c>
    </row>
    <row r="329" spans="3:3">
      <c r="C329" s="42"/>
    </row>
    <row r="330" spans="3:3" ht="60">
      <c r="C330" s="55" t="s">
        <v>1778</v>
      </c>
    </row>
    <row r="331" spans="3:3">
      <c r="C331" s="42"/>
    </row>
    <row r="332" spans="3:3" ht="225">
      <c r="C332" s="55" t="s">
        <v>1779</v>
      </c>
    </row>
    <row r="333" spans="3:3">
      <c r="C333" s="55" t="s">
        <v>1780</v>
      </c>
    </row>
    <row r="334" spans="3:3">
      <c r="C334" s="55"/>
    </row>
    <row r="335" spans="3:3">
      <c r="C335" s="56"/>
    </row>
    <row r="336" spans="3:3" ht="75">
      <c r="C336" s="33" t="s">
        <v>1781</v>
      </c>
    </row>
    <row r="337" spans="3:3">
      <c r="C337" s="54"/>
    </row>
    <row r="338" spans="3:3" ht="180">
      <c r="C338" s="33" t="s">
        <v>1782</v>
      </c>
    </row>
    <row r="339" spans="3:3">
      <c r="C339" s="54"/>
    </row>
    <row r="340" spans="3:3" ht="270">
      <c r="C340" s="57" t="s">
        <v>1783</v>
      </c>
    </row>
    <row r="341" spans="3:3" ht="44.25">
      <c r="C341" s="58" t="s">
        <v>1784</v>
      </c>
    </row>
    <row r="342" spans="3:3" ht="75">
      <c r="C342" s="40" t="s">
        <v>1785</v>
      </c>
    </row>
    <row r="343" spans="3:3" ht="60">
      <c r="C343" s="40" t="s">
        <v>1786</v>
      </c>
    </row>
    <row r="344" spans="3:3" ht="60">
      <c r="C344" s="40" t="s">
        <v>1787</v>
      </c>
    </row>
    <row r="345" spans="3:3" ht="45">
      <c r="C345" s="59" t="s">
        <v>1788</v>
      </c>
    </row>
    <row r="346" spans="3:3" ht="45">
      <c r="C346" s="24" t="s">
        <v>1789</v>
      </c>
    </row>
    <row r="347" spans="3:3" ht="45">
      <c r="C347" s="24" t="s">
        <v>1790</v>
      </c>
    </row>
    <row r="348" spans="3:3" ht="90">
      <c r="C348" s="24" t="s">
        <v>1791</v>
      </c>
    </row>
    <row r="349" spans="3:3" ht="60">
      <c r="C349" s="24" t="s">
        <v>1792</v>
      </c>
    </row>
    <row r="350" spans="3:3">
      <c r="C350" s="24" t="s">
        <v>1793</v>
      </c>
    </row>
    <row r="351" spans="3:3" ht="30">
      <c r="C351" s="24" t="s">
        <v>1794</v>
      </c>
    </row>
    <row r="352" spans="3:3" ht="45">
      <c r="C352" s="24" t="s">
        <v>1795</v>
      </c>
    </row>
    <row r="353" spans="3:3" ht="30">
      <c r="C353" s="24" t="s">
        <v>1796</v>
      </c>
    </row>
    <row r="354" spans="3:3" ht="30">
      <c r="C354" s="59" t="s">
        <v>1797</v>
      </c>
    </row>
    <row r="355" spans="3:3">
      <c r="C355" s="24" t="s">
        <v>1798</v>
      </c>
    </row>
    <row r="356" spans="3:3" ht="30">
      <c r="C356" s="24" t="s">
        <v>1799</v>
      </c>
    </row>
    <row r="357" spans="3:3" ht="45">
      <c r="C357" s="24" t="s">
        <v>1800</v>
      </c>
    </row>
    <row r="358" spans="3:3" ht="75">
      <c r="C358" s="24" t="s">
        <v>1801</v>
      </c>
    </row>
    <row r="359" spans="3:3" ht="60">
      <c r="C359" s="24" t="s">
        <v>1802</v>
      </c>
    </row>
    <row r="360" spans="3:3" ht="45">
      <c r="C360" s="24" t="s">
        <v>1803</v>
      </c>
    </row>
    <row r="361" spans="3:3" ht="45">
      <c r="C361" s="59" t="s">
        <v>1804</v>
      </c>
    </row>
    <row r="362" spans="3:3" ht="30">
      <c r="C362" s="24" t="s">
        <v>1805</v>
      </c>
    </row>
    <row r="363" spans="3:3" ht="45">
      <c r="C363" s="24" t="s">
        <v>1806</v>
      </c>
    </row>
    <row r="364" spans="3:3" ht="45">
      <c r="C364" s="24" t="s">
        <v>1807</v>
      </c>
    </row>
    <row r="365" spans="3:3" ht="60">
      <c r="C365" s="24" t="s">
        <v>1808</v>
      </c>
    </row>
    <row r="366" spans="3:3" ht="30">
      <c r="C366" s="59" t="s">
        <v>1809</v>
      </c>
    </row>
    <row r="367" spans="3:3" ht="90">
      <c r="C367" s="24" t="s">
        <v>1810</v>
      </c>
    </row>
    <row r="368" spans="3:3" ht="90">
      <c r="C368" s="24" t="s">
        <v>1811</v>
      </c>
    </row>
    <row r="369" spans="3:3" ht="90">
      <c r="C369" s="24" t="s">
        <v>1812</v>
      </c>
    </row>
    <row r="370" spans="3:3" ht="120">
      <c r="C370" s="24" t="s">
        <v>1813</v>
      </c>
    </row>
    <row r="371" spans="3:3" ht="90">
      <c r="C371" s="60" t="s">
        <v>1814</v>
      </c>
    </row>
    <row r="372" spans="3:3" ht="75">
      <c r="C372" s="26" t="s">
        <v>1815</v>
      </c>
    </row>
    <row r="373" spans="3:3" ht="30">
      <c r="C373" s="59" t="s">
        <v>1816</v>
      </c>
    </row>
    <row r="374" spans="3:3" ht="195">
      <c r="C374" s="37" t="s">
        <v>1817</v>
      </c>
    </row>
    <row r="375" spans="3:3">
      <c r="C375" s="42"/>
    </row>
    <row r="376" spans="3:3">
      <c r="C376" s="37"/>
    </row>
    <row r="377" spans="3:3" ht="30">
      <c r="C377" s="61" t="s">
        <v>1818</v>
      </c>
    </row>
    <row r="378" spans="3:3" ht="60">
      <c r="C378" s="61" t="s">
        <v>1819</v>
      </c>
    </row>
    <row r="379" spans="3:3" ht="101.25">
      <c r="C379" s="62" t="s">
        <v>1820</v>
      </c>
    </row>
    <row r="380" spans="3:3" ht="15.75">
      <c r="C380" s="63" t="s">
        <v>1821</v>
      </c>
    </row>
    <row r="381" spans="3:3" ht="23.25">
      <c r="C381" s="64" t="s">
        <v>1822</v>
      </c>
    </row>
    <row r="382" spans="3:3" ht="135">
      <c r="C382" s="36" t="s">
        <v>1823</v>
      </c>
    </row>
    <row r="383" spans="3:3" ht="85.5">
      <c r="C383" s="65" t="s">
        <v>1824</v>
      </c>
    </row>
    <row r="384" spans="3:3" ht="15.75">
      <c r="C384" s="25"/>
    </row>
    <row r="385" spans="3:3" ht="15.75">
      <c r="C385" s="25"/>
    </row>
    <row r="386" spans="3:3">
      <c r="C386" s="66" t="s">
        <v>1825</v>
      </c>
    </row>
    <row r="387" spans="3:3" ht="51">
      <c r="C387" s="67" t="s">
        <v>1826</v>
      </c>
    </row>
  </sheetData>
  <hyperlinks>
    <hyperlink ref="C5" r:id="rId1" display="https://www.maisonsdumonde.com/FR/fr/e/noel/accueil" xr:uid="{EB2D3BB5-4B6E-4A6A-B58A-663FB4C51FF8}"/>
    <hyperlink ref="C26" r:id="rId2" display="https://www.maisonsdumonde.com/FR/fr" xr:uid="{FD18379B-B0B2-4637-88C4-5B521766D09E}"/>
    <hyperlink ref="C48" r:id="rId3" display="https://www.maisonsdumonde.com/FR/fr" xr:uid="{A8722F64-379B-48CA-868F-53AF72408E64}"/>
    <hyperlink ref="C52" r:id="rId4" display="https://www.maisonsdumonde.com/FR/fr/c/canapes-92a00315f77d186b3d3b360762bc942b" xr:uid="{565FCA53-7E4A-4502-96F8-F61729CB8F3C}"/>
    <hyperlink ref="C54" r:id="rId5" display="https://www.maisonsdumonde.com/FR/fr/c/canapes-droits-20b2dff5c48607368137c32bfbafc519" xr:uid="{AE2CB528-6842-4CBE-B38F-AEDC45FD98FE}"/>
    <hyperlink ref="C55" r:id="rId6" display="https://www.maisonsdumonde.com/FR/fr/c/canapes-d-angle-2076b8936bbf877d3361f07ebab937d3" xr:uid="{DC9C35B7-2BCF-45F5-9797-0909CCD21186}"/>
    <hyperlink ref="C56" r:id="rId7" display="https://www.maisonsdumonde.com/FR/fr/c/canapes-convertibles-985f404d62cdf575aef6481c41f05fd8" xr:uid="{9445E6C7-608B-4F20-AB5A-245665A980B6}"/>
    <hyperlink ref="C57" r:id="rId8" display="https://www.maisonsdumonde.com/FR/fr/c/canapes-modulables-f03a5f265870ed7c8e0efb69ad488d51" xr:uid="{DB432986-2DEF-469C-9694-003C51289779}"/>
    <hyperlink ref="C58" r:id="rId9" display="https://www.maisonsdumonde.com/FR/fr/c/banquettes-8bf977fe51145f44a1b0368b54eaf8c0" xr:uid="{D5AC1B72-899B-4383-A79F-F137B3D148A1}"/>
    <hyperlink ref="C59" r:id="rId10" display="https://www.maisonsdumonde.com/FR/fr/c/meridiennes-3fc7a93adf89597f1181f9c243bcd23f" xr:uid="{7B248C21-3B8E-4E15-AE1A-ECE480006937}"/>
    <hyperlink ref="C60" r:id="rId11" display="https://www.maisonsdumonde.com/FR/fr/c/housses-de-canape-bz-039b38bbdc6423d62350b8df87622bd3" xr:uid="{C0C371BF-A47D-408D-88D7-76CB5ABBDDB1}"/>
    <hyperlink ref="C64" r:id="rId12" display="https://www.maisonsdumonde.com/FR/fr/c/fauteuils-a3fc1b7212ff857d09d0930fbd5771ef" xr:uid="{B9787196-8707-43B4-99B6-2D8359127F4B}"/>
    <hyperlink ref="C65" r:id="rId13" display="https://www.maisonsdumonde.com/FR/fr/c/poufs-et-repose-pieds-4b207f342796830dadaa07a30746d761" xr:uid="{726DBB01-53DD-4D42-AB13-7C4C06C436AB}"/>
    <hyperlink ref="C66" r:id="rId14" display="https://www.maisonsdumonde.com/FR/fr/c/bancs-a2ccce46cf79645335c345b952e28a4f" xr:uid="{6F0EC2E2-19A1-422D-AF1C-1D5A86B7495C}"/>
    <hyperlink ref="C67" r:id="rId15" display="https://www.maisonsdumonde.com/FR/fr/c/tabourets-76f300c87e2560f9afe2cbbed5976135" xr:uid="{89D94CE6-F2EF-489B-98F3-4089DB1B37CF}"/>
    <hyperlink ref="C68" r:id="rId16" display="https://www.maisonsdumonde.com/FR/fr/c/chaises-20526cb834235f8bc54e78e97ca5a14a" xr:uid="{8140F36F-D142-421E-ADAF-D01434EADE47}"/>
    <hyperlink ref="C72" r:id="rId17" display="https://www.maisonsdumonde.com/FR/fr/c/tables-basses-0d111cc822ed994ad56454e5e4d32f42" xr:uid="{89A5FAAD-2AF9-42E4-BB0E-C5B0F12378F7}"/>
    <hyperlink ref="C73" r:id="rId18" display="https://www.maisonsdumonde.com/FR/fr/c/meubles-tv-et-hifi-018591fde2d70de48788100509b0f7c6" xr:uid="{BECECA2C-DB93-44D7-9FB6-A775D9EDA04A}"/>
    <hyperlink ref="C74" r:id="rId19" display="https://www.maisonsdumonde.com/FR/fr/c/bouts-de-canapes-et-gueridons-n69763917e183b5953a464bf24c6c25d422c7343" xr:uid="{95CA1A95-9E24-424A-8844-CCF3BB98A55A}"/>
    <hyperlink ref="C75" r:id="rId20" display="https://www.maisonsdumonde.com/FR/fr/c/bibliotheques-f0f579cfa3d8fc532726556b768a1501" xr:uid="{71996DA3-BDD1-49E9-9E02-DFB939FBD67D}"/>
    <hyperlink ref="C76" r:id="rId21" display="https://www.maisonsdumonde.com/FR/fr/c/etageres-d1281f70e11032066ad0cb5e24e5a4f2" xr:uid="{18577E75-C3CF-4828-8CFB-537722A58720}"/>
    <hyperlink ref="C77" r:id="rId22" display="https://www.maisonsdumonde.com/FR/fr/c/paravents-54b0273ed9c0ab0805b2abb3fbe59df6" xr:uid="{4F6A2EE3-762B-44A0-A1D8-42151D45DEC8}"/>
    <hyperlink ref="C78" r:id="rId23" display="https://www.maisonsdumonde.com/FR/fr/c/consoles-et-drapiers-nfb405edc9864d4668853a9c68cded38e85a1861" xr:uid="{F8FDA2BD-1B28-46AA-8183-97AD26C64EDD}"/>
    <hyperlink ref="C79" r:id="rId24" display="https://www.maisonsdumonde.com/FR/fr/c/bars-c5e8eff532467639ba31bc11a2ebaca4" xr:uid="{4719C2E5-3D71-436E-9811-6E9FFA09333C}"/>
    <hyperlink ref="C80" r:id="rId25" display="https://www.maisonsdumonde.com/FR/fr/c/buffets-et-comptoirs-647bff76cdbab9f58235561a62d0726f" xr:uid="{7B09B1AE-9277-4C43-8873-C52E9B282DE0}"/>
    <hyperlink ref="C114" r:id="rId26" display="https://www.maisonsdumonde.com/FR/fr" xr:uid="{088CEFE8-5F97-4792-8E10-0F3C85A1252C}"/>
    <hyperlink ref="C152" r:id="rId27" display="https://www.maisonsdumonde.com/FR/fr/s/luminaires.htm" xr:uid="{B64A99BC-52BF-4485-9522-EE94DF1006FC}"/>
    <hyperlink ref="C161" r:id="rId28" display="https://www.maisonsdumonde.com/FR/fr/mobilier-decoration-jardin.htm" xr:uid="{9BD512C3-62EC-4264-A89D-87F59DA63875}"/>
    <hyperlink ref="C188" r:id="rId29" display="https://www.maisonsdumonde.com/FR/fr/meubles-decoration-enfant.htm" xr:uid="{E2646720-9BC8-4721-B949-EC7E253B3683}"/>
    <hyperlink ref="C214" r:id="rId30" display="https://www.maisonsdumonde.com/FR/fr/style-inspiration.htm" xr:uid="{A895C90F-113B-4DBC-BDA0-EB5D0366A53E}"/>
    <hyperlink ref="C223" r:id="rId31" display="https://www.maisonsdumonde.com/FR/fr/inspirations.htm" xr:uid="{0987BA8A-65F5-4BE2-A16A-A696F5ADF417}"/>
    <hyperlink ref="C230" r:id="rId32" display="https://www.maisonsdumonde.com/FR/fr/professionnels" xr:uid="{345CA1D4-9299-43E3-A65A-A0E148C4C0DF}"/>
    <hyperlink ref="C238" r:id="rId33" display="https://www.maisonsdumonde.com/FR/fr/magasins/" xr:uid="{DEC043A3-5267-43D1-8D6F-A48904D36952}"/>
    <hyperlink ref="C239" r:id="rId34" display="https://www.maisonsdumonde.com/FR/fr/account/moodboard" xr:uid="{BB04B639-0ABF-47A9-8BE4-C1CF666A34F9}"/>
    <hyperlink ref="C240" r:id="rId35" display="https://www.maisonsdumonde.com/FR/fr/account/dashboard" xr:uid="{2FAF4A69-3BD8-47E1-86A7-57343BDB9B62}"/>
    <hyperlink ref="C244" r:id="rId36" display="https://www.maisonsdumonde.com/FR/fr/c/un-sapin-a-la-pointe-de-la-tendance-nc82f4dc937d9071cd2bc4f5a2f5e3afc024512a" xr:uid="{B8881B97-9ACC-4B2F-931F-F32269CA0106}"/>
    <hyperlink ref="C246" r:id="rId37" display="https://www.maisonsdumonde.com/FR/fr/c/un-sapin-a-la-pointe-de-la-tendance-nc82f4dc937d9071cd2bc4f5a2f5e3afc024512a" xr:uid="{DB877EAE-1616-4699-9BFC-8AA29D24BCAF}"/>
    <hyperlink ref="C248" r:id="rId38" display="https://www.maisonsdumonde.com/FR/fr/tendances-deco.htm" xr:uid="{FADB2CF2-A610-4635-931A-963681512648}"/>
    <hyperlink ref="C250" r:id="rId39" display="https://www.maisonsdumonde.com/FR/fr/tendances-deco.htm" xr:uid="{DEBAED56-17EB-46D5-80A7-57D7E558C0EB}"/>
    <hyperlink ref="C252" r:id="rId40" display="https://www.maisonsdumonde.com/FR/fr/e/noel/idees-cadeaux" xr:uid="{18759D0A-5EED-4FA7-913C-09460EA38EBE}"/>
    <hyperlink ref="C254" r:id="rId41" display="https://www.maisonsdumonde.com/FR/fr/e/noel/idees-cadeaux" xr:uid="{8B0CD77B-EB84-49A8-9FF6-7D0AFA50A39A}"/>
    <hyperlink ref="C256" r:id="rId42" display="https://www.maisonsdumonde.com/FR/fr/c/un-sapin-a-la-pointe-de-la-tendance-nc82f4dc937d9071cd2bc4f5a2f5e3afc024512a" xr:uid="{0CAE4C00-CDED-4274-8563-E16EBF089D2F}"/>
    <hyperlink ref="C258" r:id="rId43" display="https://www.maisonsdumonde.com/FR/fr/c/un-sapin-a-la-pointe-de-la-tendance-nc82f4dc937d9071cd2bc4f5a2f5e3afc024512a" xr:uid="{96097B1C-0A7E-4FE8-9BE5-D22AC8A42083}"/>
    <hyperlink ref="C260" r:id="rId44" display="https://www.maisonsdumonde.com/FR/fr/tendances-deco.htm" xr:uid="{BD691F8A-0074-4BE3-9E35-39E440793A8E}"/>
    <hyperlink ref="C262" r:id="rId45" display="https://www.maisonsdumonde.com/FR/fr/tendances-deco.htm" xr:uid="{321BC1B9-420E-4C66-A423-E7D03A862934}"/>
    <hyperlink ref="C264" r:id="rId46" display="https://www.maisonsdumonde.com/FR/fr/e/noel/idees-cadeaux" xr:uid="{AA0AF5D0-B2C9-4596-A1AB-904F0523AB0D}"/>
    <hyperlink ref="C266" r:id="rId47" display="https://www.maisonsdumonde.com/FR/fr/e/noel/idees-cadeaux" xr:uid="{001F8E85-211B-4B6B-BC35-68EEDC152D84}"/>
    <hyperlink ref="C268" r:id="rId48" display="https://www.maisonsdumonde.com/FR/fr/c/un-sapin-a-la-pointe-de-la-tendance-nc82f4dc937d9071cd2bc4f5a2f5e3afc024512a" xr:uid="{E8DE0D83-7252-4DB3-9310-072596D2F56E}"/>
    <hyperlink ref="C270" r:id="rId49" display="https://www.maisonsdumonde.com/FR/fr/c/un-sapin-a-la-pointe-de-la-tendance-nc82f4dc937d9071cd2bc4f5a2f5e3afc024512a" xr:uid="{1B1ED8A2-2AE6-4CB8-B699-207B9D9F91CB}"/>
    <hyperlink ref="C272" r:id="rId50" display="https://www.maisonsdumonde.com/FR/fr/noel/jeu" xr:uid="{C1258AE2-1EBD-4AA4-9660-747FA071BE25}"/>
    <hyperlink ref="C276" r:id="rId51" display="https://www.maisonsdumonde.com/FR/fr/c/carte-blanche-a-noel-n56cdfc8ef21efb5ca753657a73f89fe6d507d94" xr:uid="{B21D97CA-5FEF-455A-952C-74EB85436E08}"/>
    <hyperlink ref="C278" r:id="rId52" display="https://www.maisonsdumonde.com/FR/fr/c/carte-blanche-a-noel-n56cdfc8ef21efb5ca753657a73f89fe6d507d94" xr:uid="{F774AA32-E5B1-4045-8260-9C347EB43378}"/>
    <hyperlink ref="C280" r:id="rId53" display="https://www.maisonsdumonde.com/FR/fr/c/carte-blanche-a-noel-n56cdfc8ef21efb5ca753657a73f89fe6d507d94" xr:uid="{D58EF475-212F-40E2-BA1A-659763A53B3F}"/>
    <hyperlink ref="C286" r:id="rId54" display="https://www.maisonsdumonde.com/FR/fr/c/textile-cocooning-nae8990d132c865b9da242713ff4f2274a558b46" xr:uid="{5B93EFF8-0C27-4F51-A0DB-3A6658E692B3}"/>
    <hyperlink ref="C287" r:id="rId55" display="https://www.maisonsdumonde.com/FR/fr/c/textile-cocooning-nae8990d132c865b9da242713ff4f2274a558b46" xr:uid="{3396E63A-2555-4D05-AD69-CCFD0BB15559}"/>
    <hyperlink ref="C292" r:id="rId56" display="https://www.maisonsdumonde.com/FR/fr/c/meubles-0efb00bec42f8fb7b942b4b76ad5c077" xr:uid="{CB2081F0-FFFF-4173-A563-6F1828F98DD6}"/>
    <hyperlink ref="C294" r:id="rId57" display="https://www.maisonsdumonde.com/FR/fr/c/deco-ad2626251c63fb7650e73e4f3d01d1fd" xr:uid="{D1F9E07E-BC02-47C3-ACD1-1450431428CB}"/>
    <hyperlink ref="C296" r:id="rId58" display="https://www.maisonsdumonde.com/FR/fr/c/jardin-nfa883755d14e909fc64cd8734c4ecc5302e8a29" xr:uid="{DD1D9BAC-06E1-476E-BFAE-02DC76672823}"/>
    <hyperlink ref="C298" r:id="rId59" display="https://www.maisonsdumonde.com/FR/fr/c/canapes-92a00315f77d186b3d3b360762bc942b" xr:uid="{F38D0D73-DB45-4679-BD98-A72DCF2552D5}"/>
    <hyperlink ref="C300" r:id="rId60" display="https://www.maisonsdumonde.com/FR/fr/c/bureaux-et-meubles-secretaires-3ecf71c8798d34e8c3d78d47e0313270" xr:uid="{788DA817-7707-4404-B39B-5A7A80F991E0}"/>
    <hyperlink ref="C302" r:id="rId61" display="https://www.maisonsdumonde.com/FR/fr/c/bibliotheques-f0f579cfa3d8fc532726556b768a1501" xr:uid="{576F1F9E-DEB1-476E-87CA-BF61883AAF1E}"/>
    <hyperlink ref="C304" r:id="rId62" display="https://www.maisonsdumonde.com/FR/fr/c/miroirs-484554f26aa42ef448cafd6fe7ad385e" xr:uid="{73184272-EB20-44C0-B7AC-F7546B751B8A}"/>
    <hyperlink ref="C306" r:id="rId63" display="https://www.maisonsdumonde.com/FR/fr/c/luminaires-6a124beef3e3056e1993f12c9b0ea5eb" xr:uid="{3EE632BF-C2F6-4046-B440-B6242D60185F}"/>
    <hyperlink ref="C308" r:id="rId64" display="https://www.maisonsdumonde.com/FR/fr/c/bains-de-soleil-chaises-longues-n9231b403b12f68a75fc6f6fec95a0fb9808fb2c" xr:uid="{4E3BB924-4B1C-4973-86BD-FB7112CCF00F}"/>
    <hyperlink ref="C311" r:id="rId65" display="https://www.maisonsdumonde.com/FR/fr/p/boule-de-noel-en-verre-framboise-imprime-et-effet-givre-184433-184433.htm" xr:uid="{BEC1C000-06D0-4566-994A-C00D0A8011F0}"/>
    <hyperlink ref="C313" r:id="rId66" display="https://www.maisonsdumonde.com/FR/fr/p/fauteuil-en-velours-rose-fonce-suzie-185974-185974.htm" xr:uid="{121E3EC7-6A1A-4CE0-828C-F3D1D640D207}"/>
    <hyperlink ref="C315" r:id="rId67" display="https://www.maisonsdumonde.com/FR/fr/p/4-tasses-en-porcelaine-imprimee-avec-support-en-metal-185601-185601.htm" xr:uid="{E7522781-22AE-4DD8-BBBF-C11BDD086664}"/>
    <hyperlink ref="C319" r:id="rId68" display="http://blog.maisonsdumonde.com/tendances/conseils-deco/4-bonnes-raisons-de-preparer-noel-des-maintenant/" xr:uid="{9AA48958-CE96-41A1-A324-DAE912AFCEAA}"/>
    <hyperlink ref="C321" r:id="rId69" display="http://blog.maisonsdumonde.com/tendances/conseils-deco/4-bonnes-raisons-de-preparer-noel-des-maintenant/" xr:uid="{07DC818C-F5FC-4CD4-8802-D27421C80E2B}"/>
    <hyperlink ref="C322" r:id="rId70" display="http://blog.maisonsdumonde.com/tendances/conseils-deco/4-bonnes-raisons-de-preparer-noel-des-maintenant/" xr:uid="{D228A168-A39B-4447-B6C2-C4F2963F5D38}"/>
    <hyperlink ref="C328" r:id="rId71" display="https://www.maisonsdumonde.com/FR/fr/demande/catalogue.html" xr:uid="{657C178F-88AC-4E50-9090-C52DA1D8678F}"/>
    <hyperlink ref="C330" r:id="rId72" display="https://www.maisonsdumonde.com/FR/fr/demande/catalogue.html" xr:uid="{D5D0A24B-719A-40B3-BEF4-88F84C172DC9}"/>
    <hyperlink ref="C332" r:id="rId73" display="https://www.maisonsdumonde.com/FR/fr/demande/catalogue.html" xr:uid="{D5B7A66D-0C16-4BCB-A73D-6B1FD6502E7B}"/>
    <hyperlink ref="C333" r:id="rId74" display="https://www.maisonsdumonde.com/FR/fr/demande/catalogue.html" xr:uid="{4E5FC20E-0891-4FAB-9AC7-28AC0B5AE34B}"/>
    <hyperlink ref="C334" r:id="rId75" display="https://www.maisonsdumonde.com/FR/fr/demande/catalogue.html" xr:uid="{9136B601-B286-4ACE-97B8-5CBD58C2808E}"/>
    <hyperlink ref="C336" r:id="rId76" display="https://www.maisonsdumonde.com/FR/fr/s/sustainable-development" xr:uid="{EEA6EC6D-EF04-4C66-BE35-E1CE0E439D0D}"/>
    <hyperlink ref="C338" r:id="rId77" display="https://www.maisonsdumonde.com/FR/fr/s/sustainable-development" xr:uid="{57F3417E-702A-4FA7-A8F7-04288FF3AE25}"/>
    <hyperlink ref="C340" r:id="rId78" display="https://www.maisonsdumonde.com/FR/fr/s/sustainable-development" xr:uid="{E868508A-62EE-4EC1-AD64-C0F5DF86A0B4}"/>
    <hyperlink ref="C342" r:id="rId79" display="https://www.maisonsdumonde.com/FR/fr/statique/paiement.htm" xr:uid="{CC1E626A-EA7C-4A38-9B63-8AAF0307CB8F}"/>
    <hyperlink ref="C343" r:id="rId80" display="https://www.maisonsdumonde.com/FR/fr/retour-gratuit.htm" xr:uid="{03F9EA3C-6C40-4FDC-8C84-B8DF3A32BB7D}"/>
    <hyperlink ref="C344" r:id="rId81" display="https://www.maisonsdumonde.com/FR/fr/livraison-magasin.htm" xr:uid="{A416EB75-729C-4470-8A73-0EF486DB017C}"/>
    <hyperlink ref="C346" r:id="rId82" display="https://corporate.maisonsdumonde.com/fr" xr:uid="{A3201FF3-FC17-4CA7-B931-7AC7E9628548}"/>
    <hyperlink ref="C347" r:id="rId83" display="https://corporate.maisonsdumonde.com/fr/qui-sommes-nous" xr:uid="{9CD624AE-7875-40B4-8575-918A5A5275F3}"/>
    <hyperlink ref="C348" r:id="rId84" display="https://fondation.maisonsdumonde.com/" xr:uid="{C961F1C5-9A9D-4BB2-976E-96C208FB1E02}"/>
    <hyperlink ref="C349" r:id="rId85" display="https://corporate.maisonsdumonde.com/fr/engagements" xr:uid="{967DA15B-F35B-4DE9-9F05-291A8E919E7B}"/>
    <hyperlink ref="C350" r:id="rId86" display="http://blog.maisonsdumonde.com/" xr:uid="{393DC51D-C7D3-4451-957D-D2F7C13F0738}"/>
    <hyperlink ref="C351" r:id="rId87" display="https://www.maisonsdumonde.com/FR/fr/carte-cadeau.htm" xr:uid="{832938CC-24DB-4636-983A-ACEA16D3DA6B}"/>
    <hyperlink ref="C352" r:id="rId88" display="https://www.maisonsdumonde.com/FR/fr/magasins/" xr:uid="{BCF38656-C2DF-4849-9348-900612495B7C}"/>
    <hyperlink ref="C353" r:id="rId89" display="https://www.maisonsdumonde.com/FR/fr/e/noel/accueil" xr:uid="{1AD41213-74DF-4334-863A-4B2E5E666E99}"/>
    <hyperlink ref="C355" r:id="rId90" display="https://www.maisonsdumonde.com/FR/fr/statique/livraison.htm" xr:uid="{13685D90-B6E9-40B2-B005-EA56151CC79E}"/>
    <hyperlink ref="C356" r:id="rId91" display="https://www.maisonsdumonde.com/FR/fr/retour-gratuit.htm" xr:uid="{DC1F11FE-3EBC-4375-ACA3-A1611B97F2F1}"/>
    <hyperlink ref="C357" r:id="rId92" display="https://www.maisonsdumonde.com/FR/fr/statique/paiement.htm" xr:uid="{FD40DF8E-02CE-4CA7-A27C-8C6A3045942E}"/>
    <hyperlink ref="C358" r:id="rId93" display="https://www.maisonsdumonde.com/FR/fr/statique/cgv.htm" xr:uid="{8771D89A-1576-4CF3-A4A3-7699A2CDBBC4}"/>
    <hyperlink ref="C359" r:id="rId94" display="https://www.maisonsdumonde.com/FR/fr/statique/credit.htm" xr:uid="{4313849E-6894-464D-A008-38857EC75F9E}"/>
    <hyperlink ref="C360" r:id="rId95" display="https://www.maisonsdumonde.com/FR/fr/e/legal/entretien-des-meubles" xr:uid="{2CD510C6-632A-4ECD-A095-0E6742941D44}"/>
    <hyperlink ref="C362" r:id="rId96" display="https://www.maisonsdumonde.com/FR/fr/compte2/aide_accueil.htm" xr:uid="{870A0B6D-0873-4824-ADCE-AF0863088476}"/>
    <hyperlink ref="C363" r:id="rId97" display="https://www.maisonsdumonde.com/pdf/detaxe/detaxe_francais.pdf" xr:uid="{3C3ACB71-803B-4373-8D71-B4F532F147E5}"/>
    <hyperlink ref="C364" r:id="rId98" display="https://www.maisonsdumonde.com/FR/fr/statique/securite-et-confidentialite.htm" xr:uid="{CE01B97A-F3D9-4B07-8078-050E26D182B5}"/>
    <hyperlink ref="C365" r:id="rId99" display="https://www.maisonsdumonde.com/FR/fr/newsletter/create.html" xr:uid="{760DBD9C-276D-4F87-88D5-3CE4890FFD00}"/>
    <hyperlink ref="C367" r:id="rId100" display="https://corporate.maisonsdumonde.com/fr/finance" xr:uid="{307263B1-C839-4165-999D-1BB0B3999894}"/>
    <hyperlink ref="C368" r:id="rId101" display="https://www.maisonsdumonde.com/FR/fr/professionnels" xr:uid="{F8943E81-93C2-4A04-99B0-21D6494591A1}"/>
    <hyperlink ref="C369" r:id="rId102" display="https://corporate.maisonsdumonde.com/fr/medias" xr:uid="{32CE7AEA-F78D-427A-89E1-E4FE1E41E193}"/>
    <hyperlink ref="C370" r:id="rId103" display="http://recrutement.maisonsdumonde.com/" xr:uid="{184C77A5-1167-4B4A-9ABB-6A1EA8E63C92}"/>
  </hyperlinks>
  <pageMargins left="0.7" right="0.7" top="0.75" bottom="0.75" header="0.3" footer="0.3"/>
  <drawing r:id="rId104"/>
  <legacyDrawing r:id="rId105"/>
  <controls>
    <mc:AlternateContent xmlns:mc="http://schemas.openxmlformats.org/markup-compatibility/2006">
      <mc:Choice Requires="x14">
        <control shapeId="4381" r:id="rId106" name="Control 285">
          <controlPr defaultSize="0" r:id="rId107">
            <anchor moveWithCells="1">
              <from>
                <xdr:col>2</xdr:col>
                <xdr:colOff>0</xdr:colOff>
                <xdr:row>374</xdr:row>
                <xdr:rowOff>0</xdr:rowOff>
              </from>
              <to>
                <xdr:col>3</xdr:col>
                <xdr:colOff>66675</xdr:colOff>
                <xdr:row>375</xdr:row>
                <xdr:rowOff>133350</xdr:rowOff>
              </to>
            </anchor>
          </controlPr>
        </control>
      </mc:Choice>
      <mc:Fallback>
        <control shapeId="4381" r:id="rId106" name="Control 285"/>
      </mc:Fallback>
    </mc:AlternateContent>
    <mc:AlternateContent xmlns:mc="http://schemas.openxmlformats.org/markup-compatibility/2006">
      <mc:Choice Requires="x14">
        <control shapeId="4378" r:id="rId108" name="Control 282">
          <controlPr defaultSize="0" r:id="rId109">
            <anchor moveWithCells="1">
              <from>
                <xdr:col>2</xdr:col>
                <xdr:colOff>0</xdr:colOff>
                <xdr:row>326</xdr:row>
                <xdr:rowOff>0</xdr:rowOff>
              </from>
              <to>
                <xdr:col>3</xdr:col>
                <xdr:colOff>152400</xdr:colOff>
                <xdr:row>326</xdr:row>
                <xdr:rowOff>228600</xdr:rowOff>
              </to>
            </anchor>
          </controlPr>
        </control>
      </mc:Choice>
      <mc:Fallback>
        <control shapeId="4378" r:id="rId108" name="Control 282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CDB612-6A0C-4E43-B741-97831CEAD0B9}">
  <sheetPr codeName="Feuil5"/>
  <dimension ref="B1:Q846"/>
  <sheetViews>
    <sheetView workbookViewId="0">
      <selection activeCell="J6" sqref="J6"/>
    </sheetView>
  </sheetViews>
  <sheetFormatPr baseColWidth="10" defaultRowHeight="15"/>
  <cols>
    <col min="2" max="2" width="11.42578125" style="20"/>
    <col min="4" max="4" width="18.28515625" bestFit="1" customWidth="1"/>
    <col min="7" max="7" width="27.140625" style="72" bestFit="1" customWidth="1"/>
    <col min="8" max="8" width="8.7109375" style="72" customWidth="1"/>
  </cols>
  <sheetData>
    <row r="1" spans="2:9" s="1" customFormat="1">
      <c r="B1" s="3">
        <v>3</v>
      </c>
      <c r="D1" s="1" t="s">
        <v>1827</v>
      </c>
      <c r="E1" s="1">
        <v>3</v>
      </c>
      <c r="F1" s="1" t="s">
        <v>533</v>
      </c>
      <c r="G1" s="70">
        <v>42736</v>
      </c>
      <c r="H1" s="70"/>
      <c r="I1" s="1" t="s">
        <v>1257</v>
      </c>
    </row>
    <row r="2" spans="2:9" s="1" customFormat="1">
      <c r="B2" s="3">
        <v>18</v>
      </c>
      <c r="D2" s="1" t="s">
        <v>1828</v>
      </c>
      <c r="E2" s="69">
        <v>17</v>
      </c>
      <c r="F2" s="1" t="s">
        <v>690</v>
      </c>
      <c r="G2" s="70">
        <v>37623</v>
      </c>
      <c r="H2" s="70"/>
      <c r="I2" s="1" t="s">
        <v>1257</v>
      </c>
    </row>
    <row r="3" spans="2:9" s="1" customFormat="1">
      <c r="B3" s="3">
        <v>18</v>
      </c>
      <c r="D3" s="1" t="s">
        <v>1829</v>
      </c>
      <c r="E3" s="1">
        <v>11</v>
      </c>
      <c r="F3" s="1" t="s">
        <v>694</v>
      </c>
      <c r="G3" s="70">
        <v>42738</v>
      </c>
      <c r="H3" s="70"/>
      <c r="I3" s="1" t="s">
        <v>1257</v>
      </c>
    </row>
    <row r="4" spans="2:9" s="1" customFormat="1">
      <c r="B4" s="3">
        <v>4</v>
      </c>
      <c r="D4" s="1" t="s">
        <v>1830</v>
      </c>
      <c r="E4" s="1">
        <v>9</v>
      </c>
      <c r="F4" s="1" t="s">
        <v>1160</v>
      </c>
      <c r="G4" s="70">
        <v>42739</v>
      </c>
      <c r="H4" s="70"/>
      <c r="I4" s="1" t="s">
        <v>1258</v>
      </c>
    </row>
    <row r="5" spans="2:9" s="1" customFormat="1">
      <c r="B5" s="3">
        <v>12</v>
      </c>
      <c r="D5" s="1" t="s">
        <v>1831</v>
      </c>
      <c r="E5" s="1">
        <v>7</v>
      </c>
      <c r="F5" s="1" t="s">
        <v>846</v>
      </c>
      <c r="G5" s="70">
        <v>42740</v>
      </c>
      <c r="H5" s="70"/>
      <c r="I5" s="1" t="s">
        <v>1257</v>
      </c>
    </row>
    <row r="6" spans="2:9" s="1" customFormat="1">
      <c r="B6" s="16">
        <v>11</v>
      </c>
      <c r="C6" s="16"/>
      <c r="D6" s="6" t="s">
        <v>1832</v>
      </c>
      <c r="E6" s="6">
        <v>2</v>
      </c>
      <c r="F6" s="6" t="s">
        <v>845</v>
      </c>
      <c r="G6" s="70">
        <v>42741</v>
      </c>
      <c r="H6" s="70"/>
      <c r="I6" s="1" t="s">
        <v>1283</v>
      </c>
    </row>
    <row r="7" spans="2:9" s="1" customFormat="1">
      <c r="B7" s="16">
        <v>5</v>
      </c>
      <c r="C7" s="16"/>
      <c r="D7" s="6" t="s">
        <v>1833</v>
      </c>
      <c r="E7" s="6">
        <v>12</v>
      </c>
      <c r="F7" s="6" t="s">
        <v>809</v>
      </c>
      <c r="G7" s="70">
        <v>42742</v>
      </c>
      <c r="H7" s="70"/>
      <c r="I7" s="1" t="s">
        <v>1257</v>
      </c>
    </row>
    <row r="8" spans="2:9" s="1" customFormat="1">
      <c r="B8" s="16">
        <v>9</v>
      </c>
      <c r="C8" s="16"/>
      <c r="D8" s="6" t="s">
        <v>1834</v>
      </c>
      <c r="E8" s="6">
        <v>9</v>
      </c>
      <c r="F8" s="6" t="s">
        <v>10</v>
      </c>
      <c r="G8" s="70">
        <v>42743</v>
      </c>
      <c r="H8" s="70"/>
      <c r="I8" s="1" t="s">
        <v>1257</v>
      </c>
    </row>
    <row r="9" spans="2:9" s="1" customFormat="1">
      <c r="B9" s="16">
        <v>15</v>
      </c>
      <c r="C9" s="16"/>
      <c r="D9" s="6" t="s">
        <v>1835</v>
      </c>
      <c r="E9" s="6">
        <v>15</v>
      </c>
      <c r="F9" s="6" t="s">
        <v>156</v>
      </c>
      <c r="G9" s="70">
        <v>42744</v>
      </c>
      <c r="H9" s="70"/>
      <c r="I9" s="1" t="s">
        <v>1257</v>
      </c>
    </row>
    <row r="10" spans="2:9" s="1" customFormat="1">
      <c r="B10" s="16">
        <v>10</v>
      </c>
      <c r="C10" s="16"/>
      <c r="D10" s="6" t="s">
        <v>1836</v>
      </c>
      <c r="E10" s="6">
        <v>3</v>
      </c>
      <c r="F10" s="6" t="s">
        <v>519</v>
      </c>
      <c r="G10" s="70">
        <v>42745</v>
      </c>
      <c r="H10" s="70"/>
      <c r="I10" s="1" t="s">
        <v>1257</v>
      </c>
    </row>
    <row r="11" spans="2:9" s="1" customFormat="1">
      <c r="B11" s="16">
        <v>8</v>
      </c>
      <c r="C11" s="16"/>
      <c r="D11" s="6" t="s">
        <v>1837</v>
      </c>
      <c r="E11" s="6">
        <v>1</v>
      </c>
      <c r="F11" s="6" t="s">
        <v>486</v>
      </c>
      <c r="G11" s="70">
        <v>42746</v>
      </c>
      <c r="H11" s="70"/>
      <c r="I11" s="1" t="s">
        <v>1259</v>
      </c>
    </row>
    <row r="12" spans="2:9" s="1" customFormat="1">
      <c r="B12" s="16">
        <v>13</v>
      </c>
      <c r="C12" s="16"/>
      <c r="D12" s="6" t="s">
        <v>1838</v>
      </c>
      <c r="E12" s="6">
        <v>5</v>
      </c>
      <c r="F12" s="6" t="s">
        <v>486</v>
      </c>
      <c r="G12" s="70">
        <v>42747</v>
      </c>
      <c r="H12" s="70"/>
      <c r="I12" s="1" t="s">
        <v>1259</v>
      </c>
    </row>
    <row r="13" spans="2:9" s="1" customFormat="1">
      <c r="B13" s="16">
        <v>15</v>
      </c>
      <c r="C13" s="16"/>
      <c r="D13" s="6" t="s">
        <v>1839</v>
      </c>
      <c r="E13" s="6">
        <v>15</v>
      </c>
      <c r="F13" s="6" t="s">
        <v>18</v>
      </c>
      <c r="G13" s="70">
        <v>42748</v>
      </c>
      <c r="H13" s="70"/>
      <c r="I13" s="1" t="s">
        <v>1257</v>
      </c>
    </row>
    <row r="14" spans="2:9" s="1" customFormat="1">
      <c r="B14" s="16">
        <v>9</v>
      </c>
      <c r="C14" s="16"/>
      <c r="D14" s="6" t="s">
        <v>1840</v>
      </c>
      <c r="E14" s="6">
        <v>2</v>
      </c>
      <c r="F14" s="6" t="s">
        <v>124</v>
      </c>
      <c r="G14" s="70">
        <v>42749</v>
      </c>
      <c r="H14" s="70"/>
      <c r="I14" s="1" t="s">
        <v>1257</v>
      </c>
    </row>
    <row r="15" spans="2:9" s="1" customFormat="1">
      <c r="B15" s="16">
        <v>3</v>
      </c>
      <c r="C15" s="16"/>
      <c r="D15" s="6" t="s">
        <v>1841</v>
      </c>
      <c r="E15" s="6">
        <v>2</v>
      </c>
      <c r="F15" s="6" t="s">
        <v>770</v>
      </c>
      <c r="G15" s="70">
        <v>42750</v>
      </c>
      <c r="H15" s="70"/>
      <c r="I15" s="1" t="s">
        <v>1257</v>
      </c>
    </row>
    <row r="16" spans="2:9" s="1" customFormat="1">
      <c r="B16" s="16">
        <v>13</v>
      </c>
      <c r="C16" s="16"/>
      <c r="D16" s="6" t="s">
        <v>1842</v>
      </c>
      <c r="E16" s="6">
        <v>13</v>
      </c>
      <c r="F16" s="6" t="s">
        <v>569</v>
      </c>
      <c r="G16" s="70">
        <v>42751</v>
      </c>
      <c r="H16" s="70"/>
      <c r="I16" s="1" t="s">
        <v>1257</v>
      </c>
    </row>
    <row r="17" spans="2:9" s="1" customFormat="1">
      <c r="B17" s="16">
        <v>11</v>
      </c>
      <c r="C17" s="16"/>
      <c r="D17" s="6" t="s">
        <v>1843</v>
      </c>
      <c r="E17" s="6">
        <v>11</v>
      </c>
      <c r="F17" s="6" t="s">
        <v>464</v>
      </c>
      <c r="G17" s="70">
        <v>42752</v>
      </c>
      <c r="H17" s="70"/>
      <c r="I17" s="1" t="s">
        <v>1258</v>
      </c>
    </row>
    <row r="18" spans="2:9" s="1" customFormat="1">
      <c r="B18" s="16">
        <v>11</v>
      </c>
      <c r="C18" s="16"/>
      <c r="D18" s="6" t="s">
        <v>1844</v>
      </c>
      <c r="E18" s="6">
        <v>11</v>
      </c>
      <c r="F18" s="6" t="s">
        <v>151</v>
      </c>
      <c r="G18" s="70">
        <v>42753</v>
      </c>
      <c r="H18" s="70"/>
      <c r="I18" s="1" t="s">
        <v>1259</v>
      </c>
    </row>
    <row r="19" spans="2:9" s="1" customFormat="1">
      <c r="B19" s="16">
        <v>16</v>
      </c>
      <c r="C19" s="16"/>
      <c r="D19" s="6" t="s">
        <v>1845</v>
      </c>
      <c r="E19" s="6">
        <v>15</v>
      </c>
      <c r="F19" s="6" t="s">
        <v>175</v>
      </c>
      <c r="G19" s="70">
        <v>42754</v>
      </c>
      <c r="H19" s="70"/>
      <c r="I19" s="1" t="s">
        <v>1257</v>
      </c>
    </row>
    <row r="20" spans="2:9" s="1" customFormat="1">
      <c r="B20" s="16">
        <v>6</v>
      </c>
      <c r="C20" s="16"/>
      <c r="D20" s="6" t="s">
        <v>1846</v>
      </c>
      <c r="E20" s="6">
        <v>8</v>
      </c>
      <c r="F20" s="6" t="s">
        <v>846</v>
      </c>
      <c r="G20" s="70">
        <v>42755</v>
      </c>
      <c r="H20" s="70"/>
      <c r="I20" s="1" t="s">
        <v>1259</v>
      </c>
    </row>
    <row r="21" spans="2:9" s="1" customFormat="1">
      <c r="B21" s="16">
        <v>3</v>
      </c>
      <c r="C21" s="16"/>
      <c r="D21" s="6" t="s">
        <v>1847</v>
      </c>
      <c r="E21" s="6">
        <v>11</v>
      </c>
      <c r="F21" s="6" t="s">
        <v>1091</v>
      </c>
      <c r="G21" s="70">
        <v>42756</v>
      </c>
      <c r="H21" s="70"/>
      <c r="I21" s="1" t="s">
        <v>1257</v>
      </c>
    </row>
    <row r="22" spans="2:9" s="1" customFormat="1">
      <c r="B22" s="16">
        <v>8</v>
      </c>
      <c r="C22" s="16"/>
      <c r="D22" s="6" t="s">
        <v>1848</v>
      </c>
      <c r="E22" s="6">
        <v>9</v>
      </c>
      <c r="F22" s="6" t="s">
        <v>663</v>
      </c>
      <c r="G22" s="70">
        <v>42757</v>
      </c>
      <c r="H22" s="70"/>
      <c r="I22" s="1" t="s">
        <v>1257</v>
      </c>
    </row>
    <row r="23" spans="2:9" s="1" customFormat="1">
      <c r="B23" s="16">
        <v>7</v>
      </c>
      <c r="C23" s="16"/>
      <c r="D23" s="6" t="s">
        <v>1849</v>
      </c>
      <c r="E23" s="6">
        <v>7</v>
      </c>
      <c r="F23" s="6" t="s">
        <v>578</v>
      </c>
      <c r="G23" s="70">
        <v>42758</v>
      </c>
      <c r="H23" s="70"/>
      <c r="I23" s="1" t="s">
        <v>1259</v>
      </c>
    </row>
    <row r="24" spans="2:9" s="1" customFormat="1">
      <c r="B24" s="16">
        <v>4</v>
      </c>
      <c r="C24" s="16"/>
      <c r="D24" s="6" t="s">
        <v>1850</v>
      </c>
      <c r="E24" s="6">
        <v>13</v>
      </c>
      <c r="F24" s="6" t="s">
        <v>106</v>
      </c>
      <c r="G24" s="70">
        <v>42759</v>
      </c>
      <c r="H24" s="70"/>
      <c r="I24" s="1" t="s">
        <v>1259</v>
      </c>
    </row>
    <row r="25" spans="2:9" s="1" customFormat="1">
      <c r="B25" s="16">
        <v>14</v>
      </c>
      <c r="C25" s="16"/>
      <c r="D25" s="6" t="s">
        <v>1851</v>
      </c>
      <c r="E25" s="6">
        <v>14</v>
      </c>
      <c r="F25" s="6" t="s">
        <v>170</v>
      </c>
      <c r="G25" s="70">
        <v>42760</v>
      </c>
      <c r="H25" s="70"/>
      <c r="I25" s="1" t="s">
        <v>1259</v>
      </c>
    </row>
    <row r="26" spans="2:9" s="1" customFormat="1">
      <c r="B26" s="16">
        <v>3</v>
      </c>
      <c r="C26" s="16"/>
      <c r="D26" s="6" t="s">
        <v>1852</v>
      </c>
      <c r="E26" s="6">
        <v>3</v>
      </c>
      <c r="F26" s="6" t="s">
        <v>572</v>
      </c>
      <c r="G26" s="70">
        <v>42761</v>
      </c>
      <c r="H26" s="70"/>
      <c r="I26" s="1" t="s">
        <v>1257</v>
      </c>
    </row>
    <row r="27" spans="2:9" s="1" customFormat="1">
      <c r="B27" s="16">
        <v>5</v>
      </c>
      <c r="C27" s="16"/>
      <c r="D27" s="6" t="s">
        <v>1853</v>
      </c>
      <c r="E27" s="6">
        <v>11</v>
      </c>
      <c r="F27" s="6" t="s">
        <v>98</v>
      </c>
      <c r="G27" s="70">
        <v>42762</v>
      </c>
      <c r="H27" s="70"/>
      <c r="I27" s="1" t="s">
        <v>1258</v>
      </c>
    </row>
    <row r="28" spans="2:9" s="1" customFormat="1">
      <c r="B28" s="16">
        <v>8</v>
      </c>
      <c r="C28" s="16"/>
      <c r="D28" s="6" t="s">
        <v>1854</v>
      </c>
      <c r="E28" s="6">
        <v>8</v>
      </c>
      <c r="F28" s="6" t="s">
        <v>503</v>
      </c>
      <c r="G28" s="70">
        <v>42763</v>
      </c>
      <c r="H28" s="70"/>
      <c r="I28" s="1" t="s">
        <v>1257</v>
      </c>
    </row>
    <row r="29" spans="2:9" s="1" customFormat="1">
      <c r="B29" s="16">
        <v>17</v>
      </c>
      <c r="C29" s="16"/>
      <c r="D29" s="6" t="s">
        <v>1855</v>
      </c>
      <c r="E29" s="6">
        <v>17</v>
      </c>
      <c r="F29" s="6" t="s">
        <v>14</v>
      </c>
      <c r="G29" s="70">
        <v>42764</v>
      </c>
      <c r="H29" s="70"/>
      <c r="I29" s="1" t="s">
        <v>1257</v>
      </c>
    </row>
    <row r="30" spans="2:9" s="1" customFormat="1">
      <c r="B30" s="16">
        <v>7</v>
      </c>
      <c r="C30" s="16"/>
      <c r="D30" s="6" t="s">
        <v>1856</v>
      </c>
      <c r="E30" s="6">
        <v>5</v>
      </c>
      <c r="F30" s="6" t="s">
        <v>151</v>
      </c>
      <c r="G30" s="70">
        <v>42765</v>
      </c>
      <c r="H30" s="70"/>
      <c r="I30" s="1" t="s">
        <v>1257</v>
      </c>
    </row>
    <row r="31" spans="2:9" s="1" customFormat="1">
      <c r="B31" s="16">
        <v>3</v>
      </c>
      <c r="C31" s="16"/>
      <c r="D31" s="6" t="s">
        <v>1857</v>
      </c>
      <c r="E31" s="6">
        <v>3</v>
      </c>
      <c r="F31" s="6" t="s">
        <v>1858</v>
      </c>
      <c r="G31" s="70">
        <v>42766</v>
      </c>
      <c r="H31" s="70"/>
      <c r="I31" s="1" t="s">
        <v>1257</v>
      </c>
    </row>
    <row r="32" spans="2:9" s="1" customFormat="1">
      <c r="B32" s="16">
        <v>8</v>
      </c>
      <c r="C32" s="16"/>
      <c r="D32" s="6" t="s">
        <v>1859</v>
      </c>
      <c r="E32" s="6">
        <v>8</v>
      </c>
      <c r="F32" s="6" t="s">
        <v>870</v>
      </c>
      <c r="G32" s="70">
        <v>42767</v>
      </c>
      <c r="H32" s="70"/>
      <c r="I32" s="1" t="s">
        <v>1259</v>
      </c>
    </row>
    <row r="33" spans="2:9" s="1" customFormat="1">
      <c r="B33" s="16">
        <v>14</v>
      </c>
      <c r="C33" s="16"/>
      <c r="D33" s="6" t="s">
        <v>1860</v>
      </c>
      <c r="E33" s="6">
        <v>14</v>
      </c>
      <c r="F33" s="6" t="s">
        <v>170</v>
      </c>
      <c r="G33" s="70">
        <v>42768</v>
      </c>
      <c r="H33" s="70"/>
      <c r="I33" s="1" t="s">
        <v>1257</v>
      </c>
    </row>
    <row r="34" spans="2:9" s="1" customFormat="1">
      <c r="B34" s="16">
        <v>14</v>
      </c>
      <c r="C34" s="16"/>
      <c r="D34" s="6" t="s">
        <v>1861</v>
      </c>
      <c r="E34" s="6">
        <v>14</v>
      </c>
      <c r="F34" s="6" t="s">
        <v>580</v>
      </c>
      <c r="G34" s="70">
        <v>42769</v>
      </c>
      <c r="H34" s="70"/>
      <c r="I34" s="1" t="s">
        <v>1258</v>
      </c>
    </row>
    <row r="35" spans="2:9" s="1" customFormat="1">
      <c r="B35" s="16">
        <v>6</v>
      </c>
      <c r="C35" s="16"/>
      <c r="D35" s="6" t="s">
        <v>1862</v>
      </c>
      <c r="E35" s="6">
        <v>6</v>
      </c>
      <c r="F35" s="6" t="s">
        <v>170</v>
      </c>
      <c r="G35" s="70">
        <v>42770</v>
      </c>
      <c r="H35" s="70"/>
      <c r="I35" s="1" t="s">
        <v>1257</v>
      </c>
    </row>
    <row r="36" spans="2:9" s="1" customFormat="1">
      <c r="B36" s="16">
        <v>3</v>
      </c>
      <c r="C36" s="16"/>
      <c r="D36" s="6" t="s">
        <v>1863</v>
      </c>
      <c r="E36" s="6">
        <v>4</v>
      </c>
      <c r="F36" s="6" t="s">
        <v>13</v>
      </c>
      <c r="G36" s="70">
        <v>42771</v>
      </c>
      <c r="H36" s="70"/>
      <c r="I36" s="1" t="s">
        <v>1257</v>
      </c>
    </row>
    <row r="37" spans="2:9" s="1" customFormat="1">
      <c r="B37" s="16">
        <v>17</v>
      </c>
      <c r="C37" s="16"/>
      <c r="D37" s="6" t="s">
        <v>1864</v>
      </c>
      <c r="E37" s="6">
        <v>3</v>
      </c>
      <c r="F37" s="6" t="s">
        <v>1865</v>
      </c>
      <c r="G37" s="70">
        <v>42772</v>
      </c>
      <c r="H37" s="70"/>
      <c r="I37" s="1" t="s">
        <v>1257</v>
      </c>
    </row>
    <row r="38" spans="2:9" s="1" customFormat="1">
      <c r="B38" s="16">
        <v>8</v>
      </c>
      <c r="C38" s="16"/>
      <c r="D38" s="6" t="s">
        <v>1866</v>
      </c>
      <c r="E38" s="6">
        <v>15</v>
      </c>
      <c r="F38" s="6" t="s">
        <v>1867</v>
      </c>
      <c r="G38" s="70">
        <v>42773</v>
      </c>
      <c r="H38" s="70"/>
      <c r="I38" s="1" t="s">
        <v>1259</v>
      </c>
    </row>
    <row r="39" spans="2:9" s="1" customFormat="1">
      <c r="B39" s="16">
        <v>5</v>
      </c>
      <c r="C39" s="16"/>
      <c r="D39" s="6" t="s">
        <v>1868</v>
      </c>
      <c r="E39" s="6">
        <v>5</v>
      </c>
      <c r="F39" s="6" t="s">
        <v>15</v>
      </c>
      <c r="G39" s="70">
        <v>42774</v>
      </c>
      <c r="H39" s="70"/>
      <c r="I39" s="1" t="s">
        <v>1257</v>
      </c>
    </row>
    <row r="40" spans="2:9" s="1" customFormat="1">
      <c r="B40" s="16">
        <v>14</v>
      </c>
      <c r="C40" s="16"/>
      <c r="D40" s="6" t="s">
        <v>1869</v>
      </c>
      <c r="E40" s="6">
        <v>14</v>
      </c>
      <c r="F40" s="6" t="s">
        <v>484</v>
      </c>
      <c r="G40" s="70">
        <v>42775</v>
      </c>
      <c r="H40" s="70"/>
      <c r="I40" s="1" t="s">
        <v>1257</v>
      </c>
    </row>
    <row r="41" spans="2:9" s="1" customFormat="1">
      <c r="B41" s="16">
        <v>7</v>
      </c>
      <c r="C41" s="16"/>
      <c r="D41" s="6" t="s">
        <v>1870</v>
      </c>
      <c r="E41" s="6">
        <v>13</v>
      </c>
      <c r="F41" s="6" t="s">
        <v>156</v>
      </c>
      <c r="G41" s="70">
        <v>42776</v>
      </c>
      <c r="H41" s="70"/>
      <c r="I41" s="1" t="s">
        <v>1259</v>
      </c>
    </row>
    <row r="42" spans="2:9" s="1" customFormat="1">
      <c r="B42" s="16">
        <v>10</v>
      </c>
      <c r="C42" s="16"/>
      <c r="D42" s="6" t="s">
        <v>1871</v>
      </c>
      <c r="E42" s="6">
        <v>10</v>
      </c>
      <c r="F42" s="6" t="s">
        <v>137</v>
      </c>
      <c r="G42" s="70">
        <v>42777</v>
      </c>
      <c r="H42" s="70"/>
      <c r="I42" s="1" t="s">
        <v>1257</v>
      </c>
    </row>
    <row r="43" spans="2:9" s="1" customFormat="1">
      <c r="B43" s="16">
        <v>4</v>
      </c>
      <c r="C43" s="16"/>
      <c r="D43" s="6" t="s">
        <v>1872</v>
      </c>
      <c r="E43" s="6">
        <v>4</v>
      </c>
      <c r="F43" s="6" t="s">
        <v>533</v>
      </c>
      <c r="G43" s="70">
        <v>42778</v>
      </c>
      <c r="H43" s="70"/>
      <c r="I43" s="1" t="s">
        <v>1257</v>
      </c>
    </row>
    <row r="44" spans="2:9" s="1" customFormat="1">
      <c r="B44" s="16">
        <v>11</v>
      </c>
      <c r="C44" s="16"/>
      <c r="D44" s="6" t="s">
        <v>1873</v>
      </c>
      <c r="E44" s="6">
        <v>11</v>
      </c>
      <c r="F44" s="6" t="s">
        <v>138</v>
      </c>
      <c r="G44" s="70">
        <v>42779</v>
      </c>
      <c r="H44" s="70"/>
      <c r="I44" s="1" t="s">
        <v>1257</v>
      </c>
    </row>
    <row r="45" spans="2:9" s="1" customFormat="1">
      <c r="B45" s="16">
        <v>1</v>
      </c>
      <c r="C45" s="16"/>
      <c r="D45" s="6" t="s">
        <v>1874</v>
      </c>
      <c r="E45" s="6">
        <v>13</v>
      </c>
      <c r="F45" s="6" t="s">
        <v>1875</v>
      </c>
      <c r="G45" s="70">
        <v>42780</v>
      </c>
      <c r="H45" s="70"/>
      <c r="I45" s="1" t="s">
        <v>1257</v>
      </c>
    </row>
    <row r="46" spans="2:9" s="1" customFormat="1">
      <c r="B46" s="16">
        <v>6</v>
      </c>
      <c r="C46" s="16"/>
      <c r="D46" s="6" t="s">
        <v>1876</v>
      </c>
      <c r="E46" s="6">
        <v>9</v>
      </c>
      <c r="F46" s="6" t="s">
        <v>1648</v>
      </c>
      <c r="G46" s="70">
        <v>42781</v>
      </c>
      <c r="H46" s="70"/>
      <c r="I46" s="1" t="s">
        <v>1259</v>
      </c>
    </row>
    <row r="47" spans="2:9" s="1" customFormat="1">
      <c r="B47" s="16">
        <v>17</v>
      </c>
      <c r="C47" s="16"/>
      <c r="D47" s="6" t="s">
        <v>1877</v>
      </c>
      <c r="E47" s="6">
        <v>15</v>
      </c>
      <c r="F47" s="6" t="s">
        <v>719</v>
      </c>
      <c r="G47" s="70">
        <v>42782</v>
      </c>
      <c r="H47" s="70"/>
      <c r="I47" s="1" t="s">
        <v>1257</v>
      </c>
    </row>
    <row r="48" spans="2:9" s="1" customFormat="1">
      <c r="B48" s="16">
        <v>7</v>
      </c>
      <c r="C48" s="16"/>
      <c r="D48" s="6" t="s">
        <v>1878</v>
      </c>
      <c r="E48" s="6">
        <v>9</v>
      </c>
      <c r="F48" s="6" t="s">
        <v>1879</v>
      </c>
      <c r="G48" s="70">
        <v>42783</v>
      </c>
      <c r="H48" s="70"/>
      <c r="I48" s="1" t="s">
        <v>1259</v>
      </c>
    </row>
    <row r="49" spans="2:9" s="1" customFormat="1">
      <c r="B49" s="16">
        <v>1</v>
      </c>
      <c r="C49" s="16"/>
      <c r="D49" s="6" t="s">
        <v>1880</v>
      </c>
      <c r="E49" s="6">
        <v>10</v>
      </c>
      <c r="F49" s="6" t="s">
        <v>1388</v>
      </c>
      <c r="G49" s="70">
        <v>42784</v>
      </c>
      <c r="H49" s="70"/>
      <c r="I49" s="1" t="s">
        <v>1259</v>
      </c>
    </row>
    <row r="50" spans="2:9" s="1" customFormat="1">
      <c r="B50" s="16">
        <v>10</v>
      </c>
      <c r="C50" s="16"/>
      <c r="D50" s="6" t="s">
        <v>1881</v>
      </c>
      <c r="E50" s="6">
        <v>10</v>
      </c>
      <c r="F50" s="6" t="s">
        <v>838</v>
      </c>
      <c r="G50" s="70">
        <v>42785</v>
      </c>
      <c r="H50" s="70"/>
      <c r="I50" s="1" t="s">
        <v>1257</v>
      </c>
    </row>
    <row r="51" spans="2:9" s="1" customFormat="1">
      <c r="B51" s="16">
        <v>4</v>
      </c>
      <c r="C51" s="16"/>
      <c r="D51" s="6" t="s">
        <v>1882</v>
      </c>
      <c r="E51" s="6">
        <v>4</v>
      </c>
      <c r="F51" s="6" t="s">
        <v>503</v>
      </c>
      <c r="G51" s="70">
        <v>42786</v>
      </c>
      <c r="H51" s="70"/>
      <c r="I51" s="1" t="s">
        <v>1257</v>
      </c>
    </row>
    <row r="52" spans="2:9" s="1" customFormat="1">
      <c r="B52" s="16">
        <v>14</v>
      </c>
      <c r="C52" s="16"/>
      <c r="D52" s="6" t="s">
        <v>1883</v>
      </c>
      <c r="E52" s="6">
        <v>14</v>
      </c>
      <c r="F52" s="6" t="s">
        <v>569</v>
      </c>
      <c r="G52" s="70">
        <v>42787</v>
      </c>
      <c r="H52" s="70"/>
      <c r="I52" s="1" t="s">
        <v>1257</v>
      </c>
    </row>
    <row r="53" spans="2:9" s="1" customFormat="1">
      <c r="B53" s="16">
        <v>2</v>
      </c>
      <c r="C53" s="16"/>
      <c r="D53" s="6" t="s">
        <v>1884</v>
      </c>
      <c r="E53" s="6">
        <v>6</v>
      </c>
      <c r="F53" s="6" t="s">
        <v>1885</v>
      </c>
      <c r="G53" s="70">
        <v>42788</v>
      </c>
      <c r="H53" s="70"/>
      <c r="I53" s="1" t="s">
        <v>1259</v>
      </c>
    </row>
    <row r="54" spans="2:9" s="1" customFormat="1">
      <c r="B54" s="16">
        <v>1</v>
      </c>
      <c r="C54" s="16"/>
      <c r="D54" s="6" t="s">
        <v>1886</v>
      </c>
      <c r="E54" s="6">
        <v>8</v>
      </c>
      <c r="F54" s="6" t="s">
        <v>1887</v>
      </c>
      <c r="G54" s="70">
        <v>42789</v>
      </c>
      <c r="H54" s="70"/>
      <c r="I54" s="1" t="s">
        <v>1257</v>
      </c>
    </row>
    <row r="55" spans="2:9" s="1" customFormat="1">
      <c r="B55" s="16">
        <v>2</v>
      </c>
      <c r="C55" s="16"/>
      <c r="D55" s="6" t="s">
        <v>1888</v>
      </c>
      <c r="E55" s="6">
        <v>2</v>
      </c>
      <c r="F55" s="6" t="s">
        <v>130</v>
      </c>
      <c r="G55" s="70">
        <v>42790</v>
      </c>
      <c r="H55" s="70"/>
      <c r="I55" s="1" t="s">
        <v>1263</v>
      </c>
    </row>
    <row r="56" spans="2:9" s="1" customFormat="1">
      <c r="B56" s="16">
        <v>1</v>
      </c>
      <c r="C56" s="16"/>
      <c r="D56" s="6" t="s">
        <v>1889</v>
      </c>
      <c r="E56" s="6">
        <v>15</v>
      </c>
      <c r="F56" s="6" t="s">
        <v>718</v>
      </c>
      <c r="G56" s="70">
        <v>42791</v>
      </c>
      <c r="H56" s="70"/>
      <c r="I56" s="1" t="s">
        <v>1259</v>
      </c>
    </row>
    <row r="57" spans="2:9" s="1" customFormat="1">
      <c r="B57" s="16">
        <v>13</v>
      </c>
      <c r="C57" s="16"/>
      <c r="D57" s="6" t="s">
        <v>1890</v>
      </c>
      <c r="E57" s="6">
        <v>13</v>
      </c>
      <c r="F57" s="6" t="s">
        <v>605</v>
      </c>
      <c r="G57" s="70">
        <v>42792</v>
      </c>
      <c r="H57" s="70"/>
      <c r="I57" s="1" t="s">
        <v>1257</v>
      </c>
    </row>
    <row r="58" spans="2:9" s="1" customFormat="1">
      <c r="B58" s="16">
        <v>1</v>
      </c>
      <c r="C58" s="16"/>
      <c r="D58" s="6" t="s">
        <v>1891</v>
      </c>
      <c r="E58" s="6">
        <v>2</v>
      </c>
      <c r="F58" s="6" t="s">
        <v>147</v>
      </c>
      <c r="G58" s="70">
        <v>42793</v>
      </c>
      <c r="H58" s="70"/>
      <c r="I58" s="1" t="s">
        <v>1259</v>
      </c>
    </row>
    <row r="59" spans="2:9" s="1" customFormat="1">
      <c r="B59" s="16">
        <v>13</v>
      </c>
      <c r="C59" s="16"/>
      <c r="D59" s="6" t="s">
        <v>1892</v>
      </c>
      <c r="E59" s="6">
        <v>13</v>
      </c>
      <c r="F59" s="6" t="s">
        <v>18</v>
      </c>
      <c r="G59" s="70">
        <v>42795</v>
      </c>
      <c r="H59" s="70"/>
      <c r="I59" s="1" t="s">
        <v>1263</v>
      </c>
    </row>
    <row r="60" spans="2:9" s="1" customFormat="1">
      <c r="B60" s="16">
        <v>9</v>
      </c>
      <c r="C60" s="16"/>
      <c r="D60" s="6" t="s">
        <v>1893</v>
      </c>
      <c r="E60" s="6">
        <v>6</v>
      </c>
      <c r="F60" s="6" t="s">
        <v>1894</v>
      </c>
      <c r="G60" s="70">
        <v>42796</v>
      </c>
      <c r="H60" s="70"/>
      <c r="I60" s="1" t="s">
        <v>1257</v>
      </c>
    </row>
    <row r="61" spans="2:9" s="1" customFormat="1">
      <c r="B61" s="16">
        <v>13</v>
      </c>
      <c r="C61" s="16"/>
      <c r="D61" s="6" t="s">
        <v>1895</v>
      </c>
      <c r="E61" s="6">
        <v>5</v>
      </c>
      <c r="F61" s="6" t="s">
        <v>110</v>
      </c>
      <c r="G61" s="70">
        <v>42797</v>
      </c>
      <c r="H61" s="70"/>
      <c r="I61" s="1" t="s">
        <v>1259</v>
      </c>
    </row>
    <row r="62" spans="2:9" s="1" customFormat="1">
      <c r="B62" s="16">
        <v>16</v>
      </c>
      <c r="C62" s="16"/>
      <c r="D62" s="6" t="s">
        <v>1896</v>
      </c>
      <c r="E62" s="6">
        <v>16</v>
      </c>
      <c r="F62" s="6" t="s">
        <v>8</v>
      </c>
      <c r="G62" s="70">
        <v>42798</v>
      </c>
      <c r="H62" s="70"/>
      <c r="I62" s="1" t="s">
        <v>1257</v>
      </c>
    </row>
    <row r="63" spans="2:9" s="1" customFormat="1">
      <c r="B63" s="16">
        <v>15</v>
      </c>
      <c r="C63" s="16"/>
      <c r="D63" s="6" t="s">
        <v>1897</v>
      </c>
      <c r="E63" s="6">
        <v>6</v>
      </c>
      <c r="F63" s="6" t="s">
        <v>641</v>
      </c>
      <c r="G63" s="70">
        <v>42799</v>
      </c>
      <c r="H63" s="70"/>
      <c r="I63" s="1" t="s">
        <v>1265</v>
      </c>
    </row>
    <row r="64" spans="2:9" s="1" customFormat="1">
      <c r="B64" s="16">
        <v>1</v>
      </c>
      <c r="C64" s="16"/>
      <c r="D64" s="6" t="s">
        <v>1898</v>
      </c>
      <c r="E64" s="6">
        <v>16</v>
      </c>
      <c r="F64" s="6" t="s">
        <v>140</v>
      </c>
      <c r="G64" s="70">
        <v>42800</v>
      </c>
      <c r="H64" s="70"/>
      <c r="I64" s="1" t="s">
        <v>1279</v>
      </c>
    </row>
    <row r="65" spans="2:9" s="1" customFormat="1">
      <c r="B65" s="16">
        <v>10</v>
      </c>
      <c r="C65" s="16"/>
      <c r="D65" s="6" t="s">
        <v>1899</v>
      </c>
      <c r="E65" s="6">
        <v>9</v>
      </c>
      <c r="F65" s="6" t="s">
        <v>493</v>
      </c>
      <c r="G65" s="70">
        <v>42801</v>
      </c>
      <c r="H65" s="70"/>
      <c r="I65" s="1" t="s">
        <v>1283</v>
      </c>
    </row>
    <row r="66" spans="2:9" s="1" customFormat="1">
      <c r="B66" s="16">
        <v>7</v>
      </c>
      <c r="C66" s="16"/>
      <c r="D66" s="6" t="s">
        <v>1900</v>
      </c>
      <c r="E66" s="6">
        <v>7</v>
      </c>
      <c r="F66" s="6" t="s">
        <v>100</v>
      </c>
      <c r="G66" s="70">
        <v>42802</v>
      </c>
      <c r="H66" s="70"/>
      <c r="I66" s="1" t="s">
        <v>1293</v>
      </c>
    </row>
    <row r="67" spans="2:9" s="1" customFormat="1">
      <c r="B67" s="16">
        <v>9</v>
      </c>
      <c r="C67" s="16"/>
      <c r="D67" s="6" t="s">
        <v>1901</v>
      </c>
      <c r="E67" s="6">
        <v>2</v>
      </c>
      <c r="F67" s="6" t="s">
        <v>173</v>
      </c>
      <c r="G67" s="70">
        <v>42803</v>
      </c>
      <c r="H67" s="70"/>
      <c r="I67" s="1" t="s">
        <v>1268</v>
      </c>
    </row>
    <row r="68" spans="2:9" s="1" customFormat="1">
      <c r="B68" s="16">
        <v>2</v>
      </c>
      <c r="C68" s="16"/>
      <c r="D68" s="6" t="s">
        <v>1902</v>
      </c>
      <c r="E68" s="6">
        <v>17</v>
      </c>
      <c r="F68" s="6" t="s">
        <v>513</v>
      </c>
      <c r="G68" s="70">
        <v>42804</v>
      </c>
      <c r="H68" s="70"/>
      <c r="I68" s="1" t="s">
        <v>1278</v>
      </c>
    </row>
    <row r="69" spans="2:9" s="1" customFormat="1">
      <c r="B69" s="16">
        <v>1</v>
      </c>
      <c r="C69" s="16"/>
      <c r="D69" s="6" t="s">
        <v>1903</v>
      </c>
      <c r="E69" s="6">
        <v>4</v>
      </c>
      <c r="F69" s="6" t="s">
        <v>677</v>
      </c>
      <c r="G69" s="70">
        <v>42805</v>
      </c>
      <c r="H69" s="70"/>
      <c r="I69" s="1" t="s">
        <v>1266</v>
      </c>
    </row>
    <row r="70" spans="2:9" s="1" customFormat="1">
      <c r="B70" s="16">
        <v>11</v>
      </c>
      <c r="C70" s="16"/>
      <c r="D70" s="6" t="s">
        <v>1904</v>
      </c>
      <c r="E70" s="6">
        <v>11</v>
      </c>
      <c r="F70" s="6" t="s">
        <v>553</v>
      </c>
      <c r="G70" s="70">
        <v>42806</v>
      </c>
      <c r="H70" s="70"/>
      <c r="I70" s="1" t="s">
        <v>1265</v>
      </c>
    </row>
    <row r="71" spans="2:9" s="1" customFormat="1">
      <c r="B71" s="16">
        <v>9</v>
      </c>
      <c r="C71" s="16"/>
      <c r="D71" s="6" t="s">
        <v>1905</v>
      </c>
      <c r="E71" s="6">
        <v>3</v>
      </c>
      <c r="F71" s="6" t="s">
        <v>731</v>
      </c>
      <c r="G71" s="70">
        <v>42807</v>
      </c>
      <c r="H71" s="70"/>
      <c r="I71" s="1" t="s">
        <v>1279</v>
      </c>
    </row>
    <row r="72" spans="2:9" s="1" customFormat="1">
      <c r="B72" s="16">
        <v>10</v>
      </c>
      <c r="C72" s="16"/>
      <c r="D72" s="6" t="s">
        <v>1906</v>
      </c>
      <c r="E72" s="6">
        <v>10</v>
      </c>
      <c r="F72" s="6" t="s">
        <v>484</v>
      </c>
      <c r="G72" s="70">
        <v>42808</v>
      </c>
      <c r="H72" s="70"/>
      <c r="I72" s="1" t="s">
        <v>1278</v>
      </c>
    </row>
    <row r="73" spans="2:9" s="1" customFormat="1">
      <c r="B73" s="16">
        <v>12</v>
      </c>
      <c r="C73" s="16"/>
      <c r="D73" s="6" t="s">
        <v>1907</v>
      </c>
      <c r="E73" s="6">
        <v>12</v>
      </c>
      <c r="F73" s="6" t="s">
        <v>536</v>
      </c>
      <c r="G73" s="70">
        <v>42809</v>
      </c>
      <c r="H73" s="70"/>
      <c r="I73" s="1" t="s">
        <v>1267</v>
      </c>
    </row>
    <row r="74" spans="2:9" s="1" customFormat="1">
      <c r="B74" s="16">
        <v>6</v>
      </c>
      <c r="C74" s="16"/>
      <c r="D74" s="6" t="s">
        <v>1908</v>
      </c>
      <c r="E74" s="6">
        <v>11</v>
      </c>
      <c r="F74" s="6" t="s">
        <v>178</v>
      </c>
      <c r="G74" s="70">
        <v>42810</v>
      </c>
      <c r="H74" s="70"/>
      <c r="I74" s="1" t="s">
        <v>1278</v>
      </c>
    </row>
    <row r="75" spans="2:9" s="1" customFormat="1">
      <c r="B75" s="16">
        <v>6</v>
      </c>
      <c r="C75" s="16"/>
      <c r="D75" s="6" t="s">
        <v>1909</v>
      </c>
      <c r="E75" s="6">
        <v>6</v>
      </c>
      <c r="F75" s="6" t="s">
        <v>119</v>
      </c>
      <c r="G75" s="70">
        <v>42811</v>
      </c>
      <c r="H75" s="70"/>
      <c r="I75" s="1" t="s">
        <v>1277</v>
      </c>
    </row>
    <row r="76" spans="2:9" s="1" customFormat="1">
      <c r="B76" s="16">
        <v>16</v>
      </c>
      <c r="C76" s="16"/>
      <c r="D76" s="6" t="s">
        <v>1910</v>
      </c>
      <c r="E76" s="6">
        <v>3</v>
      </c>
      <c r="F76" s="6" t="s">
        <v>114</v>
      </c>
      <c r="G76" s="70">
        <v>42812</v>
      </c>
      <c r="H76" s="70"/>
      <c r="I76" s="1" t="s">
        <v>1265</v>
      </c>
    </row>
    <row r="77" spans="2:9" s="1" customFormat="1">
      <c r="B77" s="16">
        <v>15</v>
      </c>
      <c r="C77" s="16"/>
      <c r="D77" s="6" t="s">
        <v>1911</v>
      </c>
      <c r="E77" s="6">
        <v>14</v>
      </c>
      <c r="F77" s="6" t="s">
        <v>1678</v>
      </c>
      <c r="G77" s="70">
        <v>42813</v>
      </c>
      <c r="H77" s="70"/>
      <c r="I77" s="1" t="s">
        <v>1266</v>
      </c>
    </row>
    <row r="78" spans="2:9" s="1" customFormat="1">
      <c r="B78" s="16">
        <v>5</v>
      </c>
      <c r="C78" s="16"/>
      <c r="D78" s="6" t="s">
        <v>1912</v>
      </c>
      <c r="E78" s="6">
        <v>2</v>
      </c>
      <c r="F78" s="6" t="s">
        <v>457</v>
      </c>
      <c r="G78" s="70">
        <v>42814</v>
      </c>
      <c r="H78" s="70"/>
      <c r="I78" s="1" t="s">
        <v>1279</v>
      </c>
    </row>
    <row r="79" spans="2:9" s="1" customFormat="1">
      <c r="B79" s="16">
        <v>2</v>
      </c>
      <c r="C79" s="16"/>
      <c r="D79" s="6" t="s">
        <v>1913</v>
      </c>
      <c r="E79" s="6">
        <v>2</v>
      </c>
      <c r="F79" s="6" t="s">
        <v>504</v>
      </c>
      <c r="G79" s="70">
        <v>42815</v>
      </c>
      <c r="H79" s="70"/>
      <c r="I79" s="1" t="s">
        <v>1278</v>
      </c>
    </row>
    <row r="80" spans="2:9" s="1" customFormat="1">
      <c r="B80" s="16">
        <v>17</v>
      </c>
      <c r="C80" s="16"/>
      <c r="D80" s="6" t="s">
        <v>1914</v>
      </c>
      <c r="E80" s="6">
        <v>17</v>
      </c>
      <c r="F80" s="6" t="s">
        <v>18</v>
      </c>
      <c r="G80" s="70">
        <v>42816</v>
      </c>
      <c r="H80" s="70"/>
      <c r="I80" s="1" t="s">
        <v>1269</v>
      </c>
    </row>
    <row r="81" spans="2:9" s="1" customFormat="1">
      <c r="B81" s="16">
        <v>3</v>
      </c>
      <c r="C81" s="16"/>
      <c r="D81" s="6" t="s">
        <v>1915</v>
      </c>
      <c r="E81" s="6">
        <v>3</v>
      </c>
      <c r="F81" s="6" t="s">
        <v>11</v>
      </c>
      <c r="G81" s="70">
        <v>42817</v>
      </c>
      <c r="H81" s="70"/>
      <c r="I81" s="1" t="s">
        <v>1266</v>
      </c>
    </row>
    <row r="82" spans="2:9" s="1" customFormat="1">
      <c r="B82" s="16">
        <v>15</v>
      </c>
      <c r="C82" s="16"/>
      <c r="D82" s="6" t="s">
        <v>1916</v>
      </c>
      <c r="E82" s="6">
        <v>15</v>
      </c>
      <c r="F82" s="6" t="s">
        <v>100</v>
      </c>
      <c r="G82" s="70">
        <v>42818</v>
      </c>
      <c r="H82" s="70"/>
      <c r="I82" s="1" t="s">
        <v>1257</v>
      </c>
    </row>
    <row r="83" spans="2:9" s="1" customFormat="1">
      <c r="B83" s="16">
        <v>8</v>
      </c>
      <c r="C83" s="16"/>
      <c r="D83" s="6" t="s">
        <v>1917</v>
      </c>
      <c r="E83" s="6">
        <v>1</v>
      </c>
      <c r="F83" s="6" t="s">
        <v>595</v>
      </c>
      <c r="G83" s="70">
        <v>42819</v>
      </c>
      <c r="H83" s="70"/>
      <c r="I83" s="1" t="s">
        <v>1257</v>
      </c>
    </row>
    <row r="84" spans="2:9" s="1" customFormat="1">
      <c r="B84" s="16">
        <v>1</v>
      </c>
      <c r="C84" s="16"/>
      <c r="D84" s="6" t="s">
        <v>1918</v>
      </c>
      <c r="E84" s="6">
        <v>7</v>
      </c>
      <c r="F84" s="6" t="s">
        <v>1388</v>
      </c>
      <c r="G84" s="70">
        <v>42820</v>
      </c>
      <c r="H84" s="70"/>
      <c r="I84" s="1" t="s">
        <v>1265</v>
      </c>
    </row>
    <row r="85" spans="2:9" s="1" customFormat="1">
      <c r="B85" s="16">
        <v>3</v>
      </c>
      <c r="C85" s="16"/>
      <c r="D85" s="6" t="s">
        <v>1919</v>
      </c>
      <c r="E85" s="6">
        <v>14</v>
      </c>
      <c r="F85" s="6" t="s">
        <v>106</v>
      </c>
      <c r="G85" s="70">
        <v>42821</v>
      </c>
      <c r="H85" s="70"/>
      <c r="I85" s="1" t="s">
        <v>1279</v>
      </c>
    </row>
    <row r="86" spans="2:9" s="1" customFormat="1">
      <c r="B86" s="16">
        <v>3</v>
      </c>
      <c r="C86" s="16"/>
      <c r="D86" s="6" t="s">
        <v>1920</v>
      </c>
      <c r="E86" s="6">
        <v>15</v>
      </c>
      <c r="F86" s="6" t="s">
        <v>560</v>
      </c>
      <c r="G86" s="70">
        <v>42822</v>
      </c>
      <c r="H86" s="70"/>
      <c r="I86" s="1" t="s">
        <v>1266</v>
      </c>
    </row>
    <row r="87" spans="2:9" s="1" customFormat="1">
      <c r="B87" s="16">
        <v>8</v>
      </c>
      <c r="C87" s="16"/>
      <c r="D87" s="6" t="s">
        <v>1921</v>
      </c>
      <c r="E87" s="6">
        <v>8</v>
      </c>
      <c r="F87" s="6" t="s">
        <v>119</v>
      </c>
      <c r="G87" s="70">
        <v>42823</v>
      </c>
      <c r="H87" s="70"/>
      <c r="I87" s="1" t="s">
        <v>1264</v>
      </c>
    </row>
    <row r="88" spans="2:9" s="1" customFormat="1">
      <c r="B88" s="16">
        <v>11</v>
      </c>
      <c r="C88" s="16"/>
      <c r="D88" s="6" t="s">
        <v>1922</v>
      </c>
      <c r="E88" s="6">
        <v>4</v>
      </c>
      <c r="F88" s="6" t="s">
        <v>1923</v>
      </c>
      <c r="G88" s="70">
        <v>42824</v>
      </c>
      <c r="H88" s="70"/>
      <c r="I88" s="1" t="s">
        <v>1268</v>
      </c>
    </row>
    <row r="89" spans="2:9" s="1" customFormat="1">
      <c r="B89" s="16">
        <v>5</v>
      </c>
      <c r="C89" s="16"/>
      <c r="D89" s="6" t="s">
        <v>1924</v>
      </c>
      <c r="E89" s="6">
        <v>9</v>
      </c>
      <c r="F89" s="6" t="s">
        <v>677</v>
      </c>
      <c r="G89" s="70">
        <v>42825</v>
      </c>
      <c r="H89" s="70"/>
      <c r="I89" s="1" t="s">
        <v>1257</v>
      </c>
    </row>
    <row r="90" spans="2:9" s="1" customFormat="1">
      <c r="B90" s="16">
        <v>1</v>
      </c>
      <c r="C90" s="16"/>
      <c r="D90" s="6" t="s">
        <v>1925</v>
      </c>
      <c r="E90" s="6">
        <v>1</v>
      </c>
      <c r="F90" s="6" t="s">
        <v>647</v>
      </c>
      <c r="G90" s="70">
        <v>42826</v>
      </c>
      <c r="H90" s="70"/>
      <c r="I90" s="1" t="s">
        <v>1265</v>
      </c>
    </row>
    <row r="91" spans="2:9" s="1" customFormat="1">
      <c r="B91" s="16">
        <v>1</v>
      </c>
      <c r="C91" s="16"/>
      <c r="D91" s="6" t="s">
        <v>1926</v>
      </c>
      <c r="E91" s="6">
        <v>11</v>
      </c>
      <c r="F91" s="6" t="s">
        <v>1927</v>
      </c>
      <c r="G91" s="70">
        <v>42827</v>
      </c>
      <c r="H91" s="70"/>
      <c r="I91" s="1" t="s">
        <v>1266</v>
      </c>
    </row>
    <row r="92" spans="2:9" s="1" customFormat="1">
      <c r="B92" s="16">
        <v>12</v>
      </c>
      <c r="C92" s="16"/>
      <c r="D92" s="6" t="s">
        <v>1928</v>
      </c>
      <c r="E92" s="6">
        <v>12</v>
      </c>
      <c r="F92" s="6" t="s">
        <v>690</v>
      </c>
      <c r="G92" s="70">
        <v>42828</v>
      </c>
      <c r="H92" s="70"/>
      <c r="I92" s="1" t="s">
        <v>1278</v>
      </c>
    </row>
    <row r="93" spans="2:9" s="1" customFormat="1">
      <c r="B93" s="16">
        <v>3</v>
      </c>
      <c r="C93" s="16"/>
      <c r="D93" s="6" t="s">
        <v>1929</v>
      </c>
      <c r="E93" s="6">
        <v>4</v>
      </c>
      <c r="F93" s="6" t="s">
        <v>457</v>
      </c>
      <c r="G93" s="70">
        <v>42829</v>
      </c>
      <c r="H93" s="70"/>
      <c r="I93" s="1" t="s">
        <v>1278</v>
      </c>
    </row>
    <row r="94" spans="2:9" s="1" customFormat="1">
      <c r="B94" s="16">
        <v>17</v>
      </c>
      <c r="C94" s="16"/>
      <c r="D94" s="6" t="s">
        <v>1930</v>
      </c>
      <c r="E94" s="6">
        <v>17</v>
      </c>
      <c r="F94" s="6" t="s">
        <v>536</v>
      </c>
      <c r="G94" s="70">
        <v>42830</v>
      </c>
      <c r="H94" s="70"/>
      <c r="I94" s="1" t="s">
        <v>1271</v>
      </c>
    </row>
    <row r="95" spans="2:9" s="1" customFormat="1">
      <c r="B95" s="16">
        <v>13</v>
      </c>
      <c r="C95" s="16"/>
      <c r="D95" s="6" t="s">
        <v>1931</v>
      </c>
      <c r="E95" s="6">
        <v>2</v>
      </c>
      <c r="F95" s="6" t="s">
        <v>457</v>
      </c>
      <c r="G95" s="70">
        <v>42831</v>
      </c>
      <c r="H95" s="70"/>
      <c r="I95" s="1" t="s">
        <v>1266</v>
      </c>
    </row>
    <row r="96" spans="2:9" s="1" customFormat="1">
      <c r="B96" s="16">
        <v>2</v>
      </c>
      <c r="C96" s="16"/>
      <c r="D96" s="6" t="s">
        <v>1932</v>
      </c>
      <c r="E96" s="6">
        <v>2</v>
      </c>
      <c r="F96" s="6" t="s">
        <v>137</v>
      </c>
      <c r="G96" s="70">
        <v>42832</v>
      </c>
      <c r="H96" s="70"/>
      <c r="I96" s="1" t="s">
        <v>1257</v>
      </c>
    </row>
    <row r="97" spans="2:9" s="1" customFormat="1">
      <c r="B97" s="16">
        <v>13</v>
      </c>
      <c r="C97" s="16"/>
      <c r="D97" s="6" t="s">
        <v>1933</v>
      </c>
      <c r="E97" s="6">
        <v>9</v>
      </c>
      <c r="F97" s="6" t="s">
        <v>846</v>
      </c>
      <c r="G97" s="70">
        <v>42833</v>
      </c>
      <c r="H97" s="70"/>
      <c r="I97" s="1" t="s">
        <v>1257</v>
      </c>
    </row>
    <row r="98" spans="2:9" s="1" customFormat="1">
      <c r="B98" s="16">
        <v>9</v>
      </c>
      <c r="C98" s="16"/>
      <c r="D98" s="6" t="s">
        <v>1934</v>
      </c>
      <c r="E98" s="6">
        <v>9</v>
      </c>
      <c r="F98" s="6" t="s">
        <v>857</v>
      </c>
      <c r="G98" s="70">
        <v>42834</v>
      </c>
      <c r="H98" s="70"/>
      <c r="I98" s="1" t="s">
        <v>1278</v>
      </c>
    </row>
    <row r="99" spans="2:9" s="1" customFormat="1">
      <c r="B99" s="16">
        <v>11</v>
      </c>
      <c r="C99" s="16"/>
      <c r="D99" s="6" t="s">
        <v>1935</v>
      </c>
      <c r="E99" s="6">
        <v>7</v>
      </c>
      <c r="F99" s="6" t="s">
        <v>620</v>
      </c>
      <c r="G99" s="70">
        <v>42835</v>
      </c>
      <c r="H99" s="70"/>
      <c r="I99" s="1" t="s">
        <v>1261</v>
      </c>
    </row>
    <row r="100" spans="2:9" s="1" customFormat="1">
      <c r="B100" s="16">
        <v>4</v>
      </c>
      <c r="C100" s="16"/>
      <c r="D100" s="6" t="s">
        <v>1936</v>
      </c>
      <c r="E100" s="6">
        <v>8</v>
      </c>
      <c r="F100" s="6" t="s">
        <v>837</v>
      </c>
      <c r="G100" s="70">
        <v>42836</v>
      </c>
      <c r="H100" s="70"/>
      <c r="I100" s="1" t="s">
        <v>1266</v>
      </c>
    </row>
    <row r="101" spans="2:9" s="1" customFormat="1">
      <c r="B101" s="16">
        <v>9</v>
      </c>
      <c r="C101" s="16"/>
      <c r="D101" s="6" t="s">
        <v>1937</v>
      </c>
      <c r="E101" s="6">
        <v>3</v>
      </c>
      <c r="F101" s="6" t="s">
        <v>460</v>
      </c>
      <c r="G101" s="70">
        <v>42837</v>
      </c>
      <c r="H101" s="70"/>
      <c r="I101" s="1" t="s">
        <v>1275</v>
      </c>
    </row>
    <row r="102" spans="2:9" s="1" customFormat="1">
      <c r="B102" s="16">
        <v>5</v>
      </c>
      <c r="C102" s="16"/>
      <c r="D102" s="6" t="s">
        <v>1938</v>
      </c>
      <c r="E102" s="6">
        <v>4</v>
      </c>
      <c r="F102" s="6" t="s">
        <v>1939</v>
      </c>
      <c r="G102" s="70">
        <v>42838</v>
      </c>
      <c r="H102" s="70"/>
      <c r="I102" s="1" t="s">
        <v>1265</v>
      </c>
    </row>
    <row r="103" spans="2:9" s="1" customFormat="1">
      <c r="B103" s="16">
        <v>13</v>
      </c>
      <c r="C103" s="16"/>
      <c r="D103" s="6" t="s">
        <v>1940</v>
      </c>
      <c r="E103" s="6">
        <v>13</v>
      </c>
      <c r="F103" s="6" t="s">
        <v>9</v>
      </c>
      <c r="G103" s="70">
        <v>42839</v>
      </c>
      <c r="H103" s="70"/>
      <c r="I103" s="1" t="s">
        <v>1257</v>
      </c>
    </row>
    <row r="104" spans="2:9" s="1" customFormat="1">
      <c r="B104" s="16">
        <v>14</v>
      </c>
      <c r="C104" s="16"/>
      <c r="D104" s="6" t="s">
        <v>1941</v>
      </c>
      <c r="E104" s="6">
        <v>6</v>
      </c>
      <c r="F104" s="6" t="s">
        <v>124</v>
      </c>
      <c r="G104" s="70">
        <v>42840</v>
      </c>
      <c r="H104" s="70"/>
      <c r="I104" s="1" t="s">
        <v>1257</v>
      </c>
    </row>
    <row r="105" spans="2:9" s="1" customFormat="1">
      <c r="B105" s="16">
        <v>8</v>
      </c>
      <c r="C105" s="16"/>
      <c r="D105" s="6" t="s">
        <v>1942</v>
      </c>
      <c r="E105" s="6">
        <v>2</v>
      </c>
      <c r="F105" s="6" t="s">
        <v>1008</v>
      </c>
      <c r="G105" s="70">
        <v>42841</v>
      </c>
      <c r="H105" s="70"/>
      <c r="I105" s="1" t="s">
        <v>1278</v>
      </c>
    </row>
    <row r="106" spans="2:9" s="1" customFormat="1">
      <c r="B106" s="16">
        <v>9</v>
      </c>
      <c r="C106" s="16"/>
      <c r="D106" s="6" t="s">
        <v>1943</v>
      </c>
      <c r="E106" s="6">
        <v>16</v>
      </c>
      <c r="F106" s="6" t="s">
        <v>1944</v>
      </c>
      <c r="G106" s="70">
        <v>42842</v>
      </c>
      <c r="H106" s="70"/>
      <c r="I106" s="1" t="s">
        <v>1265</v>
      </c>
    </row>
    <row r="107" spans="2:9" s="1" customFormat="1">
      <c r="B107" s="16">
        <v>13</v>
      </c>
      <c r="C107" s="16"/>
      <c r="D107" s="6" t="s">
        <v>1945</v>
      </c>
      <c r="E107" s="6">
        <v>16</v>
      </c>
      <c r="F107" s="6" t="s">
        <v>180</v>
      </c>
      <c r="G107" s="70">
        <v>42843</v>
      </c>
      <c r="H107" s="70"/>
      <c r="I107" s="1" t="s">
        <v>1261</v>
      </c>
    </row>
    <row r="108" spans="2:9" s="1" customFormat="1">
      <c r="B108" s="16">
        <v>7</v>
      </c>
      <c r="C108" s="16"/>
      <c r="D108" s="6" t="s">
        <v>1946</v>
      </c>
      <c r="E108" s="6">
        <v>17</v>
      </c>
      <c r="F108" s="6" t="s">
        <v>151</v>
      </c>
      <c r="G108" s="70">
        <v>42844</v>
      </c>
      <c r="H108" s="70"/>
      <c r="I108" s="1" t="s">
        <v>1276</v>
      </c>
    </row>
    <row r="109" spans="2:9" s="1" customFormat="1">
      <c r="B109" s="16">
        <v>14</v>
      </c>
      <c r="C109" s="16"/>
      <c r="D109" s="6" t="s">
        <v>1947</v>
      </c>
      <c r="E109" s="6">
        <v>16</v>
      </c>
      <c r="F109" s="6" t="s">
        <v>524</v>
      </c>
      <c r="G109" s="70">
        <v>42845</v>
      </c>
      <c r="H109" s="70"/>
      <c r="I109" s="1" t="s">
        <v>1278</v>
      </c>
    </row>
    <row r="110" spans="2:9" s="1" customFormat="1">
      <c r="B110" s="16">
        <v>7</v>
      </c>
      <c r="C110" s="16"/>
      <c r="D110" s="6" t="s">
        <v>1948</v>
      </c>
      <c r="E110" s="6">
        <v>7</v>
      </c>
      <c r="F110" s="6" t="s">
        <v>138</v>
      </c>
      <c r="G110" s="70">
        <v>42846</v>
      </c>
      <c r="H110" s="70"/>
      <c r="I110" s="1" t="s">
        <v>1257</v>
      </c>
    </row>
    <row r="111" spans="2:9" s="1" customFormat="1">
      <c r="B111" s="16">
        <v>3</v>
      </c>
      <c r="C111" s="16"/>
      <c r="D111" s="6" t="s">
        <v>1949</v>
      </c>
      <c r="E111" s="6">
        <v>3</v>
      </c>
      <c r="F111" s="6" t="s">
        <v>1858</v>
      </c>
      <c r="G111" s="70">
        <v>42847</v>
      </c>
      <c r="H111" s="70"/>
      <c r="I111" s="1" t="s">
        <v>1263</v>
      </c>
    </row>
    <row r="112" spans="2:9" s="1" customFormat="1">
      <c r="B112" s="16">
        <v>11</v>
      </c>
      <c r="C112" s="16"/>
      <c r="D112" s="6" t="s">
        <v>1950</v>
      </c>
      <c r="E112" s="6">
        <v>11</v>
      </c>
      <c r="F112" s="6" t="s">
        <v>123</v>
      </c>
      <c r="G112" s="70">
        <v>42848</v>
      </c>
      <c r="H112" s="70"/>
      <c r="I112" s="1" t="s">
        <v>1266</v>
      </c>
    </row>
    <row r="113" spans="2:9" s="1" customFormat="1">
      <c r="B113" s="16">
        <v>11</v>
      </c>
      <c r="C113" s="16"/>
      <c r="D113" s="6" t="s">
        <v>1951</v>
      </c>
      <c r="E113" s="6">
        <v>15</v>
      </c>
      <c r="F113" s="6" t="s">
        <v>120</v>
      </c>
      <c r="G113" s="70">
        <v>42849</v>
      </c>
      <c r="H113" s="70"/>
      <c r="I113" s="1" t="s">
        <v>1279</v>
      </c>
    </row>
    <row r="114" spans="2:9" s="1" customFormat="1">
      <c r="B114" s="16">
        <v>5</v>
      </c>
      <c r="C114" s="16"/>
      <c r="D114" s="6" t="s">
        <v>1952</v>
      </c>
      <c r="E114" s="6">
        <v>14</v>
      </c>
      <c r="F114" s="6" t="s">
        <v>1030</v>
      </c>
      <c r="G114" s="70">
        <v>42850</v>
      </c>
      <c r="H114" s="70"/>
      <c r="I114" s="1" t="s">
        <v>1261</v>
      </c>
    </row>
    <row r="115" spans="2:9" s="1" customFormat="1">
      <c r="B115" s="16">
        <v>16</v>
      </c>
      <c r="C115" s="16"/>
      <c r="D115" s="6" t="s">
        <v>1953</v>
      </c>
      <c r="E115" s="6">
        <v>7</v>
      </c>
      <c r="F115" s="6" t="s">
        <v>119</v>
      </c>
      <c r="G115" s="70">
        <v>42851</v>
      </c>
      <c r="H115" s="70"/>
      <c r="I115" s="1" t="s">
        <v>1272</v>
      </c>
    </row>
    <row r="116" spans="2:9" s="1" customFormat="1">
      <c r="B116" s="16">
        <v>5</v>
      </c>
      <c r="C116" s="16"/>
      <c r="D116" s="6" t="s">
        <v>1954</v>
      </c>
      <c r="E116" s="6">
        <v>1</v>
      </c>
      <c r="F116" s="6" t="s">
        <v>553</v>
      </c>
      <c r="G116" s="70">
        <v>42852</v>
      </c>
      <c r="H116" s="70"/>
      <c r="I116" s="1" t="s">
        <v>1279</v>
      </c>
    </row>
    <row r="117" spans="2:9" s="1" customFormat="1">
      <c r="B117" s="16">
        <v>18</v>
      </c>
      <c r="C117" s="16"/>
      <c r="D117" s="6" t="s">
        <v>1955</v>
      </c>
      <c r="E117" s="6">
        <v>18</v>
      </c>
      <c r="F117" s="6" t="s">
        <v>578</v>
      </c>
      <c r="G117" s="70">
        <v>42853</v>
      </c>
      <c r="H117" s="70"/>
      <c r="I117" s="1" t="s">
        <v>1257</v>
      </c>
    </row>
    <row r="118" spans="2:9" s="1" customFormat="1">
      <c r="B118" s="16">
        <v>7</v>
      </c>
      <c r="C118" s="16"/>
      <c r="D118" s="6" t="s">
        <v>1956</v>
      </c>
      <c r="E118" s="6">
        <v>13</v>
      </c>
      <c r="F118" s="6" t="s">
        <v>665</v>
      </c>
      <c r="G118" s="70">
        <v>42855</v>
      </c>
      <c r="H118" s="70"/>
      <c r="I118" s="1" t="s">
        <v>1278</v>
      </c>
    </row>
    <row r="119" spans="2:9" s="1" customFormat="1">
      <c r="B119" s="16">
        <v>5</v>
      </c>
      <c r="C119" s="16"/>
      <c r="D119" s="6" t="s">
        <v>1957</v>
      </c>
      <c r="E119" s="6">
        <v>2</v>
      </c>
      <c r="F119" s="6" t="s">
        <v>486</v>
      </c>
      <c r="G119" s="70">
        <v>42856</v>
      </c>
      <c r="H119" s="70"/>
      <c r="I119" s="1" t="s">
        <v>1266</v>
      </c>
    </row>
    <row r="120" spans="2:9" s="1" customFormat="1">
      <c r="B120" s="16">
        <v>12</v>
      </c>
      <c r="C120" s="16"/>
      <c r="D120" s="6" t="s">
        <v>1958</v>
      </c>
      <c r="E120" s="6">
        <v>12</v>
      </c>
      <c r="F120" s="6" t="s">
        <v>8</v>
      </c>
      <c r="G120" s="70">
        <v>42857</v>
      </c>
      <c r="H120" s="70"/>
      <c r="I120" s="1" t="s">
        <v>1279</v>
      </c>
    </row>
    <row r="121" spans="2:9" s="1" customFormat="1">
      <c r="B121" s="16">
        <v>9</v>
      </c>
      <c r="C121" s="16"/>
      <c r="D121" s="6" t="s">
        <v>1959</v>
      </c>
      <c r="E121" s="6">
        <v>16</v>
      </c>
      <c r="F121" s="6" t="s">
        <v>704</v>
      </c>
      <c r="G121" s="70">
        <v>42858</v>
      </c>
      <c r="H121" s="70"/>
      <c r="I121" s="1" t="s">
        <v>1275</v>
      </c>
    </row>
    <row r="122" spans="2:9" s="1" customFormat="1">
      <c r="B122" s="16">
        <v>2</v>
      </c>
      <c r="C122" s="16"/>
      <c r="D122" s="6" t="s">
        <v>1960</v>
      </c>
      <c r="E122" s="6">
        <v>2</v>
      </c>
      <c r="F122" s="6" t="s">
        <v>484</v>
      </c>
      <c r="G122" s="70">
        <v>42859</v>
      </c>
      <c r="H122" s="70"/>
      <c r="I122" s="1" t="s">
        <v>1279</v>
      </c>
    </row>
    <row r="123" spans="2:9" s="1" customFormat="1">
      <c r="B123" s="16">
        <v>4</v>
      </c>
      <c r="C123" s="16"/>
      <c r="D123" s="6" t="s">
        <v>1961</v>
      </c>
      <c r="E123" s="6">
        <v>13</v>
      </c>
      <c r="F123" s="6" t="s">
        <v>1008</v>
      </c>
      <c r="G123" s="70">
        <v>42860</v>
      </c>
      <c r="H123" s="70"/>
      <c r="I123" s="1" t="s">
        <v>1257</v>
      </c>
    </row>
    <row r="124" spans="2:9" s="1" customFormat="1">
      <c r="B124" s="16">
        <v>11</v>
      </c>
      <c r="C124" s="16"/>
      <c r="D124" s="6" t="s">
        <v>1962</v>
      </c>
      <c r="E124" s="6">
        <v>9</v>
      </c>
      <c r="F124" s="6" t="s">
        <v>1450</v>
      </c>
      <c r="G124" s="70">
        <v>42861</v>
      </c>
      <c r="H124" s="70"/>
      <c r="I124" s="1" t="s">
        <v>1257</v>
      </c>
    </row>
    <row r="125" spans="2:9" s="1" customFormat="1">
      <c r="B125" s="16">
        <v>7</v>
      </c>
      <c r="C125" s="16"/>
      <c r="D125" s="6" t="s">
        <v>1963</v>
      </c>
      <c r="E125" s="6">
        <v>2</v>
      </c>
      <c r="F125" s="6" t="s">
        <v>1964</v>
      </c>
      <c r="G125" s="70">
        <v>42862</v>
      </c>
      <c r="H125" s="70"/>
      <c r="I125" s="1" t="s">
        <v>1278</v>
      </c>
    </row>
    <row r="126" spans="2:9" s="1" customFormat="1">
      <c r="B126" s="16">
        <v>5</v>
      </c>
      <c r="C126" s="16"/>
      <c r="D126" s="6" t="s">
        <v>1965</v>
      </c>
      <c r="E126" s="6">
        <v>1</v>
      </c>
      <c r="F126" s="6" t="s">
        <v>173</v>
      </c>
      <c r="G126" s="70">
        <v>42863</v>
      </c>
      <c r="H126" s="70"/>
      <c r="I126" s="1" t="s">
        <v>1266</v>
      </c>
    </row>
    <row r="127" spans="2:9" s="1" customFormat="1">
      <c r="B127" s="16">
        <v>1</v>
      </c>
      <c r="C127" s="16"/>
      <c r="D127" s="6" t="s">
        <v>1966</v>
      </c>
      <c r="E127" s="6">
        <v>11</v>
      </c>
      <c r="F127" s="6" t="s">
        <v>742</v>
      </c>
      <c r="G127" s="70">
        <v>42864</v>
      </c>
      <c r="H127" s="70"/>
      <c r="I127" s="1" t="s">
        <v>1294</v>
      </c>
    </row>
    <row r="128" spans="2:9" s="1" customFormat="1">
      <c r="B128" s="16">
        <v>13</v>
      </c>
      <c r="C128" s="16"/>
      <c r="D128" s="6" t="s">
        <v>1967</v>
      </c>
      <c r="E128" s="6">
        <v>10</v>
      </c>
      <c r="F128" s="6" t="s">
        <v>1340</v>
      </c>
      <c r="G128" s="70">
        <v>42865</v>
      </c>
      <c r="H128" s="70"/>
      <c r="I128" s="1" t="s">
        <v>1278</v>
      </c>
    </row>
    <row r="129" spans="2:9" s="1" customFormat="1">
      <c r="B129" s="16">
        <v>10</v>
      </c>
      <c r="C129" s="16"/>
      <c r="D129" s="6" t="s">
        <v>1968</v>
      </c>
      <c r="E129" s="6">
        <v>8</v>
      </c>
      <c r="F129" s="6" t="s">
        <v>109</v>
      </c>
      <c r="G129" s="70">
        <v>42866</v>
      </c>
      <c r="H129" s="70"/>
      <c r="I129" s="1" t="s">
        <v>1261</v>
      </c>
    </row>
    <row r="130" spans="2:9" s="1" customFormat="1">
      <c r="B130" s="16">
        <v>15</v>
      </c>
      <c r="C130" s="16"/>
      <c r="D130" s="6" t="s">
        <v>1969</v>
      </c>
      <c r="E130" s="6">
        <v>15</v>
      </c>
      <c r="F130" s="6" t="s">
        <v>137</v>
      </c>
      <c r="G130" s="70">
        <v>42867</v>
      </c>
      <c r="H130" s="70"/>
      <c r="I130" s="1" t="s">
        <v>1257</v>
      </c>
    </row>
    <row r="131" spans="2:9" s="1" customFormat="1">
      <c r="B131" s="16">
        <v>7</v>
      </c>
      <c r="C131" s="16"/>
      <c r="D131" s="6" t="s">
        <v>1970</v>
      </c>
      <c r="E131" s="6">
        <v>9</v>
      </c>
      <c r="F131" s="6" t="s">
        <v>1971</v>
      </c>
      <c r="G131" s="70">
        <v>42868</v>
      </c>
      <c r="H131" s="70"/>
      <c r="I131" s="1" t="s">
        <v>1283</v>
      </c>
    </row>
    <row r="132" spans="2:9" s="1" customFormat="1">
      <c r="B132" s="16">
        <v>10</v>
      </c>
      <c r="C132" s="16"/>
      <c r="D132" s="6" t="s">
        <v>1972</v>
      </c>
      <c r="E132" s="6">
        <v>2</v>
      </c>
      <c r="F132" s="6" t="s">
        <v>107</v>
      </c>
      <c r="G132" s="70">
        <v>42869</v>
      </c>
      <c r="H132" s="70"/>
      <c r="I132" s="1" t="s">
        <v>1283</v>
      </c>
    </row>
    <row r="133" spans="2:9" s="1" customFormat="1">
      <c r="B133" s="16">
        <v>10</v>
      </c>
      <c r="C133" s="16"/>
      <c r="D133" s="6" t="s">
        <v>1973</v>
      </c>
      <c r="E133" s="6">
        <v>7</v>
      </c>
      <c r="F133" s="6" t="s">
        <v>1364</v>
      </c>
      <c r="G133" s="70">
        <v>42870</v>
      </c>
      <c r="H133" s="70"/>
      <c r="I133" s="1" t="s">
        <v>1266</v>
      </c>
    </row>
    <row r="134" spans="2:9" s="1" customFormat="1">
      <c r="B134" s="16">
        <v>4</v>
      </c>
      <c r="C134" s="16"/>
      <c r="D134" s="6" t="s">
        <v>1974</v>
      </c>
      <c r="E134" s="6">
        <v>15</v>
      </c>
      <c r="F134" s="6" t="s">
        <v>164</v>
      </c>
      <c r="G134" s="70">
        <v>42871</v>
      </c>
      <c r="H134" s="70"/>
      <c r="I134" s="1" t="s">
        <v>1284</v>
      </c>
    </row>
    <row r="135" spans="2:9" s="1" customFormat="1">
      <c r="B135" s="16">
        <v>16</v>
      </c>
      <c r="C135" s="16"/>
      <c r="D135" s="6" t="s">
        <v>1975</v>
      </c>
      <c r="E135" s="6">
        <v>16</v>
      </c>
      <c r="F135" s="6" t="s">
        <v>870</v>
      </c>
      <c r="G135" s="70">
        <v>42872</v>
      </c>
      <c r="H135" s="70"/>
      <c r="I135" s="1" t="s">
        <v>1277</v>
      </c>
    </row>
    <row r="136" spans="2:9" s="1" customFormat="1">
      <c r="B136" s="16">
        <v>9</v>
      </c>
      <c r="C136" s="16"/>
      <c r="D136" s="6" t="s">
        <v>1976</v>
      </c>
      <c r="E136" s="6">
        <v>9</v>
      </c>
      <c r="F136" s="6" t="s">
        <v>512</v>
      </c>
      <c r="G136" s="70">
        <v>42873</v>
      </c>
      <c r="H136" s="70"/>
      <c r="I136" s="1" t="s">
        <v>1268</v>
      </c>
    </row>
    <row r="137" spans="2:9" s="1" customFormat="1">
      <c r="B137" s="16">
        <v>16</v>
      </c>
      <c r="C137" s="16"/>
      <c r="D137" s="6" t="s">
        <v>1977</v>
      </c>
      <c r="E137" s="6">
        <v>6</v>
      </c>
      <c r="F137" s="6" t="s">
        <v>1978</v>
      </c>
      <c r="G137" s="70">
        <v>42874</v>
      </c>
      <c r="H137" s="70"/>
      <c r="I137" s="1" t="s">
        <v>1257</v>
      </c>
    </row>
    <row r="138" spans="2:9" s="1" customFormat="1">
      <c r="B138" s="16">
        <v>6</v>
      </c>
      <c r="C138" s="16"/>
      <c r="D138" s="6" t="s">
        <v>1979</v>
      </c>
      <c r="E138" s="6">
        <v>16</v>
      </c>
      <c r="F138" s="6" t="s">
        <v>562</v>
      </c>
      <c r="G138" s="70">
        <v>42875</v>
      </c>
      <c r="H138" s="70"/>
      <c r="I138" s="1" t="s">
        <v>1265</v>
      </c>
    </row>
    <row r="139" spans="2:9" s="1" customFormat="1">
      <c r="B139" s="16">
        <v>1</v>
      </c>
      <c r="C139" s="16"/>
      <c r="D139" s="6" t="s">
        <v>1980</v>
      </c>
      <c r="E139" s="6">
        <v>1</v>
      </c>
      <c r="F139" s="6" t="s">
        <v>536</v>
      </c>
      <c r="G139" s="70">
        <v>42876</v>
      </c>
      <c r="H139" s="70"/>
      <c r="I139" s="1" t="s">
        <v>1265</v>
      </c>
    </row>
    <row r="140" spans="2:9" s="1" customFormat="1">
      <c r="B140" s="16">
        <v>3</v>
      </c>
      <c r="C140" s="16"/>
      <c r="D140" s="6" t="s">
        <v>1981</v>
      </c>
      <c r="E140" s="6">
        <v>12</v>
      </c>
      <c r="F140" s="6" t="s">
        <v>1633</v>
      </c>
      <c r="G140" s="70">
        <v>42877</v>
      </c>
      <c r="H140" s="70"/>
      <c r="I140" s="1" t="s">
        <v>1278</v>
      </c>
    </row>
    <row r="141" spans="2:9" s="1" customFormat="1">
      <c r="B141" s="16">
        <v>13</v>
      </c>
      <c r="C141" s="16"/>
      <c r="D141" s="6" t="s">
        <v>1982</v>
      </c>
      <c r="E141" s="6">
        <v>7</v>
      </c>
      <c r="F141" s="6" t="s">
        <v>16</v>
      </c>
      <c r="G141" s="70">
        <v>42878</v>
      </c>
      <c r="H141" s="70"/>
      <c r="I141" s="1" t="s">
        <v>1266</v>
      </c>
    </row>
    <row r="142" spans="2:9" s="1" customFormat="1">
      <c r="B142" s="16">
        <v>7</v>
      </c>
      <c r="C142" s="16"/>
      <c r="D142" s="6" t="s">
        <v>1983</v>
      </c>
      <c r="E142" s="6">
        <v>7</v>
      </c>
      <c r="F142" s="6" t="s">
        <v>9</v>
      </c>
      <c r="G142" s="70">
        <v>42879</v>
      </c>
      <c r="H142" s="70"/>
      <c r="I142" s="1" t="s">
        <v>1262</v>
      </c>
    </row>
    <row r="143" spans="2:9" s="1" customFormat="1">
      <c r="B143" s="16">
        <v>11</v>
      </c>
      <c r="C143" s="16"/>
      <c r="D143" s="6" t="s">
        <v>1984</v>
      </c>
      <c r="E143" s="6">
        <v>12</v>
      </c>
      <c r="F143" s="6" t="s">
        <v>1985</v>
      </c>
      <c r="G143" s="70">
        <v>42880</v>
      </c>
      <c r="H143" s="70"/>
      <c r="I143" s="1" t="s">
        <v>1275</v>
      </c>
    </row>
    <row r="144" spans="2:9" s="1" customFormat="1">
      <c r="B144" s="16">
        <v>9</v>
      </c>
      <c r="C144" s="16"/>
      <c r="D144" s="6" t="s">
        <v>1986</v>
      </c>
      <c r="E144" s="6">
        <v>7</v>
      </c>
      <c r="F144" s="6" t="s">
        <v>1633</v>
      </c>
      <c r="G144" s="70">
        <v>42881</v>
      </c>
      <c r="H144" s="70"/>
      <c r="I144" s="1" t="s">
        <v>1257</v>
      </c>
    </row>
    <row r="145" spans="2:9" s="1" customFormat="1">
      <c r="B145" s="16">
        <v>5</v>
      </c>
      <c r="C145" s="16"/>
      <c r="D145" s="6" t="s">
        <v>1987</v>
      </c>
      <c r="E145" s="6">
        <v>2</v>
      </c>
      <c r="F145" s="6" t="s">
        <v>175</v>
      </c>
      <c r="G145" s="70">
        <v>42882</v>
      </c>
      <c r="H145" s="70"/>
      <c r="I145" s="1" t="s">
        <v>1263</v>
      </c>
    </row>
    <row r="146" spans="2:9" s="1" customFormat="1">
      <c r="B146" s="16">
        <v>6</v>
      </c>
      <c r="C146" s="16"/>
      <c r="D146" s="6" t="s">
        <v>1988</v>
      </c>
      <c r="E146" s="6">
        <v>15</v>
      </c>
      <c r="F146" s="6" t="s">
        <v>1184</v>
      </c>
      <c r="G146" s="70">
        <v>42883</v>
      </c>
      <c r="H146" s="70"/>
      <c r="I146" s="1" t="s">
        <v>1278</v>
      </c>
    </row>
    <row r="147" spans="2:9" s="1" customFormat="1">
      <c r="B147" s="16">
        <v>1</v>
      </c>
      <c r="C147" s="16"/>
      <c r="D147" s="6" t="s">
        <v>1989</v>
      </c>
      <c r="E147" s="6">
        <v>6</v>
      </c>
      <c r="F147" s="6" t="s">
        <v>756</v>
      </c>
      <c r="G147" s="70">
        <v>42884</v>
      </c>
      <c r="H147" s="70"/>
      <c r="I147" s="1" t="s">
        <v>1261</v>
      </c>
    </row>
    <row r="148" spans="2:9" s="1" customFormat="1">
      <c r="B148" s="16">
        <v>6</v>
      </c>
      <c r="C148" s="16"/>
      <c r="D148" s="6" t="s">
        <v>1990</v>
      </c>
      <c r="E148" s="6">
        <v>14</v>
      </c>
      <c r="F148" s="6" t="s">
        <v>1648</v>
      </c>
      <c r="G148" s="70">
        <v>42885</v>
      </c>
      <c r="H148" s="70"/>
      <c r="I148" s="1" t="s">
        <v>1280</v>
      </c>
    </row>
    <row r="149" spans="2:9" s="1" customFormat="1">
      <c r="B149" s="16">
        <v>9</v>
      </c>
      <c r="C149" s="16"/>
      <c r="D149" s="6" t="s">
        <v>1991</v>
      </c>
      <c r="E149" s="6">
        <v>12</v>
      </c>
      <c r="F149" s="6" t="s">
        <v>620</v>
      </c>
      <c r="G149" s="70">
        <v>42886</v>
      </c>
      <c r="H149" s="70"/>
      <c r="I149" s="1" t="s">
        <v>1278</v>
      </c>
    </row>
    <row r="150" spans="2:9" s="1" customFormat="1">
      <c r="B150" s="16">
        <v>3</v>
      </c>
      <c r="C150" s="16"/>
      <c r="D150" s="6" t="s">
        <v>1992</v>
      </c>
      <c r="E150" s="6">
        <v>3</v>
      </c>
      <c r="F150" s="6" t="s">
        <v>569</v>
      </c>
      <c r="G150" s="70">
        <v>42887</v>
      </c>
      <c r="H150" s="70"/>
      <c r="I150" s="1" t="s">
        <v>1268</v>
      </c>
    </row>
    <row r="151" spans="2:9" s="1" customFormat="1">
      <c r="B151" s="16">
        <v>10</v>
      </c>
      <c r="C151" s="16"/>
      <c r="D151" s="6" t="s">
        <v>1993</v>
      </c>
      <c r="E151" s="6">
        <v>10</v>
      </c>
      <c r="F151" s="6" t="s">
        <v>10</v>
      </c>
      <c r="G151" s="70">
        <v>42888</v>
      </c>
      <c r="H151" s="70"/>
      <c r="I151" s="1" t="s">
        <v>1257</v>
      </c>
    </row>
    <row r="152" spans="2:9" s="1" customFormat="1">
      <c r="B152" s="16">
        <v>4</v>
      </c>
      <c r="C152" s="16"/>
      <c r="D152" s="6" t="s">
        <v>1994</v>
      </c>
      <c r="E152" s="6">
        <v>8</v>
      </c>
      <c r="F152" s="6" t="s">
        <v>846</v>
      </c>
      <c r="G152" s="70">
        <v>42889</v>
      </c>
      <c r="H152" s="70"/>
      <c r="I152" s="1" t="s">
        <v>1261</v>
      </c>
    </row>
    <row r="153" spans="2:9" s="1" customFormat="1">
      <c r="B153" s="16">
        <v>3</v>
      </c>
      <c r="C153" s="16"/>
      <c r="D153" s="6" t="s">
        <v>1995</v>
      </c>
      <c r="E153" s="6">
        <v>3</v>
      </c>
      <c r="F153" s="6" t="s">
        <v>123</v>
      </c>
      <c r="G153" s="70">
        <v>42890</v>
      </c>
      <c r="H153" s="70"/>
      <c r="I153" s="1" t="s">
        <v>1278</v>
      </c>
    </row>
    <row r="154" spans="2:9" s="1" customFormat="1">
      <c r="B154" s="16">
        <v>10</v>
      </c>
      <c r="C154" s="16"/>
      <c r="D154" s="6" t="s">
        <v>1996</v>
      </c>
      <c r="E154" s="6">
        <v>15</v>
      </c>
      <c r="F154" s="6" t="s">
        <v>839</v>
      </c>
      <c r="G154" s="70">
        <v>42891</v>
      </c>
      <c r="H154" s="70"/>
      <c r="I154" s="1" t="s">
        <v>1265</v>
      </c>
    </row>
    <row r="155" spans="2:9" s="1" customFormat="1">
      <c r="B155" s="16">
        <v>3</v>
      </c>
      <c r="C155" s="16"/>
      <c r="D155" s="6" t="s">
        <v>1997</v>
      </c>
      <c r="E155" s="6">
        <v>8</v>
      </c>
      <c r="F155" s="6" t="s">
        <v>567</v>
      </c>
      <c r="G155" s="70">
        <v>42892</v>
      </c>
      <c r="H155" s="70"/>
      <c r="I155" s="1" t="s">
        <v>1266</v>
      </c>
    </row>
    <row r="156" spans="2:9" s="1" customFormat="1">
      <c r="B156" s="16">
        <v>6</v>
      </c>
      <c r="C156" s="16"/>
      <c r="D156" s="6" t="s">
        <v>1998</v>
      </c>
      <c r="E156" s="6">
        <v>7</v>
      </c>
      <c r="F156" s="6" t="s">
        <v>1999</v>
      </c>
      <c r="G156" s="70">
        <v>42893</v>
      </c>
      <c r="H156" s="70"/>
      <c r="I156" s="1" t="s">
        <v>1267</v>
      </c>
    </row>
    <row r="157" spans="2:9" s="1" customFormat="1">
      <c r="B157" s="16">
        <v>2</v>
      </c>
      <c r="C157" s="16"/>
      <c r="D157" s="6" t="s">
        <v>2000</v>
      </c>
      <c r="E157" s="6">
        <v>2</v>
      </c>
      <c r="F157" s="6" t="s">
        <v>119</v>
      </c>
      <c r="G157" s="70">
        <v>42894</v>
      </c>
      <c r="H157" s="70"/>
      <c r="I157" s="1" t="s">
        <v>1284</v>
      </c>
    </row>
    <row r="158" spans="2:9" s="1" customFormat="1">
      <c r="B158" s="16">
        <v>4</v>
      </c>
      <c r="C158" s="16"/>
      <c r="D158" s="6" t="s">
        <v>2001</v>
      </c>
      <c r="E158" s="6">
        <v>11</v>
      </c>
      <c r="F158" s="6" t="s">
        <v>1034</v>
      </c>
      <c r="G158" s="70">
        <v>42895</v>
      </c>
      <c r="H158" s="70"/>
      <c r="I158" s="1" t="s">
        <v>1257</v>
      </c>
    </row>
    <row r="159" spans="2:9" s="1" customFormat="1">
      <c r="B159" s="16">
        <v>13</v>
      </c>
      <c r="C159" s="16"/>
      <c r="D159" s="6" t="s">
        <v>2002</v>
      </c>
      <c r="E159" s="6">
        <v>16</v>
      </c>
      <c r="F159" s="6" t="s">
        <v>1218</v>
      </c>
      <c r="G159" s="70">
        <v>42896</v>
      </c>
      <c r="H159" s="70"/>
      <c r="I159" s="1" t="s">
        <v>1257</v>
      </c>
    </row>
    <row r="160" spans="2:9" s="1" customFormat="1">
      <c r="B160" s="16">
        <v>4</v>
      </c>
      <c r="C160" s="16"/>
      <c r="D160" s="6" t="s">
        <v>2003</v>
      </c>
      <c r="E160" s="6">
        <v>8</v>
      </c>
      <c r="F160" s="6" t="s">
        <v>486</v>
      </c>
      <c r="G160" s="70">
        <v>42897</v>
      </c>
      <c r="H160" s="70"/>
      <c r="I160" s="1" t="s">
        <v>1265</v>
      </c>
    </row>
    <row r="161" spans="2:9" s="1" customFormat="1">
      <c r="B161" s="16">
        <v>4</v>
      </c>
      <c r="C161" s="16"/>
      <c r="D161" s="6" t="s">
        <v>2004</v>
      </c>
      <c r="E161" s="6">
        <v>4</v>
      </c>
      <c r="F161" s="6" t="s">
        <v>137</v>
      </c>
      <c r="G161" s="70">
        <v>42898</v>
      </c>
      <c r="H161" s="70"/>
      <c r="I161" s="1" t="s">
        <v>1279</v>
      </c>
    </row>
    <row r="162" spans="2:9" s="1" customFormat="1">
      <c r="B162" s="16">
        <v>5</v>
      </c>
      <c r="C162" s="16"/>
      <c r="D162" s="6" t="s">
        <v>2005</v>
      </c>
      <c r="E162" s="6">
        <v>5</v>
      </c>
      <c r="F162" s="6" t="s">
        <v>107</v>
      </c>
      <c r="G162" s="70">
        <v>42899</v>
      </c>
      <c r="H162" s="70"/>
      <c r="I162" s="1" t="s">
        <v>1282</v>
      </c>
    </row>
    <row r="163" spans="2:9" s="1" customFormat="1">
      <c r="B163" s="16">
        <v>7</v>
      </c>
      <c r="C163" s="16"/>
      <c r="D163" s="6" t="s">
        <v>2006</v>
      </c>
      <c r="E163" s="6">
        <v>11</v>
      </c>
      <c r="F163" s="6" t="s">
        <v>677</v>
      </c>
      <c r="G163" s="70">
        <v>42900</v>
      </c>
      <c r="H163" s="70"/>
      <c r="I163" s="1" t="s">
        <v>1265</v>
      </c>
    </row>
    <row r="164" spans="2:9" s="1" customFormat="1">
      <c r="B164" s="16">
        <v>8</v>
      </c>
      <c r="C164" s="16"/>
      <c r="D164" s="6" t="s">
        <v>2007</v>
      </c>
      <c r="E164" s="6">
        <v>1</v>
      </c>
      <c r="F164" s="6" t="s">
        <v>797</v>
      </c>
      <c r="G164" s="70">
        <v>42901</v>
      </c>
      <c r="H164" s="70"/>
      <c r="I164" s="1" t="s">
        <v>1266</v>
      </c>
    </row>
    <row r="165" spans="2:9" s="1" customFormat="1">
      <c r="B165" s="16">
        <v>3</v>
      </c>
      <c r="C165" s="16"/>
      <c r="D165" s="6" t="s">
        <v>2008</v>
      </c>
      <c r="E165" s="6">
        <v>3</v>
      </c>
      <c r="F165" s="6" t="s">
        <v>503</v>
      </c>
      <c r="G165" s="70">
        <v>42902</v>
      </c>
      <c r="H165" s="70"/>
      <c r="I165" s="1" t="s">
        <v>1257</v>
      </c>
    </row>
    <row r="166" spans="2:9" s="1" customFormat="1">
      <c r="B166" s="16">
        <v>8</v>
      </c>
      <c r="C166" s="16"/>
      <c r="D166" s="6" t="s">
        <v>2009</v>
      </c>
      <c r="E166" s="6">
        <v>18</v>
      </c>
      <c r="F166" s="6" t="s">
        <v>512</v>
      </c>
      <c r="G166" s="70">
        <v>42903</v>
      </c>
      <c r="H166" s="70"/>
      <c r="I166" s="1" t="s">
        <v>1263</v>
      </c>
    </row>
    <row r="167" spans="2:9" s="1" customFormat="1">
      <c r="B167" s="16">
        <v>1</v>
      </c>
      <c r="C167" s="16"/>
      <c r="D167" s="6" t="s">
        <v>2010</v>
      </c>
      <c r="E167" s="6">
        <v>5</v>
      </c>
      <c r="F167" s="6" t="s">
        <v>1927</v>
      </c>
      <c r="G167" s="70">
        <v>42904</v>
      </c>
      <c r="H167" s="70"/>
      <c r="I167" s="1" t="s">
        <v>1278</v>
      </c>
    </row>
    <row r="168" spans="2:9" s="1" customFormat="1">
      <c r="B168" s="16">
        <v>14</v>
      </c>
      <c r="C168" s="16"/>
      <c r="D168" s="6" t="s">
        <v>2011</v>
      </c>
      <c r="E168" s="6">
        <v>14</v>
      </c>
      <c r="F168" s="6" t="s">
        <v>18</v>
      </c>
      <c r="G168" s="70">
        <v>42905</v>
      </c>
      <c r="H168" s="70"/>
      <c r="I168" s="1" t="s">
        <v>1284</v>
      </c>
    </row>
    <row r="169" spans="2:9" s="1" customFormat="1">
      <c r="B169" s="16">
        <v>1</v>
      </c>
      <c r="C169" s="16"/>
      <c r="D169" s="6" t="s">
        <v>2012</v>
      </c>
      <c r="E169" s="6">
        <v>1</v>
      </c>
      <c r="F169" s="6" t="s">
        <v>663</v>
      </c>
      <c r="G169" s="70">
        <v>42906</v>
      </c>
      <c r="H169" s="70"/>
      <c r="I169" s="1" t="s">
        <v>1295</v>
      </c>
    </row>
    <row r="170" spans="2:9" s="1" customFormat="1">
      <c r="B170" s="16">
        <v>5</v>
      </c>
      <c r="C170" s="16"/>
      <c r="D170" s="6" t="s">
        <v>2013</v>
      </c>
      <c r="E170" s="6">
        <v>3</v>
      </c>
      <c r="F170" s="6" t="s">
        <v>494</v>
      </c>
      <c r="G170" s="70">
        <v>42907</v>
      </c>
      <c r="H170" s="70"/>
      <c r="I170" s="1" t="s">
        <v>1290</v>
      </c>
    </row>
    <row r="171" spans="2:9" s="1" customFormat="1">
      <c r="B171" s="16">
        <v>6</v>
      </c>
      <c r="C171" s="16"/>
      <c r="D171" s="6" t="s">
        <v>2014</v>
      </c>
      <c r="E171" s="6">
        <v>7</v>
      </c>
      <c r="F171" s="6" t="s">
        <v>1091</v>
      </c>
      <c r="G171" s="70">
        <v>42908</v>
      </c>
      <c r="H171" s="70"/>
      <c r="I171" s="1" t="s">
        <v>1260</v>
      </c>
    </row>
    <row r="172" spans="2:9" s="1" customFormat="1">
      <c r="B172" s="16">
        <v>3</v>
      </c>
      <c r="C172" s="16"/>
      <c r="D172" s="6" t="s">
        <v>2015</v>
      </c>
      <c r="E172" s="6">
        <v>1</v>
      </c>
      <c r="F172" s="6" t="s">
        <v>1415</v>
      </c>
      <c r="G172" s="70">
        <v>42909</v>
      </c>
      <c r="H172" s="70"/>
      <c r="I172" s="1" t="s">
        <v>1257</v>
      </c>
    </row>
    <row r="173" spans="2:9" s="1" customFormat="1">
      <c r="B173" s="16">
        <v>4</v>
      </c>
      <c r="C173" s="16"/>
      <c r="D173" s="6" t="s">
        <v>2016</v>
      </c>
      <c r="E173" s="6">
        <v>12</v>
      </c>
      <c r="F173" s="6" t="s">
        <v>106</v>
      </c>
      <c r="G173" s="70">
        <v>42910</v>
      </c>
      <c r="H173" s="70"/>
      <c r="I173" s="1" t="s">
        <v>1279</v>
      </c>
    </row>
    <row r="174" spans="2:9" s="1" customFormat="1">
      <c r="B174" s="16">
        <v>11</v>
      </c>
      <c r="C174" s="16"/>
      <c r="D174" s="6" t="s">
        <v>2017</v>
      </c>
      <c r="E174" s="6">
        <v>11</v>
      </c>
      <c r="F174" s="6" t="s">
        <v>536</v>
      </c>
      <c r="G174" s="70">
        <v>42911</v>
      </c>
      <c r="H174" s="70"/>
      <c r="I174" s="1" t="s">
        <v>1257</v>
      </c>
    </row>
    <row r="175" spans="2:9" s="1" customFormat="1">
      <c r="B175" s="16">
        <v>10</v>
      </c>
      <c r="C175" s="16"/>
      <c r="D175" s="6" t="s">
        <v>2018</v>
      </c>
      <c r="E175" s="6">
        <v>5</v>
      </c>
      <c r="F175" s="6" t="s">
        <v>2019</v>
      </c>
      <c r="G175" s="70">
        <v>42912</v>
      </c>
      <c r="H175" s="70"/>
      <c r="I175" s="1" t="s">
        <v>1266</v>
      </c>
    </row>
    <row r="176" spans="2:9" s="1" customFormat="1">
      <c r="B176" s="16">
        <v>1</v>
      </c>
      <c r="C176" s="16"/>
      <c r="D176" s="6" t="s">
        <v>2020</v>
      </c>
      <c r="E176" s="6">
        <v>2</v>
      </c>
      <c r="F176" s="6" t="s">
        <v>2021</v>
      </c>
      <c r="G176" s="70">
        <v>42913</v>
      </c>
      <c r="H176" s="70"/>
      <c r="I176" s="1" t="s">
        <v>1265</v>
      </c>
    </row>
    <row r="177" spans="2:9" s="1" customFormat="1">
      <c r="B177" s="16">
        <v>6</v>
      </c>
      <c r="C177" s="16"/>
      <c r="D177" s="6" t="s">
        <v>2022</v>
      </c>
      <c r="E177" s="6">
        <v>18</v>
      </c>
      <c r="F177" s="6" t="s">
        <v>2023</v>
      </c>
      <c r="G177" s="70">
        <v>42914</v>
      </c>
      <c r="H177" s="70"/>
      <c r="I177" s="1" t="s">
        <v>1261</v>
      </c>
    </row>
    <row r="178" spans="2:9" s="1" customFormat="1">
      <c r="B178" s="16">
        <v>7</v>
      </c>
      <c r="C178" s="16"/>
      <c r="D178" s="6" t="s">
        <v>2024</v>
      </c>
      <c r="E178" s="6">
        <v>7</v>
      </c>
      <c r="F178" s="6" t="s">
        <v>484</v>
      </c>
      <c r="G178" s="70">
        <v>42915</v>
      </c>
      <c r="H178" s="70"/>
      <c r="I178" s="1" t="s">
        <v>1284</v>
      </c>
    </row>
    <row r="179" spans="2:9" s="1" customFormat="1">
      <c r="B179" s="16">
        <v>3</v>
      </c>
      <c r="C179" s="16"/>
      <c r="D179" s="6" t="s">
        <v>2025</v>
      </c>
      <c r="E179" s="6">
        <v>13</v>
      </c>
      <c r="F179" s="6" t="s">
        <v>628</v>
      </c>
      <c r="G179" s="70">
        <v>42916</v>
      </c>
      <c r="H179" s="70"/>
      <c r="I179" s="1" t="s">
        <v>1257</v>
      </c>
    </row>
    <row r="180" spans="2:9" s="1" customFormat="1">
      <c r="B180" s="16">
        <v>8</v>
      </c>
      <c r="C180" s="16"/>
      <c r="D180" s="6" t="s">
        <v>2026</v>
      </c>
      <c r="E180" s="6">
        <v>8</v>
      </c>
      <c r="F180" s="6" t="s">
        <v>14</v>
      </c>
      <c r="G180" s="70">
        <v>42917</v>
      </c>
      <c r="H180" s="70"/>
      <c r="I180" s="1" t="s">
        <v>1263</v>
      </c>
    </row>
    <row r="181" spans="2:9" s="1" customFormat="1">
      <c r="B181" s="16">
        <v>8</v>
      </c>
      <c r="C181" s="16"/>
      <c r="D181" s="6" t="s">
        <v>2027</v>
      </c>
      <c r="E181" s="6">
        <v>18</v>
      </c>
      <c r="F181" s="6" t="s">
        <v>845</v>
      </c>
      <c r="G181" s="70">
        <v>42918</v>
      </c>
      <c r="H181" s="70"/>
      <c r="I181" s="1" t="s">
        <v>1266</v>
      </c>
    </row>
    <row r="182" spans="2:9" s="1" customFormat="1">
      <c r="B182" s="16">
        <v>8</v>
      </c>
      <c r="C182" s="16"/>
      <c r="D182" s="6" t="s">
        <v>2028</v>
      </c>
      <c r="E182" s="6">
        <v>11</v>
      </c>
      <c r="F182" s="6" t="s">
        <v>559</v>
      </c>
      <c r="G182" s="70">
        <v>42919</v>
      </c>
      <c r="H182" s="70"/>
      <c r="I182" s="1" t="s">
        <v>1261</v>
      </c>
    </row>
    <row r="183" spans="2:9" s="1" customFormat="1">
      <c r="B183" s="16">
        <v>13</v>
      </c>
      <c r="C183" s="16"/>
      <c r="D183" s="6" t="s">
        <v>2029</v>
      </c>
      <c r="E183" s="6">
        <v>10</v>
      </c>
      <c r="F183" s="6" t="s">
        <v>16</v>
      </c>
      <c r="G183" s="70">
        <v>42920</v>
      </c>
      <c r="H183" s="70"/>
      <c r="I183" s="1" t="s">
        <v>1288</v>
      </c>
    </row>
    <row r="184" spans="2:9" s="1" customFormat="1">
      <c r="B184" s="16">
        <v>7</v>
      </c>
      <c r="C184" s="16"/>
      <c r="D184" s="6" t="s">
        <v>2030</v>
      </c>
      <c r="E184" s="6">
        <v>6</v>
      </c>
      <c r="F184" s="6" t="s">
        <v>553</v>
      </c>
      <c r="G184" s="70">
        <v>42921</v>
      </c>
      <c r="H184" s="70"/>
      <c r="I184" s="1" t="s">
        <v>1284</v>
      </c>
    </row>
    <row r="185" spans="2:9" s="1" customFormat="1">
      <c r="B185" s="16">
        <v>18</v>
      </c>
      <c r="C185" s="16"/>
      <c r="D185" s="6" t="s">
        <v>2031</v>
      </c>
      <c r="E185" s="6">
        <v>18</v>
      </c>
      <c r="F185" s="6" t="s">
        <v>12</v>
      </c>
      <c r="G185" s="70">
        <v>42922</v>
      </c>
      <c r="H185" s="70"/>
      <c r="I185" s="1" t="s">
        <v>1263</v>
      </c>
    </row>
    <row r="186" spans="2:9" s="1" customFormat="1">
      <c r="B186" s="16">
        <v>16</v>
      </c>
      <c r="C186" s="16"/>
      <c r="D186" s="6" t="s">
        <v>2032</v>
      </c>
      <c r="E186" s="6">
        <v>11</v>
      </c>
      <c r="F186" s="6" t="s">
        <v>535</v>
      </c>
      <c r="G186" s="70">
        <v>42923</v>
      </c>
      <c r="H186" s="70"/>
      <c r="I186" s="1" t="s">
        <v>1286</v>
      </c>
    </row>
    <row r="187" spans="2:9" s="1" customFormat="1">
      <c r="B187" s="16">
        <v>11</v>
      </c>
      <c r="C187" s="16"/>
      <c r="D187" s="6" t="s">
        <v>2033</v>
      </c>
      <c r="E187" s="6">
        <v>11</v>
      </c>
      <c r="F187" s="6" t="s">
        <v>1858</v>
      </c>
      <c r="G187" s="70">
        <v>42924</v>
      </c>
      <c r="H187" s="70"/>
      <c r="I187" s="1" t="s">
        <v>1263</v>
      </c>
    </row>
    <row r="188" spans="2:9" s="1" customFormat="1">
      <c r="B188" s="16">
        <v>3</v>
      </c>
      <c r="C188" s="16"/>
      <c r="D188" s="6" t="s">
        <v>2034</v>
      </c>
      <c r="E188" s="6">
        <v>2</v>
      </c>
      <c r="F188" s="6" t="s">
        <v>98</v>
      </c>
      <c r="G188" s="70">
        <v>42925</v>
      </c>
      <c r="H188" s="70"/>
      <c r="I188" s="1" t="s">
        <v>1278</v>
      </c>
    </row>
    <row r="189" spans="2:9" s="1" customFormat="1">
      <c r="B189" s="16">
        <v>4</v>
      </c>
      <c r="C189" s="16"/>
      <c r="D189" s="6" t="s">
        <v>2035</v>
      </c>
      <c r="E189" s="6">
        <v>2</v>
      </c>
      <c r="F189" s="6" t="s">
        <v>845</v>
      </c>
      <c r="G189" s="70">
        <v>42926</v>
      </c>
      <c r="H189" s="70"/>
      <c r="I189" s="1" t="s">
        <v>1279</v>
      </c>
    </row>
    <row r="190" spans="2:9" s="1" customFormat="1">
      <c r="B190" s="16">
        <v>9</v>
      </c>
      <c r="C190" s="16"/>
      <c r="D190" s="6" t="s">
        <v>2036</v>
      </c>
      <c r="E190" s="6">
        <v>4</v>
      </c>
      <c r="F190" s="6" t="s">
        <v>120</v>
      </c>
      <c r="G190" s="70">
        <v>42927</v>
      </c>
      <c r="H190" s="70"/>
      <c r="I190" s="1" t="s">
        <v>1287</v>
      </c>
    </row>
    <row r="191" spans="2:9" s="1" customFormat="1">
      <c r="B191" s="16">
        <v>2</v>
      </c>
      <c r="C191" s="16"/>
      <c r="D191" s="6" t="s">
        <v>2037</v>
      </c>
      <c r="E191" s="6">
        <v>9</v>
      </c>
      <c r="F191" s="6" t="s">
        <v>587</v>
      </c>
      <c r="G191" s="70">
        <v>42928</v>
      </c>
      <c r="H191" s="70"/>
      <c r="I191" s="1" t="s">
        <v>1261</v>
      </c>
    </row>
    <row r="192" spans="2:9" s="1" customFormat="1">
      <c r="B192" s="16">
        <v>13</v>
      </c>
      <c r="C192" s="16"/>
      <c r="D192" s="6" t="s">
        <v>2038</v>
      </c>
      <c r="E192" s="6">
        <v>7</v>
      </c>
      <c r="F192" s="6" t="s">
        <v>13</v>
      </c>
      <c r="G192" s="70">
        <v>42929</v>
      </c>
      <c r="H192" s="70"/>
      <c r="I192" s="1" t="s">
        <v>1263</v>
      </c>
    </row>
    <row r="193" spans="2:9" s="1" customFormat="1">
      <c r="B193" s="16">
        <v>4</v>
      </c>
      <c r="C193" s="16"/>
      <c r="D193" s="6" t="s">
        <v>2039</v>
      </c>
      <c r="E193" s="6">
        <v>12</v>
      </c>
      <c r="F193" s="6" t="s">
        <v>490</v>
      </c>
      <c r="G193" s="70">
        <v>42930</v>
      </c>
      <c r="H193" s="70"/>
      <c r="I193" s="1" t="s">
        <v>1266</v>
      </c>
    </row>
    <row r="194" spans="2:9" s="1" customFormat="1">
      <c r="B194" s="16">
        <v>8</v>
      </c>
      <c r="C194" s="16"/>
      <c r="D194" s="6" t="s">
        <v>2040</v>
      </c>
      <c r="E194" s="6">
        <v>6</v>
      </c>
      <c r="F194" s="6" t="s">
        <v>120</v>
      </c>
      <c r="G194" s="70">
        <v>42931</v>
      </c>
      <c r="H194" s="70"/>
      <c r="I194" s="1" t="s">
        <v>1263</v>
      </c>
    </row>
    <row r="195" spans="2:9" s="1" customFormat="1">
      <c r="B195" s="16">
        <v>3</v>
      </c>
      <c r="C195" s="16"/>
      <c r="D195" s="6" t="s">
        <v>2041</v>
      </c>
      <c r="E195" s="6">
        <v>9</v>
      </c>
      <c r="F195" s="6" t="s">
        <v>731</v>
      </c>
      <c r="G195" s="70">
        <v>42932</v>
      </c>
      <c r="H195" s="70"/>
      <c r="I195" s="1" t="s">
        <v>1261</v>
      </c>
    </row>
    <row r="196" spans="2:9" s="1" customFormat="1">
      <c r="B196" s="16">
        <v>5</v>
      </c>
      <c r="C196" s="16"/>
      <c r="D196" s="6" t="s">
        <v>2042</v>
      </c>
      <c r="E196" s="6">
        <v>1</v>
      </c>
      <c r="F196" s="6" t="s">
        <v>524</v>
      </c>
      <c r="G196" s="70">
        <v>42933</v>
      </c>
      <c r="H196" s="70"/>
      <c r="I196" s="1" t="s">
        <v>1284</v>
      </c>
    </row>
    <row r="197" spans="2:9" s="1" customFormat="1">
      <c r="B197" s="16">
        <v>10</v>
      </c>
      <c r="C197" s="16"/>
      <c r="D197" s="6" t="s">
        <v>2043</v>
      </c>
      <c r="E197" s="6">
        <v>13</v>
      </c>
      <c r="F197" s="6" t="s">
        <v>494</v>
      </c>
      <c r="G197" s="70">
        <v>42934</v>
      </c>
      <c r="H197" s="70"/>
      <c r="I197" s="1" t="s">
        <v>1284</v>
      </c>
    </row>
    <row r="198" spans="2:9" s="1" customFormat="1">
      <c r="B198" s="16">
        <v>13</v>
      </c>
      <c r="C198" s="16"/>
      <c r="D198" s="6" t="s">
        <v>2044</v>
      </c>
      <c r="E198" s="6">
        <v>4</v>
      </c>
      <c r="F198" s="6" t="s">
        <v>704</v>
      </c>
      <c r="G198" s="70">
        <v>42935</v>
      </c>
      <c r="H198" s="70"/>
      <c r="I198" s="1" t="s">
        <v>2565</v>
      </c>
    </row>
    <row r="199" spans="2:9" s="1" customFormat="1">
      <c r="B199" s="16">
        <v>3</v>
      </c>
      <c r="C199" s="16"/>
      <c r="D199" s="6" t="s">
        <v>2045</v>
      </c>
      <c r="E199" s="6">
        <v>10</v>
      </c>
      <c r="F199" s="6" t="s">
        <v>1371</v>
      </c>
      <c r="G199" s="70">
        <v>42936</v>
      </c>
      <c r="H199" s="70"/>
      <c r="I199" s="1" t="s">
        <v>1284</v>
      </c>
    </row>
    <row r="200" spans="2:9" s="1" customFormat="1">
      <c r="B200" s="16">
        <v>8</v>
      </c>
      <c r="C200" s="16"/>
      <c r="D200" s="6" t="s">
        <v>2046</v>
      </c>
      <c r="E200" s="6">
        <v>8</v>
      </c>
      <c r="F200" s="6" t="s">
        <v>12</v>
      </c>
      <c r="G200" s="70">
        <v>42937</v>
      </c>
      <c r="H200" s="70"/>
      <c r="I200" s="1" t="s">
        <v>1286</v>
      </c>
    </row>
    <row r="201" spans="2:9" s="1" customFormat="1">
      <c r="B201" s="16">
        <v>12</v>
      </c>
      <c r="C201" s="16"/>
      <c r="D201" s="6" t="s">
        <v>2047</v>
      </c>
      <c r="E201" s="6">
        <v>17</v>
      </c>
      <c r="F201" s="6" t="s">
        <v>628</v>
      </c>
      <c r="G201" s="70">
        <v>42938</v>
      </c>
      <c r="H201" s="70"/>
      <c r="I201" s="1" t="s">
        <v>1263</v>
      </c>
    </row>
    <row r="202" spans="2:9" s="1" customFormat="1">
      <c r="B202" s="16">
        <v>6</v>
      </c>
      <c r="C202" s="16"/>
      <c r="D202" s="6" t="s">
        <v>2048</v>
      </c>
      <c r="E202" s="6">
        <v>6</v>
      </c>
      <c r="F202" s="6" t="s">
        <v>663</v>
      </c>
      <c r="G202" s="70">
        <v>42939</v>
      </c>
      <c r="H202" s="70"/>
      <c r="I202" s="1" t="s">
        <v>1261</v>
      </c>
    </row>
    <row r="203" spans="2:9" s="1" customFormat="1">
      <c r="B203" s="16">
        <v>1</v>
      </c>
      <c r="C203" s="16"/>
      <c r="D203" s="6" t="s">
        <v>2049</v>
      </c>
      <c r="E203" s="6">
        <v>16</v>
      </c>
      <c r="F203" s="6" t="s">
        <v>2050</v>
      </c>
      <c r="G203" s="70">
        <v>42940</v>
      </c>
      <c r="H203" s="70"/>
      <c r="I203" s="1" t="s">
        <v>1278</v>
      </c>
    </row>
    <row r="204" spans="2:9" s="1" customFormat="1">
      <c r="B204" s="16">
        <v>14</v>
      </c>
      <c r="C204" s="16"/>
      <c r="D204" s="6" t="s">
        <v>2051</v>
      </c>
      <c r="E204" s="6">
        <v>10</v>
      </c>
      <c r="F204" s="6" t="s">
        <v>111</v>
      </c>
      <c r="G204" s="70">
        <v>42941</v>
      </c>
      <c r="H204" s="70"/>
      <c r="I204" s="1" t="s">
        <v>1279</v>
      </c>
    </row>
    <row r="205" spans="2:9" s="1" customFormat="1">
      <c r="B205" s="16">
        <v>7</v>
      </c>
      <c r="C205" s="16"/>
      <c r="D205" s="6" t="s">
        <v>2052</v>
      </c>
      <c r="E205" s="6">
        <v>4</v>
      </c>
      <c r="F205" s="6" t="s">
        <v>493</v>
      </c>
      <c r="G205" s="70">
        <v>42942</v>
      </c>
      <c r="H205" s="70"/>
      <c r="I205" s="1" t="s">
        <v>1263</v>
      </c>
    </row>
    <row r="206" spans="2:9" s="1" customFormat="1">
      <c r="B206" s="16">
        <v>6</v>
      </c>
      <c r="C206" s="16"/>
      <c r="D206" s="6" t="s">
        <v>2053</v>
      </c>
      <c r="E206" s="6">
        <v>6</v>
      </c>
      <c r="F206" s="6" t="s">
        <v>535</v>
      </c>
      <c r="G206" s="70">
        <v>42943</v>
      </c>
      <c r="H206" s="70"/>
      <c r="I206" s="1" t="s">
        <v>1261</v>
      </c>
    </row>
    <row r="207" spans="2:9" s="1" customFormat="1">
      <c r="B207" s="16">
        <v>10</v>
      </c>
      <c r="C207" s="16"/>
      <c r="D207" s="6" t="s">
        <v>2054</v>
      </c>
      <c r="E207" s="6">
        <v>9</v>
      </c>
      <c r="F207" s="6" t="s">
        <v>688</v>
      </c>
      <c r="G207" s="70">
        <v>42944</v>
      </c>
      <c r="H207" s="70"/>
      <c r="I207" s="1" t="s">
        <v>1286</v>
      </c>
    </row>
    <row r="208" spans="2:9" s="1" customFormat="1">
      <c r="B208" s="16">
        <v>2</v>
      </c>
      <c r="C208" s="16"/>
      <c r="D208" s="6" t="s">
        <v>2055</v>
      </c>
      <c r="E208" s="6">
        <v>8</v>
      </c>
      <c r="F208" s="6" t="s">
        <v>910</v>
      </c>
      <c r="G208" s="70">
        <v>42945</v>
      </c>
      <c r="H208" s="70"/>
      <c r="I208" s="1" t="s">
        <v>1263</v>
      </c>
    </row>
    <row r="209" spans="2:9" s="1" customFormat="1">
      <c r="B209" s="16">
        <v>8</v>
      </c>
      <c r="C209" s="16"/>
      <c r="D209" s="6" t="s">
        <v>2056</v>
      </c>
      <c r="E209" s="6">
        <v>8</v>
      </c>
      <c r="F209" s="6" t="s">
        <v>690</v>
      </c>
      <c r="G209" s="70">
        <v>42946</v>
      </c>
      <c r="H209" s="70"/>
      <c r="I209" s="1" t="s">
        <v>1283</v>
      </c>
    </row>
    <row r="210" spans="2:9" s="1" customFormat="1">
      <c r="B210" s="16">
        <v>9</v>
      </c>
      <c r="C210" s="16"/>
      <c r="D210" s="6" t="s">
        <v>2057</v>
      </c>
      <c r="E210" s="6">
        <v>4</v>
      </c>
      <c r="F210" s="6" t="s">
        <v>1093</v>
      </c>
      <c r="G210" s="70">
        <v>42947</v>
      </c>
      <c r="H210" s="70"/>
      <c r="I210" s="1" t="s">
        <v>1288</v>
      </c>
    </row>
    <row r="211" spans="2:9" s="1" customFormat="1">
      <c r="B211" s="16">
        <v>10</v>
      </c>
      <c r="C211" s="16"/>
      <c r="D211" s="6" t="s">
        <v>2058</v>
      </c>
      <c r="E211" s="6">
        <v>5</v>
      </c>
      <c r="F211" s="6" t="s">
        <v>109</v>
      </c>
      <c r="G211" s="70">
        <v>42948</v>
      </c>
      <c r="H211" s="70"/>
      <c r="I211" s="1" t="s">
        <v>1283</v>
      </c>
    </row>
    <row r="212" spans="2:9" s="1" customFormat="1">
      <c r="B212" s="16">
        <v>2</v>
      </c>
      <c r="C212" s="16"/>
      <c r="D212" s="6" t="s">
        <v>2059</v>
      </c>
      <c r="E212" s="6">
        <v>2</v>
      </c>
      <c r="F212" s="6" t="s">
        <v>137</v>
      </c>
      <c r="G212" s="70">
        <v>42949</v>
      </c>
      <c r="H212" s="70"/>
      <c r="I212" s="1" t="s">
        <v>1263</v>
      </c>
    </row>
    <row r="213" spans="2:9" s="1" customFormat="1">
      <c r="B213" s="16">
        <v>4</v>
      </c>
      <c r="C213" s="16"/>
      <c r="D213" s="6" t="s">
        <v>2060</v>
      </c>
      <c r="E213" s="6">
        <v>12</v>
      </c>
      <c r="F213" s="6" t="s">
        <v>126</v>
      </c>
      <c r="G213" s="70">
        <v>42950</v>
      </c>
      <c r="H213" s="70"/>
      <c r="I213" s="1" t="s">
        <v>1288</v>
      </c>
    </row>
    <row r="214" spans="2:9" s="1" customFormat="1">
      <c r="B214" s="16">
        <v>15</v>
      </c>
      <c r="C214" s="16"/>
      <c r="D214" s="6" t="s">
        <v>2061</v>
      </c>
      <c r="E214" s="6">
        <v>4</v>
      </c>
      <c r="F214" s="6" t="s">
        <v>973</v>
      </c>
      <c r="G214" s="70">
        <v>42951</v>
      </c>
      <c r="H214" s="70"/>
      <c r="I214" s="1" t="s">
        <v>1286</v>
      </c>
    </row>
    <row r="215" spans="2:9" s="1" customFormat="1">
      <c r="B215" s="16">
        <v>3</v>
      </c>
      <c r="C215" s="16"/>
      <c r="D215" s="6" t="s">
        <v>2062</v>
      </c>
      <c r="E215" s="6">
        <v>1</v>
      </c>
      <c r="F215" s="6" t="s">
        <v>818</v>
      </c>
      <c r="G215" s="70">
        <v>42952</v>
      </c>
      <c r="H215" s="70"/>
      <c r="I215" s="1" t="s">
        <v>1288</v>
      </c>
    </row>
    <row r="216" spans="2:9" s="1" customFormat="1">
      <c r="B216" s="16">
        <v>2</v>
      </c>
      <c r="C216" s="16"/>
      <c r="D216" s="6" t="s">
        <v>2063</v>
      </c>
      <c r="E216" s="6">
        <v>2</v>
      </c>
      <c r="F216" s="6" t="s">
        <v>130</v>
      </c>
      <c r="G216" s="70">
        <v>42953</v>
      </c>
      <c r="H216" s="70"/>
      <c r="I216" s="1" t="s">
        <v>1283</v>
      </c>
    </row>
    <row r="217" spans="2:9" s="1" customFormat="1">
      <c r="B217" s="16">
        <v>11</v>
      </c>
      <c r="C217" s="16"/>
      <c r="D217" s="6" t="s">
        <v>2064</v>
      </c>
      <c r="E217" s="6">
        <v>4</v>
      </c>
      <c r="F217" s="6" t="s">
        <v>13</v>
      </c>
      <c r="G217" s="70">
        <v>42954</v>
      </c>
      <c r="H217" s="70"/>
      <c r="I217" s="1" t="s">
        <v>1288</v>
      </c>
    </row>
    <row r="218" spans="2:9" s="1" customFormat="1">
      <c r="B218" s="16">
        <v>5</v>
      </c>
      <c r="C218" s="16"/>
      <c r="D218" s="6" t="s">
        <v>2065</v>
      </c>
      <c r="E218" s="6">
        <v>6</v>
      </c>
      <c r="F218" s="6" t="s">
        <v>2066</v>
      </c>
      <c r="G218" s="70">
        <v>42955</v>
      </c>
      <c r="H218" s="70"/>
      <c r="I218" s="1" t="s">
        <v>1283</v>
      </c>
    </row>
    <row r="219" spans="2:9" s="1" customFormat="1">
      <c r="B219" s="16">
        <v>4</v>
      </c>
      <c r="C219" s="16"/>
      <c r="D219" s="16" t="s">
        <v>2067</v>
      </c>
      <c r="E219" s="6">
        <v>5</v>
      </c>
      <c r="F219" s="6" t="s">
        <v>7</v>
      </c>
      <c r="G219" s="70">
        <v>42956</v>
      </c>
      <c r="H219" s="70"/>
      <c r="I219" s="1" t="s">
        <v>1266</v>
      </c>
    </row>
    <row r="220" spans="2:9" s="1" customFormat="1">
      <c r="B220" s="16">
        <v>13</v>
      </c>
      <c r="C220" s="16"/>
      <c r="D220" s="6" t="s">
        <v>2068</v>
      </c>
      <c r="E220" s="6">
        <v>12</v>
      </c>
      <c r="F220" s="6" t="s">
        <v>455</v>
      </c>
      <c r="G220" s="70">
        <v>42957</v>
      </c>
      <c r="H220" s="70"/>
      <c r="I220" s="1" t="s">
        <v>1263</v>
      </c>
    </row>
    <row r="221" spans="2:9" s="1" customFormat="1">
      <c r="B221" s="16">
        <v>12</v>
      </c>
      <c r="C221" s="16"/>
      <c r="D221" s="6" t="s">
        <v>2069</v>
      </c>
      <c r="E221" s="6">
        <v>2</v>
      </c>
      <c r="F221" s="6" t="s">
        <v>620</v>
      </c>
      <c r="G221" s="70">
        <v>42958</v>
      </c>
      <c r="H221" s="70"/>
      <c r="I221" s="1" t="s">
        <v>1286</v>
      </c>
    </row>
    <row r="222" spans="2:9" s="1" customFormat="1">
      <c r="B222" s="16">
        <v>2</v>
      </c>
      <c r="C222" s="16"/>
      <c r="D222" s="6" t="s">
        <v>2070</v>
      </c>
      <c r="E222" s="6">
        <v>10</v>
      </c>
      <c r="F222" s="6" t="s">
        <v>470</v>
      </c>
      <c r="G222" s="70">
        <v>42959</v>
      </c>
      <c r="H222" s="70"/>
      <c r="I222" s="1" t="s">
        <v>1283</v>
      </c>
    </row>
    <row r="223" spans="2:9" s="1" customFormat="1">
      <c r="B223" s="16">
        <v>11</v>
      </c>
      <c r="C223" s="16"/>
      <c r="D223" s="6" t="s">
        <v>2071</v>
      </c>
      <c r="E223" s="6">
        <v>7</v>
      </c>
      <c r="F223" s="6" t="s">
        <v>540</v>
      </c>
      <c r="G223" s="70">
        <v>42960</v>
      </c>
      <c r="H223" s="70"/>
      <c r="I223" s="1" t="s">
        <v>1283</v>
      </c>
    </row>
    <row r="224" spans="2:9" s="1" customFormat="1">
      <c r="B224" s="16">
        <v>4</v>
      </c>
      <c r="C224" s="16"/>
      <c r="D224" s="6" t="s">
        <v>2072</v>
      </c>
      <c r="E224" s="6">
        <v>4</v>
      </c>
      <c r="F224" s="6" t="s">
        <v>484</v>
      </c>
      <c r="G224" s="70">
        <v>42961</v>
      </c>
      <c r="H224" s="70"/>
      <c r="I224" s="1" t="s">
        <v>1288</v>
      </c>
    </row>
    <row r="225" spans="2:9" s="1" customFormat="1">
      <c r="B225" s="16">
        <v>1</v>
      </c>
      <c r="C225" s="16"/>
      <c r="D225" s="6" t="s">
        <v>2073</v>
      </c>
      <c r="E225" s="6">
        <v>4</v>
      </c>
      <c r="F225" s="6" t="s">
        <v>1187</v>
      </c>
      <c r="G225" s="70">
        <v>42962</v>
      </c>
      <c r="H225" s="70"/>
      <c r="I225" s="1" t="s">
        <v>1283</v>
      </c>
    </row>
    <row r="226" spans="2:9" s="1" customFormat="1">
      <c r="B226" s="16">
        <v>6</v>
      </c>
      <c r="C226" s="16"/>
      <c r="D226" s="6" t="s">
        <v>2074</v>
      </c>
      <c r="E226" s="6">
        <v>14</v>
      </c>
      <c r="F226" s="6" t="s">
        <v>159</v>
      </c>
      <c r="G226" s="70">
        <v>42963</v>
      </c>
      <c r="H226" s="70"/>
      <c r="I226" s="1" t="s">
        <v>1263</v>
      </c>
    </row>
    <row r="227" spans="2:9" s="1" customFormat="1">
      <c r="B227" s="16">
        <v>3</v>
      </c>
      <c r="C227" s="16"/>
      <c r="D227" s="6" t="s">
        <v>2075</v>
      </c>
      <c r="E227" s="6">
        <v>11</v>
      </c>
      <c r="F227" s="6" t="s">
        <v>2076</v>
      </c>
      <c r="G227" s="70">
        <v>42964</v>
      </c>
      <c r="H227" s="70"/>
      <c r="I227" s="1" t="s">
        <v>1283</v>
      </c>
    </row>
    <row r="228" spans="2:9" s="1" customFormat="1">
      <c r="B228" s="16">
        <v>8</v>
      </c>
      <c r="C228" s="16"/>
      <c r="D228" s="6" t="s">
        <v>2077</v>
      </c>
      <c r="E228" s="6">
        <v>8</v>
      </c>
      <c r="F228" s="6" t="s">
        <v>149</v>
      </c>
      <c r="G228" s="70">
        <v>42965</v>
      </c>
      <c r="H228" s="70"/>
      <c r="I228" s="1" t="s">
        <v>1286</v>
      </c>
    </row>
    <row r="229" spans="2:9" s="1" customFormat="1">
      <c r="B229" s="16">
        <v>5</v>
      </c>
      <c r="C229" s="16"/>
      <c r="D229" s="6" t="s">
        <v>2078</v>
      </c>
      <c r="E229" s="6">
        <v>12</v>
      </c>
      <c r="F229" s="6" t="s">
        <v>521</v>
      </c>
      <c r="G229" s="70">
        <v>42966</v>
      </c>
      <c r="H229" s="70"/>
      <c r="I229" s="1" t="s">
        <v>1283</v>
      </c>
    </row>
    <row r="230" spans="2:9" s="1" customFormat="1">
      <c r="B230" s="16">
        <v>8</v>
      </c>
      <c r="C230" s="16"/>
      <c r="D230" s="6" t="s">
        <v>2079</v>
      </c>
      <c r="E230" s="6">
        <v>5</v>
      </c>
      <c r="F230" s="6" t="s">
        <v>649</v>
      </c>
      <c r="G230" s="70">
        <v>42967</v>
      </c>
      <c r="H230" s="70"/>
      <c r="I230" s="1" t="s">
        <v>1283</v>
      </c>
    </row>
    <row r="231" spans="2:9" s="1" customFormat="1">
      <c r="B231" s="16">
        <v>1</v>
      </c>
      <c r="C231" s="16"/>
      <c r="D231" s="6" t="s">
        <v>2080</v>
      </c>
      <c r="E231" s="6">
        <v>11</v>
      </c>
      <c r="F231" s="6" t="s">
        <v>1145</v>
      </c>
      <c r="G231" s="70">
        <v>42968</v>
      </c>
      <c r="H231" s="70"/>
      <c r="I231" s="1" t="s">
        <v>1287</v>
      </c>
    </row>
    <row r="232" spans="2:9" s="1" customFormat="1">
      <c r="B232" s="16">
        <v>14</v>
      </c>
      <c r="C232" s="16"/>
      <c r="D232" s="6" t="s">
        <v>2081</v>
      </c>
      <c r="E232" s="6">
        <v>3</v>
      </c>
      <c r="F232" s="6" t="s">
        <v>1093</v>
      </c>
      <c r="G232" s="70">
        <v>42969</v>
      </c>
      <c r="H232" s="70"/>
      <c r="I232" s="1" t="s">
        <v>1283</v>
      </c>
    </row>
    <row r="233" spans="2:9" s="1" customFormat="1">
      <c r="B233" s="16">
        <v>7</v>
      </c>
      <c r="C233" s="16"/>
      <c r="D233" s="6" t="s">
        <v>2082</v>
      </c>
      <c r="E233" s="6">
        <v>7</v>
      </c>
      <c r="F233" s="6" t="s">
        <v>838</v>
      </c>
      <c r="G233" s="70">
        <v>42970</v>
      </c>
      <c r="H233" s="70"/>
      <c r="I233" s="1" t="s">
        <v>1257</v>
      </c>
    </row>
    <row r="234" spans="2:9" s="1" customFormat="1">
      <c r="B234" s="16">
        <v>4</v>
      </c>
      <c r="C234" s="16"/>
      <c r="D234" s="6" t="s">
        <v>2083</v>
      </c>
      <c r="E234" s="6">
        <v>7</v>
      </c>
      <c r="F234" s="6" t="s">
        <v>1121</v>
      </c>
      <c r="G234" s="70">
        <v>42971</v>
      </c>
      <c r="H234" s="70"/>
      <c r="I234" s="1" t="s">
        <v>1288</v>
      </c>
    </row>
    <row r="235" spans="2:9" s="1" customFormat="1">
      <c r="B235" s="16">
        <v>16</v>
      </c>
      <c r="C235" s="16"/>
      <c r="D235" s="6" t="s">
        <v>2084</v>
      </c>
      <c r="E235" s="6">
        <v>6</v>
      </c>
      <c r="F235" s="6" t="s">
        <v>893</v>
      </c>
      <c r="G235" s="70">
        <v>42972</v>
      </c>
      <c r="H235" s="70"/>
      <c r="I235" s="1" t="s">
        <v>1286</v>
      </c>
    </row>
    <row r="236" spans="2:9" s="1" customFormat="1">
      <c r="B236" s="16">
        <v>1</v>
      </c>
      <c r="C236" s="16"/>
      <c r="D236" s="6" t="s">
        <v>2085</v>
      </c>
      <c r="E236" s="6">
        <v>2</v>
      </c>
      <c r="F236" s="6" t="s">
        <v>496</v>
      </c>
      <c r="G236" s="70">
        <v>42973</v>
      </c>
      <c r="H236" s="70"/>
      <c r="I236" s="1" t="s">
        <v>1283</v>
      </c>
    </row>
    <row r="237" spans="2:9" s="1" customFormat="1">
      <c r="B237" s="16">
        <v>3</v>
      </c>
      <c r="C237" s="16"/>
      <c r="D237" s="6" t="s">
        <v>2086</v>
      </c>
      <c r="E237" s="6">
        <v>16</v>
      </c>
      <c r="F237" s="6" t="s">
        <v>2087</v>
      </c>
      <c r="G237" s="70">
        <v>42974</v>
      </c>
      <c r="H237" s="70"/>
      <c r="I237" s="1" t="s">
        <v>1283</v>
      </c>
    </row>
    <row r="238" spans="2:9" s="1" customFormat="1">
      <c r="B238" s="16">
        <v>14</v>
      </c>
      <c r="C238" s="16"/>
      <c r="D238" s="6" t="s">
        <v>2088</v>
      </c>
      <c r="E238" s="6">
        <v>5</v>
      </c>
      <c r="F238" s="6" t="s">
        <v>844</v>
      </c>
      <c r="G238" s="70">
        <v>42975</v>
      </c>
      <c r="H238" s="70"/>
      <c r="I238" s="1" t="s">
        <v>1257</v>
      </c>
    </row>
    <row r="239" spans="2:9" s="1" customFormat="1">
      <c r="B239" s="16">
        <v>15</v>
      </c>
      <c r="C239" s="16"/>
      <c r="D239" s="6" t="s">
        <v>2089</v>
      </c>
      <c r="E239" s="6">
        <v>17</v>
      </c>
      <c r="F239" s="6" t="s">
        <v>2090</v>
      </c>
      <c r="G239" s="70">
        <v>42976</v>
      </c>
      <c r="H239" s="70"/>
      <c r="I239" s="1" t="s">
        <v>1288</v>
      </c>
    </row>
    <row r="240" spans="2:9" s="1" customFormat="1">
      <c r="B240" s="16">
        <v>5</v>
      </c>
      <c r="C240" s="16"/>
      <c r="D240" s="6" t="s">
        <v>2091</v>
      </c>
      <c r="E240" s="6">
        <v>16</v>
      </c>
      <c r="F240" s="6" t="s">
        <v>1145</v>
      </c>
      <c r="G240" s="70">
        <v>42977</v>
      </c>
      <c r="H240" s="70"/>
      <c r="I240" s="1" t="s">
        <v>1283</v>
      </c>
    </row>
    <row r="241" spans="2:10" s="1" customFormat="1">
      <c r="B241" s="16">
        <v>3</v>
      </c>
      <c r="C241" s="16"/>
      <c r="D241" s="6" t="s">
        <v>2092</v>
      </c>
      <c r="E241" s="6">
        <v>10</v>
      </c>
      <c r="F241" s="6" t="s">
        <v>178</v>
      </c>
      <c r="G241" s="70">
        <v>42978</v>
      </c>
      <c r="H241" s="70"/>
      <c r="I241" s="1" t="s">
        <v>1266</v>
      </c>
    </row>
    <row r="242" spans="2:10" s="1" customFormat="1">
      <c r="B242" s="16">
        <v>3</v>
      </c>
      <c r="C242" s="16"/>
      <c r="D242" s="6" t="s">
        <v>2093</v>
      </c>
      <c r="E242" s="6">
        <v>3</v>
      </c>
      <c r="F242" s="6" t="s">
        <v>1858</v>
      </c>
      <c r="G242" s="70">
        <v>42979</v>
      </c>
      <c r="H242" s="70"/>
      <c r="I242" s="1" t="s">
        <v>1257</v>
      </c>
    </row>
    <row r="243" spans="2:10" s="1" customFormat="1">
      <c r="B243" s="16">
        <v>16</v>
      </c>
      <c r="C243" s="16"/>
      <c r="D243" s="6" t="s">
        <v>2094</v>
      </c>
      <c r="E243" s="6">
        <v>16</v>
      </c>
      <c r="F243" s="6" t="s">
        <v>1858</v>
      </c>
      <c r="G243" s="70">
        <v>42980</v>
      </c>
      <c r="H243" s="70"/>
      <c r="I243" s="1" t="s">
        <v>1257</v>
      </c>
    </row>
    <row r="244" spans="2:10" s="1" customFormat="1">
      <c r="B244" s="16">
        <v>14</v>
      </c>
      <c r="C244" s="16"/>
      <c r="D244" s="6" t="s">
        <v>2095</v>
      </c>
      <c r="E244" s="6">
        <v>11</v>
      </c>
      <c r="F244" s="6" t="s">
        <v>2096</v>
      </c>
      <c r="G244" s="70">
        <v>42981</v>
      </c>
      <c r="H244" s="70"/>
      <c r="I244" s="1" t="s">
        <v>1291</v>
      </c>
    </row>
    <row r="245" spans="2:10" s="1" customFormat="1">
      <c r="B245" s="16">
        <v>3</v>
      </c>
      <c r="C245" s="16"/>
      <c r="D245" s="6" t="s">
        <v>2097</v>
      </c>
      <c r="E245" s="6">
        <v>11</v>
      </c>
      <c r="F245" s="6" t="s">
        <v>815</v>
      </c>
      <c r="G245" s="70">
        <v>42982</v>
      </c>
      <c r="H245" s="70"/>
      <c r="I245" s="1" t="s">
        <v>1291</v>
      </c>
    </row>
    <row r="246" spans="2:10" s="1" customFormat="1">
      <c r="B246" s="16">
        <v>15</v>
      </c>
      <c r="C246" s="16"/>
      <c r="D246" s="6" t="s">
        <v>2098</v>
      </c>
      <c r="E246" s="6">
        <v>2</v>
      </c>
      <c r="F246" s="6" t="s">
        <v>688</v>
      </c>
      <c r="G246" s="70">
        <v>42983</v>
      </c>
      <c r="H246" s="70"/>
      <c r="I246" s="1" t="s">
        <v>1292</v>
      </c>
    </row>
    <row r="247" spans="2:10" s="1" customFormat="1">
      <c r="B247" s="16">
        <v>7</v>
      </c>
      <c r="C247" s="16"/>
      <c r="D247" s="6" t="s">
        <v>2099</v>
      </c>
      <c r="E247" s="6">
        <v>18</v>
      </c>
      <c r="F247" s="6" t="s">
        <v>694</v>
      </c>
      <c r="G247" s="70">
        <v>42984</v>
      </c>
      <c r="H247" s="70"/>
      <c r="I247" s="1" t="s">
        <v>1262</v>
      </c>
    </row>
    <row r="248" spans="2:10" s="1" customFormat="1">
      <c r="B248" s="16">
        <v>3</v>
      </c>
      <c r="C248" s="16"/>
      <c r="D248" s="6" t="s">
        <v>2100</v>
      </c>
      <c r="E248" s="6">
        <v>15</v>
      </c>
      <c r="F248" s="6" t="s">
        <v>128</v>
      </c>
      <c r="G248" s="70">
        <v>42985</v>
      </c>
      <c r="H248" s="70"/>
      <c r="I248" s="1" t="s">
        <v>1265</v>
      </c>
    </row>
    <row r="249" spans="2:10" s="1" customFormat="1">
      <c r="B249" s="16">
        <v>6</v>
      </c>
      <c r="C249" s="16"/>
      <c r="D249" s="6" t="s">
        <v>2101</v>
      </c>
      <c r="E249" s="6">
        <v>15</v>
      </c>
      <c r="F249" s="6" t="s">
        <v>663</v>
      </c>
      <c r="G249" s="70">
        <v>42986</v>
      </c>
      <c r="H249" s="70"/>
      <c r="I249" s="1" t="s">
        <v>1257</v>
      </c>
    </row>
    <row r="250" spans="2:10" s="1" customFormat="1">
      <c r="B250" s="16">
        <v>14</v>
      </c>
      <c r="C250" s="16"/>
      <c r="D250" s="6" t="s">
        <v>2102</v>
      </c>
      <c r="E250" s="6">
        <v>11</v>
      </c>
      <c r="F250" s="6" t="s">
        <v>124</v>
      </c>
      <c r="G250" s="70">
        <v>42987</v>
      </c>
      <c r="H250" s="70"/>
      <c r="I250" s="1" t="s">
        <v>1257</v>
      </c>
    </row>
    <row r="251" spans="2:10" s="1" customFormat="1">
      <c r="B251" s="16">
        <v>12</v>
      </c>
      <c r="C251" s="16"/>
      <c r="D251" s="6" t="s">
        <v>2103</v>
      </c>
      <c r="E251" s="6">
        <v>7</v>
      </c>
      <c r="F251" s="6" t="s">
        <v>1253</v>
      </c>
      <c r="G251" s="70">
        <v>42988</v>
      </c>
      <c r="H251" s="70"/>
      <c r="I251" s="1" t="s">
        <v>1278</v>
      </c>
      <c r="J251" s="1" t="s">
        <v>2570</v>
      </c>
    </row>
    <row r="252" spans="2:10" s="1" customFormat="1">
      <c r="B252" s="16">
        <v>6</v>
      </c>
      <c r="C252" s="16"/>
      <c r="D252" s="6" t="s">
        <v>2104</v>
      </c>
      <c r="E252" s="6">
        <v>14</v>
      </c>
      <c r="F252" s="6" t="s">
        <v>2105</v>
      </c>
      <c r="G252" s="70">
        <v>42989</v>
      </c>
      <c r="H252" s="70"/>
      <c r="I252" s="1" t="s">
        <v>1261</v>
      </c>
    </row>
    <row r="253" spans="2:10" s="1" customFormat="1">
      <c r="B253" s="16">
        <v>1</v>
      </c>
      <c r="C253" s="16"/>
      <c r="D253" s="6" t="s">
        <v>2106</v>
      </c>
      <c r="E253" s="6">
        <v>1</v>
      </c>
      <c r="F253" s="6" t="s">
        <v>536</v>
      </c>
      <c r="G253" s="70">
        <v>42990</v>
      </c>
      <c r="H253" s="70"/>
      <c r="I253" s="1" t="s">
        <v>1274</v>
      </c>
    </row>
    <row r="254" spans="2:10" s="1" customFormat="1">
      <c r="B254" s="16">
        <v>13</v>
      </c>
      <c r="C254" s="16"/>
      <c r="D254" s="6" t="s">
        <v>2107</v>
      </c>
      <c r="E254" s="6">
        <v>2</v>
      </c>
      <c r="F254" s="6" t="s">
        <v>106</v>
      </c>
      <c r="G254" s="70">
        <v>42991</v>
      </c>
      <c r="H254" s="70"/>
      <c r="I254" s="1" t="s">
        <v>1262</v>
      </c>
    </row>
    <row r="255" spans="2:10" s="1" customFormat="1">
      <c r="B255" s="16">
        <v>2</v>
      </c>
      <c r="C255" s="16"/>
      <c r="D255" s="6" t="s">
        <v>2108</v>
      </c>
      <c r="E255" s="6">
        <v>10</v>
      </c>
      <c r="F255" s="6" t="s">
        <v>1628</v>
      </c>
      <c r="G255" s="70">
        <v>42992</v>
      </c>
      <c r="H255" s="70"/>
      <c r="I255" s="1" t="s">
        <v>1265</v>
      </c>
    </row>
    <row r="256" spans="2:10" s="1" customFormat="1">
      <c r="B256" s="16">
        <v>16</v>
      </c>
      <c r="C256" s="16"/>
      <c r="D256" s="6" t="s">
        <v>2109</v>
      </c>
      <c r="E256" s="6">
        <v>16</v>
      </c>
      <c r="F256" s="6" t="s">
        <v>503</v>
      </c>
      <c r="G256" s="70">
        <v>42993</v>
      </c>
      <c r="H256" s="70"/>
      <c r="I256" s="1" t="s">
        <v>1257</v>
      </c>
    </row>
    <row r="257" spans="2:9" s="1" customFormat="1">
      <c r="B257" s="16">
        <v>8</v>
      </c>
      <c r="C257" s="16"/>
      <c r="D257" s="6" t="s">
        <v>2110</v>
      </c>
      <c r="E257" s="6">
        <v>8</v>
      </c>
      <c r="F257" s="6" t="s">
        <v>16</v>
      </c>
      <c r="G257" s="70">
        <v>42994</v>
      </c>
      <c r="H257" s="70"/>
      <c r="I257" s="1" t="s">
        <v>1261</v>
      </c>
    </row>
    <row r="258" spans="2:9" s="1" customFormat="1">
      <c r="B258" s="16">
        <v>15</v>
      </c>
      <c r="C258" s="16"/>
      <c r="D258" s="6" t="s">
        <v>2111</v>
      </c>
      <c r="E258" s="6">
        <v>11</v>
      </c>
      <c r="F258" s="6" t="s">
        <v>1383</v>
      </c>
      <c r="G258" s="70">
        <v>42995</v>
      </c>
      <c r="H258" s="70"/>
      <c r="I258" s="1" t="s">
        <v>1257</v>
      </c>
    </row>
    <row r="259" spans="2:9" s="1" customFormat="1">
      <c r="B259" s="16">
        <v>9</v>
      </c>
      <c r="C259" s="16"/>
      <c r="D259" s="6" t="s">
        <v>2112</v>
      </c>
      <c r="E259" s="6">
        <v>11</v>
      </c>
      <c r="F259" s="6" t="s">
        <v>587</v>
      </c>
      <c r="G259" s="70">
        <v>42996</v>
      </c>
      <c r="H259" s="70"/>
      <c r="I259" s="1" t="s">
        <v>1266</v>
      </c>
    </row>
    <row r="260" spans="2:9" s="1" customFormat="1">
      <c r="B260" s="16">
        <v>4</v>
      </c>
      <c r="C260" s="16"/>
      <c r="D260" s="6" t="s">
        <v>2113</v>
      </c>
      <c r="E260" s="6">
        <v>2</v>
      </c>
      <c r="F260" s="6" t="s">
        <v>13</v>
      </c>
      <c r="G260" s="70">
        <v>42997</v>
      </c>
      <c r="H260" s="70"/>
      <c r="I260" s="1" t="s">
        <v>1268</v>
      </c>
    </row>
    <row r="261" spans="2:9" s="1" customFormat="1">
      <c r="B261" s="16">
        <v>13</v>
      </c>
      <c r="C261" s="16"/>
      <c r="D261" s="6" t="s">
        <v>2114</v>
      </c>
      <c r="E261" s="6">
        <v>1</v>
      </c>
      <c r="F261" s="6" t="s">
        <v>2115</v>
      </c>
      <c r="G261" s="70">
        <v>42998</v>
      </c>
      <c r="H261" s="70"/>
      <c r="I261" s="1" t="s">
        <v>1260</v>
      </c>
    </row>
    <row r="262" spans="2:9" s="1" customFormat="1">
      <c r="B262" s="16">
        <v>12</v>
      </c>
      <c r="C262" s="16"/>
      <c r="D262" s="6" t="s">
        <v>2116</v>
      </c>
      <c r="E262" s="6">
        <v>11</v>
      </c>
      <c r="F262" s="6" t="s">
        <v>106</v>
      </c>
      <c r="G262" s="70">
        <v>42999</v>
      </c>
      <c r="H262" s="70"/>
      <c r="I262" s="1" t="s">
        <v>1257</v>
      </c>
    </row>
    <row r="263" spans="2:9" s="1" customFormat="1">
      <c r="B263" s="16">
        <v>14</v>
      </c>
      <c r="C263" s="16"/>
      <c r="D263" s="6" t="s">
        <v>2117</v>
      </c>
      <c r="E263" s="6">
        <v>14</v>
      </c>
      <c r="F263" s="6" t="s">
        <v>156</v>
      </c>
      <c r="G263" s="70">
        <v>43000</v>
      </c>
      <c r="H263" s="70"/>
      <c r="I263" s="1" t="s">
        <v>1257</v>
      </c>
    </row>
    <row r="264" spans="2:9" s="1" customFormat="1">
      <c r="B264" s="16">
        <v>11</v>
      </c>
      <c r="C264" s="16"/>
      <c r="D264" s="6" t="s">
        <v>2118</v>
      </c>
      <c r="E264" s="6">
        <v>13</v>
      </c>
      <c r="F264" s="6" t="s">
        <v>2119</v>
      </c>
      <c r="G264" s="70">
        <v>43001</v>
      </c>
      <c r="H264" s="70"/>
      <c r="I264" s="1" t="s">
        <v>1265</v>
      </c>
    </row>
    <row r="265" spans="2:9" s="1" customFormat="1">
      <c r="B265" s="16">
        <v>1</v>
      </c>
      <c r="C265" s="16"/>
      <c r="D265" s="6" t="s">
        <v>2120</v>
      </c>
      <c r="E265" s="6">
        <v>14</v>
      </c>
      <c r="F265" s="6" t="s">
        <v>906</v>
      </c>
      <c r="G265" s="70">
        <v>43002</v>
      </c>
      <c r="H265" s="70"/>
      <c r="I265" s="1" t="s">
        <v>1257</v>
      </c>
    </row>
    <row r="266" spans="2:9" s="1" customFormat="1">
      <c r="B266" s="16">
        <v>10</v>
      </c>
      <c r="C266" s="16"/>
      <c r="D266" s="6" t="s">
        <v>2121</v>
      </c>
      <c r="E266" s="6">
        <v>10</v>
      </c>
      <c r="F266" s="6" t="s">
        <v>151</v>
      </c>
      <c r="G266" s="70">
        <v>43003</v>
      </c>
      <c r="H266" s="70"/>
      <c r="I266" s="1" t="s">
        <v>1291</v>
      </c>
    </row>
    <row r="267" spans="2:9" s="1" customFormat="1">
      <c r="B267" s="16">
        <v>11</v>
      </c>
      <c r="C267" s="16"/>
      <c r="D267" s="6" t="s">
        <v>2122</v>
      </c>
      <c r="E267" s="6">
        <v>6</v>
      </c>
      <c r="F267" s="6" t="s">
        <v>13</v>
      </c>
      <c r="G267" s="70">
        <v>43004</v>
      </c>
      <c r="H267" s="70"/>
      <c r="I267" s="1" t="s">
        <v>1279</v>
      </c>
    </row>
    <row r="268" spans="2:9" s="1" customFormat="1">
      <c r="B268" s="16">
        <v>4</v>
      </c>
      <c r="C268" s="16"/>
      <c r="D268" s="6" t="s">
        <v>2123</v>
      </c>
      <c r="E268" s="6">
        <v>4</v>
      </c>
      <c r="F268" s="6" t="s">
        <v>15</v>
      </c>
      <c r="G268" s="70">
        <v>43005</v>
      </c>
      <c r="H268" s="70"/>
      <c r="I268" s="1" t="s">
        <v>1285</v>
      </c>
    </row>
    <row r="269" spans="2:9" s="1" customFormat="1">
      <c r="B269" s="16">
        <v>6</v>
      </c>
      <c r="C269" s="16"/>
      <c r="D269" s="6" t="s">
        <v>2124</v>
      </c>
      <c r="E269" s="6">
        <v>2</v>
      </c>
      <c r="F269" s="6" t="s">
        <v>162</v>
      </c>
      <c r="G269" s="70">
        <v>43006</v>
      </c>
      <c r="H269" s="70"/>
      <c r="I269" s="1" t="s">
        <v>1279</v>
      </c>
    </row>
    <row r="270" spans="2:9" s="1" customFormat="1">
      <c r="B270" s="16">
        <v>11</v>
      </c>
      <c r="C270" s="16"/>
      <c r="D270" s="6" t="s">
        <v>2125</v>
      </c>
      <c r="E270" s="6">
        <v>7</v>
      </c>
      <c r="F270" s="6" t="s">
        <v>510</v>
      </c>
      <c r="G270" s="70">
        <v>43007</v>
      </c>
      <c r="H270" s="70"/>
      <c r="I270" s="1" t="s">
        <v>1257</v>
      </c>
    </row>
    <row r="271" spans="2:9" s="1" customFormat="1">
      <c r="B271" s="16">
        <v>13</v>
      </c>
      <c r="C271" s="16"/>
      <c r="D271" s="6" t="s">
        <v>2126</v>
      </c>
      <c r="E271" s="6">
        <v>4</v>
      </c>
      <c r="F271" s="6" t="s">
        <v>789</v>
      </c>
      <c r="G271" s="70">
        <v>43008</v>
      </c>
      <c r="H271" s="70"/>
      <c r="I271" s="1" t="s">
        <v>1278</v>
      </c>
    </row>
    <row r="272" spans="2:9" s="1" customFormat="1">
      <c r="B272" s="16">
        <v>17</v>
      </c>
      <c r="C272" s="16"/>
      <c r="D272" s="6" t="s">
        <v>2127</v>
      </c>
      <c r="E272" s="6">
        <v>17</v>
      </c>
      <c r="F272" s="6" t="s">
        <v>18</v>
      </c>
      <c r="G272" s="70">
        <v>43009</v>
      </c>
      <c r="H272" s="70"/>
      <c r="I272" s="1" t="s">
        <v>1278</v>
      </c>
    </row>
    <row r="273" spans="2:9" s="1" customFormat="1">
      <c r="B273" s="16">
        <v>3</v>
      </c>
      <c r="C273" s="16"/>
      <c r="D273" s="6" t="s">
        <v>2128</v>
      </c>
      <c r="E273" s="6">
        <v>13</v>
      </c>
      <c r="F273" s="6" t="s">
        <v>574</v>
      </c>
      <c r="G273" s="70">
        <v>43010</v>
      </c>
      <c r="H273" s="70"/>
      <c r="I273" s="1" t="s">
        <v>1263</v>
      </c>
    </row>
    <row r="274" spans="2:9" s="1" customFormat="1">
      <c r="B274" s="16">
        <v>3</v>
      </c>
      <c r="C274" s="16"/>
      <c r="D274" s="6" t="s">
        <v>2129</v>
      </c>
      <c r="E274" s="6">
        <v>14</v>
      </c>
      <c r="F274" s="6" t="s">
        <v>2130</v>
      </c>
      <c r="G274" s="70">
        <v>43011</v>
      </c>
      <c r="H274" s="70"/>
      <c r="I274" s="1" t="s">
        <v>1265</v>
      </c>
    </row>
    <row r="275" spans="2:9" s="1" customFormat="1">
      <c r="B275" s="16">
        <v>16</v>
      </c>
      <c r="C275" s="16"/>
      <c r="D275" s="6" t="s">
        <v>2131</v>
      </c>
      <c r="E275" s="6">
        <v>4</v>
      </c>
      <c r="F275" s="6" t="s">
        <v>510</v>
      </c>
      <c r="G275" s="70">
        <v>43012</v>
      </c>
      <c r="H275" s="70"/>
      <c r="I275" s="1" t="s">
        <v>1271</v>
      </c>
    </row>
    <row r="276" spans="2:9" s="1" customFormat="1">
      <c r="B276" s="16">
        <v>8</v>
      </c>
      <c r="C276" s="16"/>
      <c r="D276" s="6" t="s">
        <v>2132</v>
      </c>
      <c r="E276" s="6">
        <v>8</v>
      </c>
      <c r="F276" s="6" t="s">
        <v>147</v>
      </c>
      <c r="G276" s="70">
        <v>43013</v>
      </c>
      <c r="H276" s="70"/>
      <c r="I276" s="1" t="s">
        <v>1268</v>
      </c>
    </row>
    <row r="277" spans="2:9" s="1" customFormat="1">
      <c r="B277" s="16">
        <v>2</v>
      </c>
      <c r="C277" s="16"/>
      <c r="D277" s="6" t="s">
        <v>2133</v>
      </c>
      <c r="E277" s="6">
        <v>2</v>
      </c>
      <c r="F277" s="6" t="s">
        <v>580</v>
      </c>
      <c r="G277" s="70">
        <v>43014</v>
      </c>
      <c r="H277" s="70"/>
      <c r="I277" s="1" t="s">
        <v>1257</v>
      </c>
    </row>
    <row r="278" spans="2:9" s="1" customFormat="1">
      <c r="B278" s="16">
        <v>1</v>
      </c>
      <c r="C278" s="16"/>
      <c r="D278" s="6" t="s">
        <v>2134</v>
      </c>
      <c r="E278" s="6">
        <v>11</v>
      </c>
      <c r="F278" s="6" t="s">
        <v>122</v>
      </c>
      <c r="G278" s="70">
        <v>43015</v>
      </c>
      <c r="H278" s="70"/>
      <c r="I278" s="1" t="s">
        <v>1278</v>
      </c>
    </row>
    <row r="279" spans="2:9" s="1" customFormat="1">
      <c r="B279" s="16">
        <v>8</v>
      </c>
      <c r="C279" s="16"/>
      <c r="D279" s="6" t="s">
        <v>2135</v>
      </c>
      <c r="E279" s="6">
        <v>14</v>
      </c>
      <c r="F279" s="6" t="s">
        <v>154</v>
      </c>
      <c r="G279" s="70">
        <v>43016</v>
      </c>
      <c r="H279" s="70"/>
      <c r="I279" s="1" t="s">
        <v>1265</v>
      </c>
    </row>
    <row r="280" spans="2:9" s="1" customFormat="1">
      <c r="B280" s="16">
        <v>17</v>
      </c>
      <c r="C280" s="16"/>
      <c r="D280" s="6" t="s">
        <v>2136</v>
      </c>
      <c r="E280" s="6">
        <v>17</v>
      </c>
      <c r="F280" s="6" t="s">
        <v>663</v>
      </c>
      <c r="G280" s="70">
        <v>43017</v>
      </c>
      <c r="H280" s="70"/>
      <c r="I280" s="1" t="s">
        <v>2572</v>
      </c>
    </row>
    <row r="281" spans="2:9" s="1" customFormat="1">
      <c r="B281" s="16">
        <v>5</v>
      </c>
      <c r="C281" s="16"/>
      <c r="D281" s="6" t="s">
        <v>2137</v>
      </c>
      <c r="E281" s="6">
        <v>11</v>
      </c>
      <c r="F281" s="6" t="s">
        <v>837</v>
      </c>
      <c r="G281" s="70">
        <v>43018</v>
      </c>
      <c r="H281" s="70"/>
      <c r="I281" s="1" t="s">
        <v>1266</v>
      </c>
    </row>
    <row r="282" spans="2:9" s="1" customFormat="1">
      <c r="B282" s="16">
        <v>4</v>
      </c>
      <c r="C282" s="16"/>
      <c r="D282" s="6" t="s">
        <v>2138</v>
      </c>
      <c r="E282" s="6">
        <v>2</v>
      </c>
      <c r="F282" s="6" t="s">
        <v>639</v>
      </c>
      <c r="G282" s="70">
        <v>43019</v>
      </c>
      <c r="H282" s="70"/>
      <c r="I282" s="1" t="s">
        <v>1263</v>
      </c>
    </row>
    <row r="283" spans="2:9" s="1" customFormat="1">
      <c r="B283" s="16">
        <v>17</v>
      </c>
      <c r="C283" s="16"/>
      <c r="D283" s="6" t="s">
        <v>2139</v>
      </c>
      <c r="E283" s="6">
        <v>16</v>
      </c>
      <c r="F283" s="6" t="s">
        <v>994</v>
      </c>
      <c r="G283" s="70">
        <v>43020</v>
      </c>
      <c r="H283" s="70"/>
      <c r="I283" s="1" t="s">
        <v>1275</v>
      </c>
    </row>
    <row r="284" spans="2:9" s="1" customFormat="1">
      <c r="B284" s="16">
        <v>17</v>
      </c>
      <c r="C284" s="16"/>
      <c r="D284" s="6" t="s">
        <v>2140</v>
      </c>
      <c r="E284" s="6">
        <v>2</v>
      </c>
      <c r="F284" s="6" t="s">
        <v>910</v>
      </c>
      <c r="G284" s="70">
        <v>43021</v>
      </c>
      <c r="H284" s="70"/>
      <c r="I284" s="1" t="s">
        <v>1257</v>
      </c>
    </row>
    <row r="285" spans="2:9" s="1" customFormat="1">
      <c r="B285" s="16">
        <v>3</v>
      </c>
      <c r="C285" s="16"/>
      <c r="D285" s="6" t="s">
        <v>2141</v>
      </c>
      <c r="E285" s="6">
        <v>10</v>
      </c>
      <c r="F285" s="6" t="s">
        <v>182</v>
      </c>
      <c r="G285" s="70">
        <v>43022</v>
      </c>
      <c r="H285" s="70"/>
      <c r="I285" s="1" t="s">
        <v>1265</v>
      </c>
    </row>
    <row r="286" spans="2:9" s="1" customFormat="1">
      <c r="B286" s="16">
        <v>12</v>
      </c>
      <c r="C286" s="16"/>
      <c r="D286" s="6" t="s">
        <v>2142</v>
      </c>
      <c r="E286" s="6">
        <v>14</v>
      </c>
      <c r="F286" s="6" t="s">
        <v>111</v>
      </c>
      <c r="G286" s="70">
        <v>43023</v>
      </c>
      <c r="H286" s="70"/>
      <c r="I286" s="1" t="s">
        <v>1278</v>
      </c>
    </row>
    <row r="287" spans="2:9" s="1" customFormat="1">
      <c r="B287" s="16">
        <v>3</v>
      </c>
      <c r="C287" s="16"/>
      <c r="D287" s="6" t="s">
        <v>2143</v>
      </c>
      <c r="E287" s="6">
        <v>1</v>
      </c>
      <c r="F287" s="6" t="s">
        <v>106</v>
      </c>
      <c r="G287" s="70">
        <v>43024</v>
      </c>
      <c r="H287" s="70"/>
      <c r="I287" s="1" t="s">
        <v>1263</v>
      </c>
    </row>
    <row r="288" spans="2:9" s="1" customFormat="1">
      <c r="B288" s="16">
        <v>2</v>
      </c>
      <c r="C288" s="16"/>
      <c r="D288" s="6" t="s">
        <v>2144</v>
      </c>
      <c r="E288" s="6">
        <v>10</v>
      </c>
      <c r="F288" s="6" t="s">
        <v>2145</v>
      </c>
      <c r="G288" s="70">
        <v>43025</v>
      </c>
      <c r="H288" s="70"/>
      <c r="I288" s="1" t="s">
        <v>1283</v>
      </c>
    </row>
    <row r="289" spans="2:9" s="1" customFormat="1">
      <c r="B289" s="16">
        <v>7</v>
      </c>
      <c r="C289" s="16"/>
      <c r="D289" s="6" t="s">
        <v>2146</v>
      </c>
      <c r="E289" s="6">
        <v>3</v>
      </c>
      <c r="F289" s="6" t="s">
        <v>128</v>
      </c>
      <c r="G289" s="70">
        <v>43026</v>
      </c>
      <c r="H289" s="70"/>
      <c r="I289" s="1" t="s">
        <v>1266</v>
      </c>
    </row>
    <row r="290" spans="2:9" s="1" customFormat="1">
      <c r="B290" s="16">
        <v>2</v>
      </c>
      <c r="C290" s="16"/>
      <c r="D290" s="6" t="s">
        <v>2147</v>
      </c>
      <c r="E290" s="6">
        <v>10</v>
      </c>
      <c r="F290" s="6" t="s">
        <v>173</v>
      </c>
      <c r="G290" s="70">
        <v>43027</v>
      </c>
      <c r="H290" s="70"/>
      <c r="I290" s="1" t="s">
        <v>1283</v>
      </c>
    </row>
    <row r="291" spans="2:9" s="1" customFormat="1">
      <c r="B291" s="16">
        <v>6</v>
      </c>
      <c r="C291" s="16"/>
      <c r="D291" s="6" t="s">
        <v>2148</v>
      </c>
      <c r="E291" s="6">
        <v>16</v>
      </c>
      <c r="F291" s="6" t="s">
        <v>598</v>
      </c>
      <c r="G291" s="70">
        <v>43028</v>
      </c>
      <c r="H291" s="70"/>
      <c r="I291" s="1" t="s">
        <v>1257</v>
      </c>
    </row>
    <row r="292" spans="2:9" s="1" customFormat="1">
      <c r="B292" s="16">
        <v>5</v>
      </c>
      <c r="C292" s="16"/>
      <c r="D292" s="6" t="s">
        <v>2149</v>
      </c>
      <c r="E292" s="6">
        <v>15</v>
      </c>
      <c r="F292" s="6" t="s">
        <v>1923</v>
      </c>
      <c r="G292" s="70">
        <v>43029</v>
      </c>
      <c r="H292" s="70"/>
      <c r="I292" s="1" t="s">
        <v>1277</v>
      </c>
    </row>
    <row r="293" spans="2:9" s="1" customFormat="1">
      <c r="B293" s="16">
        <v>5</v>
      </c>
      <c r="C293" s="16"/>
      <c r="D293" s="6" t="s">
        <v>2150</v>
      </c>
      <c r="E293" s="6">
        <v>4</v>
      </c>
      <c r="F293" s="6" t="s">
        <v>913</v>
      </c>
      <c r="G293" s="70">
        <v>43030</v>
      </c>
      <c r="H293" s="70"/>
      <c r="I293" s="1" t="s">
        <v>1266</v>
      </c>
    </row>
    <row r="294" spans="2:9" s="1" customFormat="1">
      <c r="B294" s="16">
        <v>5</v>
      </c>
      <c r="C294" s="16"/>
      <c r="D294" s="6" t="s">
        <v>2151</v>
      </c>
      <c r="E294" s="6">
        <v>5</v>
      </c>
      <c r="F294" s="6" t="s">
        <v>870</v>
      </c>
      <c r="G294" s="70">
        <v>43031</v>
      </c>
      <c r="H294" s="70"/>
      <c r="I294" s="1" t="s">
        <v>1263</v>
      </c>
    </row>
    <row r="295" spans="2:9" s="1" customFormat="1">
      <c r="B295" s="16">
        <v>7</v>
      </c>
      <c r="C295" s="16"/>
      <c r="D295" s="6" t="s">
        <v>2152</v>
      </c>
      <c r="E295" s="6">
        <v>8</v>
      </c>
      <c r="F295" s="6" t="s">
        <v>486</v>
      </c>
      <c r="G295" s="70">
        <v>43032</v>
      </c>
      <c r="H295" s="70"/>
      <c r="I295" s="1" t="s">
        <v>1265</v>
      </c>
    </row>
    <row r="296" spans="2:9" s="1" customFormat="1">
      <c r="B296" s="16">
        <v>6</v>
      </c>
      <c r="C296" s="16"/>
      <c r="D296" s="6" t="s">
        <v>2153</v>
      </c>
      <c r="E296" s="6">
        <v>13</v>
      </c>
      <c r="F296" s="6" t="s">
        <v>1971</v>
      </c>
      <c r="G296" s="70">
        <v>43033</v>
      </c>
      <c r="H296" s="70"/>
      <c r="I296" s="1" t="s">
        <v>1266</v>
      </c>
    </row>
    <row r="297" spans="2:9" s="1" customFormat="1">
      <c r="B297" s="16">
        <v>1</v>
      </c>
      <c r="C297" s="16"/>
      <c r="D297" s="6" t="s">
        <v>2154</v>
      </c>
      <c r="E297" s="6">
        <v>5</v>
      </c>
      <c r="F297" s="6" t="s">
        <v>620</v>
      </c>
      <c r="G297" s="70">
        <v>43034</v>
      </c>
      <c r="H297" s="70"/>
      <c r="I297" s="1" t="s">
        <v>1261</v>
      </c>
    </row>
    <row r="298" spans="2:9" s="1" customFormat="1">
      <c r="B298" s="16">
        <v>3</v>
      </c>
      <c r="C298" s="16"/>
      <c r="D298" s="6" t="s">
        <v>2155</v>
      </c>
      <c r="E298" s="6">
        <v>3</v>
      </c>
      <c r="F298" s="6" t="s">
        <v>838</v>
      </c>
      <c r="G298" s="70">
        <v>43035</v>
      </c>
      <c r="H298" s="70"/>
      <c r="I298" s="1" t="s">
        <v>2574</v>
      </c>
    </row>
    <row r="299" spans="2:9" s="1" customFormat="1">
      <c r="B299" s="16">
        <v>13</v>
      </c>
      <c r="C299" s="16"/>
      <c r="D299" s="6" t="s">
        <v>2156</v>
      </c>
      <c r="E299" s="6">
        <v>9</v>
      </c>
      <c r="F299" s="6" t="s">
        <v>841</v>
      </c>
      <c r="G299" s="70">
        <v>43036</v>
      </c>
      <c r="H299" s="70"/>
      <c r="I299" s="1" t="s">
        <v>1279</v>
      </c>
    </row>
    <row r="300" spans="2:9" s="1" customFormat="1">
      <c r="B300" s="16">
        <v>5</v>
      </c>
      <c r="C300" s="16"/>
      <c r="D300" s="6" t="s">
        <v>2157</v>
      </c>
      <c r="E300" s="6">
        <v>3</v>
      </c>
      <c r="F300" s="6" t="s">
        <v>2158</v>
      </c>
      <c r="G300" s="70">
        <v>43038</v>
      </c>
      <c r="H300" s="70"/>
      <c r="I300" s="1" t="s">
        <v>1264</v>
      </c>
    </row>
    <row r="301" spans="2:9" s="1" customFormat="1">
      <c r="B301" s="16">
        <v>11</v>
      </c>
      <c r="C301" s="16"/>
      <c r="D301" s="6" t="s">
        <v>2159</v>
      </c>
      <c r="E301" s="6">
        <v>2</v>
      </c>
      <c r="F301" s="6" t="s">
        <v>704</v>
      </c>
      <c r="G301" s="70">
        <v>43039</v>
      </c>
      <c r="H301" s="70"/>
      <c r="I301" s="1" t="s">
        <v>1278</v>
      </c>
    </row>
    <row r="302" spans="2:9" s="1" customFormat="1">
      <c r="B302" s="16">
        <v>8</v>
      </c>
      <c r="C302" s="16"/>
      <c r="D302" s="6" t="s">
        <v>2160</v>
      </c>
      <c r="E302" s="6">
        <v>8</v>
      </c>
      <c r="F302" s="6" t="s">
        <v>569</v>
      </c>
      <c r="G302" s="70">
        <v>43040</v>
      </c>
      <c r="H302" s="70"/>
      <c r="I302" s="1" t="s">
        <v>1261</v>
      </c>
    </row>
    <row r="303" spans="2:9" s="1" customFormat="1">
      <c r="B303" s="16">
        <v>17</v>
      </c>
      <c r="C303" s="16"/>
      <c r="D303" s="6" t="s">
        <v>2161</v>
      </c>
      <c r="E303" s="6">
        <v>14</v>
      </c>
      <c r="F303" s="6" t="s">
        <v>2162</v>
      </c>
      <c r="G303" s="70">
        <v>43041</v>
      </c>
      <c r="H303" s="70"/>
      <c r="I303" s="1" t="s">
        <v>1257</v>
      </c>
    </row>
    <row r="304" spans="2:9" s="1" customFormat="1">
      <c r="B304" s="16">
        <v>7</v>
      </c>
      <c r="C304" s="16"/>
      <c r="D304" s="6" t="s">
        <v>2163</v>
      </c>
      <c r="E304" s="6">
        <v>6</v>
      </c>
      <c r="F304" s="6" t="s">
        <v>2164</v>
      </c>
      <c r="G304" s="70">
        <v>43042</v>
      </c>
      <c r="H304" s="70"/>
      <c r="I304" s="1" t="s">
        <v>1257</v>
      </c>
    </row>
    <row r="305" spans="2:9" s="1" customFormat="1">
      <c r="B305" s="16">
        <v>5</v>
      </c>
      <c r="C305" s="16"/>
      <c r="D305" s="6" t="s">
        <v>2165</v>
      </c>
      <c r="E305" s="6">
        <v>9</v>
      </c>
      <c r="F305" s="6" t="s">
        <v>840</v>
      </c>
      <c r="G305" s="70">
        <v>43043</v>
      </c>
      <c r="H305" s="70"/>
      <c r="I305" s="1" t="s">
        <v>1265</v>
      </c>
    </row>
    <row r="306" spans="2:9" s="1" customFormat="1">
      <c r="B306" s="16">
        <v>6</v>
      </c>
      <c r="C306" s="16"/>
      <c r="D306" s="6" t="s">
        <v>2166</v>
      </c>
      <c r="E306" s="6">
        <v>1</v>
      </c>
      <c r="F306" s="6" t="s">
        <v>519</v>
      </c>
      <c r="G306" s="70">
        <v>43044</v>
      </c>
      <c r="H306" s="70"/>
      <c r="I306" s="1" t="s">
        <v>1265</v>
      </c>
    </row>
    <row r="307" spans="2:9" s="1" customFormat="1">
      <c r="B307" s="16">
        <v>3</v>
      </c>
      <c r="C307" s="16"/>
      <c r="D307" s="6" t="s">
        <v>2167</v>
      </c>
      <c r="E307" s="6">
        <v>3</v>
      </c>
      <c r="F307" s="6" t="s">
        <v>10</v>
      </c>
      <c r="G307" s="70">
        <v>43045</v>
      </c>
      <c r="H307" s="70"/>
      <c r="I307" s="1" t="s">
        <v>1257</v>
      </c>
    </row>
    <row r="308" spans="2:9" s="1" customFormat="1">
      <c r="B308" s="16">
        <v>3</v>
      </c>
      <c r="C308" s="16"/>
      <c r="D308" s="6" t="s">
        <v>2168</v>
      </c>
      <c r="E308" s="6">
        <v>14</v>
      </c>
      <c r="F308" s="6" t="s">
        <v>106</v>
      </c>
      <c r="G308" s="70">
        <v>43046</v>
      </c>
      <c r="H308" s="70"/>
      <c r="I308" s="1" t="s">
        <v>1266</v>
      </c>
    </row>
    <row r="309" spans="2:9" s="1" customFormat="1">
      <c r="B309" s="16">
        <v>5</v>
      </c>
      <c r="C309" s="16"/>
      <c r="D309" s="6" t="s">
        <v>2169</v>
      </c>
      <c r="E309" s="6">
        <v>8</v>
      </c>
      <c r="F309" s="6" t="s">
        <v>512</v>
      </c>
      <c r="G309" s="70">
        <v>43047</v>
      </c>
      <c r="H309" s="70"/>
      <c r="I309" s="1" t="s">
        <v>1282</v>
      </c>
    </row>
    <row r="310" spans="2:9" s="1" customFormat="1">
      <c r="B310" s="16">
        <v>14</v>
      </c>
      <c r="C310" s="16"/>
      <c r="D310" s="6" t="s">
        <v>2170</v>
      </c>
      <c r="E310" s="6">
        <v>14</v>
      </c>
      <c r="F310" s="6" t="s">
        <v>100</v>
      </c>
      <c r="G310" s="70">
        <v>43048</v>
      </c>
      <c r="H310" s="70"/>
      <c r="I310" s="1" t="s">
        <v>1257</v>
      </c>
    </row>
    <row r="311" spans="2:9" s="1" customFormat="1">
      <c r="B311" s="16">
        <v>3</v>
      </c>
      <c r="C311" s="16"/>
      <c r="D311" s="6" t="s">
        <v>2171</v>
      </c>
      <c r="E311" s="6">
        <v>12</v>
      </c>
      <c r="F311" s="6" t="s">
        <v>677</v>
      </c>
      <c r="G311" s="70">
        <v>43049</v>
      </c>
      <c r="H311" s="70"/>
      <c r="I311" s="1" t="s">
        <v>1257</v>
      </c>
    </row>
    <row r="312" spans="2:9" s="1" customFormat="1">
      <c r="B312" s="16">
        <v>4</v>
      </c>
      <c r="C312" s="16"/>
      <c r="D312" s="6" t="s">
        <v>2172</v>
      </c>
      <c r="E312" s="6">
        <v>12</v>
      </c>
      <c r="F312" s="6" t="s">
        <v>2173</v>
      </c>
      <c r="G312" s="70">
        <v>43050</v>
      </c>
      <c r="H312" s="70"/>
      <c r="I312" s="1" t="s">
        <v>1272</v>
      </c>
    </row>
    <row r="313" spans="2:9" s="1" customFormat="1">
      <c r="B313" s="16">
        <v>4</v>
      </c>
      <c r="C313" s="16"/>
      <c r="D313" s="6" t="s">
        <v>2174</v>
      </c>
      <c r="E313" s="6">
        <v>4</v>
      </c>
      <c r="F313" s="6" t="s">
        <v>503</v>
      </c>
      <c r="G313" s="70">
        <v>43051</v>
      </c>
      <c r="H313" s="70"/>
      <c r="I313" s="1" t="s">
        <v>1265</v>
      </c>
    </row>
    <row r="314" spans="2:9" s="1" customFormat="1">
      <c r="B314" s="16">
        <v>11</v>
      </c>
      <c r="C314" s="16"/>
      <c r="D314" s="6" t="s">
        <v>2175</v>
      </c>
      <c r="E314" s="6">
        <v>11</v>
      </c>
      <c r="F314" s="6" t="s">
        <v>138</v>
      </c>
      <c r="G314" s="70">
        <v>43052</v>
      </c>
      <c r="H314" s="70"/>
      <c r="I314" s="1" t="s">
        <v>1257</v>
      </c>
    </row>
    <row r="315" spans="2:9" s="1" customFormat="1">
      <c r="B315" s="16">
        <v>4</v>
      </c>
      <c r="C315" s="16"/>
      <c r="D315" s="6" t="s">
        <v>2176</v>
      </c>
      <c r="E315" s="6">
        <v>7</v>
      </c>
      <c r="F315" s="6" t="s">
        <v>114</v>
      </c>
      <c r="G315" s="70">
        <v>43053</v>
      </c>
      <c r="H315" s="70"/>
      <c r="I315" s="1" t="s">
        <v>1294</v>
      </c>
    </row>
    <row r="316" spans="2:9" s="1" customFormat="1">
      <c r="B316" s="16">
        <v>5</v>
      </c>
      <c r="C316" s="16"/>
      <c r="D316" s="6" t="s">
        <v>2177</v>
      </c>
      <c r="E316" s="6">
        <v>6</v>
      </c>
      <c r="F316" s="6" t="s">
        <v>846</v>
      </c>
      <c r="G316" s="70">
        <v>43054</v>
      </c>
      <c r="H316" s="70"/>
      <c r="I316" s="1" t="s">
        <v>1271</v>
      </c>
    </row>
    <row r="317" spans="2:9" s="1" customFormat="1">
      <c r="B317" s="16">
        <v>6</v>
      </c>
      <c r="C317" s="16"/>
      <c r="D317" s="6" t="s">
        <v>2178</v>
      </c>
      <c r="E317" s="6">
        <v>10</v>
      </c>
      <c r="F317" s="6" t="s">
        <v>649</v>
      </c>
      <c r="G317" s="70">
        <v>43055</v>
      </c>
      <c r="H317" s="70"/>
      <c r="I317" s="1" t="s">
        <v>1268</v>
      </c>
    </row>
    <row r="318" spans="2:9" s="1" customFormat="1">
      <c r="B318" s="16">
        <v>2</v>
      </c>
      <c r="C318" s="16"/>
      <c r="D318" s="6" t="s">
        <v>2179</v>
      </c>
      <c r="E318" s="6">
        <v>14</v>
      </c>
      <c r="F318" s="6" t="s">
        <v>731</v>
      </c>
      <c r="G318" s="70">
        <v>43056</v>
      </c>
      <c r="H318" s="70"/>
      <c r="I318" s="1" t="s">
        <v>1257</v>
      </c>
    </row>
    <row r="319" spans="2:9" s="1" customFormat="1">
      <c r="B319" s="16">
        <v>1</v>
      </c>
      <c r="C319" s="16"/>
      <c r="D319" s="6" t="s">
        <v>2180</v>
      </c>
      <c r="E319" s="6">
        <v>4</v>
      </c>
      <c r="F319" s="6" t="s">
        <v>1371</v>
      </c>
      <c r="G319" s="70">
        <v>43057</v>
      </c>
      <c r="H319" s="70"/>
      <c r="I319" s="1" t="s">
        <v>1265</v>
      </c>
    </row>
    <row r="320" spans="2:9" s="1" customFormat="1">
      <c r="B320" s="16">
        <v>9</v>
      </c>
      <c r="C320" s="16"/>
      <c r="D320" s="6" t="s">
        <v>2181</v>
      </c>
      <c r="E320" s="6">
        <v>9</v>
      </c>
      <c r="F320" s="6" t="s">
        <v>572</v>
      </c>
      <c r="G320" s="70">
        <v>43058</v>
      </c>
      <c r="H320" s="70"/>
      <c r="I320" s="1" t="s">
        <v>1257</v>
      </c>
    </row>
    <row r="321" spans="2:9" s="1" customFormat="1">
      <c r="B321" s="16">
        <v>7</v>
      </c>
      <c r="C321" s="16"/>
      <c r="D321" s="6" t="s">
        <v>2182</v>
      </c>
      <c r="E321" s="6">
        <v>10</v>
      </c>
      <c r="F321" s="6" t="s">
        <v>128</v>
      </c>
      <c r="G321" s="70">
        <v>43059</v>
      </c>
      <c r="H321" s="70"/>
      <c r="I321" s="1" t="s">
        <v>1257</v>
      </c>
    </row>
    <row r="322" spans="2:9" s="1" customFormat="1">
      <c r="B322" s="16">
        <v>6</v>
      </c>
      <c r="C322" s="16"/>
      <c r="D322" s="6" t="s">
        <v>2183</v>
      </c>
      <c r="E322" s="6">
        <v>4</v>
      </c>
      <c r="F322" s="6" t="s">
        <v>147</v>
      </c>
      <c r="G322" s="70">
        <v>43060</v>
      </c>
      <c r="H322" s="70"/>
      <c r="I322" s="1" t="s">
        <v>1278</v>
      </c>
    </row>
    <row r="323" spans="2:9" s="1" customFormat="1">
      <c r="B323" s="16">
        <v>1</v>
      </c>
      <c r="C323" s="16"/>
      <c r="D323" s="6" t="s">
        <v>2184</v>
      </c>
      <c r="E323" s="6">
        <v>5</v>
      </c>
      <c r="F323" s="6" t="s">
        <v>580</v>
      </c>
      <c r="G323" s="70">
        <v>43061</v>
      </c>
      <c r="H323" s="70"/>
      <c r="I323" s="1" t="s">
        <v>2575</v>
      </c>
    </row>
    <row r="324" spans="2:9" s="1" customFormat="1">
      <c r="B324" s="16">
        <v>4</v>
      </c>
      <c r="C324" s="16"/>
      <c r="D324" s="6" t="s">
        <v>2185</v>
      </c>
      <c r="E324" s="6">
        <v>10</v>
      </c>
      <c r="F324" s="6" t="s">
        <v>2186</v>
      </c>
      <c r="G324" s="70">
        <v>43062</v>
      </c>
      <c r="H324" s="70"/>
      <c r="I324" s="1" t="s">
        <v>1257</v>
      </c>
    </row>
    <row r="325" spans="2:9" s="1" customFormat="1">
      <c r="B325" s="16">
        <v>11</v>
      </c>
      <c r="C325" s="16"/>
      <c r="D325" s="6" t="s">
        <v>2187</v>
      </c>
      <c r="E325" s="6">
        <v>5</v>
      </c>
      <c r="F325" s="6" t="s">
        <v>2188</v>
      </c>
      <c r="G325" s="70">
        <v>43063</v>
      </c>
      <c r="H325" s="70"/>
      <c r="I325" s="1" t="s">
        <v>1257</v>
      </c>
    </row>
    <row r="326" spans="2:9" s="1" customFormat="1">
      <c r="B326" s="16">
        <v>8</v>
      </c>
      <c r="C326" s="16"/>
      <c r="D326" s="6" t="s">
        <v>2189</v>
      </c>
      <c r="E326" s="6">
        <v>8</v>
      </c>
      <c r="F326" s="6" t="s">
        <v>170</v>
      </c>
      <c r="G326" s="70">
        <v>43064</v>
      </c>
      <c r="H326" s="70"/>
      <c r="I326" s="1" t="s">
        <v>1257</v>
      </c>
    </row>
    <row r="327" spans="2:9" s="1" customFormat="1">
      <c r="B327" s="16">
        <v>14</v>
      </c>
      <c r="C327" s="16"/>
      <c r="D327" s="6" t="s">
        <v>2190</v>
      </c>
      <c r="E327" s="6">
        <v>14</v>
      </c>
      <c r="F327" s="6" t="s">
        <v>464</v>
      </c>
      <c r="G327" s="70">
        <v>43065</v>
      </c>
      <c r="H327" s="70"/>
      <c r="I327" s="1" t="s">
        <v>1265</v>
      </c>
    </row>
    <row r="328" spans="2:9" s="1" customFormat="1">
      <c r="B328" s="16">
        <v>18</v>
      </c>
      <c r="C328" s="16"/>
      <c r="D328" s="6" t="s">
        <v>2191</v>
      </c>
      <c r="E328" s="6">
        <v>18</v>
      </c>
      <c r="F328" s="6" t="s">
        <v>536</v>
      </c>
      <c r="G328" s="70">
        <v>43066</v>
      </c>
      <c r="H328" s="70"/>
      <c r="I328" s="1" t="s">
        <v>1257</v>
      </c>
    </row>
    <row r="329" spans="2:9" s="1" customFormat="1">
      <c r="B329" s="16">
        <v>13</v>
      </c>
      <c r="C329" s="16"/>
      <c r="D329" s="6" t="s">
        <v>2192</v>
      </c>
      <c r="E329" s="6">
        <v>15</v>
      </c>
      <c r="F329" s="6" t="s">
        <v>1447</v>
      </c>
      <c r="G329" s="70">
        <v>43067</v>
      </c>
      <c r="H329" s="70"/>
      <c r="I329" s="1" t="s">
        <v>1283</v>
      </c>
    </row>
    <row r="330" spans="2:9" s="1" customFormat="1">
      <c r="B330" s="16">
        <v>5</v>
      </c>
      <c r="C330" s="16"/>
      <c r="D330" s="6" t="s">
        <v>2193</v>
      </c>
      <c r="E330" s="6">
        <v>8</v>
      </c>
      <c r="F330" s="6" t="s">
        <v>486</v>
      </c>
      <c r="G330" s="70">
        <v>43068</v>
      </c>
      <c r="H330" s="70"/>
      <c r="I330" s="1" t="s">
        <v>1257</v>
      </c>
    </row>
    <row r="331" spans="2:9" s="1" customFormat="1">
      <c r="B331" s="16">
        <v>3</v>
      </c>
      <c r="C331" s="16"/>
      <c r="D331" s="6" t="s">
        <v>2194</v>
      </c>
      <c r="E331" s="6">
        <v>13</v>
      </c>
      <c r="F331" s="6" t="s">
        <v>677</v>
      </c>
      <c r="G331" s="70">
        <v>43069</v>
      </c>
      <c r="H331" s="70"/>
      <c r="I331" s="1" t="s">
        <v>1265</v>
      </c>
    </row>
    <row r="332" spans="2:9" s="1" customFormat="1">
      <c r="B332" s="16">
        <v>13</v>
      </c>
      <c r="C332" s="16"/>
      <c r="D332" s="6" t="s">
        <v>2195</v>
      </c>
      <c r="E332" s="6">
        <v>8</v>
      </c>
      <c r="F332" s="6" t="s">
        <v>480</v>
      </c>
      <c r="G332" s="70">
        <v>43070</v>
      </c>
      <c r="H332" s="70"/>
      <c r="I332" s="1" t="s">
        <v>1257</v>
      </c>
    </row>
    <row r="333" spans="2:9" s="1" customFormat="1">
      <c r="B333" s="16">
        <v>6</v>
      </c>
      <c r="C333" s="16"/>
      <c r="D333" s="6" t="s">
        <v>2196</v>
      </c>
      <c r="E333" s="6">
        <v>18</v>
      </c>
      <c r="F333" s="6" t="s">
        <v>535</v>
      </c>
      <c r="G333" s="70">
        <v>43071</v>
      </c>
      <c r="H333" s="70"/>
      <c r="I333" s="1" t="s">
        <v>1257</v>
      </c>
    </row>
    <row r="334" spans="2:9" s="1" customFormat="1">
      <c r="B334" s="16">
        <v>8</v>
      </c>
      <c r="C334" s="16"/>
      <c r="D334" s="6" t="s">
        <v>2197</v>
      </c>
      <c r="E334" s="6">
        <v>8</v>
      </c>
      <c r="F334" s="6" t="s">
        <v>455</v>
      </c>
      <c r="G334" s="70">
        <v>43072</v>
      </c>
      <c r="H334" s="70"/>
      <c r="I334" s="1" t="s">
        <v>1257</v>
      </c>
    </row>
    <row r="335" spans="2:9" s="1" customFormat="1">
      <c r="B335" s="16">
        <v>4</v>
      </c>
      <c r="C335" s="16"/>
      <c r="D335" s="6" t="s">
        <v>2198</v>
      </c>
      <c r="E335" s="6">
        <v>6</v>
      </c>
      <c r="F335" s="6" t="s">
        <v>493</v>
      </c>
      <c r="G335" s="70">
        <v>43073</v>
      </c>
      <c r="H335" s="70"/>
      <c r="I335" s="1" t="s">
        <v>1257</v>
      </c>
    </row>
    <row r="336" spans="2:9" s="1" customFormat="1">
      <c r="B336" s="16">
        <v>18</v>
      </c>
      <c r="C336" s="16"/>
      <c r="D336" s="6" t="s">
        <v>2199</v>
      </c>
      <c r="E336" s="6">
        <v>18</v>
      </c>
      <c r="F336" s="6" t="s">
        <v>12</v>
      </c>
      <c r="G336" s="70">
        <v>43074</v>
      </c>
      <c r="H336" s="70"/>
      <c r="I336" s="1" t="s">
        <v>1257</v>
      </c>
    </row>
    <row r="337" spans="2:9" s="1" customFormat="1">
      <c r="B337" s="16">
        <v>4</v>
      </c>
      <c r="C337" s="16"/>
      <c r="D337" s="6" t="s">
        <v>2200</v>
      </c>
      <c r="E337" s="6">
        <v>2</v>
      </c>
      <c r="F337" s="6" t="s">
        <v>789</v>
      </c>
      <c r="G337" s="70">
        <v>43075</v>
      </c>
      <c r="H337" s="70"/>
      <c r="I337" s="1" t="s">
        <v>1257</v>
      </c>
    </row>
    <row r="338" spans="2:9" s="1" customFormat="1">
      <c r="B338" s="16">
        <v>11</v>
      </c>
      <c r="C338" s="16"/>
      <c r="D338" s="6" t="s">
        <v>2201</v>
      </c>
      <c r="E338" s="6">
        <v>4</v>
      </c>
      <c r="F338" s="6" t="s">
        <v>647</v>
      </c>
      <c r="G338" s="70">
        <v>43076</v>
      </c>
      <c r="H338" s="70"/>
      <c r="I338" s="1" t="s">
        <v>1257</v>
      </c>
    </row>
    <row r="339" spans="2:9" s="1" customFormat="1">
      <c r="B339" s="16">
        <v>16</v>
      </c>
      <c r="C339" s="16"/>
      <c r="D339" s="6" t="s">
        <v>2202</v>
      </c>
      <c r="E339" s="6">
        <v>9</v>
      </c>
      <c r="F339" s="6" t="s">
        <v>844</v>
      </c>
      <c r="G339" s="70">
        <v>43077</v>
      </c>
      <c r="H339" s="70"/>
      <c r="I339" s="1" t="s">
        <v>1257</v>
      </c>
    </row>
    <row r="340" spans="2:9" s="1" customFormat="1">
      <c r="B340" s="16">
        <v>14</v>
      </c>
      <c r="C340" s="16"/>
      <c r="D340" s="6" t="s">
        <v>2203</v>
      </c>
      <c r="E340" s="6">
        <v>14</v>
      </c>
      <c r="F340" s="6" t="s">
        <v>870</v>
      </c>
      <c r="G340" s="70">
        <v>43078</v>
      </c>
      <c r="H340" s="70"/>
      <c r="I340" s="1" t="s">
        <v>1257</v>
      </c>
    </row>
    <row r="341" spans="2:9" s="1" customFormat="1">
      <c r="B341" s="16">
        <v>17</v>
      </c>
      <c r="C341" s="16"/>
      <c r="D341" s="6" t="s">
        <v>2204</v>
      </c>
      <c r="E341" s="6">
        <v>16</v>
      </c>
      <c r="F341" s="6" t="s">
        <v>2205</v>
      </c>
      <c r="G341" s="70">
        <v>43079</v>
      </c>
      <c r="H341" s="70"/>
      <c r="I341" s="1" t="s">
        <v>1257</v>
      </c>
    </row>
    <row r="342" spans="2:9" s="1" customFormat="1">
      <c r="B342" s="16">
        <v>13</v>
      </c>
      <c r="C342" s="16"/>
      <c r="D342" s="6" t="s">
        <v>2206</v>
      </c>
      <c r="E342" s="6">
        <v>1</v>
      </c>
      <c r="F342" s="6" t="s">
        <v>923</v>
      </c>
      <c r="G342" s="70">
        <v>43081</v>
      </c>
      <c r="H342" s="70"/>
      <c r="I342" s="1" t="s">
        <v>1286</v>
      </c>
    </row>
    <row r="343" spans="2:9" s="1" customFormat="1">
      <c r="B343" s="16">
        <v>15</v>
      </c>
      <c r="C343" s="16"/>
      <c r="D343" s="6" t="s">
        <v>2207</v>
      </c>
      <c r="E343" s="6">
        <v>15</v>
      </c>
      <c r="F343" s="6" t="s">
        <v>455</v>
      </c>
      <c r="G343" s="70">
        <v>43082</v>
      </c>
      <c r="H343" s="70"/>
      <c r="I343" s="1" t="s">
        <v>1257</v>
      </c>
    </row>
    <row r="344" spans="2:9" s="1" customFormat="1">
      <c r="B344" s="16">
        <v>12</v>
      </c>
      <c r="C344" s="16"/>
      <c r="D344" s="6" t="s">
        <v>2208</v>
      </c>
      <c r="E344" s="6">
        <v>7</v>
      </c>
      <c r="F344" s="6" t="s">
        <v>110</v>
      </c>
      <c r="G344" s="70">
        <v>43083</v>
      </c>
      <c r="H344" s="70"/>
      <c r="I344" s="1" t="s">
        <v>1283</v>
      </c>
    </row>
    <row r="345" spans="2:9" s="1" customFormat="1">
      <c r="B345" s="16">
        <v>6</v>
      </c>
      <c r="C345" s="16"/>
      <c r="D345" s="6" t="s">
        <v>2209</v>
      </c>
      <c r="E345" s="6">
        <v>6</v>
      </c>
      <c r="F345" s="6" t="s">
        <v>484</v>
      </c>
      <c r="G345" s="70">
        <v>43084</v>
      </c>
      <c r="H345" s="70"/>
      <c r="I345" s="1" t="s">
        <v>1257</v>
      </c>
    </row>
    <row r="346" spans="2:9" s="1" customFormat="1">
      <c r="B346" s="16">
        <v>5</v>
      </c>
      <c r="C346" s="16"/>
      <c r="D346" s="6" t="s">
        <v>2210</v>
      </c>
      <c r="E346" s="6">
        <v>4</v>
      </c>
      <c r="F346" s="6" t="s">
        <v>109</v>
      </c>
      <c r="G346" s="70">
        <v>43085</v>
      </c>
      <c r="H346" s="70"/>
      <c r="I346" s="1" t="s">
        <v>1257</v>
      </c>
    </row>
    <row r="347" spans="2:9" s="1" customFormat="1">
      <c r="B347" s="16">
        <v>3</v>
      </c>
      <c r="C347" s="16"/>
      <c r="D347" s="6" t="s">
        <v>2211</v>
      </c>
      <c r="E347" s="6">
        <v>11</v>
      </c>
      <c r="F347" s="6" t="s">
        <v>1450</v>
      </c>
      <c r="G347" s="70">
        <v>43086</v>
      </c>
      <c r="H347" s="70"/>
      <c r="I347" s="1" t="s">
        <v>1257</v>
      </c>
    </row>
    <row r="348" spans="2:9" s="1" customFormat="1">
      <c r="B348" s="16">
        <v>6</v>
      </c>
      <c r="C348" s="16"/>
      <c r="D348" s="6" t="s">
        <v>2212</v>
      </c>
      <c r="E348" s="6">
        <v>7</v>
      </c>
      <c r="F348" s="6" t="s">
        <v>553</v>
      </c>
      <c r="G348" s="70">
        <v>43087</v>
      </c>
      <c r="H348" s="70"/>
      <c r="I348" s="1" t="s">
        <v>1259</v>
      </c>
    </row>
    <row r="349" spans="2:9" s="1" customFormat="1">
      <c r="B349" s="16">
        <v>13</v>
      </c>
      <c r="C349" s="16"/>
      <c r="D349" s="6" t="s">
        <v>2213</v>
      </c>
      <c r="E349" s="6">
        <v>13</v>
      </c>
      <c r="F349" s="6" t="s">
        <v>12</v>
      </c>
      <c r="G349" s="70">
        <v>43088</v>
      </c>
      <c r="H349" s="70"/>
      <c r="I349" s="1" t="s">
        <v>1257</v>
      </c>
    </row>
    <row r="350" spans="2:9" s="1" customFormat="1">
      <c r="B350" s="16">
        <v>4</v>
      </c>
      <c r="C350" s="16"/>
      <c r="D350" s="6" t="s">
        <v>2214</v>
      </c>
      <c r="E350" s="6">
        <v>11</v>
      </c>
      <c r="F350" s="6" t="s">
        <v>633</v>
      </c>
      <c r="G350" s="70">
        <v>43089</v>
      </c>
      <c r="H350" s="70"/>
      <c r="I350" s="1" t="s">
        <v>1258</v>
      </c>
    </row>
    <row r="351" spans="2:9" s="1" customFormat="1">
      <c r="B351" s="16">
        <v>6</v>
      </c>
      <c r="C351" s="16"/>
      <c r="D351" s="6" t="s">
        <v>2215</v>
      </c>
      <c r="E351" s="6">
        <v>14</v>
      </c>
      <c r="F351" s="6" t="s">
        <v>776</v>
      </c>
      <c r="G351" s="70">
        <v>43090</v>
      </c>
      <c r="H351" s="70"/>
      <c r="I351" s="1" t="s">
        <v>1286</v>
      </c>
    </row>
    <row r="352" spans="2:9" s="1" customFormat="1">
      <c r="B352" s="16">
        <v>12</v>
      </c>
      <c r="C352" s="16"/>
      <c r="D352" s="6" t="s">
        <v>2216</v>
      </c>
      <c r="E352" s="6">
        <v>12</v>
      </c>
      <c r="F352" s="6" t="s">
        <v>455</v>
      </c>
      <c r="G352" s="70">
        <v>43091</v>
      </c>
      <c r="H352" s="70"/>
      <c r="I352" s="1" t="s">
        <v>1257</v>
      </c>
    </row>
    <row r="353" spans="2:9" s="1" customFormat="1">
      <c r="B353" s="16">
        <v>12</v>
      </c>
      <c r="C353" s="16"/>
      <c r="D353" s="6" t="s">
        <v>2217</v>
      </c>
      <c r="E353" s="6">
        <v>12</v>
      </c>
      <c r="F353" s="6" t="s">
        <v>8</v>
      </c>
      <c r="G353" s="70">
        <v>43092</v>
      </c>
      <c r="H353" s="70"/>
      <c r="I353" s="1" t="s">
        <v>1257</v>
      </c>
    </row>
    <row r="354" spans="2:9" s="1" customFormat="1">
      <c r="B354" s="16">
        <v>13</v>
      </c>
      <c r="C354" s="16"/>
      <c r="D354" s="6" t="s">
        <v>2218</v>
      </c>
      <c r="E354" s="6">
        <v>13</v>
      </c>
      <c r="F354" s="6" t="s">
        <v>870</v>
      </c>
      <c r="G354" s="70">
        <v>43093</v>
      </c>
      <c r="H354" s="70"/>
      <c r="I354" s="1" t="s">
        <v>1257</v>
      </c>
    </row>
    <row r="355" spans="2:9" s="1" customFormat="1">
      <c r="B355" s="16">
        <v>14</v>
      </c>
      <c r="C355" s="16"/>
      <c r="D355" s="6" t="s">
        <v>2219</v>
      </c>
      <c r="E355" s="6">
        <v>7</v>
      </c>
      <c r="F355" s="6" t="s">
        <v>2220</v>
      </c>
      <c r="G355" s="70">
        <v>43094</v>
      </c>
      <c r="H355" s="70"/>
      <c r="I355" s="1" t="s">
        <v>1257</v>
      </c>
    </row>
    <row r="356" spans="2:9" s="1" customFormat="1">
      <c r="B356" s="16">
        <v>3</v>
      </c>
      <c r="C356" s="16"/>
      <c r="D356" s="6" t="s">
        <v>2221</v>
      </c>
      <c r="E356" s="6">
        <v>8</v>
      </c>
      <c r="F356" s="6" t="s">
        <v>103</v>
      </c>
      <c r="G356" s="70">
        <v>43095</v>
      </c>
      <c r="H356" s="70"/>
      <c r="I356" s="1" t="s">
        <v>1283</v>
      </c>
    </row>
    <row r="357" spans="2:9" s="1" customFormat="1">
      <c r="B357" s="16">
        <v>8</v>
      </c>
      <c r="C357" s="16"/>
      <c r="D357" s="6" t="s">
        <v>2222</v>
      </c>
      <c r="E357" s="6">
        <v>6</v>
      </c>
      <c r="F357" s="6" t="s">
        <v>690</v>
      </c>
      <c r="G357" s="70">
        <v>43096</v>
      </c>
      <c r="H357" s="70"/>
      <c r="I357" s="1" t="s">
        <v>1259</v>
      </c>
    </row>
    <row r="358" spans="2:9" s="1" customFormat="1">
      <c r="B358" s="16">
        <v>11</v>
      </c>
      <c r="C358" s="16"/>
      <c r="D358" s="6" t="s">
        <v>2223</v>
      </c>
      <c r="E358" s="6">
        <v>11</v>
      </c>
      <c r="F358" s="6" t="s">
        <v>1858</v>
      </c>
      <c r="G358" s="70">
        <v>43097</v>
      </c>
      <c r="H358" s="70"/>
      <c r="I358" s="1" t="s">
        <v>1257</v>
      </c>
    </row>
    <row r="359" spans="2:9" s="1" customFormat="1">
      <c r="B359" s="16">
        <v>17</v>
      </c>
      <c r="C359" s="16"/>
      <c r="D359" s="6" t="s">
        <v>2224</v>
      </c>
      <c r="E359" s="6">
        <v>17</v>
      </c>
      <c r="F359" s="6" t="s">
        <v>578</v>
      </c>
      <c r="G359" s="70">
        <v>43098</v>
      </c>
      <c r="H359" s="70"/>
      <c r="I359" s="1" t="s">
        <v>1257</v>
      </c>
    </row>
    <row r="360" spans="2:9" s="1" customFormat="1">
      <c r="B360" s="16">
        <v>15</v>
      </c>
      <c r="C360" s="16"/>
      <c r="D360" s="6" t="s">
        <v>2225</v>
      </c>
      <c r="E360" s="6">
        <v>4</v>
      </c>
      <c r="F360" s="6" t="s">
        <v>797</v>
      </c>
      <c r="G360" s="70">
        <v>43099</v>
      </c>
      <c r="H360" s="70"/>
      <c r="I360" s="1" t="s">
        <v>1257</v>
      </c>
    </row>
    <row r="361" spans="2:9" s="1" customFormat="1">
      <c r="B361" s="16">
        <v>7</v>
      </c>
      <c r="C361" s="16"/>
      <c r="D361" s="6" t="s">
        <v>2226</v>
      </c>
      <c r="E361" s="6">
        <v>6</v>
      </c>
      <c r="F361" s="6" t="s">
        <v>11</v>
      </c>
      <c r="G361" s="70">
        <v>43100</v>
      </c>
      <c r="H361" s="70"/>
      <c r="I361" s="1" t="s">
        <v>1257</v>
      </c>
    </row>
    <row r="362" spans="2:9" s="1" customFormat="1">
      <c r="B362" s="16">
        <v>17</v>
      </c>
      <c r="C362" s="16"/>
      <c r="D362" s="6" t="s">
        <v>2227</v>
      </c>
      <c r="E362" s="6">
        <v>17</v>
      </c>
      <c r="F362" s="6" t="s">
        <v>536</v>
      </c>
      <c r="G362" s="70">
        <v>43101</v>
      </c>
      <c r="H362" s="70"/>
      <c r="I362" s="1" t="s">
        <v>1257</v>
      </c>
    </row>
    <row r="363" spans="2:9" s="1" customFormat="1">
      <c r="B363" s="16">
        <v>9</v>
      </c>
      <c r="C363" s="16"/>
      <c r="D363" s="6" t="s">
        <v>2228</v>
      </c>
      <c r="E363" s="6">
        <v>6</v>
      </c>
      <c r="F363" s="6" t="s">
        <v>110</v>
      </c>
      <c r="G363" s="70">
        <v>43102</v>
      </c>
      <c r="H363" s="70"/>
      <c r="I363" s="1" t="s">
        <v>1257</v>
      </c>
    </row>
    <row r="364" spans="2:9" s="1" customFormat="1">
      <c r="B364" s="16">
        <v>10</v>
      </c>
      <c r="C364" s="16"/>
      <c r="D364" s="6" t="s">
        <v>2229</v>
      </c>
      <c r="E364" s="6">
        <v>8</v>
      </c>
      <c r="F364" s="6" t="s">
        <v>559</v>
      </c>
      <c r="G364" s="70">
        <v>43103</v>
      </c>
      <c r="H364" s="70"/>
      <c r="I364" s="1" t="s">
        <v>1258</v>
      </c>
    </row>
    <row r="365" spans="2:9" s="1" customFormat="1">
      <c r="B365" s="16">
        <v>7</v>
      </c>
      <c r="C365" s="16"/>
      <c r="D365" s="6" t="s">
        <v>2230</v>
      </c>
      <c r="E365" s="6">
        <v>1</v>
      </c>
      <c r="F365" s="6" t="s">
        <v>2231</v>
      </c>
      <c r="G365" s="70">
        <v>43104</v>
      </c>
      <c r="H365" s="70"/>
      <c r="I365" s="1" t="s">
        <v>1257</v>
      </c>
    </row>
    <row r="366" spans="2:9" s="1" customFormat="1">
      <c r="B366" s="16">
        <v>5</v>
      </c>
      <c r="C366" s="16"/>
      <c r="D366" s="6" t="s">
        <v>2232</v>
      </c>
      <c r="E366" s="6">
        <v>2</v>
      </c>
      <c r="F366" s="6" t="s">
        <v>2233</v>
      </c>
      <c r="G366" s="70">
        <v>43105</v>
      </c>
      <c r="H366" s="70"/>
      <c r="I366" s="1" t="s">
        <v>1283</v>
      </c>
    </row>
    <row r="367" spans="2:9" s="1" customFormat="1">
      <c r="B367" s="16">
        <v>2</v>
      </c>
      <c r="C367" s="16"/>
      <c r="D367" s="6" t="s">
        <v>2234</v>
      </c>
      <c r="E367" s="6">
        <v>2</v>
      </c>
      <c r="F367" s="6" t="s">
        <v>137</v>
      </c>
      <c r="G367" s="70">
        <v>43106</v>
      </c>
      <c r="H367" s="70"/>
      <c r="I367" s="1" t="s">
        <v>1257</v>
      </c>
    </row>
    <row r="368" spans="2:9" s="1" customFormat="1">
      <c r="B368" s="16">
        <v>9</v>
      </c>
      <c r="C368" s="16"/>
      <c r="D368" s="6" t="s">
        <v>2235</v>
      </c>
      <c r="E368" s="6">
        <v>4</v>
      </c>
      <c r="F368" s="6" t="s">
        <v>718</v>
      </c>
      <c r="G368" s="70">
        <v>43107</v>
      </c>
      <c r="H368" s="70"/>
      <c r="I368" s="1" t="s">
        <v>1257</v>
      </c>
    </row>
    <row r="369" spans="2:9" s="1" customFormat="1">
      <c r="B369" s="16">
        <v>9</v>
      </c>
      <c r="C369" s="16"/>
      <c r="D369" s="6" t="s">
        <v>2236</v>
      </c>
      <c r="E369" s="6">
        <v>6</v>
      </c>
      <c r="F369" s="6" t="s">
        <v>2237</v>
      </c>
      <c r="G369" s="70">
        <v>43108</v>
      </c>
      <c r="H369" s="70"/>
      <c r="I369" s="1" t="s">
        <v>1257</v>
      </c>
    </row>
    <row r="370" spans="2:9" s="1" customFormat="1">
      <c r="B370" s="16">
        <v>12</v>
      </c>
      <c r="C370" s="16"/>
      <c r="D370" s="6" t="s">
        <v>2238</v>
      </c>
      <c r="E370" s="6">
        <v>1</v>
      </c>
      <c r="F370" s="6" t="s">
        <v>120</v>
      </c>
      <c r="G370" s="70">
        <v>43109</v>
      </c>
      <c r="H370" s="70"/>
      <c r="I370" s="1" t="s">
        <v>1257</v>
      </c>
    </row>
    <row r="371" spans="2:9" s="1" customFormat="1">
      <c r="B371" s="16">
        <v>6</v>
      </c>
      <c r="C371" s="16"/>
      <c r="D371" s="6" t="s">
        <v>2239</v>
      </c>
      <c r="E371" s="6">
        <v>16</v>
      </c>
      <c r="F371" s="6" t="s">
        <v>149</v>
      </c>
      <c r="G371" s="70">
        <v>43110</v>
      </c>
      <c r="H371" s="70"/>
      <c r="I371" s="1" t="s">
        <v>1259</v>
      </c>
    </row>
    <row r="372" spans="2:9" s="1" customFormat="1">
      <c r="B372" s="16">
        <v>14</v>
      </c>
      <c r="C372" s="16"/>
      <c r="D372" s="6" t="s">
        <v>2240</v>
      </c>
      <c r="E372" s="6">
        <v>14</v>
      </c>
      <c r="F372" s="6" t="s">
        <v>690</v>
      </c>
      <c r="G372" s="70">
        <v>43111</v>
      </c>
      <c r="H372" s="70"/>
      <c r="I372" s="1" t="s">
        <v>1259</v>
      </c>
    </row>
    <row r="373" spans="2:9" s="1" customFormat="1">
      <c r="B373" s="16">
        <v>18</v>
      </c>
      <c r="C373" s="16"/>
      <c r="D373" s="6" t="s">
        <v>2241</v>
      </c>
      <c r="E373" s="6">
        <v>12</v>
      </c>
      <c r="F373" s="6" t="s">
        <v>128</v>
      </c>
      <c r="G373" s="70">
        <v>43112</v>
      </c>
      <c r="H373" s="70"/>
      <c r="I373" s="1" t="s">
        <v>1257</v>
      </c>
    </row>
    <row r="374" spans="2:9" s="1" customFormat="1">
      <c r="B374" s="16">
        <v>15</v>
      </c>
      <c r="C374" s="16"/>
      <c r="D374" s="6" t="s">
        <v>2242</v>
      </c>
      <c r="E374" s="6">
        <v>17</v>
      </c>
      <c r="F374" s="6" t="s">
        <v>553</v>
      </c>
      <c r="G374" s="70">
        <v>43113</v>
      </c>
      <c r="H374" s="70"/>
      <c r="I374" s="1" t="s">
        <v>1257</v>
      </c>
    </row>
    <row r="375" spans="2:9" s="1" customFormat="1">
      <c r="B375" s="16">
        <v>15</v>
      </c>
      <c r="C375" s="16"/>
      <c r="D375" s="6" t="s">
        <v>2243</v>
      </c>
      <c r="E375" s="6">
        <v>14</v>
      </c>
      <c r="F375" s="6" t="s">
        <v>2244</v>
      </c>
      <c r="G375" s="70">
        <v>43114</v>
      </c>
      <c r="H375" s="70"/>
      <c r="I375" s="1" t="s">
        <v>1257</v>
      </c>
    </row>
    <row r="376" spans="2:9" s="1" customFormat="1">
      <c r="B376" s="16">
        <v>2</v>
      </c>
      <c r="C376" s="16"/>
      <c r="D376" s="6" t="s">
        <v>2245</v>
      </c>
      <c r="E376" s="6">
        <v>12</v>
      </c>
      <c r="F376" s="6" t="s">
        <v>529</v>
      </c>
      <c r="G376" s="70">
        <v>43115</v>
      </c>
      <c r="H376" s="70"/>
      <c r="I376" s="1" t="s">
        <v>1257</v>
      </c>
    </row>
    <row r="377" spans="2:9" s="1" customFormat="1">
      <c r="B377" s="16">
        <v>5</v>
      </c>
      <c r="C377" s="16"/>
      <c r="D377" s="6" t="s">
        <v>2246</v>
      </c>
      <c r="E377" s="6">
        <v>5</v>
      </c>
      <c r="F377" s="6" t="s">
        <v>857</v>
      </c>
      <c r="G377" s="70">
        <v>43116</v>
      </c>
      <c r="H377" s="70"/>
      <c r="I377" s="1" t="s">
        <v>1258</v>
      </c>
    </row>
    <row r="378" spans="2:9" s="1" customFormat="1">
      <c r="B378" s="16">
        <v>11</v>
      </c>
      <c r="C378" s="16"/>
      <c r="D378" s="6" t="s">
        <v>2247</v>
      </c>
      <c r="E378" s="6">
        <v>7</v>
      </c>
      <c r="F378" s="6" t="s">
        <v>587</v>
      </c>
      <c r="G378" s="70">
        <v>43117</v>
      </c>
      <c r="H378" s="70"/>
      <c r="I378" s="1" t="s">
        <v>1259</v>
      </c>
    </row>
    <row r="379" spans="2:9" s="1" customFormat="1">
      <c r="B379" s="16">
        <v>10</v>
      </c>
      <c r="C379" s="16"/>
      <c r="D379" s="6" t="s">
        <v>2248</v>
      </c>
      <c r="E379" s="6">
        <v>8</v>
      </c>
      <c r="F379" s="6" t="s">
        <v>584</v>
      </c>
      <c r="G379" s="70">
        <v>43118</v>
      </c>
      <c r="H379" s="70"/>
      <c r="I379" s="1" t="s">
        <v>1257</v>
      </c>
    </row>
    <row r="380" spans="2:9" s="1" customFormat="1">
      <c r="B380" s="16">
        <v>6</v>
      </c>
      <c r="C380" s="16"/>
      <c r="D380" s="6" t="s">
        <v>2249</v>
      </c>
      <c r="E380" s="6">
        <v>18</v>
      </c>
      <c r="F380" s="6" t="s">
        <v>2250</v>
      </c>
      <c r="G380" s="70">
        <v>43119</v>
      </c>
      <c r="H380" s="70"/>
      <c r="I380" s="1" t="s">
        <v>1259</v>
      </c>
    </row>
    <row r="381" spans="2:9" s="1" customFormat="1">
      <c r="B381" s="16">
        <v>5</v>
      </c>
      <c r="C381" s="16"/>
      <c r="D381" s="6" t="s">
        <v>2251</v>
      </c>
      <c r="E381" s="6">
        <v>5</v>
      </c>
      <c r="F381" s="6" t="s">
        <v>578</v>
      </c>
      <c r="G381" s="70">
        <v>43120</v>
      </c>
      <c r="H381" s="70"/>
      <c r="I381" s="1" t="s">
        <v>1257</v>
      </c>
    </row>
    <row r="382" spans="2:9" s="1" customFormat="1">
      <c r="B382" s="16">
        <v>16</v>
      </c>
      <c r="C382" s="16"/>
      <c r="D382" s="6" t="s">
        <v>2252</v>
      </c>
      <c r="E382" s="6">
        <v>7</v>
      </c>
      <c r="F382" s="6" t="s">
        <v>569</v>
      </c>
      <c r="G382" s="70">
        <v>43121</v>
      </c>
      <c r="H382" s="70"/>
      <c r="I382" s="1" t="s">
        <v>1257</v>
      </c>
    </row>
    <row r="383" spans="2:9" s="1" customFormat="1">
      <c r="B383" s="16">
        <v>7</v>
      </c>
      <c r="C383" s="16"/>
      <c r="D383" s="6" t="s">
        <v>2253</v>
      </c>
      <c r="E383" s="6">
        <v>7</v>
      </c>
      <c r="F383" s="6" t="s">
        <v>569</v>
      </c>
      <c r="G383" s="70">
        <v>43122</v>
      </c>
      <c r="H383" s="70"/>
      <c r="I383" s="1" t="s">
        <v>1259</v>
      </c>
    </row>
    <row r="384" spans="2:9" s="1" customFormat="1">
      <c r="B384" s="16">
        <v>8</v>
      </c>
      <c r="C384" s="16"/>
      <c r="D384" s="6" t="s">
        <v>2254</v>
      </c>
      <c r="E384" s="6">
        <v>14</v>
      </c>
      <c r="F384" s="6" t="s">
        <v>1008</v>
      </c>
      <c r="G384" s="70">
        <v>43123</v>
      </c>
      <c r="H384" s="70"/>
      <c r="I384" s="1" t="s">
        <v>1259</v>
      </c>
    </row>
    <row r="385" spans="2:9" s="1" customFormat="1">
      <c r="B385" s="16">
        <v>12</v>
      </c>
      <c r="C385" s="16"/>
      <c r="D385" s="6" t="s">
        <v>2255</v>
      </c>
      <c r="E385" s="6">
        <v>8</v>
      </c>
      <c r="F385" s="6" t="s">
        <v>569</v>
      </c>
      <c r="G385" s="70">
        <v>43124</v>
      </c>
      <c r="H385" s="70"/>
      <c r="I385" s="1" t="s">
        <v>1259</v>
      </c>
    </row>
    <row r="386" spans="2:9" s="1" customFormat="1">
      <c r="B386" s="16">
        <v>18</v>
      </c>
      <c r="C386" s="16"/>
      <c r="D386" s="6" t="s">
        <v>2256</v>
      </c>
      <c r="E386" s="6">
        <v>1</v>
      </c>
      <c r="F386" s="6" t="s">
        <v>1562</v>
      </c>
      <c r="G386" s="70">
        <v>43125</v>
      </c>
      <c r="H386" s="70"/>
      <c r="I386" s="1" t="s">
        <v>1257</v>
      </c>
    </row>
    <row r="387" spans="2:9" s="1" customFormat="1">
      <c r="B387" s="16">
        <v>12</v>
      </c>
      <c r="C387" s="16"/>
      <c r="D387" s="6" t="s">
        <v>2257</v>
      </c>
      <c r="E387" s="6">
        <v>15</v>
      </c>
      <c r="F387" s="6" t="s">
        <v>923</v>
      </c>
      <c r="G387" s="70">
        <v>43126</v>
      </c>
      <c r="H387" s="70"/>
      <c r="I387" s="1" t="s">
        <v>1258</v>
      </c>
    </row>
    <row r="388" spans="2:9" s="1" customFormat="1">
      <c r="B388" s="16">
        <v>5</v>
      </c>
      <c r="C388" s="16"/>
      <c r="D388" s="6" t="s">
        <v>2258</v>
      </c>
      <c r="E388" s="6">
        <v>13</v>
      </c>
      <c r="F388" s="6" t="s">
        <v>136</v>
      </c>
      <c r="G388" s="70">
        <v>43127</v>
      </c>
      <c r="H388" s="70"/>
      <c r="I388" s="1" t="s">
        <v>1257</v>
      </c>
    </row>
    <row r="389" spans="2:9" s="1" customFormat="1">
      <c r="B389" s="16">
        <v>18</v>
      </c>
      <c r="C389" s="16"/>
      <c r="D389" s="6" t="s">
        <v>2259</v>
      </c>
      <c r="E389" s="6">
        <v>8</v>
      </c>
      <c r="F389" s="6" t="s">
        <v>7</v>
      </c>
      <c r="G389" s="70">
        <v>43128</v>
      </c>
      <c r="H389" s="70"/>
      <c r="I389" s="1" t="s">
        <v>1257</v>
      </c>
    </row>
    <row r="390" spans="2:9" s="1" customFormat="1">
      <c r="B390" s="16">
        <v>12</v>
      </c>
      <c r="C390" s="16"/>
      <c r="D390" s="6" t="s">
        <v>2260</v>
      </c>
      <c r="E390" s="6">
        <v>11</v>
      </c>
      <c r="F390" s="6" t="s">
        <v>1885</v>
      </c>
      <c r="G390" s="70">
        <v>43129</v>
      </c>
      <c r="H390" s="70"/>
      <c r="I390" s="1" t="s">
        <v>1257</v>
      </c>
    </row>
    <row r="391" spans="2:9" s="1" customFormat="1">
      <c r="B391" s="16">
        <v>5</v>
      </c>
      <c r="C391" s="16"/>
      <c r="D391" s="6" t="s">
        <v>2261</v>
      </c>
      <c r="E391" s="6">
        <v>18</v>
      </c>
      <c r="F391" s="6" t="s">
        <v>512</v>
      </c>
      <c r="G391" s="70">
        <v>43130</v>
      </c>
      <c r="H391" s="70"/>
      <c r="I391" s="1" t="s">
        <v>1257</v>
      </c>
    </row>
    <row r="392" spans="2:9" s="1" customFormat="1">
      <c r="B392" s="16">
        <v>1</v>
      </c>
      <c r="C392" s="16"/>
      <c r="D392" s="6" t="s">
        <v>2262</v>
      </c>
      <c r="E392" s="6">
        <v>9</v>
      </c>
      <c r="F392" s="6" t="s">
        <v>973</v>
      </c>
      <c r="G392" s="70">
        <v>43131</v>
      </c>
      <c r="H392" s="70"/>
      <c r="I392" s="1" t="s">
        <v>1259</v>
      </c>
    </row>
    <row r="393" spans="2:9" s="1" customFormat="1">
      <c r="B393" s="16">
        <v>5</v>
      </c>
      <c r="C393" s="16"/>
      <c r="D393" s="6" t="s">
        <v>2263</v>
      </c>
      <c r="E393" s="6">
        <v>5</v>
      </c>
      <c r="F393" s="6" t="s">
        <v>18</v>
      </c>
      <c r="G393" s="70">
        <v>43132</v>
      </c>
      <c r="H393" s="70"/>
      <c r="I393" s="1" t="s">
        <v>1257</v>
      </c>
    </row>
    <row r="394" spans="2:9" s="1" customFormat="1">
      <c r="B394" s="16">
        <v>1</v>
      </c>
      <c r="C394" s="16"/>
      <c r="D394" s="6" t="s">
        <v>2264</v>
      </c>
      <c r="E394" s="6">
        <v>2</v>
      </c>
      <c r="F394" s="6" t="s">
        <v>690</v>
      </c>
      <c r="G394" s="70">
        <v>43133</v>
      </c>
      <c r="H394" s="70"/>
      <c r="I394" s="1" t="s">
        <v>1258</v>
      </c>
    </row>
    <row r="395" spans="2:9" s="1" customFormat="1">
      <c r="B395" s="16">
        <v>14</v>
      </c>
      <c r="C395" s="16"/>
      <c r="D395" s="6" t="s">
        <v>2265</v>
      </c>
      <c r="E395" s="6">
        <v>4</v>
      </c>
      <c r="F395" s="6" t="s">
        <v>1034</v>
      </c>
      <c r="G395" s="70">
        <v>43134</v>
      </c>
      <c r="H395" s="70"/>
      <c r="I395" s="1" t="s">
        <v>1257</v>
      </c>
    </row>
    <row r="396" spans="2:9" s="1" customFormat="1">
      <c r="B396" s="16">
        <v>13</v>
      </c>
      <c r="C396" s="16"/>
      <c r="D396" s="6" t="s">
        <v>2266</v>
      </c>
      <c r="E396" s="6">
        <v>13</v>
      </c>
      <c r="F396" s="6" t="s">
        <v>138</v>
      </c>
      <c r="G396" s="70">
        <v>43135</v>
      </c>
      <c r="H396" s="70"/>
      <c r="I396" s="1" t="s">
        <v>1257</v>
      </c>
    </row>
    <row r="397" spans="2:9" s="1" customFormat="1">
      <c r="B397" s="16">
        <v>6</v>
      </c>
      <c r="C397" s="16"/>
      <c r="D397" s="6" t="s">
        <v>2267</v>
      </c>
      <c r="E397" s="6">
        <v>12</v>
      </c>
      <c r="F397" s="6" t="s">
        <v>2268</v>
      </c>
      <c r="G397" s="70">
        <v>43136</v>
      </c>
      <c r="H397" s="70"/>
      <c r="I397" s="1" t="s">
        <v>1257</v>
      </c>
    </row>
    <row r="398" spans="2:9" s="1" customFormat="1">
      <c r="B398" s="16">
        <v>1</v>
      </c>
      <c r="C398" s="16"/>
      <c r="D398" s="6" t="s">
        <v>2269</v>
      </c>
      <c r="E398" s="6">
        <v>9</v>
      </c>
      <c r="F398" s="6" t="s">
        <v>134</v>
      </c>
      <c r="G398" s="70">
        <v>43137</v>
      </c>
      <c r="H398" s="70"/>
      <c r="I398" s="1" t="s">
        <v>1259</v>
      </c>
    </row>
    <row r="399" spans="2:9" s="1" customFormat="1">
      <c r="B399" s="16">
        <v>2</v>
      </c>
      <c r="C399" s="16"/>
      <c r="D399" s="6" t="s">
        <v>2270</v>
      </c>
      <c r="E399" s="6">
        <v>2</v>
      </c>
      <c r="F399" s="6" t="s">
        <v>870</v>
      </c>
      <c r="G399" s="70">
        <v>43138</v>
      </c>
      <c r="H399" s="70"/>
      <c r="I399" s="1" t="s">
        <v>1257</v>
      </c>
    </row>
    <row r="400" spans="2:9" s="1" customFormat="1">
      <c r="B400" s="16">
        <v>5</v>
      </c>
      <c r="C400" s="16"/>
      <c r="D400" s="6" t="s">
        <v>2271</v>
      </c>
      <c r="E400" s="6">
        <v>13</v>
      </c>
      <c r="F400" s="6" t="s">
        <v>598</v>
      </c>
      <c r="G400" s="70">
        <v>43139</v>
      </c>
      <c r="H400" s="70"/>
      <c r="I400" s="1" t="s">
        <v>1257</v>
      </c>
    </row>
    <row r="401" spans="2:9" s="1" customFormat="1">
      <c r="B401" s="16">
        <v>8</v>
      </c>
      <c r="C401" s="16"/>
      <c r="D401" s="6" t="s">
        <v>2272</v>
      </c>
      <c r="E401" s="6">
        <v>17</v>
      </c>
      <c r="F401" s="6" t="s">
        <v>846</v>
      </c>
      <c r="G401" s="70">
        <v>43140</v>
      </c>
      <c r="H401" s="70"/>
      <c r="I401" s="1" t="s">
        <v>1259</v>
      </c>
    </row>
    <row r="402" spans="2:9" s="1" customFormat="1">
      <c r="B402" s="16">
        <v>2</v>
      </c>
      <c r="C402" s="16"/>
      <c r="D402" s="6" t="s">
        <v>2273</v>
      </c>
      <c r="E402" s="6">
        <v>2</v>
      </c>
      <c r="F402" s="6" t="s">
        <v>138</v>
      </c>
      <c r="G402" s="70">
        <v>43141</v>
      </c>
      <c r="H402" s="70"/>
      <c r="I402" s="1" t="s">
        <v>1257</v>
      </c>
    </row>
    <row r="403" spans="2:9" s="1" customFormat="1">
      <c r="B403" s="16">
        <v>4</v>
      </c>
      <c r="C403" s="16"/>
      <c r="D403" s="6" t="s">
        <v>2274</v>
      </c>
      <c r="E403" s="6">
        <v>3</v>
      </c>
      <c r="F403" s="6" t="s">
        <v>164</v>
      </c>
      <c r="G403" s="70">
        <v>43142</v>
      </c>
      <c r="H403" s="70"/>
      <c r="I403" s="1" t="s">
        <v>1257</v>
      </c>
    </row>
    <row r="404" spans="2:9" s="1" customFormat="1">
      <c r="B404" s="16">
        <v>2</v>
      </c>
      <c r="C404" s="16"/>
      <c r="D404" s="6" t="s">
        <v>2275</v>
      </c>
      <c r="E404" s="6">
        <v>17</v>
      </c>
      <c r="F404" s="6" t="s">
        <v>2276</v>
      </c>
      <c r="G404" s="70">
        <v>43143</v>
      </c>
      <c r="H404" s="70"/>
      <c r="I404" s="1" t="s">
        <v>1257</v>
      </c>
    </row>
    <row r="405" spans="2:9" s="1" customFormat="1">
      <c r="B405" s="16">
        <v>12</v>
      </c>
      <c r="C405" s="16"/>
      <c r="D405" s="6" t="s">
        <v>2277</v>
      </c>
      <c r="E405" s="6">
        <v>14</v>
      </c>
      <c r="F405" s="6" t="s">
        <v>872</v>
      </c>
      <c r="G405" s="70">
        <v>43144</v>
      </c>
      <c r="H405" s="70"/>
      <c r="I405" s="1" t="s">
        <v>1257</v>
      </c>
    </row>
    <row r="406" spans="2:9" s="1" customFormat="1">
      <c r="B406" s="16">
        <v>2</v>
      </c>
      <c r="C406" s="16"/>
      <c r="D406" s="6" t="s">
        <v>2278</v>
      </c>
      <c r="E406" s="6">
        <v>4</v>
      </c>
      <c r="F406" s="6" t="s">
        <v>574</v>
      </c>
      <c r="G406" s="70">
        <v>43145</v>
      </c>
      <c r="H406" s="70"/>
      <c r="I406" s="1" t="s">
        <v>1259</v>
      </c>
    </row>
    <row r="407" spans="2:9" s="1" customFormat="1">
      <c r="B407" s="16">
        <v>9</v>
      </c>
      <c r="C407" s="16"/>
      <c r="D407" s="6" t="s">
        <v>2279</v>
      </c>
      <c r="E407" s="6">
        <v>9</v>
      </c>
      <c r="F407" s="6" t="s">
        <v>10</v>
      </c>
      <c r="G407" s="70">
        <v>43146</v>
      </c>
      <c r="H407" s="70"/>
      <c r="I407" s="1" t="s">
        <v>1257</v>
      </c>
    </row>
    <row r="408" spans="2:9" s="1" customFormat="1">
      <c r="B408" s="16">
        <v>17</v>
      </c>
      <c r="C408" s="16"/>
      <c r="D408" s="6" t="s">
        <v>2280</v>
      </c>
      <c r="E408" s="6">
        <v>12</v>
      </c>
      <c r="F408" s="6" t="s">
        <v>1999</v>
      </c>
      <c r="G408" s="70">
        <v>43147</v>
      </c>
      <c r="H408" s="70"/>
      <c r="I408" s="1" t="s">
        <v>1259</v>
      </c>
    </row>
    <row r="409" spans="2:9" s="1" customFormat="1">
      <c r="B409" s="16">
        <v>5</v>
      </c>
      <c r="C409" s="16"/>
      <c r="D409" s="6" t="s">
        <v>2281</v>
      </c>
      <c r="E409" s="6">
        <v>15</v>
      </c>
      <c r="F409" s="6" t="s">
        <v>688</v>
      </c>
      <c r="G409" s="70">
        <v>43148</v>
      </c>
      <c r="H409" s="70"/>
      <c r="I409" s="1" t="s">
        <v>1259</v>
      </c>
    </row>
    <row r="410" spans="2:9" s="1" customFormat="1">
      <c r="B410" s="16">
        <v>12</v>
      </c>
      <c r="C410" s="16"/>
      <c r="D410" s="6" t="s">
        <v>2282</v>
      </c>
      <c r="E410" s="6">
        <v>13</v>
      </c>
      <c r="F410" s="6" t="s">
        <v>1447</v>
      </c>
      <c r="G410" s="70">
        <v>43149</v>
      </c>
      <c r="H410" s="70"/>
      <c r="I410" s="1" t="s">
        <v>1257</v>
      </c>
    </row>
    <row r="411" spans="2:9" s="1" customFormat="1">
      <c r="B411" s="16">
        <v>13</v>
      </c>
      <c r="C411" s="16"/>
      <c r="D411" s="6" t="s">
        <v>2283</v>
      </c>
      <c r="E411" s="6">
        <v>14</v>
      </c>
      <c r="F411" s="6" t="s">
        <v>1187</v>
      </c>
      <c r="G411" s="70">
        <v>43150</v>
      </c>
      <c r="H411" s="70"/>
      <c r="I411" s="1" t="s">
        <v>1257</v>
      </c>
    </row>
    <row r="412" spans="2:9" s="1" customFormat="1">
      <c r="B412" s="16">
        <v>10</v>
      </c>
      <c r="C412" s="16"/>
      <c r="D412" s="6" t="s">
        <v>2284</v>
      </c>
      <c r="E412" s="6">
        <v>1</v>
      </c>
      <c r="F412" s="6" t="s">
        <v>661</v>
      </c>
      <c r="G412" s="70">
        <v>43151</v>
      </c>
      <c r="H412" s="70"/>
      <c r="I412" s="1" t="s">
        <v>1257</v>
      </c>
    </row>
    <row r="413" spans="2:9" s="1" customFormat="1">
      <c r="B413" s="16">
        <v>4</v>
      </c>
      <c r="C413" s="16"/>
      <c r="D413" s="6" t="s">
        <v>2285</v>
      </c>
      <c r="E413" s="6">
        <v>16</v>
      </c>
      <c r="F413" s="6" t="s">
        <v>109</v>
      </c>
      <c r="G413" s="70">
        <v>43152</v>
      </c>
      <c r="H413" s="70"/>
      <c r="I413" s="1" t="s">
        <v>1259</v>
      </c>
    </row>
    <row r="414" spans="2:9" s="1" customFormat="1">
      <c r="B414" s="16">
        <v>10</v>
      </c>
      <c r="C414" s="16"/>
      <c r="D414" s="6" t="s">
        <v>2286</v>
      </c>
      <c r="E414" s="6">
        <v>10</v>
      </c>
      <c r="F414" s="6" t="s">
        <v>18</v>
      </c>
      <c r="G414" s="70">
        <v>43153</v>
      </c>
      <c r="H414" s="70"/>
      <c r="I414" s="1" t="s">
        <v>1257</v>
      </c>
    </row>
    <row r="415" spans="2:9" s="1" customFormat="1">
      <c r="B415" s="16">
        <v>7</v>
      </c>
      <c r="C415" s="16"/>
      <c r="D415" s="6" t="s">
        <v>2287</v>
      </c>
      <c r="E415" s="6">
        <v>7</v>
      </c>
      <c r="F415" s="6" t="s">
        <v>1858</v>
      </c>
      <c r="G415" s="70">
        <v>43154</v>
      </c>
      <c r="H415" s="70"/>
      <c r="I415" s="1" t="s">
        <v>1263</v>
      </c>
    </row>
    <row r="416" spans="2:9" s="1" customFormat="1">
      <c r="B416" s="16">
        <v>1</v>
      </c>
      <c r="C416" s="16"/>
      <c r="D416" s="6" t="s">
        <v>2288</v>
      </c>
      <c r="E416" s="6">
        <v>13</v>
      </c>
      <c r="F416" s="6" t="s">
        <v>120</v>
      </c>
      <c r="G416" s="70">
        <v>43155</v>
      </c>
      <c r="H416" s="70"/>
      <c r="I416" s="1" t="s">
        <v>1259</v>
      </c>
    </row>
    <row r="417" spans="2:9" s="1" customFormat="1">
      <c r="B417" s="16">
        <v>13</v>
      </c>
      <c r="C417" s="16"/>
      <c r="D417" s="6" t="s">
        <v>2289</v>
      </c>
      <c r="E417" s="6">
        <v>14</v>
      </c>
      <c r="F417" s="6" t="s">
        <v>663</v>
      </c>
      <c r="G417" s="70">
        <v>43156</v>
      </c>
      <c r="H417" s="70"/>
      <c r="I417" s="1" t="s">
        <v>1257</v>
      </c>
    </row>
    <row r="418" spans="2:9" s="1" customFormat="1">
      <c r="B418" s="16">
        <v>7</v>
      </c>
      <c r="C418" s="16"/>
      <c r="D418" s="6" t="s">
        <v>2290</v>
      </c>
      <c r="E418" s="6">
        <v>15</v>
      </c>
      <c r="F418" s="6" t="s">
        <v>1885</v>
      </c>
      <c r="G418" s="70">
        <v>43157</v>
      </c>
      <c r="H418" s="70"/>
      <c r="I418" s="1" t="s">
        <v>1264</v>
      </c>
    </row>
    <row r="419" spans="2:9" s="1" customFormat="1">
      <c r="B419" s="16">
        <v>16</v>
      </c>
      <c r="C419" s="16"/>
      <c r="D419" s="6" t="s">
        <v>2291</v>
      </c>
      <c r="E419" s="6">
        <v>1</v>
      </c>
      <c r="F419" s="6" t="s">
        <v>1633</v>
      </c>
      <c r="G419" s="70">
        <v>43158</v>
      </c>
      <c r="H419" s="70"/>
      <c r="I419" s="1" t="s">
        <v>1289</v>
      </c>
    </row>
    <row r="420" spans="2:9" s="1" customFormat="1">
      <c r="B420" s="16">
        <v>13</v>
      </c>
      <c r="C420" s="16"/>
      <c r="D420" s="6" t="s">
        <v>2292</v>
      </c>
      <c r="E420" s="6">
        <v>10</v>
      </c>
      <c r="F420" s="6" t="s">
        <v>182</v>
      </c>
      <c r="G420" s="70">
        <v>43159</v>
      </c>
      <c r="H420" s="70"/>
      <c r="I420" s="1" t="s">
        <v>1263</v>
      </c>
    </row>
    <row r="421" spans="2:9" s="1" customFormat="1">
      <c r="B421" s="16">
        <v>3</v>
      </c>
      <c r="C421" s="16"/>
      <c r="D421" s="6" t="s">
        <v>2293</v>
      </c>
      <c r="E421" s="6">
        <v>10</v>
      </c>
      <c r="F421" s="6" t="s">
        <v>756</v>
      </c>
      <c r="G421" s="70">
        <v>43160</v>
      </c>
      <c r="H421" s="70"/>
      <c r="I421" s="1" t="s">
        <v>1257</v>
      </c>
    </row>
    <row r="422" spans="2:9" s="1" customFormat="1">
      <c r="B422" s="16">
        <v>4</v>
      </c>
      <c r="C422" s="16"/>
      <c r="D422" s="6" t="s">
        <v>2294</v>
      </c>
      <c r="E422" s="6">
        <v>4</v>
      </c>
      <c r="F422" s="6" t="s">
        <v>572</v>
      </c>
      <c r="G422" s="70">
        <v>43161</v>
      </c>
      <c r="H422" s="70"/>
      <c r="I422" s="1" t="s">
        <v>1259</v>
      </c>
    </row>
    <row r="423" spans="2:9" s="1" customFormat="1">
      <c r="B423" s="16">
        <v>6</v>
      </c>
      <c r="C423" s="16"/>
      <c r="D423" s="6" t="s">
        <v>2295</v>
      </c>
      <c r="E423" s="6">
        <v>9</v>
      </c>
      <c r="F423" s="6" t="s">
        <v>132</v>
      </c>
      <c r="G423" s="70">
        <v>43162</v>
      </c>
      <c r="H423" s="70"/>
      <c r="I423" s="1" t="s">
        <v>1257</v>
      </c>
    </row>
    <row r="424" spans="2:9" s="1" customFormat="1">
      <c r="B424" s="16">
        <v>8</v>
      </c>
      <c r="C424" s="16"/>
      <c r="D424" s="6" t="s">
        <v>2296</v>
      </c>
      <c r="E424" s="6">
        <v>12</v>
      </c>
      <c r="F424" s="6" t="s">
        <v>111</v>
      </c>
      <c r="G424" s="70">
        <v>43163</v>
      </c>
      <c r="H424" s="70"/>
      <c r="I424" s="1" t="s">
        <v>1265</v>
      </c>
    </row>
    <row r="425" spans="2:9" s="1" customFormat="1">
      <c r="B425" s="16">
        <v>6</v>
      </c>
      <c r="C425" s="16"/>
      <c r="D425" s="6" t="s">
        <v>2297</v>
      </c>
      <c r="E425" s="6">
        <v>6</v>
      </c>
      <c r="F425" s="6" t="s">
        <v>123</v>
      </c>
      <c r="G425" s="70">
        <v>43164</v>
      </c>
      <c r="H425" s="70"/>
      <c r="I425" s="1" t="s">
        <v>1279</v>
      </c>
    </row>
    <row r="426" spans="2:9" s="1" customFormat="1">
      <c r="B426" s="16">
        <v>13</v>
      </c>
      <c r="C426" s="16"/>
      <c r="D426" s="6" t="s">
        <v>2298</v>
      </c>
      <c r="E426" s="6">
        <v>12</v>
      </c>
      <c r="F426" s="6" t="s">
        <v>653</v>
      </c>
      <c r="G426" s="71">
        <v>43165</v>
      </c>
      <c r="H426" s="71"/>
      <c r="I426" s="1" t="s">
        <v>1278</v>
      </c>
    </row>
    <row r="427" spans="2:9" s="1" customFormat="1">
      <c r="B427" s="16">
        <v>7</v>
      </c>
      <c r="C427" s="16"/>
      <c r="D427" s="6" t="s">
        <v>2299</v>
      </c>
      <c r="E427" s="6">
        <v>7</v>
      </c>
      <c r="F427" s="6" t="s">
        <v>170</v>
      </c>
      <c r="G427" s="70">
        <v>43166</v>
      </c>
      <c r="H427" s="70"/>
      <c r="I427" s="1" t="s">
        <v>1260</v>
      </c>
    </row>
    <row r="428" spans="2:9" s="1" customFormat="1">
      <c r="B428" s="16">
        <v>7</v>
      </c>
      <c r="C428" s="16"/>
      <c r="D428" s="6" t="s">
        <v>2300</v>
      </c>
      <c r="E428" s="6">
        <v>16</v>
      </c>
      <c r="F428" s="6" t="s">
        <v>839</v>
      </c>
      <c r="G428" s="70">
        <v>43167</v>
      </c>
      <c r="H428" s="70"/>
      <c r="I428" s="1" t="s">
        <v>1268</v>
      </c>
    </row>
    <row r="429" spans="2:9" s="1" customFormat="1">
      <c r="B429" s="16">
        <v>10</v>
      </c>
      <c r="C429" s="16"/>
      <c r="D429" s="6" t="s">
        <v>2301</v>
      </c>
      <c r="E429" s="6">
        <v>1</v>
      </c>
      <c r="F429" s="6" t="s">
        <v>535</v>
      </c>
      <c r="G429" s="70">
        <v>43168</v>
      </c>
      <c r="H429" s="70"/>
      <c r="I429" s="1" t="s">
        <v>1278</v>
      </c>
    </row>
    <row r="430" spans="2:9" s="1" customFormat="1">
      <c r="B430" s="16">
        <v>7</v>
      </c>
      <c r="C430" s="16"/>
      <c r="D430" s="6" t="s">
        <v>2302</v>
      </c>
      <c r="E430" s="6">
        <v>3</v>
      </c>
      <c r="F430" s="6" t="s">
        <v>2303</v>
      </c>
      <c r="G430" s="70">
        <v>43169</v>
      </c>
      <c r="H430" s="70"/>
      <c r="I430" s="1" t="s">
        <v>1265</v>
      </c>
    </row>
    <row r="431" spans="2:9" s="1" customFormat="1">
      <c r="B431" s="16">
        <v>11</v>
      </c>
      <c r="C431" s="16"/>
      <c r="D431" s="6" t="s">
        <v>2304</v>
      </c>
      <c r="E431" s="6">
        <v>15</v>
      </c>
      <c r="F431" s="6" t="s">
        <v>169</v>
      </c>
      <c r="G431" s="70">
        <v>43170</v>
      </c>
      <c r="H431" s="70"/>
      <c r="I431" s="1" t="s">
        <v>1266</v>
      </c>
    </row>
    <row r="432" spans="2:9" s="1" customFormat="1">
      <c r="B432" s="16">
        <v>3</v>
      </c>
      <c r="C432" s="16"/>
      <c r="D432" s="6" t="s">
        <v>2305</v>
      </c>
      <c r="E432" s="6">
        <v>7</v>
      </c>
      <c r="F432" s="6" t="s">
        <v>2306</v>
      </c>
      <c r="G432" s="70">
        <v>43171</v>
      </c>
      <c r="H432" s="70"/>
      <c r="I432" s="1" t="s">
        <v>1279</v>
      </c>
    </row>
    <row r="433" spans="2:9" s="1" customFormat="1">
      <c r="B433" s="16">
        <v>3</v>
      </c>
      <c r="C433" s="16"/>
      <c r="D433" s="6" t="s">
        <v>2307</v>
      </c>
      <c r="E433" s="6">
        <v>8</v>
      </c>
      <c r="F433" s="6" t="s">
        <v>182</v>
      </c>
      <c r="G433" s="70">
        <v>43172</v>
      </c>
      <c r="H433" s="70"/>
      <c r="I433" s="1" t="s">
        <v>1278</v>
      </c>
    </row>
    <row r="434" spans="2:9" s="1" customFormat="1">
      <c r="B434" s="16">
        <v>1</v>
      </c>
      <c r="C434" s="16"/>
      <c r="D434" s="6" t="s">
        <v>2308</v>
      </c>
      <c r="E434" s="6">
        <v>12</v>
      </c>
      <c r="F434" s="6" t="s">
        <v>16</v>
      </c>
      <c r="G434" s="70">
        <v>43173</v>
      </c>
      <c r="H434" s="70"/>
      <c r="I434" s="1" t="s">
        <v>1267</v>
      </c>
    </row>
    <row r="435" spans="2:9" s="1" customFormat="1">
      <c r="B435" s="16">
        <v>5</v>
      </c>
      <c r="C435" s="16"/>
      <c r="D435" s="6" t="s">
        <v>2309</v>
      </c>
      <c r="E435" s="6">
        <v>6</v>
      </c>
      <c r="F435" s="6" t="s">
        <v>162</v>
      </c>
      <c r="G435" s="70">
        <v>43174</v>
      </c>
      <c r="H435" s="70"/>
      <c r="I435" s="1" t="s">
        <v>1278</v>
      </c>
    </row>
    <row r="436" spans="2:9" s="1" customFormat="1">
      <c r="B436" s="16">
        <v>6</v>
      </c>
      <c r="C436" s="16"/>
      <c r="D436" s="6" t="s">
        <v>2310</v>
      </c>
      <c r="E436" s="6">
        <v>6</v>
      </c>
      <c r="F436" s="6" t="s">
        <v>15</v>
      </c>
      <c r="G436" s="70">
        <v>43175</v>
      </c>
      <c r="H436" s="70"/>
      <c r="I436" s="1" t="s">
        <v>1277</v>
      </c>
    </row>
    <row r="437" spans="2:9" s="1" customFormat="1">
      <c r="B437" s="16">
        <v>4</v>
      </c>
      <c r="C437" s="16"/>
      <c r="D437" s="6" t="s">
        <v>2311</v>
      </c>
      <c r="E437" s="6">
        <v>12</v>
      </c>
      <c r="F437" s="6" t="s">
        <v>2312</v>
      </c>
      <c r="G437" s="70">
        <v>43177</v>
      </c>
      <c r="H437" s="70"/>
      <c r="I437" s="1" t="s">
        <v>1265</v>
      </c>
    </row>
    <row r="438" spans="2:9" s="1" customFormat="1">
      <c r="B438" s="16">
        <v>1</v>
      </c>
      <c r="C438" s="16"/>
      <c r="D438" s="6" t="s">
        <v>2313</v>
      </c>
      <c r="E438" s="6">
        <v>9</v>
      </c>
      <c r="F438" s="6" t="s">
        <v>491</v>
      </c>
      <c r="G438" s="70">
        <v>43178</v>
      </c>
      <c r="H438" s="70"/>
      <c r="I438" s="1" t="s">
        <v>1279</v>
      </c>
    </row>
    <row r="439" spans="2:9" s="1" customFormat="1">
      <c r="B439" s="16">
        <v>3</v>
      </c>
      <c r="C439" s="16"/>
      <c r="D439" s="6" t="s">
        <v>2314</v>
      </c>
      <c r="E439" s="6">
        <v>8</v>
      </c>
      <c r="F439" s="6" t="s">
        <v>2145</v>
      </c>
      <c r="G439" s="70">
        <v>43179</v>
      </c>
      <c r="H439" s="70"/>
      <c r="I439" s="1" t="s">
        <v>1278</v>
      </c>
    </row>
    <row r="440" spans="2:9" s="1" customFormat="1">
      <c r="B440" s="16">
        <v>12</v>
      </c>
      <c r="C440" s="16"/>
      <c r="D440" s="6" t="s">
        <v>2315</v>
      </c>
      <c r="E440" s="6">
        <v>2</v>
      </c>
      <c r="F440" s="6" t="s">
        <v>1039</v>
      </c>
      <c r="G440" s="70">
        <v>43180</v>
      </c>
      <c r="H440" s="70"/>
      <c r="I440" s="1" t="s">
        <v>1274</v>
      </c>
    </row>
    <row r="441" spans="2:9" s="1" customFormat="1">
      <c r="B441" s="16">
        <v>6</v>
      </c>
      <c r="C441" s="16"/>
      <c r="D441" s="6" t="s">
        <v>2316</v>
      </c>
      <c r="E441" s="6">
        <v>7</v>
      </c>
      <c r="F441" s="6" t="s">
        <v>818</v>
      </c>
      <c r="G441" s="70">
        <v>43181</v>
      </c>
      <c r="H441" s="70"/>
      <c r="I441" s="1" t="s">
        <v>1268</v>
      </c>
    </row>
    <row r="442" spans="2:9" s="1" customFormat="1">
      <c r="B442" s="16">
        <v>9</v>
      </c>
      <c r="C442" s="16"/>
      <c r="D442" s="6" t="s">
        <v>2317</v>
      </c>
      <c r="E442" s="6">
        <v>5</v>
      </c>
      <c r="F442" s="6" t="s">
        <v>464</v>
      </c>
      <c r="G442" s="70">
        <v>43182</v>
      </c>
      <c r="H442" s="70"/>
      <c r="I442" s="1" t="s">
        <v>1257</v>
      </c>
    </row>
    <row r="443" spans="2:9" s="1" customFormat="1">
      <c r="B443" s="16">
        <v>12</v>
      </c>
      <c r="C443" s="16"/>
      <c r="D443" s="6" t="s">
        <v>2318</v>
      </c>
      <c r="E443" s="6">
        <v>12</v>
      </c>
      <c r="F443" s="6" t="s">
        <v>18</v>
      </c>
      <c r="G443" s="70">
        <v>43183</v>
      </c>
      <c r="H443" s="70"/>
      <c r="I443" s="1" t="s">
        <v>1257</v>
      </c>
    </row>
    <row r="444" spans="2:9" s="1" customFormat="1">
      <c r="B444" s="16">
        <v>11</v>
      </c>
      <c r="C444" s="16"/>
      <c r="D444" s="6" t="s">
        <v>2319</v>
      </c>
      <c r="E444" s="6">
        <v>12</v>
      </c>
      <c r="F444" s="6" t="s">
        <v>1093</v>
      </c>
      <c r="G444" s="70">
        <v>43184</v>
      </c>
      <c r="H444" s="70"/>
      <c r="I444" s="1" t="s">
        <v>1265</v>
      </c>
    </row>
    <row r="445" spans="2:9" s="1" customFormat="1">
      <c r="B445" s="16">
        <v>7</v>
      </c>
      <c r="C445" s="16"/>
      <c r="D445" s="6" t="s">
        <v>2320</v>
      </c>
      <c r="E445" s="6">
        <v>7</v>
      </c>
      <c r="F445" s="6" t="s">
        <v>7</v>
      </c>
      <c r="G445" s="70">
        <v>43185</v>
      </c>
      <c r="H445" s="70"/>
      <c r="I445" s="1" t="s">
        <v>1278</v>
      </c>
    </row>
    <row r="446" spans="2:9" s="1" customFormat="1">
      <c r="B446" s="16">
        <v>6</v>
      </c>
      <c r="C446" s="16"/>
      <c r="D446" s="6" t="s">
        <v>2321</v>
      </c>
      <c r="E446" s="6">
        <v>12</v>
      </c>
      <c r="F446" s="6" t="s">
        <v>846</v>
      </c>
      <c r="G446" s="70">
        <v>43186</v>
      </c>
      <c r="H446" s="70"/>
      <c r="I446" s="1" t="s">
        <v>1266</v>
      </c>
    </row>
    <row r="447" spans="2:9" s="1" customFormat="1">
      <c r="B447" s="16">
        <v>9</v>
      </c>
      <c r="C447" s="16"/>
      <c r="D447" s="6" t="s">
        <v>2322</v>
      </c>
      <c r="E447" s="6">
        <v>9</v>
      </c>
      <c r="F447" s="6" t="s">
        <v>170</v>
      </c>
      <c r="G447" s="70">
        <v>43187</v>
      </c>
      <c r="H447" s="70"/>
      <c r="I447" s="1" t="s">
        <v>1264</v>
      </c>
    </row>
    <row r="448" spans="2:9" s="1" customFormat="1">
      <c r="B448" s="16">
        <v>14</v>
      </c>
      <c r="C448" s="16"/>
      <c r="D448" s="6" t="s">
        <v>2323</v>
      </c>
      <c r="E448" s="6">
        <v>4</v>
      </c>
      <c r="F448" s="6" t="s">
        <v>178</v>
      </c>
      <c r="G448" s="70">
        <v>43188</v>
      </c>
      <c r="H448" s="70"/>
      <c r="I448" s="1" t="s">
        <v>1278</v>
      </c>
    </row>
    <row r="449" spans="2:9" s="1" customFormat="1">
      <c r="B449" s="16">
        <v>16</v>
      </c>
      <c r="C449" s="16"/>
      <c r="D449" s="6" t="s">
        <v>2324</v>
      </c>
      <c r="E449" s="6">
        <v>13</v>
      </c>
      <c r="F449" s="6" t="s">
        <v>857</v>
      </c>
      <c r="G449" s="70">
        <v>43189</v>
      </c>
      <c r="H449" s="70"/>
      <c r="I449" s="1" t="s">
        <v>1257</v>
      </c>
    </row>
    <row r="450" spans="2:9" s="1" customFormat="1">
      <c r="B450" s="16">
        <v>9</v>
      </c>
      <c r="C450" s="16"/>
      <c r="D450" s="6" t="s">
        <v>2325</v>
      </c>
      <c r="E450" s="6">
        <v>4</v>
      </c>
      <c r="F450" s="6" t="s">
        <v>111</v>
      </c>
      <c r="G450" s="70">
        <v>43190</v>
      </c>
      <c r="H450" s="70"/>
      <c r="I450" s="1" t="s">
        <v>1278</v>
      </c>
    </row>
    <row r="451" spans="2:9" s="1" customFormat="1">
      <c r="B451" s="16">
        <v>6</v>
      </c>
      <c r="C451" s="16"/>
      <c r="D451" s="6" t="s">
        <v>2326</v>
      </c>
      <c r="E451" s="6">
        <v>8</v>
      </c>
      <c r="F451" s="6" t="s">
        <v>837</v>
      </c>
      <c r="G451" s="70">
        <v>43191</v>
      </c>
      <c r="H451" s="70"/>
      <c r="I451" s="1" t="s">
        <v>1265</v>
      </c>
    </row>
    <row r="452" spans="2:9" s="1" customFormat="1">
      <c r="B452" s="16">
        <v>4</v>
      </c>
      <c r="C452" s="16"/>
      <c r="D452" s="6" t="s">
        <v>2327</v>
      </c>
      <c r="E452" s="6">
        <v>11</v>
      </c>
      <c r="F452" s="6" t="s">
        <v>560</v>
      </c>
      <c r="G452" s="70">
        <v>43192</v>
      </c>
      <c r="H452" s="70"/>
      <c r="I452" s="1" t="s">
        <v>1266</v>
      </c>
    </row>
    <row r="453" spans="2:9" s="1" customFormat="1">
      <c r="B453" s="16">
        <v>12</v>
      </c>
      <c r="C453" s="16"/>
      <c r="D453" s="6" t="s">
        <v>2328</v>
      </c>
      <c r="E453" s="6">
        <v>10</v>
      </c>
      <c r="F453" s="6" t="s">
        <v>1415</v>
      </c>
      <c r="G453" s="70">
        <v>43193</v>
      </c>
      <c r="H453" s="70"/>
      <c r="I453" s="1" t="s">
        <v>1278</v>
      </c>
    </row>
    <row r="454" spans="2:9" s="1" customFormat="1">
      <c r="B454" s="16">
        <v>17</v>
      </c>
      <c r="C454" s="16"/>
      <c r="D454" s="6" t="s">
        <v>2329</v>
      </c>
      <c r="E454" s="6">
        <v>13</v>
      </c>
      <c r="F454" s="6" t="s">
        <v>715</v>
      </c>
      <c r="G454" s="70">
        <v>43194</v>
      </c>
      <c r="H454" s="70"/>
      <c r="I454" s="1" t="s">
        <v>1271</v>
      </c>
    </row>
    <row r="455" spans="2:9" s="1" customFormat="1">
      <c r="B455" s="16">
        <v>7</v>
      </c>
      <c r="C455" s="16"/>
      <c r="D455" s="6" t="s">
        <v>2330</v>
      </c>
      <c r="E455" s="6">
        <v>7</v>
      </c>
      <c r="F455" s="6" t="s">
        <v>11</v>
      </c>
      <c r="G455" s="70">
        <v>43195</v>
      </c>
      <c r="H455" s="70"/>
      <c r="I455" s="1" t="s">
        <v>1266</v>
      </c>
    </row>
    <row r="456" spans="2:9" s="1" customFormat="1">
      <c r="B456" s="16">
        <v>7</v>
      </c>
      <c r="C456" s="16"/>
      <c r="D456" s="6" t="s">
        <v>2331</v>
      </c>
      <c r="E456" s="6">
        <v>14</v>
      </c>
      <c r="F456" s="6" t="s">
        <v>481</v>
      </c>
      <c r="G456" s="70">
        <v>43196</v>
      </c>
      <c r="H456" s="70"/>
      <c r="I456" s="1" t="s">
        <v>1257</v>
      </c>
    </row>
    <row r="457" spans="2:9" s="1" customFormat="1">
      <c r="B457" s="16">
        <v>16</v>
      </c>
      <c r="C457" s="16"/>
      <c r="D457" s="6" t="s">
        <v>2332</v>
      </c>
      <c r="E457" s="6">
        <v>6</v>
      </c>
      <c r="F457" s="6" t="s">
        <v>1187</v>
      </c>
      <c r="G457" s="70">
        <v>43197</v>
      </c>
      <c r="H457" s="70"/>
      <c r="I457" s="1" t="s">
        <v>1257</v>
      </c>
    </row>
    <row r="458" spans="2:9" s="1" customFormat="1">
      <c r="B458" s="16">
        <v>9</v>
      </c>
      <c r="C458" s="16"/>
      <c r="D458" s="6" t="s">
        <v>2333</v>
      </c>
      <c r="E458" s="6">
        <v>7</v>
      </c>
      <c r="F458" s="6" t="s">
        <v>494</v>
      </c>
      <c r="G458" s="70">
        <v>43198</v>
      </c>
      <c r="H458" s="70"/>
      <c r="I458" s="1" t="s">
        <v>1270</v>
      </c>
    </row>
    <row r="459" spans="2:9" s="1" customFormat="1">
      <c r="B459" s="16">
        <v>15</v>
      </c>
      <c r="C459" s="16"/>
      <c r="D459" s="6" t="s">
        <v>2334</v>
      </c>
      <c r="E459" s="6">
        <v>15</v>
      </c>
      <c r="F459" s="6" t="s">
        <v>504</v>
      </c>
      <c r="G459" s="70">
        <v>43199</v>
      </c>
      <c r="H459" s="70"/>
      <c r="I459" s="1" t="s">
        <v>1283</v>
      </c>
    </row>
    <row r="460" spans="2:9" s="1" customFormat="1">
      <c r="B460" s="16">
        <v>9</v>
      </c>
      <c r="C460" s="16"/>
      <c r="D460" s="6" t="s">
        <v>2335</v>
      </c>
      <c r="E460" s="6">
        <v>14</v>
      </c>
      <c r="F460" s="6" t="s">
        <v>106</v>
      </c>
      <c r="G460" s="70">
        <v>43200</v>
      </c>
      <c r="H460" s="70"/>
      <c r="I460" s="1" t="s">
        <v>1279</v>
      </c>
    </row>
    <row r="461" spans="2:9" s="1" customFormat="1">
      <c r="B461" s="16">
        <v>15</v>
      </c>
      <c r="C461" s="16"/>
      <c r="D461" s="6" t="s">
        <v>2336</v>
      </c>
      <c r="E461" s="6">
        <v>5</v>
      </c>
      <c r="F461" s="6" t="s">
        <v>580</v>
      </c>
      <c r="G461" s="70">
        <v>43201</v>
      </c>
      <c r="H461" s="70"/>
      <c r="I461" s="1" t="s">
        <v>1275</v>
      </c>
    </row>
    <row r="462" spans="2:9" s="1" customFormat="1">
      <c r="B462" s="16">
        <v>6</v>
      </c>
      <c r="C462" s="16"/>
      <c r="D462" s="6" t="s">
        <v>2337</v>
      </c>
      <c r="E462" s="6">
        <v>6</v>
      </c>
      <c r="F462" s="6" t="s">
        <v>580</v>
      </c>
      <c r="G462" s="70">
        <v>43202</v>
      </c>
      <c r="H462" s="70"/>
      <c r="I462" s="1" t="s">
        <v>1265</v>
      </c>
    </row>
    <row r="463" spans="2:9" s="1" customFormat="1">
      <c r="B463" s="16">
        <v>14</v>
      </c>
      <c r="C463" s="16"/>
      <c r="D463" s="6" t="s">
        <v>2338</v>
      </c>
      <c r="E463" s="6">
        <v>6</v>
      </c>
      <c r="F463" s="6" t="s">
        <v>797</v>
      </c>
      <c r="G463" s="70">
        <v>43203</v>
      </c>
      <c r="H463" s="70"/>
      <c r="I463" s="1" t="s">
        <v>1257</v>
      </c>
    </row>
    <row r="464" spans="2:9" s="1" customFormat="1">
      <c r="B464" s="16">
        <v>9</v>
      </c>
      <c r="C464" s="16"/>
      <c r="D464" s="6" t="s">
        <v>2339</v>
      </c>
      <c r="E464" s="6">
        <v>9</v>
      </c>
      <c r="F464" s="6" t="s">
        <v>160</v>
      </c>
      <c r="G464" s="70">
        <v>43204</v>
      </c>
      <c r="H464" s="70"/>
      <c r="I464" s="1" t="s">
        <v>1257</v>
      </c>
    </row>
    <row r="465" spans="2:9" s="1" customFormat="1">
      <c r="B465" s="16">
        <v>10</v>
      </c>
      <c r="C465" s="16"/>
      <c r="D465" s="6" t="s">
        <v>2340</v>
      </c>
      <c r="E465" s="6">
        <v>6</v>
      </c>
      <c r="F465" s="6" t="s">
        <v>490</v>
      </c>
      <c r="G465" s="70">
        <v>43205</v>
      </c>
      <c r="H465" s="70"/>
      <c r="I465" s="1" t="s">
        <v>1270</v>
      </c>
    </row>
    <row r="466" spans="2:9" s="1" customFormat="1">
      <c r="B466" s="16">
        <v>4</v>
      </c>
      <c r="C466" s="16"/>
      <c r="D466" s="6" t="s">
        <v>2341</v>
      </c>
      <c r="E466" s="6">
        <v>4</v>
      </c>
      <c r="F466" s="6" t="s">
        <v>149</v>
      </c>
      <c r="G466" s="70">
        <v>43206</v>
      </c>
      <c r="H466" s="70"/>
      <c r="I466" s="1" t="s">
        <v>1278</v>
      </c>
    </row>
    <row r="467" spans="2:9" s="1" customFormat="1">
      <c r="B467" s="16">
        <v>8</v>
      </c>
      <c r="C467" s="16"/>
      <c r="D467" s="6" t="s">
        <v>2342</v>
      </c>
      <c r="E467" s="6">
        <v>12</v>
      </c>
      <c r="F467" s="6" t="s">
        <v>724</v>
      </c>
      <c r="G467" s="70">
        <v>43207</v>
      </c>
      <c r="H467" s="70"/>
      <c r="I467" s="1" t="s">
        <v>1261</v>
      </c>
    </row>
    <row r="468" spans="2:9" s="1" customFormat="1">
      <c r="B468" s="16">
        <v>3</v>
      </c>
      <c r="C468" s="16"/>
      <c r="D468" s="6" t="s">
        <v>2343</v>
      </c>
      <c r="E468" s="6">
        <v>3</v>
      </c>
      <c r="F468" s="6" t="s">
        <v>572</v>
      </c>
      <c r="G468" s="70">
        <v>43208</v>
      </c>
      <c r="H468" s="70"/>
      <c r="I468" s="1" t="s">
        <v>1289</v>
      </c>
    </row>
    <row r="469" spans="2:9" s="1" customFormat="1">
      <c r="B469" s="16">
        <v>14</v>
      </c>
      <c r="C469" s="16"/>
      <c r="D469" s="6" t="s">
        <v>2344</v>
      </c>
      <c r="E469" s="6">
        <v>13</v>
      </c>
      <c r="F469" s="6" t="s">
        <v>109</v>
      </c>
      <c r="G469" s="70">
        <v>43209</v>
      </c>
      <c r="H469" s="70"/>
      <c r="I469" s="1" t="s">
        <v>1270</v>
      </c>
    </row>
    <row r="470" spans="2:9" s="1" customFormat="1">
      <c r="B470" s="16">
        <v>2</v>
      </c>
      <c r="C470" s="16"/>
      <c r="D470" s="6" t="s">
        <v>2345</v>
      </c>
      <c r="E470" s="6">
        <v>2</v>
      </c>
      <c r="F470" s="6" t="s">
        <v>138</v>
      </c>
      <c r="G470" s="70">
        <v>43210</v>
      </c>
      <c r="H470" s="70"/>
      <c r="I470" s="1" t="s">
        <v>1257</v>
      </c>
    </row>
    <row r="471" spans="2:9" s="1" customFormat="1">
      <c r="B471" s="16">
        <v>15</v>
      </c>
      <c r="C471" s="16"/>
      <c r="D471" s="6" t="s">
        <v>2346</v>
      </c>
      <c r="E471" s="6">
        <v>2</v>
      </c>
      <c r="F471" s="6" t="s">
        <v>688</v>
      </c>
      <c r="G471" s="70">
        <v>43211</v>
      </c>
      <c r="H471" s="70"/>
      <c r="I471" s="1" t="s">
        <v>1263</v>
      </c>
    </row>
    <row r="472" spans="2:9" s="1" customFormat="1">
      <c r="B472" s="16">
        <v>7</v>
      </c>
      <c r="C472" s="16"/>
      <c r="D472" s="6" t="s">
        <v>2347</v>
      </c>
      <c r="E472" s="6">
        <v>15</v>
      </c>
      <c r="F472" s="6" t="s">
        <v>1160</v>
      </c>
      <c r="G472" s="70">
        <v>43212</v>
      </c>
      <c r="H472" s="70"/>
      <c r="I472" s="1" t="s">
        <v>1265</v>
      </c>
    </row>
    <row r="473" spans="2:9" s="1" customFormat="1">
      <c r="B473" s="16">
        <v>3</v>
      </c>
      <c r="C473" s="16"/>
      <c r="D473" s="6" t="s">
        <v>2348</v>
      </c>
      <c r="E473" s="6">
        <v>10</v>
      </c>
      <c r="F473" s="6" t="s">
        <v>559</v>
      </c>
      <c r="G473" s="70">
        <v>43213</v>
      </c>
      <c r="H473" s="70"/>
      <c r="I473" s="1" t="s">
        <v>1279</v>
      </c>
    </row>
    <row r="474" spans="2:9" s="1" customFormat="1">
      <c r="B474" s="16">
        <v>2</v>
      </c>
      <c r="C474" s="16"/>
      <c r="D474" s="6" t="s">
        <v>2349</v>
      </c>
      <c r="E474" s="6">
        <v>9</v>
      </c>
      <c r="F474" s="6" t="s">
        <v>2019</v>
      </c>
      <c r="G474" s="70">
        <v>43214</v>
      </c>
      <c r="H474" s="70"/>
      <c r="I474" s="1" t="s">
        <v>1270</v>
      </c>
    </row>
    <row r="475" spans="2:9" s="1" customFormat="1">
      <c r="B475" s="16">
        <v>16</v>
      </c>
      <c r="C475" s="16"/>
      <c r="D475" s="6" t="s">
        <v>2350</v>
      </c>
      <c r="E475" s="6">
        <v>12</v>
      </c>
      <c r="F475" s="6" t="s">
        <v>147</v>
      </c>
      <c r="G475" s="70">
        <v>43215</v>
      </c>
      <c r="H475" s="70"/>
      <c r="I475" s="1" t="s">
        <v>1269</v>
      </c>
    </row>
    <row r="476" spans="2:9" s="1" customFormat="1">
      <c r="B476" s="16">
        <v>1</v>
      </c>
      <c r="C476" s="16"/>
      <c r="D476" s="6" t="s">
        <v>2351</v>
      </c>
      <c r="E476" s="6">
        <v>6</v>
      </c>
      <c r="F476" s="6" t="s">
        <v>704</v>
      </c>
      <c r="G476" s="70">
        <v>43216</v>
      </c>
      <c r="H476" s="70"/>
      <c r="I476" s="1" t="s">
        <v>1279</v>
      </c>
    </row>
    <row r="477" spans="2:9" s="1" customFormat="1">
      <c r="B477" s="16">
        <v>12</v>
      </c>
      <c r="C477" s="16"/>
      <c r="D477" s="6" t="s">
        <v>2352</v>
      </c>
      <c r="E477" s="6">
        <v>12</v>
      </c>
      <c r="F477" s="6" t="s">
        <v>838</v>
      </c>
      <c r="G477" s="70">
        <v>43217</v>
      </c>
      <c r="H477" s="70"/>
      <c r="I477" s="1" t="s">
        <v>1257</v>
      </c>
    </row>
    <row r="478" spans="2:9" s="1" customFormat="1">
      <c r="B478" s="16">
        <v>2</v>
      </c>
      <c r="C478" s="16"/>
      <c r="D478" s="6" t="s">
        <v>2353</v>
      </c>
      <c r="E478" s="6">
        <v>7</v>
      </c>
      <c r="F478" s="6" t="s">
        <v>872</v>
      </c>
      <c r="G478" s="70">
        <v>43218</v>
      </c>
      <c r="H478" s="70"/>
      <c r="I478" s="1" t="s">
        <v>1265</v>
      </c>
    </row>
    <row r="479" spans="2:9" s="1" customFormat="1">
      <c r="B479" s="16">
        <v>5</v>
      </c>
      <c r="C479" s="16"/>
      <c r="D479" s="6" t="s">
        <v>2354</v>
      </c>
      <c r="E479" s="6">
        <v>13</v>
      </c>
      <c r="F479" s="6" t="s">
        <v>694</v>
      </c>
      <c r="G479" s="70">
        <v>43219</v>
      </c>
      <c r="H479" s="70"/>
      <c r="I479" s="1" t="s">
        <v>1270</v>
      </c>
    </row>
    <row r="480" spans="2:9" s="1" customFormat="1">
      <c r="B480" s="16">
        <v>13</v>
      </c>
      <c r="C480" s="16"/>
      <c r="D480" s="6" t="s">
        <v>2355</v>
      </c>
      <c r="E480" s="6">
        <v>1</v>
      </c>
      <c r="F480" s="6" t="s">
        <v>1628</v>
      </c>
      <c r="G480" s="70">
        <v>43220</v>
      </c>
      <c r="H480" s="70"/>
      <c r="I480" s="1" t="s">
        <v>1294</v>
      </c>
    </row>
    <row r="481" spans="2:11" s="1" customFormat="1">
      <c r="B481" s="16">
        <v>3</v>
      </c>
      <c r="C481" s="16"/>
      <c r="D481" s="6" t="s">
        <v>2356</v>
      </c>
      <c r="E481" s="6">
        <v>4</v>
      </c>
      <c r="F481" s="6" t="s">
        <v>670</v>
      </c>
      <c r="G481" s="70">
        <v>43221</v>
      </c>
      <c r="H481" s="70"/>
      <c r="I481" s="1" t="s">
        <v>1266</v>
      </c>
    </row>
    <row r="482" spans="2:11" s="1" customFormat="1">
      <c r="B482" s="16">
        <v>11</v>
      </c>
      <c r="C482" s="16"/>
      <c r="D482" s="6" t="s">
        <v>2357</v>
      </c>
      <c r="E482" s="6">
        <v>7</v>
      </c>
      <c r="F482" s="6" t="s">
        <v>484</v>
      </c>
      <c r="G482" s="70">
        <v>43222</v>
      </c>
      <c r="H482" s="70"/>
      <c r="I482" s="1" t="s">
        <v>1266</v>
      </c>
    </row>
    <row r="483" spans="2:11" s="1" customFormat="1">
      <c r="B483" s="16">
        <v>4</v>
      </c>
      <c r="C483" s="16"/>
      <c r="D483" s="6" t="s">
        <v>2358</v>
      </c>
      <c r="E483" s="6">
        <v>15</v>
      </c>
      <c r="F483" s="6" t="s">
        <v>620</v>
      </c>
      <c r="G483" s="70">
        <v>43223</v>
      </c>
      <c r="H483" s="70"/>
      <c r="I483" s="1" t="s">
        <v>1270</v>
      </c>
    </row>
    <row r="484" spans="2:11" s="1" customFormat="1">
      <c r="B484" s="16">
        <v>1</v>
      </c>
      <c r="C484" s="16"/>
      <c r="D484" s="6" t="s">
        <v>2359</v>
      </c>
      <c r="E484" s="6">
        <v>18</v>
      </c>
      <c r="F484" s="6" t="s">
        <v>1479</v>
      </c>
      <c r="G484" s="70">
        <v>43224</v>
      </c>
      <c r="H484" s="70"/>
      <c r="I484" s="1" t="s">
        <v>1257</v>
      </c>
    </row>
    <row r="485" spans="2:11" s="1" customFormat="1">
      <c r="B485" s="16">
        <v>15</v>
      </c>
      <c r="C485" s="16"/>
      <c r="D485" s="6" t="s">
        <v>2360</v>
      </c>
      <c r="E485" s="6">
        <v>10</v>
      </c>
      <c r="F485" s="6" t="s">
        <v>16</v>
      </c>
      <c r="G485" s="70">
        <v>43225</v>
      </c>
      <c r="H485" s="70"/>
      <c r="I485" s="1" t="s">
        <v>1257</v>
      </c>
    </row>
    <row r="486" spans="2:11" s="1" customFormat="1">
      <c r="B486" s="16">
        <v>5</v>
      </c>
      <c r="C486" s="16"/>
      <c r="D486" s="6" t="s">
        <v>2361</v>
      </c>
      <c r="E486" s="6">
        <v>9</v>
      </c>
      <c r="F486" s="6" t="s">
        <v>789</v>
      </c>
      <c r="G486" s="70">
        <v>43226</v>
      </c>
      <c r="H486" s="70"/>
      <c r="I486" s="1" t="s">
        <v>1270</v>
      </c>
    </row>
    <row r="487" spans="2:11" s="1" customFormat="1">
      <c r="B487" s="16">
        <v>11</v>
      </c>
      <c r="C487" s="16"/>
      <c r="D487" s="6" t="s">
        <v>2362</v>
      </c>
      <c r="E487" s="6">
        <v>16</v>
      </c>
      <c r="F487" s="6" t="s">
        <v>459</v>
      </c>
      <c r="G487" s="70">
        <v>43227</v>
      </c>
      <c r="H487" s="70"/>
      <c r="I487" s="1" t="s">
        <v>1278</v>
      </c>
    </row>
    <row r="488" spans="2:11" s="1" customFormat="1">
      <c r="B488" s="16">
        <v>14</v>
      </c>
      <c r="C488" s="16"/>
      <c r="D488" s="6" t="s">
        <v>2363</v>
      </c>
      <c r="E488" s="6">
        <v>13</v>
      </c>
      <c r="F488" s="6" t="s">
        <v>1398</v>
      </c>
      <c r="G488" s="70">
        <v>43228</v>
      </c>
      <c r="H488" s="70"/>
      <c r="I488" s="1" t="s">
        <v>1266</v>
      </c>
    </row>
    <row r="489" spans="2:11" s="1" customFormat="1">
      <c r="B489" s="16">
        <v>15</v>
      </c>
      <c r="C489" s="16"/>
      <c r="D489" s="6" t="s">
        <v>2364</v>
      </c>
      <c r="E489" s="6">
        <v>11</v>
      </c>
      <c r="F489" s="6" t="s">
        <v>1923</v>
      </c>
      <c r="G489" s="70">
        <v>43229</v>
      </c>
      <c r="H489" s="70"/>
      <c r="I489" s="1" t="s">
        <v>1261</v>
      </c>
    </row>
    <row r="490" spans="2:11" s="1" customFormat="1">
      <c r="B490" s="16">
        <v>11</v>
      </c>
      <c r="C490" s="16"/>
      <c r="D490" s="6" t="s">
        <v>2365</v>
      </c>
      <c r="E490" s="6">
        <v>12</v>
      </c>
      <c r="F490" s="6" t="s">
        <v>766</v>
      </c>
      <c r="G490" s="70">
        <v>43230</v>
      </c>
      <c r="H490" s="70"/>
      <c r="I490" s="1" t="s">
        <v>1275</v>
      </c>
    </row>
    <row r="491" spans="2:11" s="1" customFormat="1">
      <c r="B491" s="16">
        <v>5</v>
      </c>
      <c r="C491" s="16"/>
      <c r="D491" s="6" t="s">
        <v>2366</v>
      </c>
      <c r="E491" s="6">
        <v>4</v>
      </c>
      <c r="F491" s="6" t="s">
        <v>1923</v>
      </c>
      <c r="G491" s="70">
        <v>43231</v>
      </c>
      <c r="H491" s="70"/>
      <c r="I491" s="1" t="s">
        <v>1257</v>
      </c>
    </row>
    <row r="492" spans="2:11" s="1" customFormat="1">
      <c r="B492" s="16"/>
      <c r="C492" s="16"/>
      <c r="D492" s="6" t="s">
        <v>2367</v>
      </c>
      <c r="E492" s="6">
        <v>8</v>
      </c>
      <c r="F492" s="6" t="s">
        <v>183</v>
      </c>
      <c r="G492" s="70" t="s">
        <v>2633</v>
      </c>
      <c r="H492" s="70"/>
      <c r="I492" s="1" t="s">
        <v>2577</v>
      </c>
    </row>
    <row r="493" spans="2:11" s="1" customFormat="1">
      <c r="B493" s="16"/>
      <c r="C493" s="16"/>
      <c r="D493" s="6" t="s">
        <v>2368</v>
      </c>
      <c r="E493" s="6">
        <v>2</v>
      </c>
      <c r="F493" s="6" t="s">
        <v>631</v>
      </c>
      <c r="G493" s="70" t="s">
        <v>2633</v>
      </c>
      <c r="H493" s="70"/>
      <c r="I493" s="1" t="s">
        <v>2577</v>
      </c>
      <c r="J493" s="1" t="s">
        <v>2558</v>
      </c>
      <c r="K493" s="1" t="s">
        <v>2578</v>
      </c>
    </row>
    <row r="494" spans="2:11" s="1" customFormat="1">
      <c r="B494" s="16"/>
      <c r="C494" s="16"/>
      <c r="D494" s="6" t="s">
        <v>2369</v>
      </c>
      <c r="E494" s="6">
        <v>15</v>
      </c>
      <c r="F494" s="6" t="s">
        <v>1093</v>
      </c>
      <c r="G494" s="70" t="s">
        <v>2633</v>
      </c>
      <c r="H494" s="70"/>
      <c r="I494" s="1" t="s">
        <v>2577</v>
      </c>
    </row>
    <row r="495" spans="2:11" s="1" customFormat="1">
      <c r="B495" s="16"/>
      <c r="C495" s="16"/>
      <c r="D495" s="6" t="s">
        <v>2370</v>
      </c>
      <c r="E495" s="6">
        <v>14</v>
      </c>
      <c r="F495" s="6" t="s">
        <v>149</v>
      </c>
      <c r="G495" s="70" t="s">
        <v>2633</v>
      </c>
      <c r="H495" s="70"/>
      <c r="I495" s="1" t="s">
        <v>2577</v>
      </c>
      <c r="J495" s="1" t="s">
        <v>2579</v>
      </c>
    </row>
    <row r="496" spans="2:11" s="1" customFormat="1">
      <c r="B496" s="16"/>
      <c r="C496" s="16"/>
      <c r="D496" s="6" t="s">
        <v>2371</v>
      </c>
      <c r="E496" s="6">
        <v>13</v>
      </c>
      <c r="F496" s="6" t="s">
        <v>870</v>
      </c>
      <c r="G496" s="70" t="s">
        <v>2633</v>
      </c>
      <c r="H496" s="70"/>
      <c r="I496" s="1" t="s">
        <v>2577</v>
      </c>
    </row>
    <row r="497" spans="2:11" s="1" customFormat="1">
      <c r="B497" s="16"/>
      <c r="C497" s="16"/>
      <c r="D497" s="6" t="s">
        <v>2372</v>
      </c>
      <c r="E497" s="6">
        <v>3</v>
      </c>
      <c r="F497" s="6" t="s">
        <v>540</v>
      </c>
      <c r="G497" s="70" t="s">
        <v>2633</v>
      </c>
      <c r="H497" s="70"/>
      <c r="I497" s="1" t="s">
        <v>2577</v>
      </c>
    </row>
    <row r="498" spans="2:11" s="1" customFormat="1">
      <c r="B498" s="16"/>
      <c r="C498" s="16"/>
      <c r="D498" s="6" t="s">
        <v>2373</v>
      </c>
      <c r="E498" s="6">
        <v>2</v>
      </c>
      <c r="F498" s="6" t="s">
        <v>688</v>
      </c>
      <c r="G498" s="70" t="s">
        <v>2633</v>
      </c>
      <c r="H498" s="70"/>
      <c r="I498" s="1" t="s">
        <v>2577</v>
      </c>
    </row>
    <row r="499" spans="2:11" s="1" customFormat="1">
      <c r="B499" s="16"/>
      <c r="C499" s="16"/>
      <c r="D499" s="6" t="s">
        <v>2374</v>
      </c>
      <c r="E499" s="6">
        <v>10</v>
      </c>
      <c r="F499" s="6" t="s">
        <v>159</v>
      </c>
      <c r="G499" s="70" t="s">
        <v>2633</v>
      </c>
      <c r="H499" s="70"/>
      <c r="I499" s="1" t="s">
        <v>2577</v>
      </c>
    </row>
    <row r="500" spans="2:11" s="1" customFormat="1">
      <c r="B500" s="16"/>
      <c r="C500" s="16"/>
      <c r="D500" s="6" t="s">
        <v>2375</v>
      </c>
      <c r="E500" s="6">
        <v>11</v>
      </c>
      <c r="F500" s="6" t="s">
        <v>818</v>
      </c>
      <c r="G500" s="70" t="s">
        <v>2633</v>
      </c>
      <c r="H500" s="70"/>
      <c r="I500" s="1" t="s">
        <v>2577</v>
      </c>
    </row>
    <row r="501" spans="2:11" s="1" customFormat="1">
      <c r="B501" s="16">
        <v>7</v>
      </c>
      <c r="C501" s="16"/>
      <c r="D501" s="6"/>
      <c r="E501" s="6"/>
      <c r="F501" s="6"/>
      <c r="G501" s="70">
        <v>43241</v>
      </c>
      <c r="H501" s="70"/>
      <c r="I501" s="1" t="s">
        <v>1266</v>
      </c>
    </row>
    <row r="502" spans="2:11" s="1" customFormat="1">
      <c r="B502" s="16"/>
      <c r="C502" s="16"/>
      <c r="D502" s="6" t="s">
        <v>2376</v>
      </c>
      <c r="E502" s="6">
        <v>8</v>
      </c>
      <c r="F502" s="6" t="s">
        <v>688</v>
      </c>
      <c r="G502" s="70" t="s">
        <v>2633</v>
      </c>
      <c r="H502" s="70"/>
      <c r="I502" s="1" t="s">
        <v>2577</v>
      </c>
    </row>
    <row r="503" spans="2:11" s="1" customFormat="1">
      <c r="B503" s="16">
        <v>2</v>
      </c>
      <c r="C503" s="16"/>
      <c r="D503" s="6"/>
      <c r="E503" s="6"/>
      <c r="F503" s="6"/>
      <c r="G503" s="70">
        <v>43242</v>
      </c>
      <c r="H503" s="70"/>
      <c r="I503" s="1" t="s">
        <v>1261</v>
      </c>
    </row>
    <row r="504" spans="2:11" s="1" customFormat="1">
      <c r="B504" s="16"/>
      <c r="C504" s="16"/>
      <c r="D504" s="6" t="s">
        <v>2377</v>
      </c>
      <c r="E504" s="6">
        <v>7</v>
      </c>
      <c r="F504" s="6" t="s">
        <v>1145</v>
      </c>
      <c r="G504" s="70" t="s">
        <v>2633</v>
      </c>
      <c r="H504" s="70"/>
      <c r="I504" s="1" t="s">
        <v>2577</v>
      </c>
      <c r="J504" s="1" t="s">
        <v>1266</v>
      </c>
      <c r="K504" s="1" t="s">
        <v>2580</v>
      </c>
    </row>
    <row r="505" spans="2:11" s="1" customFormat="1">
      <c r="B505" s="16">
        <v>12</v>
      </c>
      <c r="C505" s="16"/>
      <c r="D505" s="6"/>
      <c r="E505" s="6"/>
      <c r="F505" s="6"/>
      <c r="G505" s="70">
        <v>43243</v>
      </c>
      <c r="H505" s="70"/>
      <c r="I505" s="1" t="s">
        <v>1262</v>
      </c>
    </row>
    <row r="506" spans="2:11" s="1" customFormat="1">
      <c r="B506" s="16"/>
      <c r="C506" s="16"/>
      <c r="D506" s="6" t="s">
        <v>2378</v>
      </c>
      <c r="E506" s="6">
        <v>7</v>
      </c>
      <c r="F506" s="6" t="s">
        <v>122</v>
      </c>
      <c r="G506" s="70" t="s">
        <v>2633</v>
      </c>
      <c r="H506" s="70"/>
      <c r="I506" s="1" t="s">
        <v>2577</v>
      </c>
      <c r="J506" s="1" t="s">
        <v>2581</v>
      </c>
    </row>
    <row r="507" spans="2:11" s="1" customFormat="1">
      <c r="B507" s="16">
        <v>10</v>
      </c>
      <c r="C507" s="16"/>
      <c r="D507" s="6"/>
      <c r="E507" s="6"/>
      <c r="F507" s="6"/>
      <c r="G507" s="70">
        <v>43244</v>
      </c>
      <c r="H507" s="70"/>
      <c r="I507" s="1" t="s">
        <v>1270</v>
      </c>
    </row>
    <row r="508" spans="2:11" s="1" customFormat="1">
      <c r="B508" s="16"/>
      <c r="C508" s="16"/>
      <c r="D508" s="6" t="s">
        <v>2379</v>
      </c>
      <c r="E508" s="6">
        <v>10</v>
      </c>
      <c r="F508" s="6" t="s">
        <v>130</v>
      </c>
      <c r="G508" s="70" t="s">
        <v>2633</v>
      </c>
      <c r="H508" s="70"/>
      <c r="I508" s="1" t="s">
        <v>2577</v>
      </c>
    </row>
    <row r="509" spans="2:11" s="1" customFormat="1">
      <c r="B509" s="16">
        <v>2</v>
      </c>
      <c r="C509" s="16"/>
      <c r="D509" s="6"/>
      <c r="E509" s="6"/>
      <c r="F509" s="6"/>
      <c r="G509" s="70">
        <v>43245</v>
      </c>
      <c r="H509" s="70"/>
      <c r="I509" s="1" t="s">
        <v>1257</v>
      </c>
    </row>
    <row r="510" spans="2:11" s="1" customFormat="1">
      <c r="B510" s="16"/>
      <c r="C510" s="16"/>
      <c r="D510" s="6" t="s">
        <v>2380</v>
      </c>
      <c r="E510" s="6">
        <v>10</v>
      </c>
      <c r="F510" s="6" t="s">
        <v>815</v>
      </c>
      <c r="G510" s="70" t="s">
        <v>2633</v>
      </c>
      <c r="H510" s="70"/>
      <c r="I510" s="1" t="s">
        <v>2577</v>
      </c>
    </row>
    <row r="511" spans="2:11" s="1" customFormat="1">
      <c r="B511" s="16">
        <v>16</v>
      </c>
      <c r="C511" s="16"/>
      <c r="D511" s="6"/>
      <c r="E511" s="6"/>
      <c r="F511" s="6"/>
      <c r="G511" s="70">
        <v>43246</v>
      </c>
      <c r="H511" s="70"/>
      <c r="I511" s="1" t="s">
        <v>1263</v>
      </c>
    </row>
    <row r="512" spans="2:11" s="1" customFormat="1">
      <c r="B512" s="16"/>
      <c r="C512" s="16"/>
      <c r="D512" s="6" t="s">
        <v>2381</v>
      </c>
      <c r="E512" s="6">
        <v>12</v>
      </c>
      <c r="F512" s="6" t="s">
        <v>98</v>
      </c>
      <c r="G512" s="70" t="s">
        <v>2633</v>
      </c>
      <c r="H512" s="70"/>
      <c r="I512" s="1" t="s">
        <v>2577</v>
      </c>
    </row>
    <row r="513" spans="2:11" s="1" customFormat="1">
      <c r="B513" s="16">
        <v>4</v>
      </c>
      <c r="C513" s="16"/>
      <c r="D513" s="6"/>
      <c r="E513" s="6"/>
      <c r="F513" s="6"/>
      <c r="G513" s="70">
        <v>43247</v>
      </c>
      <c r="H513" s="70"/>
      <c r="I513" s="1" t="s">
        <v>1270</v>
      </c>
    </row>
    <row r="514" spans="2:11" s="1" customFormat="1">
      <c r="B514" s="16"/>
      <c r="C514" s="16"/>
      <c r="D514" s="6" t="s">
        <v>2382</v>
      </c>
      <c r="E514" s="6">
        <v>6</v>
      </c>
      <c r="F514" s="6" t="s">
        <v>559</v>
      </c>
      <c r="G514" s="70" t="s">
        <v>2633</v>
      </c>
      <c r="H514" s="70"/>
      <c r="I514" s="1" t="s">
        <v>2577</v>
      </c>
    </row>
    <row r="515" spans="2:11" s="1" customFormat="1">
      <c r="B515" s="16">
        <v>13</v>
      </c>
      <c r="C515" s="16"/>
      <c r="D515" s="6"/>
      <c r="E515" s="6"/>
      <c r="F515" s="6"/>
      <c r="G515" s="70">
        <v>43248</v>
      </c>
      <c r="H515" s="70"/>
      <c r="I515" s="1" t="s">
        <v>1266</v>
      </c>
    </row>
    <row r="516" spans="2:11" s="1" customFormat="1">
      <c r="B516" s="16"/>
      <c r="C516" s="16"/>
      <c r="D516" s="6" t="s">
        <v>2383</v>
      </c>
      <c r="E516" s="6">
        <v>9</v>
      </c>
      <c r="F516" s="6" t="s">
        <v>102</v>
      </c>
      <c r="G516" s="70" t="s">
        <v>2633</v>
      </c>
      <c r="H516" s="70"/>
      <c r="I516" s="1" t="s">
        <v>2577</v>
      </c>
    </row>
    <row r="517" spans="2:11" s="1" customFormat="1">
      <c r="B517" s="16">
        <v>8</v>
      </c>
      <c r="C517" s="16"/>
      <c r="D517" s="6"/>
      <c r="E517" s="6"/>
      <c r="F517" s="6"/>
      <c r="G517" s="70">
        <v>43249</v>
      </c>
      <c r="H517" s="70"/>
      <c r="I517" s="1" t="s">
        <v>1280</v>
      </c>
    </row>
    <row r="518" spans="2:11" s="1" customFormat="1">
      <c r="B518" s="16"/>
      <c r="C518" s="16"/>
      <c r="D518" s="6" t="s">
        <v>2384</v>
      </c>
      <c r="E518" s="6">
        <v>14</v>
      </c>
      <c r="F518" s="6" t="s">
        <v>491</v>
      </c>
      <c r="G518" s="70" t="s">
        <v>2633</v>
      </c>
      <c r="H518" s="70"/>
      <c r="I518" s="1" t="s">
        <v>2577</v>
      </c>
    </row>
    <row r="519" spans="2:11" s="1" customFormat="1">
      <c r="B519" s="16">
        <v>1</v>
      </c>
      <c r="C519" s="16"/>
      <c r="D519" s="6"/>
      <c r="E519" s="6"/>
      <c r="F519" s="6"/>
      <c r="G519" s="70">
        <v>43250</v>
      </c>
      <c r="H519" s="70"/>
      <c r="I519" s="1" t="s">
        <v>1268</v>
      </c>
    </row>
    <row r="520" spans="2:11" s="1" customFormat="1">
      <c r="B520" s="16"/>
      <c r="C520" s="16"/>
      <c r="D520" s="6" t="s">
        <v>2385</v>
      </c>
      <c r="E520" s="6">
        <v>16</v>
      </c>
      <c r="F520" s="6" t="s">
        <v>562</v>
      </c>
      <c r="G520" s="70" t="s">
        <v>2633</v>
      </c>
      <c r="H520" s="70"/>
      <c r="I520" s="1" t="s">
        <v>2577</v>
      </c>
      <c r="J520" s="1" t="s">
        <v>2582</v>
      </c>
    </row>
    <row r="521" spans="2:11" s="1" customFormat="1">
      <c r="B521" s="16">
        <v>2</v>
      </c>
      <c r="C521" s="16"/>
      <c r="D521" s="6"/>
      <c r="E521" s="6"/>
      <c r="F521" s="6"/>
      <c r="G521" s="70">
        <v>43251</v>
      </c>
      <c r="H521" s="70"/>
      <c r="I521" s="1" t="s">
        <v>1270</v>
      </c>
    </row>
    <row r="522" spans="2:11" s="1" customFormat="1">
      <c r="B522" s="16"/>
      <c r="C522" s="16"/>
      <c r="D522" s="6" t="s">
        <v>2386</v>
      </c>
      <c r="E522" s="6">
        <v>2</v>
      </c>
      <c r="F522" s="6" t="s">
        <v>510</v>
      </c>
      <c r="G522" s="70" t="s">
        <v>2633</v>
      </c>
      <c r="H522" s="70"/>
      <c r="I522" s="1" t="s">
        <v>2577</v>
      </c>
    </row>
    <row r="523" spans="2:11" s="1" customFormat="1">
      <c r="B523" s="16">
        <v>17</v>
      </c>
      <c r="C523" s="16"/>
      <c r="D523" s="6"/>
      <c r="E523" s="6"/>
      <c r="F523" s="6"/>
      <c r="G523" s="70">
        <v>43252</v>
      </c>
      <c r="H523" s="70"/>
      <c r="I523" s="1" t="s">
        <v>1257</v>
      </c>
    </row>
    <row r="524" spans="2:11" s="1" customFormat="1">
      <c r="B524" s="16"/>
      <c r="C524" s="16"/>
      <c r="D524" s="6" t="s">
        <v>2387</v>
      </c>
      <c r="E524" s="6">
        <v>16</v>
      </c>
      <c r="F524" s="6" t="s">
        <v>756</v>
      </c>
      <c r="G524" s="70" t="s">
        <v>2633</v>
      </c>
      <c r="H524" s="70"/>
      <c r="I524" s="1" t="s">
        <v>2577</v>
      </c>
    </row>
    <row r="525" spans="2:11" s="1" customFormat="1">
      <c r="B525" s="16">
        <v>13</v>
      </c>
      <c r="C525" s="16"/>
      <c r="D525" s="6"/>
      <c r="E525" s="6"/>
      <c r="F525" s="6"/>
      <c r="G525" s="70">
        <v>43253</v>
      </c>
      <c r="H525" s="70"/>
      <c r="I525" s="1" t="s">
        <v>1270</v>
      </c>
    </row>
    <row r="526" spans="2:11" s="1" customFormat="1">
      <c r="B526" s="16"/>
      <c r="C526" s="16"/>
      <c r="D526" s="6" t="s">
        <v>2388</v>
      </c>
      <c r="E526" s="6">
        <v>13</v>
      </c>
      <c r="F526" s="6" t="s">
        <v>123</v>
      </c>
      <c r="G526" s="70" t="s">
        <v>2633</v>
      </c>
      <c r="H526" s="70"/>
      <c r="I526" s="1" t="s">
        <v>2577</v>
      </c>
      <c r="J526" s="1" t="s">
        <v>1260</v>
      </c>
      <c r="K526" s="1" t="s">
        <v>2583</v>
      </c>
    </row>
    <row r="527" spans="2:11" s="1" customFormat="1">
      <c r="B527" s="16">
        <v>1</v>
      </c>
      <c r="C527" s="16"/>
      <c r="D527" s="6"/>
      <c r="E527" s="6"/>
      <c r="F527" s="6"/>
      <c r="G527" s="70">
        <v>43254</v>
      </c>
      <c r="H527" s="70"/>
      <c r="I527" s="1" t="s">
        <v>1278</v>
      </c>
    </row>
    <row r="528" spans="2:11" s="1" customFormat="1">
      <c r="B528" s="16"/>
      <c r="C528" s="16"/>
      <c r="D528" s="6" t="s">
        <v>2389</v>
      </c>
      <c r="E528" s="6">
        <v>10</v>
      </c>
      <c r="F528" s="6" t="s">
        <v>857</v>
      </c>
      <c r="G528" s="70" t="s">
        <v>2633</v>
      </c>
      <c r="H528" s="70"/>
      <c r="I528" s="1" t="s">
        <v>2577</v>
      </c>
    </row>
    <row r="529" spans="2:10" s="1" customFormat="1">
      <c r="B529" s="16">
        <v>3</v>
      </c>
      <c r="C529" s="16"/>
      <c r="D529" s="6"/>
      <c r="E529" s="6"/>
      <c r="F529" s="6"/>
      <c r="G529" s="70">
        <v>43255</v>
      </c>
      <c r="H529" s="70"/>
      <c r="I529" s="1" t="s">
        <v>1265</v>
      </c>
    </row>
    <row r="530" spans="2:10" s="1" customFormat="1">
      <c r="B530" s="16"/>
      <c r="C530" s="16"/>
      <c r="D530" s="6" t="s">
        <v>2390</v>
      </c>
      <c r="E530" s="6">
        <v>4</v>
      </c>
      <c r="F530" s="6" t="s">
        <v>124</v>
      </c>
      <c r="G530" s="70" t="s">
        <v>2633</v>
      </c>
      <c r="H530" s="70"/>
      <c r="I530" s="1" t="s">
        <v>2577</v>
      </c>
    </row>
    <row r="531" spans="2:10" s="1" customFormat="1">
      <c r="B531" s="16">
        <v>7</v>
      </c>
      <c r="C531" s="16"/>
      <c r="D531" s="6"/>
      <c r="E531" s="6"/>
      <c r="F531" s="6"/>
      <c r="G531" s="70">
        <v>43256</v>
      </c>
      <c r="H531" s="70"/>
      <c r="I531" s="1" t="s">
        <v>1284</v>
      </c>
    </row>
    <row r="532" spans="2:10" s="1" customFormat="1">
      <c r="B532" s="16"/>
      <c r="C532" s="16"/>
      <c r="D532" s="6" t="s">
        <v>2391</v>
      </c>
      <c r="E532" s="6">
        <v>11</v>
      </c>
      <c r="F532" s="6" t="s">
        <v>156</v>
      </c>
      <c r="G532" s="70" t="s">
        <v>2633</v>
      </c>
      <c r="H532" s="70"/>
      <c r="I532" s="1" t="s">
        <v>2577</v>
      </c>
    </row>
    <row r="533" spans="2:10" s="1" customFormat="1">
      <c r="B533" s="16">
        <v>5</v>
      </c>
      <c r="C533" s="16"/>
      <c r="D533" s="6"/>
      <c r="E533" s="6"/>
      <c r="F533" s="6"/>
      <c r="G533" s="70">
        <v>43257</v>
      </c>
      <c r="H533" s="70"/>
      <c r="I533" s="1" t="s">
        <v>1267</v>
      </c>
    </row>
    <row r="534" spans="2:10" s="1" customFormat="1">
      <c r="B534" s="16"/>
      <c r="C534" s="16"/>
      <c r="D534" s="6" t="s">
        <v>2392</v>
      </c>
      <c r="E534" s="6">
        <v>8</v>
      </c>
      <c r="F534" s="6" t="s">
        <v>137</v>
      </c>
      <c r="G534" s="70" t="s">
        <v>2633</v>
      </c>
      <c r="H534" s="70"/>
      <c r="I534" s="1" t="s">
        <v>2577</v>
      </c>
      <c r="J534" s="1" t="s">
        <v>2584</v>
      </c>
    </row>
    <row r="535" spans="2:10" s="1" customFormat="1">
      <c r="B535" s="16">
        <v>7</v>
      </c>
      <c r="C535" s="16"/>
      <c r="D535" s="6"/>
      <c r="E535" s="6"/>
      <c r="F535" s="6"/>
      <c r="G535" s="70">
        <v>43258</v>
      </c>
      <c r="H535" s="70"/>
      <c r="I535" s="1" t="s">
        <v>1270</v>
      </c>
    </row>
    <row r="536" spans="2:10" s="1" customFormat="1">
      <c r="B536" s="16"/>
      <c r="C536" s="16"/>
      <c r="D536" s="6" t="s">
        <v>2393</v>
      </c>
      <c r="E536" s="6">
        <v>13</v>
      </c>
      <c r="F536" s="6" t="s">
        <v>540</v>
      </c>
      <c r="G536" s="70" t="s">
        <v>2633</v>
      </c>
      <c r="H536" s="70"/>
      <c r="I536" s="1" t="s">
        <v>2577</v>
      </c>
    </row>
    <row r="537" spans="2:10" s="1" customFormat="1">
      <c r="B537" s="16">
        <v>12</v>
      </c>
      <c r="C537" s="16"/>
      <c r="D537" s="6"/>
      <c r="E537" s="6"/>
      <c r="F537" s="6"/>
      <c r="G537" s="70">
        <v>43259</v>
      </c>
      <c r="H537" s="70"/>
      <c r="I537" s="1" t="s">
        <v>1257</v>
      </c>
    </row>
    <row r="538" spans="2:10" s="1" customFormat="1">
      <c r="B538" s="16"/>
      <c r="C538" s="16"/>
      <c r="D538" s="6" t="s">
        <v>2394</v>
      </c>
      <c r="E538" s="6">
        <v>3</v>
      </c>
      <c r="F538" s="6" t="s">
        <v>574</v>
      </c>
      <c r="G538" s="70" t="s">
        <v>2633</v>
      </c>
      <c r="H538" s="70"/>
      <c r="I538" s="1" t="s">
        <v>2577</v>
      </c>
    </row>
    <row r="539" spans="2:10" s="1" customFormat="1">
      <c r="B539" s="16">
        <v>12</v>
      </c>
      <c r="C539" s="16"/>
      <c r="D539" s="6"/>
      <c r="E539" s="6"/>
      <c r="F539" s="6"/>
      <c r="G539" s="70">
        <v>43260</v>
      </c>
      <c r="H539" s="70"/>
      <c r="I539" s="1" t="s">
        <v>1257</v>
      </c>
    </row>
    <row r="540" spans="2:10" s="1" customFormat="1">
      <c r="B540" s="16"/>
      <c r="C540" s="16"/>
      <c r="D540" s="6" t="s">
        <v>2395</v>
      </c>
      <c r="E540" s="6">
        <v>18</v>
      </c>
      <c r="F540" s="6" t="s">
        <v>910</v>
      </c>
      <c r="G540" s="70" t="s">
        <v>2633</v>
      </c>
      <c r="H540" s="70"/>
      <c r="I540" s="1" t="s">
        <v>2577</v>
      </c>
    </row>
    <row r="541" spans="2:10" s="1" customFormat="1">
      <c r="B541" s="16">
        <v>14</v>
      </c>
      <c r="C541" s="16"/>
      <c r="D541" s="6"/>
      <c r="E541" s="6"/>
      <c r="F541" s="6"/>
      <c r="G541" s="70">
        <v>43261</v>
      </c>
      <c r="H541" s="70"/>
      <c r="I541" s="1" t="s">
        <v>1270</v>
      </c>
    </row>
    <row r="542" spans="2:10" s="1" customFormat="1">
      <c r="B542" s="16"/>
      <c r="C542" s="16"/>
      <c r="D542" s="6" t="s">
        <v>2396</v>
      </c>
      <c r="E542" s="6">
        <v>12</v>
      </c>
      <c r="F542" s="6" t="s">
        <v>470</v>
      </c>
      <c r="G542" s="70" t="s">
        <v>2633</v>
      </c>
      <c r="H542" s="70"/>
      <c r="I542" s="1" t="s">
        <v>2577</v>
      </c>
      <c r="J542" s="1" t="s">
        <v>2585</v>
      </c>
    </row>
    <row r="543" spans="2:10" s="1" customFormat="1">
      <c r="B543" s="16">
        <v>10</v>
      </c>
      <c r="C543" s="16"/>
      <c r="D543" s="6"/>
      <c r="E543" s="6"/>
      <c r="F543" s="6"/>
      <c r="G543" s="70">
        <v>43262</v>
      </c>
      <c r="H543" s="70"/>
      <c r="I543" s="1" t="s">
        <v>1261</v>
      </c>
    </row>
    <row r="544" spans="2:10" s="1" customFormat="1">
      <c r="B544" s="16"/>
      <c r="C544" s="16"/>
      <c r="D544" s="6" t="s">
        <v>2397</v>
      </c>
      <c r="E544" s="6">
        <v>1</v>
      </c>
      <c r="F544" s="6" t="s">
        <v>107</v>
      </c>
      <c r="G544" s="70" t="s">
        <v>2633</v>
      </c>
      <c r="H544" s="70"/>
      <c r="I544" s="1" t="s">
        <v>2577</v>
      </c>
    </row>
    <row r="545" spans="2:9" s="1" customFormat="1">
      <c r="B545" s="16">
        <v>14</v>
      </c>
      <c r="C545" s="16"/>
      <c r="D545" s="6"/>
      <c r="E545" s="6"/>
      <c r="F545" s="6"/>
      <c r="G545" s="70">
        <v>43263</v>
      </c>
      <c r="H545" s="70"/>
      <c r="I545" s="1" t="s">
        <v>1282</v>
      </c>
    </row>
    <row r="546" spans="2:9" s="1" customFormat="1">
      <c r="B546" s="16"/>
      <c r="C546" s="16"/>
      <c r="D546" s="6" t="s">
        <v>2398</v>
      </c>
      <c r="E546" s="6">
        <v>8</v>
      </c>
      <c r="F546" s="6" t="s">
        <v>124</v>
      </c>
      <c r="G546" s="70" t="s">
        <v>2633</v>
      </c>
      <c r="H546" s="70"/>
      <c r="I546" s="1" t="s">
        <v>2577</v>
      </c>
    </row>
    <row r="547" spans="2:9" s="1" customFormat="1">
      <c r="B547" s="16">
        <v>4</v>
      </c>
      <c r="C547" s="16"/>
      <c r="D547" s="6"/>
      <c r="E547" s="6"/>
      <c r="F547" s="6"/>
      <c r="G547" s="70">
        <v>43264</v>
      </c>
      <c r="H547" s="70"/>
      <c r="I547" s="1" t="s">
        <v>1265</v>
      </c>
    </row>
    <row r="548" spans="2:9" s="1" customFormat="1">
      <c r="B548" s="16"/>
      <c r="C548" s="16"/>
      <c r="D548" s="6" t="s">
        <v>2399</v>
      </c>
      <c r="E548" s="6">
        <v>4</v>
      </c>
      <c r="F548" s="6" t="s">
        <v>160</v>
      </c>
      <c r="G548" s="70" t="s">
        <v>2633</v>
      </c>
      <c r="H548" s="70"/>
      <c r="I548" s="1" t="s">
        <v>2577</v>
      </c>
    </row>
    <row r="549" spans="2:9" s="1" customFormat="1">
      <c r="B549" s="16">
        <v>5</v>
      </c>
      <c r="C549" s="16"/>
      <c r="D549" s="6"/>
      <c r="E549" s="6"/>
      <c r="F549" s="6"/>
      <c r="G549" s="70">
        <v>43265</v>
      </c>
      <c r="H549" s="70"/>
      <c r="I549" s="1" t="s">
        <v>1270</v>
      </c>
    </row>
    <row r="550" spans="2:9" s="1" customFormat="1">
      <c r="B550" s="16"/>
      <c r="C550" s="16"/>
      <c r="D550" s="6" t="s">
        <v>2400</v>
      </c>
      <c r="E550" s="6">
        <v>5</v>
      </c>
      <c r="F550" s="6" t="s">
        <v>107</v>
      </c>
      <c r="G550" s="70" t="s">
        <v>2633</v>
      </c>
      <c r="H550" s="70"/>
      <c r="I550" s="1" t="s">
        <v>2577</v>
      </c>
    </row>
    <row r="551" spans="2:9" s="1" customFormat="1">
      <c r="B551" s="16">
        <v>1</v>
      </c>
      <c r="C551" s="16"/>
      <c r="D551" s="6"/>
      <c r="E551" s="6"/>
      <c r="F551" s="6"/>
      <c r="G551" s="70">
        <v>43266</v>
      </c>
      <c r="H551" s="70"/>
      <c r="I551" s="1" t="s">
        <v>1257</v>
      </c>
    </row>
    <row r="552" spans="2:9" s="1" customFormat="1">
      <c r="B552" s="16"/>
      <c r="C552" s="16"/>
      <c r="D552" s="6" t="s">
        <v>2401</v>
      </c>
      <c r="E552" s="6">
        <v>1</v>
      </c>
      <c r="F552" s="6" t="s">
        <v>100</v>
      </c>
      <c r="G552" s="70" t="s">
        <v>2633</v>
      </c>
      <c r="H552" s="70"/>
      <c r="I552" s="1" t="s">
        <v>2577</v>
      </c>
    </row>
    <row r="553" spans="2:9" s="1" customFormat="1">
      <c r="B553" s="16">
        <v>4</v>
      </c>
      <c r="C553" s="16"/>
      <c r="D553" s="6"/>
      <c r="E553" s="6"/>
      <c r="F553" s="6"/>
      <c r="G553" s="70">
        <v>43267</v>
      </c>
      <c r="H553" s="70"/>
      <c r="I553" s="1" t="s">
        <v>1263</v>
      </c>
    </row>
    <row r="554" spans="2:9" s="1" customFormat="1">
      <c r="B554" s="16"/>
      <c r="C554" s="16"/>
      <c r="D554" s="6" t="s">
        <v>2402</v>
      </c>
      <c r="E554" s="6">
        <v>5</v>
      </c>
      <c r="F554" s="6" t="s">
        <v>704</v>
      </c>
      <c r="G554" s="70" t="s">
        <v>2633</v>
      </c>
      <c r="H554" s="70"/>
      <c r="I554" s="1" t="s">
        <v>2577</v>
      </c>
    </row>
    <row r="555" spans="2:9" s="1" customFormat="1">
      <c r="B555" s="16">
        <v>1</v>
      </c>
      <c r="C555" s="16"/>
      <c r="D555" s="6"/>
      <c r="E555" s="6"/>
      <c r="F555" s="6"/>
      <c r="G555" s="70">
        <v>43268</v>
      </c>
      <c r="H555" s="70"/>
      <c r="I555" s="1" t="s">
        <v>1278</v>
      </c>
    </row>
    <row r="556" spans="2:9" s="1" customFormat="1">
      <c r="B556" s="16"/>
      <c r="C556" s="16"/>
      <c r="D556" s="6" t="s">
        <v>2403</v>
      </c>
      <c r="E556" s="6">
        <v>3</v>
      </c>
      <c r="F556" s="6" t="s">
        <v>173</v>
      </c>
      <c r="G556" s="70" t="s">
        <v>2633</v>
      </c>
      <c r="H556" s="70"/>
      <c r="I556" s="1" t="s">
        <v>2577</v>
      </c>
    </row>
    <row r="557" spans="2:9" s="1" customFormat="1">
      <c r="B557" s="16">
        <v>17</v>
      </c>
      <c r="C557" s="16"/>
      <c r="D557" s="6"/>
      <c r="E557" s="6"/>
      <c r="F557" s="6"/>
      <c r="G557" s="70">
        <v>43269</v>
      </c>
      <c r="H557" s="70"/>
      <c r="I557" s="1" t="s">
        <v>1284</v>
      </c>
    </row>
    <row r="558" spans="2:9" s="1" customFormat="1">
      <c r="B558" s="16"/>
      <c r="C558" s="16"/>
      <c r="D558" s="6" t="s">
        <v>2404</v>
      </c>
      <c r="E558" s="6">
        <v>16</v>
      </c>
      <c r="F558" s="6" t="s">
        <v>110</v>
      </c>
      <c r="G558" s="70" t="s">
        <v>2633</v>
      </c>
      <c r="H558" s="70"/>
      <c r="I558" s="1" t="s">
        <v>2577</v>
      </c>
    </row>
    <row r="559" spans="2:9" s="1" customFormat="1">
      <c r="B559" s="16">
        <v>13</v>
      </c>
      <c r="C559" s="16"/>
      <c r="D559" s="6"/>
      <c r="E559" s="6"/>
      <c r="F559" s="6"/>
      <c r="G559" s="70">
        <v>43270</v>
      </c>
      <c r="H559" s="70"/>
      <c r="I559" s="1" t="s">
        <v>1295</v>
      </c>
    </row>
    <row r="560" spans="2:9" s="1" customFormat="1">
      <c r="B560" s="16"/>
      <c r="C560" s="16"/>
      <c r="D560" s="6" t="s">
        <v>2405</v>
      </c>
      <c r="E560" s="6">
        <v>3</v>
      </c>
      <c r="F560" s="6" t="s">
        <v>151</v>
      </c>
      <c r="G560" s="70" t="s">
        <v>2633</v>
      </c>
      <c r="H560" s="70"/>
      <c r="I560" s="1" t="s">
        <v>2577</v>
      </c>
    </row>
    <row r="561" spans="2:17" s="1" customFormat="1">
      <c r="B561" s="16">
        <v>3</v>
      </c>
      <c r="C561" s="16"/>
      <c r="D561" s="6"/>
      <c r="E561" s="6"/>
      <c r="F561" s="6"/>
      <c r="G561" s="70">
        <v>43271</v>
      </c>
      <c r="H561" s="70"/>
      <c r="I561" s="1" t="s">
        <v>1290</v>
      </c>
      <c r="J561" s="1" t="s">
        <v>2564</v>
      </c>
      <c r="K561" s="1" t="s">
        <v>2557</v>
      </c>
      <c r="L561" s="1" t="s">
        <v>2587</v>
      </c>
    </row>
    <row r="562" spans="2:17" s="1" customFormat="1">
      <c r="B562" s="16"/>
      <c r="C562" s="16"/>
      <c r="D562" s="6" t="s">
        <v>2406</v>
      </c>
      <c r="E562" s="6">
        <v>9</v>
      </c>
      <c r="F562" s="6" t="s">
        <v>1553</v>
      </c>
      <c r="G562" s="70" t="s">
        <v>2633</v>
      </c>
      <c r="H562" s="70"/>
      <c r="I562" s="1" t="s">
        <v>2577</v>
      </c>
      <c r="J562" s="1" t="s">
        <v>2586</v>
      </c>
      <c r="K562" s="1" t="s">
        <v>2555</v>
      </c>
      <c r="L562" s="1" t="s">
        <v>2556</v>
      </c>
      <c r="M562" s="1" t="s">
        <v>2557</v>
      </c>
      <c r="N562" s="1" t="s">
        <v>1260</v>
      </c>
      <c r="O562" s="1" t="s">
        <v>2564</v>
      </c>
      <c r="P562" s="1" t="s">
        <v>2557</v>
      </c>
      <c r="Q562" s="1" t="s">
        <v>2587</v>
      </c>
    </row>
    <row r="563" spans="2:17" s="1" customFormat="1">
      <c r="B563" s="16">
        <v>9</v>
      </c>
      <c r="C563" s="16"/>
      <c r="D563" s="6"/>
      <c r="E563" s="6"/>
      <c r="F563" s="6"/>
      <c r="G563" s="70">
        <v>43272</v>
      </c>
      <c r="H563" s="70"/>
      <c r="I563" s="1" t="s">
        <v>1260</v>
      </c>
    </row>
    <row r="564" spans="2:17" s="1" customFormat="1">
      <c r="B564" s="16"/>
      <c r="C564" s="16"/>
      <c r="D564" s="6" t="s">
        <v>2407</v>
      </c>
      <c r="E564" s="6">
        <v>8</v>
      </c>
      <c r="F564" s="6" t="s">
        <v>1678</v>
      </c>
      <c r="G564" s="70" t="s">
        <v>2633</v>
      </c>
      <c r="H564" s="70"/>
      <c r="I564" s="1" t="s">
        <v>2577</v>
      </c>
      <c r="J564" s="1" t="s">
        <v>2588</v>
      </c>
    </row>
    <row r="565" spans="2:17" s="1" customFormat="1">
      <c r="B565" s="16">
        <v>11</v>
      </c>
      <c r="C565" s="16"/>
      <c r="D565" s="6"/>
      <c r="E565" s="6"/>
      <c r="F565" s="6"/>
      <c r="G565" s="70">
        <v>43273</v>
      </c>
      <c r="H565" s="70"/>
      <c r="I565" s="1" t="s">
        <v>1257</v>
      </c>
    </row>
    <row r="566" spans="2:17" s="1" customFormat="1">
      <c r="B566" s="16"/>
      <c r="C566" s="16"/>
      <c r="D566" s="6" t="s">
        <v>2408</v>
      </c>
      <c r="E566" s="6">
        <v>2</v>
      </c>
      <c r="F566" s="6" t="s">
        <v>1923</v>
      </c>
      <c r="G566" s="70" t="s">
        <v>2633</v>
      </c>
      <c r="H566" s="70"/>
      <c r="I566" s="1" t="s">
        <v>2577</v>
      </c>
    </row>
    <row r="567" spans="2:17" s="1" customFormat="1">
      <c r="B567" s="16">
        <v>3</v>
      </c>
      <c r="C567" s="16"/>
      <c r="D567" s="6"/>
      <c r="E567" s="6"/>
      <c r="F567" s="6"/>
      <c r="G567" s="70">
        <v>43274</v>
      </c>
      <c r="H567" s="70"/>
      <c r="I567" s="1" t="s">
        <v>1279</v>
      </c>
    </row>
    <row r="568" spans="2:17" s="1" customFormat="1">
      <c r="B568" s="16"/>
      <c r="C568" s="16"/>
      <c r="D568" s="6" t="s">
        <v>2409</v>
      </c>
      <c r="E568" s="6">
        <v>3</v>
      </c>
      <c r="F568" s="6" t="s">
        <v>503</v>
      </c>
      <c r="G568" s="70" t="s">
        <v>2633</v>
      </c>
      <c r="H568" s="70"/>
      <c r="I568" s="1" t="s">
        <v>2577</v>
      </c>
      <c r="J568" s="1" t="s">
        <v>2589</v>
      </c>
    </row>
    <row r="569" spans="2:17" s="1" customFormat="1">
      <c r="B569" s="16">
        <v>1</v>
      </c>
      <c r="C569" s="16"/>
      <c r="D569" s="6"/>
      <c r="E569" s="6"/>
      <c r="F569" s="6"/>
      <c r="G569" s="70">
        <v>43275</v>
      </c>
      <c r="H569" s="70"/>
      <c r="I569" s="1" t="s">
        <v>1257</v>
      </c>
    </row>
    <row r="570" spans="2:17" s="1" customFormat="1">
      <c r="B570" s="16"/>
      <c r="C570" s="16"/>
      <c r="D570" s="6" t="s">
        <v>2410</v>
      </c>
      <c r="E570" s="6">
        <v>17</v>
      </c>
      <c r="F570" s="6" t="s">
        <v>110</v>
      </c>
      <c r="G570" s="70" t="s">
        <v>2633</v>
      </c>
      <c r="H570" s="70"/>
      <c r="I570" s="1" t="s">
        <v>2577</v>
      </c>
    </row>
    <row r="571" spans="2:17" s="1" customFormat="1">
      <c r="B571" s="16">
        <v>14</v>
      </c>
      <c r="C571" s="16"/>
      <c r="D571" s="6"/>
      <c r="E571" s="6"/>
      <c r="F571" s="6"/>
      <c r="G571" s="70">
        <v>43276</v>
      </c>
      <c r="H571" s="70"/>
      <c r="I571" s="1" t="s">
        <v>1266</v>
      </c>
    </row>
    <row r="572" spans="2:17" s="1" customFormat="1">
      <c r="B572" s="16"/>
      <c r="C572" s="16"/>
      <c r="D572" s="6" t="s">
        <v>2411</v>
      </c>
      <c r="E572" s="6">
        <v>10</v>
      </c>
      <c r="F572" s="6" t="s">
        <v>510</v>
      </c>
      <c r="G572" s="70" t="s">
        <v>2633</v>
      </c>
      <c r="H572" s="70"/>
      <c r="I572" s="1" t="s">
        <v>2577</v>
      </c>
    </row>
    <row r="573" spans="2:17" s="1" customFormat="1">
      <c r="B573" s="16">
        <v>9</v>
      </c>
      <c r="C573" s="16"/>
      <c r="D573" s="6"/>
      <c r="E573" s="6"/>
      <c r="F573" s="6"/>
      <c r="G573" s="70">
        <v>43277</v>
      </c>
      <c r="H573" s="70"/>
      <c r="I573" s="1" t="s">
        <v>1265</v>
      </c>
    </row>
    <row r="574" spans="2:17" s="1" customFormat="1">
      <c r="B574" s="16"/>
      <c r="C574" s="16"/>
      <c r="D574" s="6" t="s">
        <v>2412</v>
      </c>
      <c r="E574" s="6">
        <v>9</v>
      </c>
      <c r="F574" s="6" t="s">
        <v>8</v>
      </c>
      <c r="G574" s="70" t="s">
        <v>2633</v>
      </c>
      <c r="H574" s="70"/>
      <c r="I574" s="1" t="s">
        <v>2577</v>
      </c>
    </row>
    <row r="575" spans="2:17" s="1" customFormat="1">
      <c r="B575" s="16">
        <v>2</v>
      </c>
      <c r="C575" s="16"/>
      <c r="D575" s="6"/>
      <c r="E575" s="6"/>
      <c r="F575" s="6"/>
      <c r="G575" s="70">
        <v>43278</v>
      </c>
      <c r="H575" s="70"/>
      <c r="I575" s="1" t="s">
        <v>1261</v>
      </c>
    </row>
    <row r="576" spans="2:17" s="1" customFormat="1">
      <c r="B576" s="16"/>
      <c r="C576" s="16"/>
      <c r="D576" s="6" t="s">
        <v>2413</v>
      </c>
      <c r="E576" s="6">
        <v>5</v>
      </c>
      <c r="F576" s="6" t="s">
        <v>544</v>
      </c>
      <c r="G576" s="70" t="s">
        <v>2633</v>
      </c>
      <c r="H576" s="70"/>
      <c r="I576" s="1" t="s">
        <v>2577</v>
      </c>
      <c r="J576" s="1" t="s">
        <v>2590</v>
      </c>
      <c r="K576" s="1" t="s">
        <v>2591</v>
      </c>
    </row>
    <row r="577" spans="2:10" s="1" customFormat="1">
      <c r="B577" s="16">
        <v>2</v>
      </c>
      <c r="C577" s="16"/>
      <c r="D577" s="6"/>
      <c r="E577" s="6"/>
      <c r="F577" s="6"/>
      <c r="G577" s="70">
        <v>43279</v>
      </c>
      <c r="H577" s="70"/>
      <c r="I577" s="1" t="s">
        <v>1284</v>
      </c>
    </row>
    <row r="578" spans="2:10" s="1" customFormat="1">
      <c r="B578" s="16"/>
      <c r="C578" s="16"/>
      <c r="D578" s="6" t="s">
        <v>2414</v>
      </c>
      <c r="E578" s="6">
        <v>2</v>
      </c>
      <c r="F578" s="6" t="s">
        <v>843</v>
      </c>
      <c r="G578" s="70" t="s">
        <v>2633</v>
      </c>
      <c r="H578" s="70"/>
      <c r="I578" s="1" t="s">
        <v>2577</v>
      </c>
    </row>
    <row r="579" spans="2:10" s="1" customFormat="1">
      <c r="B579" s="16">
        <v>10</v>
      </c>
      <c r="C579" s="16"/>
      <c r="D579" s="6"/>
      <c r="E579" s="6"/>
      <c r="F579" s="6"/>
      <c r="G579" s="70">
        <v>43280</v>
      </c>
      <c r="H579" s="70"/>
      <c r="I579" s="1" t="s">
        <v>1257</v>
      </c>
    </row>
    <row r="580" spans="2:10" s="1" customFormat="1">
      <c r="B580" s="16"/>
      <c r="C580" s="16"/>
      <c r="D580" s="6" t="s">
        <v>2415</v>
      </c>
      <c r="E580" s="6">
        <v>8</v>
      </c>
      <c r="F580" s="6" t="s">
        <v>846</v>
      </c>
      <c r="G580" s="70" t="s">
        <v>2633</v>
      </c>
      <c r="H580" s="70"/>
      <c r="I580" s="1" t="s">
        <v>2577</v>
      </c>
    </row>
    <row r="581" spans="2:10" s="1" customFormat="1">
      <c r="B581" s="16">
        <v>10</v>
      </c>
      <c r="C581" s="16"/>
      <c r="D581" s="6"/>
      <c r="E581" s="6"/>
      <c r="F581" s="6"/>
      <c r="G581" s="70">
        <v>43281</v>
      </c>
      <c r="H581" s="70"/>
      <c r="I581" s="1" t="s">
        <v>1263</v>
      </c>
    </row>
    <row r="582" spans="2:10" s="1" customFormat="1">
      <c r="B582" s="16"/>
      <c r="C582" s="16"/>
      <c r="D582" s="6" t="s">
        <v>2416</v>
      </c>
      <c r="E582" s="6">
        <v>11</v>
      </c>
      <c r="F582" s="6" t="s">
        <v>2096</v>
      </c>
      <c r="G582" s="70" t="s">
        <v>2633</v>
      </c>
      <c r="H582" s="70"/>
      <c r="I582" s="1" t="s">
        <v>2577</v>
      </c>
    </row>
    <row r="583" spans="2:10" s="1" customFormat="1">
      <c r="B583" s="16">
        <v>16</v>
      </c>
      <c r="C583" s="16"/>
      <c r="D583" s="6"/>
      <c r="E583" s="6"/>
      <c r="F583" s="6"/>
      <c r="G583" s="70">
        <v>43282</v>
      </c>
      <c r="H583" s="70"/>
      <c r="I583" s="1" t="s">
        <v>1266</v>
      </c>
    </row>
    <row r="584" spans="2:10" s="1" customFormat="1">
      <c r="B584" s="16"/>
      <c r="C584" s="16"/>
      <c r="D584" s="6" t="s">
        <v>2417</v>
      </c>
      <c r="E584" s="6">
        <v>3</v>
      </c>
      <c r="F584" s="6" t="s">
        <v>159</v>
      </c>
      <c r="G584" s="70" t="s">
        <v>2633</v>
      </c>
      <c r="H584" s="70"/>
      <c r="I584" s="1" t="s">
        <v>2577</v>
      </c>
    </row>
    <row r="585" spans="2:10" s="1" customFormat="1">
      <c r="B585" s="16">
        <v>2</v>
      </c>
      <c r="C585" s="16"/>
      <c r="D585" s="6"/>
      <c r="E585" s="6"/>
      <c r="F585" s="6"/>
      <c r="G585" s="70">
        <v>43283</v>
      </c>
      <c r="H585" s="70"/>
      <c r="I585" s="1" t="s">
        <v>1288</v>
      </c>
    </row>
    <row r="586" spans="2:10" s="1" customFormat="1">
      <c r="B586" s="16"/>
      <c r="C586" s="16"/>
      <c r="D586" s="6" t="s">
        <v>2418</v>
      </c>
      <c r="E586" s="6">
        <v>3</v>
      </c>
      <c r="F586" s="6" t="s">
        <v>1119</v>
      </c>
      <c r="G586" s="70" t="s">
        <v>2633</v>
      </c>
      <c r="H586" s="70"/>
      <c r="I586" s="1" t="s">
        <v>2577</v>
      </c>
    </row>
    <row r="587" spans="2:10" s="1" customFormat="1">
      <c r="B587" s="16">
        <v>2</v>
      </c>
      <c r="C587" s="16"/>
      <c r="D587" s="6"/>
      <c r="E587" s="6"/>
      <c r="F587" s="6"/>
      <c r="G587" s="70">
        <v>43284</v>
      </c>
      <c r="H587" s="70"/>
      <c r="I587" s="1" t="s">
        <v>1283</v>
      </c>
    </row>
    <row r="588" spans="2:10" s="1" customFormat="1">
      <c r="B588" s="16"/>
      <c r="C588" s="16"/>
      <c r="D588" s="6" t="s">
        <v>2419</v>
      </c>
      <c r="E588" s="6">
        <v>7</v>
      </c>
      <c r="F588" s="6" t="s">
        <v>481</v>
      </c>
      <c r="G588" s="70" t="s">
        <v>2633</v>
      </c>
      <c r="H588" s="70"/>
      <c r="I588" s="1" t="s">
        <v>2577</v>
      </c>
    </row>
    <row r="589" spans="2:10" s="1" customFormat="1">
      <c r="B589" s="16">
        <v>14</v>
      </c>
      <c r="C589" s="16"/>
      <c r="D589" s="6"/>
      <c r="E589" s="6"/>
      <c r="F589" s="6"/>
      <c r="G589" s="70">
        <v>43285</v>
      </c>
      <c r="H589" s="70"/>
      <c r="I589" s="1" t="s">
        <v>1284</v>
      </c>
    </row>
    <row r="590" spans="2:10" s="1" customFormat="1">
      <c r="B590" s="16"/>
      <c r="C590" s="16"/>
      <c r="D590" s="6" t="s">
        <v>2420</v>
      </c>
      <c r="E590" s="6">
        <v>3</v>
      </c>
      <c r="F590" s="6" t="s">
        <v>134</v>
      </c>
      <c r="G590" s="70" t="s">
        <v>2633</v>
      </c>
      <c r="H590" s="70"/>
      <c r="I590" s="1" t="s">
        <v>2577</v>
      </c>
    </row>
    <row r="591" spans="2:10" s="1" customFormat="1">
      <c r="B591" s="16">
        <v>15</v>
      </c>
      <c r="C591" s="16"/>
      <c r="D591" s="6"/>
      <c r="E591" s="6"/>
      <c r="F591" s="6"/>
      <c r="G591" s="70">
        <v>43286</v>
      </c>
      <c r="H591" s="70"/>
      <c r="I591" s="1" t="s">
        <v>1263</v>
      </c>
    </row>
    <row r="592" spans="2:10" s="1" customFormat="1">
      <c r="B592" s="16"/>
      <c r="C592" s="16"/>
      <c r="D592" s="6" t="s">
        <v>2421</v>
      </c>
      <c r="E592" s="6">
        <v>17</v>
      </c>
      <c r="F592" s="6" t="s">
        <v>690</v>
      </c>
      <c r="G592" s="70" t="s">
        <v>2633</v>
      </c>
      <c r="H592" s="70"/>
      <c r="I592" s="1" t="s">
        <v>2577</v>
      </c>
      <c r="J592" s="1" t="s">
        <v>2592</v>
      </c>
    </row>
    <row r="593" spans="2:11" s="1" customFormat="1">
      <c r="B593" s="16">
        <v>15</v>
      </c>
      <c r="C593" s="16"/>
      <c r="D593" s="6"/>
      <c r="E593" s="6"/>
      <c r="F593" s="6"/>
      <c r="G593" s="70">
        <v>43287</v>
      </c>
      <c r="H593" s="70"/>
      <c r="I593" s="1" t="s">
        <v>1286</v>
      </c>
    </row>
    <row r="594" spans="2:11" s="1" customFormat="1">
      <c r="B594" s="16"/>
      <c r="C594" s="16"/>
      <c r="D594" s="6" t="s">
        <v>2422</v>
      </c>
      <c r="E594" s="6">
        <v>13</v>
      </c>
      <c r="F594" s="6" t="s">
        <v>647</v>
      </c>
      <c r="G594" s="70" t="s">
        <v>2633</v>
      </c>
      <c r="H594" s="70"/>
      <c r="I594" s="1" t="s">
        <v>2577</v>
      </c>
    </row>
    <row r="595" spans="2:11" s="1" customFormat="1">
      <c r="B595" s="16">
        <v>16</v>
      </c>
      <c r="C595" s="16"/>
      <c r="D595" s="6"/>
      <c r="E595" s="6"/>
      <c r="F595" s="6"/>
      <c r="G595" s="70">
        <v>43288</v>
      </c>
      <c r="H595" s="70"/>
      <c r="I595" s="1" t="s">
        <v>1263</v>
      </c>
    </row>
    <row r="596" spans="2:11" s="1" customFormat="1">
      <c r="B596" s="16"/>
      <c r="C596" s="16"/>
      <c r="D596" s="6" t="s">
        <v>2423</v>
      </c>
      <c r="E596" s="6">
        <v>16</v>
      </c>
      <c r="F596" s="6" t="s">
        <v>149</v>
      </c>
      <c r="G596" s="70" t="s">
        <v>2633</v>
      </c>
      <c r="H596" s="70"/>
      <c r="I596" s="1" t="s">
        <v>2577</v>
      </c>
    </row>
    <row r="597" spans="2:11" s="1" customFormat="1">
      <c r="B597" s="16">
        <v>12</v>
      </c>
      <c r="C597" s="16"/>
      <c r="D597" s="6"/>
      <c r="E597" s="6"/>
      <c r="F597" s="6"/>
      <c r="G597" s="70">
        <v>43289</v>
      </c>
      <c r="H597" s="70"/>
      <c r="I597" s="1" t="s">
        <v>1283</v>
      </c>
    </row>
    <row r="598" spans="2:11" s="1" customFormat="1">
      <c r="B598" s="16"/>
      <c r="C598" s="16"/>
      <c r="D598" s="6" t="s">
        <v>2424</v>
      </c>
      <c r="E598" s="6">
        <v>3</v>
      </c>
      <c r="F598" s="6" t="s">
        <v>591</v>
      </c>
      <c r="G598" s="70" t="s">
        <v>2633</v>
      </c>
      <c r="H598" s="70"/>
      <c r="I598" s="1" t="s">
        <v>2577</v>
      </c>
    </row>
    <row r="599" spans="2:11" s="1" customFormat="1">
      <c r="B599" s="16">
        <v>5</v>
      </c>
      <c r="C599" s="16"/>
      <c r="D599" s="6"/>
      <c r="E599" s="6"/>
      <c r="F599" s="6"/>
      <c r="G599" s="70">
        <v>43290</v>
      </c>
      <c r="H599" s="70"/>
      <c r="I599" s="1" t="s">
        <v>1278</v>
      </c>
    </row>
    <row r="600" spans="2:11" s="1" customFormat="1">
      <c r="B600" s="16"/>
      <c r="C600" s="16"/>
      <c r="D600" s="6" t="s">
        <v>2425</v>
      </c>
      <c r="E600" s="6">
        <v>5</v>
      </c>
      <c r="F600" s="6" t="s">
        <v>503</v>
      </c>
      <c r="G600" s="70" t="s">
        <v>2633</v>
      </c>
      <c r="H600" s="70"/>
      <c r="I600" s="1" t="s">
        <v>2577</v>
      </c>
      <c r="J600" s="1" t="s">
        <v>2593</v>
      </c>
    </row>
    <row r="601" spans="2:11" s="1" customFormat="1">
      <c r="B601" s="16">
        <v>16</v>
      </c>
      <c r="C601" s="16"/>
      <c r="D601" s="6"/>
      <c r="E601" s="6"/>
      <c r="F601" s="6"/>
      <c r="G601" s="70">
        <v>43291</v>
      </c>
      <c r="H601" s="70"/>
      <c r="I601" s="1" t="s">
        <v>1273</v>
      </c>
    </row>
    <row r="602" spans="2:11" s="1" customFormat="1">
      <c r="B602" s="16"/>
      <c r="C602" s="16"/>
      <c r="D602" s="6" t="s">
        <v>2426</v>
      </c>
      <c r="E602" s="6">
        <v>9</v>
      </c>
      <c r="F602" s="6" t="s">
        <v>994</v>
      </c>
      <c r="G602" s="70" t="s">
        <v>2633</v>
      </c>
      <c r="H602" s="70"/>
      <c r="I602" s="1" t="s">
        <v>2577</v>
      </c>
      <c r="J602" s="1" t="s">
        <v>2594</v>
      </c>
    </row>
    <row r="603" spans="2:11" s="1" customFormat="1">
      <c r="B603" s="16">
        <v>7</v>
      </c>
      <c r="C603" s="16"/>
      <c r="D603" s="6"/>
      <c r="E603" s="6"/>
      <c r="F603" s="6"/>
      <c r="G603" s="70">
        <v>43292</v>
      </c>
      <c r="H603" s="70"/>
      <c r="I603" s="1" t="s">
        <v>1263</v>
      </c>
    </row>
    <row r="604" spans="2:11" s="1" customFormat="1">
      <c r="B604" s="16"/>
      <c r="C604" s="16"/>
      <c r="D604" s="6" t="s">
        <v>2427</v>
      </c>
      <c r="E604" s="6">
        <v>12</v>
      </c>
      <c r="F604" s="6" t="s">
        <v>1584</v>
      </c>
      <c r="G604" s="70" t="s">
        <v>2633</v>
      </c>
      <c r="H604" s="70"/>
      <c r="I604" s="1" t="s">
        <v>2577</v>
      </c>
    </row>
    <row r="605" spans="2:11" s="1" customFormat="1">
      <c r="B605" s="16">
        <v>6</v>
      </c>
      <c r="C605" s="16"/>
      <c r="D605" s="6"/>
      <c r="E605" s="6"/>
      <c r="F605" s="6"/>
      <c r="G605" s="70">
        <v>43293</v>
      </c>
      <c r="H605" s="70"/>
      <c r="I605" s="1" t="s">
        <v>1270</v>
      </c>
    </row>
    <row r="606" spans="2:11" s="1" customFormat="1">
      <c r="B606" s="16"/>
      <c r="C606" s="16"/>
      <c r="D606" s="6" t="s">
        <v>2428</v>
      </c>
      <c r="E606" s="6">
        <v>8</v>
      </c>
      <c r="F606" s="6" t="s">
        <v>598</v>
      </c>
      <c r="G606" s="70" t="s">
        <v>2633</v>
      </c>
      <c r="H606" s="70"/>
      <c r="I606" s="1" t="s">
        <v>2577</v>
      </c>
      <c r="J606" s="1" t="s">
        <v>1260</v>
      </c>
      <c r="K606" s="1" t="s">
        <v>2595</v>
      </c>
    </row>
    <row r="607" spans="2:11" s="1" customFormat="1">
      <c r="B607" s="16">
        <v>4</v>
      </c>
      <c r="C607" s="16"/>
      <c r="D607" s="6"/>
      <c r="E607" s="6"/>
      <c r="F607" s="6"/>
      <c r="G607" s="70">
        <v>43294</v>
      </c>
      <c r="H607" s="70"/>
      <c r="I607" s="1" t="s">
        <v>1286</v>
      </c>
    </row>
    <row r="608" spans="2:11" s="1" customFormat="1">
      <c r="B608" s="16"/>
      <c r="C608" s="16"/>
      <c r="D608" s="6" t="s">
        <v>2429</v>
      </c>
      <c r="E608" s="6">
        <v>5</v>
      </c>
      <c r="F608" s="6" t="s">
        <v>677</v>
      </c>
      <c r="G608" s="70" t="s">
        <v>2633</v>
      </c>
      <c r="H608" s="70"/>
      <c r="I608" s="1" t="s">
        <v>2577</v>
      </c>
    </row>
    <row r="609" spans="2:12" s="1" customFormat="1">
      <c r="B609" s="16">
        <v>2</v>
      </c>
      <c r="C609" s="16"/>
      <c r="D609" s="6"/>
      <c r="E609" s="6"/>
      <c r="F609" s="6"/>
      <c r="G609" s="70">
        <v>43295</v>
      </c>
      <c r="H609" s="70"/>
      <c r="I609" s="1" t="s">
        <v>1270</v>
      </c>
    </row>
    <row r="610" spans="2:12" s="1" customFormat="1">
      <c r="B610" s="16"/>
      <c r="C610" s="16"/>
      <c r="D610" s="6" t="s">
        <v>2430</v>
      </c>
      <c r="E610" s="6">
        <v>1</v>
      </c>
      <c r="F610" s="6" t="s">
        <v>504</v>
      </c>
      <c r="G610" s="70" t="s">
        <v>2633</v>
      </c>
      <c r="H610" s="70"/>
      <c r="I610" s="1" t="s">
        <v>2577</v>
      </c>
      <c r="J610" s="1" t="s">
        <v>2596</v>
      </c>
    </row>
    <row r="611" spans="2:12" s="1" customFormat="1">
      <c r="B611" s="16">
        <v>10</v>
      </c>
      <c r="C611" s="16"/>
      <c r="D611" s="6"/>
      <c r="E611" s="6"/>
      <c r="F611" s="6"/>
      <c r="G611" s="70">
        <v>43296</v>
      </c>
      <c r="H611" s="70"/>
      <c r="I611" s="1" t="s">
        <v>1263</v>
      </c>
    </row>
    <row r="612" spans="2:12" s="1" customFormat="1">
      <c r="B612" s="16"/>
      <c r="C612" s="16"/>
      <c r="D612" s="6" t="s">
        <v>2431</v>
      </c>
      <c r="E612" s="6">
        <v>5</v>
      </c>
      <c r="F612" s="6" t="s">
        <v>731</v>
      </c>
      <c r="G612" s="70" t="s">
        <v>2633</v>
      </c>
      <c r="H612" s="70"/>
      <c r="I612" s="1" t="s">
        <v>2577</v>
      </c>
    </row>
    <row r="613" spans="2:12" s="1" customFormat="1">
      <c r="B613" s="16">
        <v>14</v>
      </c>
      <c r="C613" s="16"/>
      <c r="D613" s="6"/>
      <c r="E613" s="6"/>
      <c r="F613" s="6"/>
      <c r="G613" s="70">
        <v>43297</v>
      </c>
      <c r="H613" s="70"/>
      <c r="I613" s="1" t="s">
        <v>1284</v>
      </c>
    </row>
    <row r="614" spans="2:12" s="1" customFormat="1">
      <c r="B614" s="16"/>
      <c r="C614" s="16"/>
      <c r="D614" s="6" t="s">
        <v>2432</v>
      </c>
      <c r="E614" s="6">
        <v>2</v>
      </c>
      <c r="F614" s="6" t="s">
        <v>486</v>
      </c>
      <c r="G614" s="70" t="s">
        <v>2633</v>
      </c>
      <c r="H614" s="70"/>
      <c r="I614" s="1" t="s">
        <v>2577</v>
      </c>
    </row>
    <row r="615" spans="2:12" s="1" customFormat="1">
      <c r="B615" s="16">
        <v>3</v>
      </c>
      <c r="C615" s="16"/>
      <c r="D615" s="6"/>
      <c r="E615" s="6"/>
      <c r="F615" s="6"/>
      <c r="G615" s="70">
        <v>43298</v>
      </c>
      <c r="H615" s="70"/>
      <c r="I615" s="1" t="s">
        <v>1284</v>
      </c>
    </row>
    <row r="616" spans="2:12" s="1" customFormat="1">
      <c r="B616" s="16"/>
      <c r="C616" s="16"/>
      <c r="D616" s="6" t="s">
        <v>2433</v>
      </c>
      <c r="E616" s="6">
        <v>9</v>
      </c>
      <c r="F616" s="6" t="s">
        <v>182</v>
      </c>
      <c r="G616" s="70" t="s">
        <v>2633</v>
      </c>
      <c r="H616" s="70"/>
      <c r="I616" s="1" t="s">
        <v>2577</v>
      </c>
    </row>
    <row r="617" spans="2:12" s="1" customFormat="1">
      <c r="B617" s="16">
        <v>7</v>
      </c>
      <c r="C617" s="16"/>
      <c r="D617" s="6"/>
      <c r="E617" s="6"/>
      <c r="F617" s="6"/>
      <c r="G617" s="70">
        <v>43299</v>
      </c>
      <c r="H617" s="70"/>
      <c r="I617" s="1" t="s">
        <v>2597</v>
      </c>
    </row>
    <row r="618" spans="2:12" s="1" customFormat="1">
      <c r="B618" s="16"/>
      <c r="C618" s="16"/>
      <c r="D618" s="6" t="s">
        <v>2434</v>
      </c>
      <c r="E618" s="6">
        <v>1</v>
      </c>
      <c r="F618" s="6" t="s">
        <v>110</v>
      </c>
      <c r="G618" s="70" t="s">
        <v>2633</v>
      </c>
      <c r="H618" s="70"/>
      <c r="I618" s="1" t="s">
        <v>2577</v>
      </c>
      <c r="J618" s="1" t="s">
        <v>2598</v>
      </c>
      <c r="K618" s="1" t="s">
        <v>1266</v>
      </c>
      <c r="L618" s="1" t="s">
        <v>2599</v>
      </c>
    </row>
    <row r="619" spans="2:12" s="1" customFormat="1">
      <c r="B619" s="16">
        <v>9</v>
      </c>
      <c r="C619" s="16"/>
      <c r="D619" s="6"/>
      <c r="E619" s="6"/>
      <c r="F619" s="6"/>
      <c r="G619" s="70">
        <v>43300</v>
      </c>
      <c r="H619" s="70"/>
      <c r="I619" s="1" t="s">
        <v>1284</v>
      </c>
    </row>
    <row r="620" spans="2:12" s="1" customFormat="1">
      <c r="B620" s="16"/>
      <c r="C620" s="16"/>
      <c r="D620" s="6" t="s">
        <v>2435</v>
      </c>
      <c r="E620" s="6">
        <v>4</v>
      </c>
      <c r="F620" s="6" t="s">
        <v>111</v>
      </c>
      <c r="G620" s="70" t="s">
        <v>2633</v>
      </c>
      <c r="H620" s="70"/>
      <c r="I620" s="1" t="s">
        <v>2577</v>
      </c>
    </row>
    <row r="621" spans="2:12" s="1" customFormat="1">
      <c r="B621" s="16">
        <v>4</v>
      </c>
      <c r="C621" s="16"/>
      <c r="D621" s="6"/>
      <c r="E621" s="6"/>
      <c r="F621" s="6"/>
      <c r="G621" s="70">
        <v>43301</v>
      </c>
      <c r="H621" s="70"/>
      <c r="I621" s="1" t="s">
        <v>1286</v>
      </c>
    </row>
    <row r="622" spans="2:12" s="1" customFormat="1">
      <c r="B622" s="16"/>
      <c r="C622" s="16"/>
      <c r="D622" s="6" t="s">
        <v>2436</v>
      </c>
      <c r="E622" s="6">
        <v>4</v>
      </c>
      <c r="F622" s="6" t="s">
        <v>838</v>
      </c>
      <c r="G622" s="70" t="s">
        <v>2633</v>
      </c>
      <c r="H622" s="70"/>
      <c r="I622" s="1" t="s">
        <v>2577</v>
      </c>
      <c r="J622" s="1" t="s">
        <v>2557</v>
      </c>
      <c r="K622" s="1" t="s">
        <v>2600</v>
      </c>
    </row>
    <row r="623" spans="2:12" s="1" customFormat="1">
      <c r="B623" s="16">
        <v>9</v>
      </c>
      <c r="C623" s="16"/>
      <c r="D623" s="6"/>
      <c r="E623" s="6"/>
      <c r="F623" s="6"/>
      <c r="G623" s="70">
        <v>43302</v>
      </c>
      <c r="H623" s="70"/>
      <c r="I623" s="1" t="s">
        <v>1263</v>
      </c>
    </row>
    <row r="624" spans="2:12" s="1" customFormat="1">
      <c r="B624" s="16"/>
      <c r="C624" s="16"/>
      <c r="D624" s="6" t="s">
        <v>2437</v>
      </c>
      <c r="E624" s="6">
        <v>1</v>
      </c>
      <c r="F624" s="6" t="s">
        <v>147</v>
      </c>
      <c r="G624" s="70" t="s">
        <v>2633</v>
      </c>
      <c r="H624" s="70"/>
      <c r="I624" s="1" t="s">
        <v>2577</v>
      </c>
    </row>
    <row r="625" spans="2:11" s="1" customFormat="1">
      <c r="B625" s="16">
        <v>1</v>
      </c>
      <c r="C625" s="16"/>
      <c r="D625" s="6"/>
      <c r="E625" s="6"/>
      <c r="F625" s="6"/>
      <c r="G625" s="70">
        <v>43303</v>
      </c>
      <c r="H625" s="70"/>
      <c r="I625" s="1" t="s">
        <v>1261</v>
      </c>
    </row>
    <row r="626" spans="2:11" s="1" customFormat="1">
      <c r="B626" s="16"/>
      <c r="C626" s="16"/>
      <c r="D626" s="6" t="s">
        <v>2438</v>
      </c>
      <c r="E626" s="6">
        <v>15</v>
      </c>
      <c r="F626" s="6" t="s">
        <v>486</v>
      </c>
      <c r="G626" s="70" t="s">
        <v>2633</v>
      </c>
      <c r="H626" s="70"/>
      <c r="I626" s="1" t="s">
        <v>2577</v>
      </c>
      <c r="J626" s="1" t="s">
        <v>1261</v>
      </c>
      <c r="K626" s="1" t="s">
        <v>2601</v>
      </c>
    </row>
    <row r="627" spans="2:11" s="1" customFormat="1">
      <c r="B627" s="16">
        <v>5</v>
      </c>
      <c r="C627" s="16"/>
      <c r="D627" s="6"/>
      <c r="E627" s="6"/>
      <c r="F627" s="6"/>
      <c r="G627" s="70">
        <v>43304</v>
      </c>
      <c r="H627" s="70"/>
      <c r="I627" s="1" t="s">
        <v>1278</v>
      </c>
    </row>
    <row r="628" spans="2:11" s="1" customFormat="1">
      <c r="B628" s="16"/>
      <c r="C628" s="16"/>
      <c r="D628" s="6" t="s">
        <v>2439</v>
      </c>
      <c r="E628" s="6">
        <v>2</v>
      </c>
      <c r="F628" s="6" t="s">
        <v>1084</v>
      </c>
      <c r="G628" s="70" t="s">
        <v>2633</v>
      </c>
      <c r="H628" s="70"/>
      <c r="I628" s="1" t="s">
        <v>2577</v>
      </c>
    </row>
    <row r="629" spans="2:11" s="1" customFormat="1">
      <c r="B629" s="16">
        <v>2</v>
      </c>
      <c r="C629" s="16"/>
      <c r="D629" s="6"/>
      <c r="E629" s="6"/>
      <c r="F629" s="6"/>
      <c r="G629" s="70">
        <v>43305</v>
      </c>
      <c r="H629" s="70"/>
      <c r="I629" s="1" t="s">
        <v>1279</v>
      </c>
    </row>
    <row r="630" spans="2:11" s="1" customFormat="1">
      <c r="B630" s="16"/>
      <c r="C630" s="16"/>
      <c r="D630" s="6" t="s">
        <v>2440</v>
      </c>
      <c r="E630" s="6">
        <v>10</v>
      </c>
      <c r="F630" s="6" t="s">
        <v>715</v>
      </c>
      <c r="G630" s="70" t="s">
        <v>2633</v>
      </c>
      <c r="H630" s="70"/>
      <c r="I630" s="1" t="s">
        <v>2577</v>
      </c>
      <c r="J630" s="1" t="s">
        <v>2602</v>
      </c>
    </row>
    <row r="631" spans="2:11" s="1" customFormat="1">
      <c r="B631" s="16">
        <v>12</v>
      </c>
      <c r="C631" s="16"/>
      <c r="D631" s="6"/>
      <c r="E631" s="6"/>
      <c r="F631" s="6"/>
      <c r="G631" s="70">
        <v>43306</v>
      </c>
      <c r="H631" s="70"/>
      <c r="I631" s="1" t="s">
        <v>1263</v>
      </c>
    </row>
    <row r="632" spans="2:11" s="1" customFormat="1">
      <c r="B632" s="16"/>
      <c r="C632" s="16"/>
      <c r="D632" s="6" t="s">
        <v>2441</v>
      </c>
      <c r="E632" s="6">
        <v>2</v>
      </c>
      <c r="F632" s="6" t="s">
        <v>560</v>
      </c>
      <c r="G632" s="70" t="s">
        <v>2633</v>
      </c>
      <c r="H632" s="70"/>
      <c r="I632" s="1" t="s">
        <v>2577</v>
      </c>
    </row>
    <row r="633" spans="2:11" s="1" customFormat="1">
      <c r="B633" s="16">
        <v>8</v>
      </c>
      <c r="C633" s="16"/>
      <c r="D633" s="6"/>
      <c r="E633" s="6"/>
      <c r="F633" s="6"/>
      <c r="G633" s="70">
        <v>43307</v>
      </c>
      <c r="H633" s="70"/>
      <c r="I633" s="1" t="s">
        <v>1261</v>
      </c>
    </row>
    <row r="634" spans="2:11" s="1" customFormat="1">
      <c r="B634" s="16"/>
      <c r="C634" s="16"/>
      <c r="D634" s="6" t="s">
        <v>2442</v>
      </c>
      <c r="E634" s="6">
        <v>13</v>
      </c>
      <c r="F634" s="6" t="s">
        <v>159</v>
      </c>
      <c r="G634" s="70" t="s">
        <v>2633</v>
      </c>
      <c r="H634" s="70"/>
      <c r="I634" s="1" t="s">
        <v>2577</v>
      </c>
    </row>
    <row r="635" spans="2:11" s="1" customFormat="1">
      <c r="B635" s="16">
        <v>9</v>
      </c>
      <c r="C635" s="16"/>
      <c r="D635" s="6"/>
      <c r="E635" s="6"/>
      <c r="F635" s="6"/>
      <c r="G635" s="70">
        <v>43308</v>
      </c>
      <c r="H635" s="70"/>
      <c r="I635" s="1" t="s">
        <v>1286</v>
      </c>
    </row>
    <row r="636" spans="2:11" s="1" customFormat="1">
      <c r="B636" s="16"/>
      <c r="C636" s="16"/>
      <c r="D636" s="6" t="s">
        <v>2443</v>
      </c>
      <c r="E636" s="6">
        <v>11</v>
      </c>
      <c r="F636" s="6" t="s">
        <v>2444</v>
      </c>
      <c r="G636" s="70" t="s">
        <v>2633</v>
      </c>
      <c r="H636" s="70"/>
      <c r="I636" s="1" t="s">
        <v>2577</v>
      </c>
    </row>
    <row r="637" spans="2:11" s="1" customFormat="1">
      <c r="B637" s="16">
        <v>6</v>
      </c>
      <c r="C637" s="16"/>
      <c r="D637" s="6"/>
      <c r="E637" s="6"/>
      <c r="F637" s="6"/>
      <c r="G637" s="70">
        <v>43309</v>
      </c>
      <c r="H637" s="70"/>
      <c r="I637" s="1" t="s">
        <v>1263</v>
      </c>
    </row>
    <row r="638" spans="2:11" s="1" customFormat="1">
      <c r="B638" s="16"/>
      <c r="C638" s="16"/>
      <c r="D638" s="6" t="s">
        <v>2445</v>
      </c>
      <c r="E638" s="6">
        <v>8</v>
      </c>
      <c r="F638" s="6" t="s">
        <v>11</v>
      </c>
      <c r="G638" s="70" t="s">
        <v>2633</v>
      </c>
      <c r="H638" s="70"/>
      <c r="I638" s="1" t="s">
        <v>2577</v>
      </c>
      <c r="J638" s="1" t="s">
        <v>1260</v>
      </c>
      <c r="K638" s="1" t="s">
        <v>2603</v>
      </c>
    </row>
    <row r="639" spans="2:11" s="1" customFormat="1">
      <c r="B639" s="16">
        <v>7</v>
      </c>
      <c r="C639" s="16"/>
      <c r="D639" s="6"/>
      <c r="E639" s="6"/>
      <c r="F639" s="6"/>
      <c r="G639" s="70">
        <v>43310</v>
      </c>
      <c r="H639" s="70"/>
      <c r="I639" s="1" t="s">
        <v>1283</v>
      </c>
    </row>
    <row r="640" spans="2:11" s="1" customFormat="1">
      <c r="B640" s="16"/>
      <c r="C640" s="16"/>
      <c r="D640" s="6" t="s">
        <v>2446</v>
      </c>
      <c r="E640" s="6">
        <v>6</v>
      </c>
      <c r="F640" s="6" t="s">
        <v>457</v>
      </c>
      <c r="G640" s="70" t="s">
        <v>2633</v>
      </c>
      <c r="H640" s="70"/>
      <c r="I640" s="1" t="s">
        <v>2577</v>
      </c>
    </row>
    <row r="641" spans="2:12" s="1" customFormat="1">
      <c r="B641" s="16">
        <v>11</v>
      </c>
      <c r="C641" s="16"/>
      <c r="D641" s="6"/>
      <c r="E641" s="6"/>
      <c r="F641" s="6"/>
      <c r="G641" s="70">
        <v>43311</v>
      </c>
      <c r="H641" s="70"/>
      <c r="I641" s="1" t="s">
        <v>1288</v>
      </c>
    </row>
    <row r="642" spans="2:12" s="1" customFormat="1">
      <c r="B642" s="16"/>
      <c r="C642" s="16"/>
      <c r="D642" s="6" t="s">
        <v>2447</v>
      </c>
      <c r="E642" s="6">
        <v>11</v>
      </c>
      <c r="F642" s="6" t="s">
        <v>647</v>
      </c>
      <c r="G642" s="70" t="s">
        <v>2633</v>
      </c>
      <c r="H642" s="70"/>
      <c r="I642" s="1" t="s">
        <v>2577</v>
      </c>
      <c r="J642" s="1" t="s">
        <v>2604</v>
      </c>
    </row>
    <row r="643" spans="2:12" s="1" customFormat="1">
      <c r="B643" s="16">
        <v>5</v>
      </c>
      <c r="C643" s="16"/>
      <c r="D643" s="6"/>
      <c r="E643" s="6"/>
      <c r="F643" s="6"/>
      <c r="G643" s="70">
        <v>43312</v>
      </c>
      <c r="H643" s="70"/>
      <c r="I643" s="1" t="s">
        <v>1283</v>
      </c>
    </row>
    <row r="644" spans="2:12" s="1" customFormat="1">
      <c r="B644" s="16"/>
      <c r="C644" s="16"/>
      <c r="D644" s="6" t="s">
        <v>2448</v>
      </c>
      <c r="E644" s="6">
        <v>10</v>
      </c>
      <c r="F644" s="6" t="s">
        <v>494</v>
      </c>
      <c r="G644" s="70" t="s">
        <v>2633</v>
      </c>
      <c r="H644" s="70"/>
      <c r="I644" s="1" t="s">
        <v>2577</v>
      </c>
    </row>
    <row r="645" spans="2:12" s="1" customFormat="1">
      <c r="B645" s="16">
        <v>7</v>
      </c>
      <c r="C645" s="16"/>
      <c r="D645" s="6"/>
      <c r="E645" s="6"/>
      <c r="F645" s="6"/>
      <c r="G645" s="70">
        <v>43313</v>
      </c>
      <c r="H645" s="70"/>
      <c r="I645" s="1" t="s">
        <v>1263</v>
      </c>
    </row>
    <row r="646" spans="2:12" s="1" customFormat="1">
      <c r="B646" s="16"/>
      <c r="C646" s="16"/>
      <c r="D646" s="6" t="s">
        <v>2449</v>
      </c>
      <c r="E646" s="6">
        <v>7</v>
      </c>
      <c r="F646" s="6" t="s">
        <v>578</v>
      </c>
      <c r="G646" s="70" t="s">
        <v>2633</v>
      </c>
      <c r="H646" s="70"/>
      <c r="I646" s="1" t="s">
        <v>2577</v>
      </c>
    </row>
    <row r="647" spans="2:12" s="1" customFormat="1">
      <c r="B647" s="16">
        <v>7</v>
      </c>
      <c r="C647" s="16"/>
      <c r="D647" s="6"/>
      <c r="E647" s="6"/>
      <c r="F647" s="6"/>
      <c r="G647" s="70">
        <v>43314</v>
      </c>
      <c r="H647" s="70"/>
      <c r="I647" s="1" t="s">
        <v>1288</v>
      </c>
    </row>
    <row r="648" spans="2:12" s="1" customFormat="1">
      <c r="B648" s="16"/>
      <c r="C648" s="16"/>
      <c r="D648" s="6" t="s">
        <v>2450</v>
      </c>
      <c r="E648" s="6">
        <v>12</v>
      </c>
      <c r="F648" s="6" t="s">
        <v>103</v>
      </c>
      <c r="G648" s="70" t="s">
        <v>2633</v>
      </c>
      <c r="H648" s="70"/>
      <c r="I648" s="1" t="s">
        <v>2577</v>
      </c>
    </row>
    <row r="649" spans="2:12" s="1" customFormat="1">
      <c r="B649" s="16">
        <v>8</v>
      </c>
      <c r="C649" s="16"/>
      <c r="D649" s="6"/>
      <c r="E649" s="6"/>
      <c r="F649" s="6"/>
      <c r="G649" s="70">
        <v>43315</v>
      </c>
      <c r="H649" s="70"/>
      <c r="I649" s="1" t="s">
        <v>1286</v>
      </c>
    </row>
    <row r="650" spans="2:12" s="1" customFormat="1">
      <c r="B650" s="16"/>
      <c r="C650" s="16"/>
      <c r="D650" s="6" t="s">
        <v>2451</v>
      </c>
      <c r="E650" s="6">
        <v>8</v>
      </c>
      <c r="F650" s="6" t="s">
        <v>119</v>
      </c>
      <c r="G650" s="70" t="s">
        <v>2633</v>
      </c>
      <c r="H650" s="70"/>
      <c r="I650" s="1" t="s">
        <v>2577</v>
      </c>
      <c r="J650" s="1" t="s">
        <v>2605</v>
      </c>
    </row>
    <row r="651" spans="2:12" s="1" customFormat="1">
      <c r="B651" s="16">
        <v>3</v>
      </c>
      <c r="C651" s="16"/>
      <c r="D651" s="6"/>
      <c r="E651" s="6"/>
      <c r="F651" s="6"/>
      <c r="G651" s="70">
        <v>43316</v>
      </c>
      <c r="H651" s="70"/>
      <c r="I651" s="1" t="s">
        <v>1288</v>
      </c>
    </row>
    <row r="652" spans="2:12" s="1" customFormat="1">
      <c r="B652" s="16"/>
      <c r="C652" s="16"/>
      <c r="D652" s="6" t="s">
        <v>2452</v>
      </c>
      <c r="E652" s="6">
        <v>3</v>
      </c>
      <c r="F652" s="6" t="s">
        <v>598</v>
      </c>
      <c r="G652" s="70" t="s">
        <v>2633</v>
      </c>
      <c r="H652" s="70"/>
      <c r="I652" s="1" t="s">
        <v>2577</v>
      </c>
      <c r="J652" s="1" t="s">
        <v>2566</v>
      </c>
      <c r="K652" s="1" t="s">
        <v>2560</v>
      </c>
      <c r="L652" s="1" t="s">
        <v>2606</v>
      </c>
    </row>
    <row r="653" spans="2:12" s="1" customFormat="1">
      <c r="B653" s="16">
        <v>4</v>
      </c>
      <c r="C653" s="16"/>
      <c r="D653" s="6"/>
      <c r="E653" s="6"/>
      <c r="F653" s="6"/>
      <c r="G653" s="70">
        <v>43317</v>
      </c>
      <c r="H653" s="70"/>
      <c r="I653" s="1" t="s">
        <v>1283</v>
      </c>
    </row>
    <row r="654" spans="2:12" s="1" customFormat="1">
      <c r="B654" s="16"/>
      <c r="C654" s="16"/>
      <c r="D654" s="6" t="s">
        <v>2453</v>
      </c>
      <c r="E654" s="6">
        <v>19</v>
      </c>
      <c r="F654" s="6" t="s">
        <v>16</v>
      </c>
      <c r="G654" s="70" t="s">
        <v>2633</v>
      </c>
      <c r="H654" s="70"/>
      <c r="I654" s="1" t="s">
        <v>2577</v>
      </c>
    </row>
    <row r="655" spans="2:12" s="1" customFormat="1">
      <c r="B655" s="16">
        <v>9</v>
      </c>
      <c r="C655" s="16"/>
      <c r="D655" s="6"/>
      <c r="E655" s="6"/>
      <c r="F655" s="6"/>
      <c r="G655" s="70">
        <v>43318</v>
      </c>
      <c r="H655" s="70"/>
      <c r="I655" s="1" t="s">
        <v>1288</v>
      </c>
    </row>
    <row r="656" spans="2:12" s="1" customFormat="1">
      <c r="B656" s="16"/>
      <c r="C656" s="16"/>
      <c r="D656" s="6"/>
      <c r="E656" s="6"/>
      <c r="F656" s="6"/>
      <c r="G656" s="70" t="s">
        <v>2633</v>
      </c>
      <c r="H656" s="70"/>
      <c r="I656" s="1" t="s">
        <v>2577</v>
      </c>
    </row>
    <row r="657" spans="2:15" s="1" customFormat="1">
      <c r="B657" s="16">
        <v>4</v>
      </c>
      <c r="C657" s="16"/>
      <c r="D657" s="6"/>
      <c r="E657" s="6"/>
      <c r="F657" s="6"/>
      <c r="G657" s="70">
        <v>43319</v>
      </c>
      <c r="H657" s="70"/>
      <c r="I657" s="1" t="s">
        <v>1283</v>
      </c>
    </row>
    <row r="658" spans="2:15" s="1" customFormat="1">
      <c r="B658" s="16"/>
      <c r="C658" s="16"/>
      <c r="D658" s="6" t="s">
        <v>2454</v>
      </c>
      <c r="E658" s="6">
        <v>2</v>
      </c>
      <c r="F658" s="6" t="s">
        <v>665</v>
      </c>
      <c r="G658" s="70" t="s">
        <v>2633</v>
      </c>
      <c r="H658" s="70"/>
      <c r="I658" s="1" t="s">
        <v>2577</v>
      </c>
      <c r="J658" s="1" t="s">
        <v>2567</v>
      </c>
      <c r="K658" s="1" t="s">
        <v>2607</v>
      </c>
    </row>
    <row r="659" spans="2:15" s="1" customFormat="1">
      <c r="B659" s="16">
        <v>13</v>
      </c>
      <c r="C659" s="16"/>
      <c r="D659" s="6"/>
      <c r="E659" s="6"/>
      <c r="F659" s="6"/>
      <c r="G659" s="70">
        <v>43320</v>
      </c>
      <c r="H659" s="70"/>
      <c r="I659" s="1" t="s">
        <v>1266</v>
      </c>
    </row>
    <row r="660" spans="2:15" s="1" customFormat="1">
      <c r="B660" s="16"/>
      <c r="C660" s="16"/>
      <c r="D660" s="6" t="s">
        <v>2455</v>
      </c>
      <c r="E660" s="6">
        <v>13</v>
      </c>
      <c r="F660" s="6" t="s">
        <v>15</v>
      </c>
      <c r="G660" s="70" t="s">
        <v>2633</v>
      </c>
      <c r="H660" s="70"/>
      <c r="I660" s="1" t="s">
        <v>2577</v>
      </c>
      <c r="J660" s="1" t="s">
        <v>2608</v>
      </c>
    </row>
    <row r="661" spans="2:15" s="1" customFormat="1">
      <c r="B661" s="16">
        <v>1</v>
      </c>
      <c r="C661" s="16"/>
      <c r="D661" s="6"/>
      <c r="E661" s="6"/>
      <c r="F661" s="6"/>
      <c r="G661" s="70">
        <v>43321</v>
      </c>
      <c r="H661" s="70"/>
      <c r="I661" s="1" t="s">
        <v>1263</v>
      </c>
    </row>
    <row r="662" spans="2:15" s="1" customFormat="1">
      <c r="B662" s="16"/>
      <c r="C662" s="16"/>
      <c r="D662" s="6" t="s">
        <v>2456</v>
      </c>
      <c r="E662" s="6">
        <v>7</v>
      </c>
      <c r="F662" s="6" t="s">
        <v>846</v>
      </c>
      <c r="G662" s="70" t="s">
        <v>2633</v>
      </c>
      <c r="H662" s="70"/>
      <c r="I662" s="1" t="s">
        <v>2577</v>
      </c>
    </row>
    <row r="663" spans="2:15" s="1" customFormat="1">
      <c r="B663" s="16">
        <v>8</v>
      </c>
      <c r="C663" s="16"/>
      <c r="D663" s="6"/>
      <c r="E663" s="6"/>
      <c r="F663" s="6"/>
      <c r="G663" s="70">
        <v>43322</v>
      </c>
      <c r="H663" s="70"/>
      <c r="I663" s="1" t="s">
        <v>1286</v>
      </c>
    </row>
    <row r="664" spans="2:15" s="1" customFormat="1">
      <c r="B664" s="16"/>
      <c r="C664" s="16"/>
      <c r="D664" s="6" t="s">
        <v>2457</v>
      </c>
      <c r="E664" s="6">
        <v>8</v>
      </c>
      <c r="F664" s="6" t="s">
        <v>464</v>
      </c>
      <c r="G664" s="70" t="s">
        <v>2633</v>
      </c>
      <c r="H664" s="70"/>
      <c r="I664" s="1" t="s">
        <v>2577</v>
      </c>
    </row>
    <row r="665" spans="2:15" s="1" customFormat="1">
      <c r="B665" s="16">
        <v>7</v>
      </c>
      <c r="C665" s="16"/>
      <c r="D665" s="6"/>
      <c r="E665" s="6"/>
      <c r="F665" s="6"/>
      <c r="G665" s="70">
        <v>43323</v>
      </c>
      <c r="H665" s="70"/>
      <c r="I665" s="1" t="s">
        <v>1283</v>
      </c>
      <c r="J665" s="1" t="s">
        <v>2610</v>
      </c>
    </row>
    <row r="666" spans="2:15" s="1" customFormat="1">
      <c r="B666" s="16"/>
      <c r="C666" s="16"/>
      <c r="D666" s="6" t="s">
        <v>2458</v>
      </c>
      <c r="E666" s="6">
        <v>7</v>
      </c>
      <c r="F666" s="6" t="s">
        <v>119</v>
      </c>
      <c r="G666" s="70" t="s">
        <v>2633</v>
      </c>
      <c r="H666" s="70"/>
      <c r="I666" s="1" t="s">
        <v>2577</v>
      </c>
      <c r="J666" s="1" t="s">
        <v>2609</v>
      </c>
      <c r="K666" s="1" t="s">
        <v>2559</v>
      </c>
      <c r="L666" s="1" t="s">
        <v>2576</v>
      </c>
      <c r="M666" s="1" t="s">
        <v>2556</v>
      </c>
      <c r="N666" s="1" t="s">
        <v>2557</v>
      </c>
      <c r="O666" s="1" t="s">
        <v>2610</v>
      </c>
    </row>
    <row r="667" spans="2:15" s="1" customFormat="1">
      <c r="B667" s="16">
        <v>12</v>
      </c>
      <c r="C667" s="16"/>
      <c r="D667" s="6"/>
      <c r="E667" s="6"/>
      <c r="F667" s="6"/>
      <c r="G667" s="70">
        <v>43324</v>
      </c>
      <c r="H667" s="70"/>
      <c r="I667" s="1" t="s">
        <v>1283</v>
      </c>
    </row>
    <row r="668" spans="2:15" s="1" customFormat="1">
      <c r="B668" s="16"/>
      <c r="C668" s="16"/>
      <c r="D668" s="6" t="s">
        <v>2459</v>
      </c>
      <c r="E668" s="6">
        <v>12</v>
      </c>
      <c r="F668" s="6" t="s">
        <v>124</v>
      </c>
      <c r="G668" s="70" t="s">
        <v>2633</v>
      </c>
      <c r="H668" s="70"/>
      <c r="I668" s="1" t="s">
        <v>2577</v>
      </c>
    </row>
    <row r="669" spans="2:15" s="1" customFormat="1">
      <c r="B669" s="16">
        <v>1</v>
      </c>
      <c r="C669" s="16"/>
      <c r="D669" s="6"/>
      <c r="E669" s="6"/>
      <c r="F669" s="6"/>
      <c r="G669" s="70">
        <v>43325</v>
      </c>
      <c r="H669" s="70"/>
      <c r="I669" s="1" t="s">
        <v>1288</v>
      </c>
    </row>
    <row r="670" spans="2:15" s="1" customFormat="1">
      <c r="B670" s="16"/>
      <c r="C670" s="16"/>
      <c r="D670" s="6" t="s">
        <v>2460</v>
      </c>
      <c r="E670" s="6">
        <v>16</v>
      </c>
      <c r="F670" s="6" t="s">
        <v>756</v>
      </c>
      <c r="G670" s="70" t="s">
        <v>2633</v>
      </c>
      <c r="H670" s="70"/>
      <c r="I670" s="1" t="s">
        <v>2577</v>
      </c>
    </row>
    <row r="671" spans="2:15" s="1" customFormat="1">
      <c r="B671" s="16">
        <v>11</v>
      </c>
      <c r="C671" s="16"/>
      <c r="D671" s="6"/>
      <c r="E671" s="6"/>
      <c r="F671" s="6"/>
      <c r="G671" s="70">
        <v>43326</v>
      </c>
      <c r="H671" s="70"/>
      <c r="I671" s="1" t="s">
        <v>1263</v>
      </c>
    </row>
    <row r="672" spans="2:15" s="1" customFormat="1">
      <c r="B672" s="16"/>
      <c r="C672" s="16"/>
      <c r="D672" s="6" t="s">
        <v>2461</v>
      </c>
      <c r="E672" s="6">
        <v>11</v>
      </c>
      <c r="F672" s="6" t="s">
        <v>12</v>
      </c>
      <c r="G672" s="70" t="s">
        <v>2633</v>
      </c>
      <c r="H672" s="70"/>
      <c r="I672" s="1" t="s">
        <v>2577</v>
      </c>
      <c r="J672" s="1" t="s">
        <v>1260</v>
      </c>
      <c r="K672" s="1" t="s">
        <v>2568</v>
      </c>
      <c r="L672" s="1" t="s">
        <v>2611</v>
      </c>
    </row>
    <row r="673" spans="2:10" s="1" customFormat="1">
      <c r="B673" s="16">
        <v>11</v>
      </c>
      <c r="C673" s="16"/>
      <c r="D673" s="6"/>
      <c r="E673" s="6"/>
      <c r="F673" s="6"/>
      <c r="G673" s="70">
        <v>43327</v>
      </c>
      <c r="H673" s="70"/>
      <c r="I673" s="1" t="s">
        <v>1283</v>
      </c>
    </row>
    <row r="674" spans="2:10" s="1" customFormat="1">
      <c r="B674" s="16"/>
      <c r="C674" s="16"/>
      <c r="D674" s="6" t="s">
        <v>2462</v>
      </c>
      <c r="E674" s="6">
        <v>16</v>
      </c>
      <c r="F674" s="6" t="s">
        <v>2463</v>
      </c>
      <c r="G674" s="70" t="s">
        <v>2633</v>
      </c>
      <c r="H674" s="70"/>
      <c r="I674" s="1" t="s">
        <v>2577</v>
      </c>
      <c r="J674" s="1" t="s">
        <v>2612</v>
      </c>
    </row>
    <row r="675" spans="2:10" s="1" customFormat="1">
      <c r="B675" s="16">
        <v>5</v>
      </c>
      <c r="C675" s="16"/>
      <c r="D675" s="6"/>
      <c r="E675" s="6"/>
      <c r="F675" s="6"/>
      <c r="G675" s="70">
        <v>43328</v>
      </c>
      <c r="H675" s="70"/>
      <c r="I675" s="1" t="s">
        <v>1283</v>
      </c>
    </row>
    <row r="676" spans="2:10" s="1" customFormat="1">
      <c r="B676" s="16"/>
      <c r="C676" s="16"/>
      <c r="D676" s="6" t="s">
        <v>2464</v>
      </c>
      <c r="E676" s="6">
        <v>10</v>
      </c>
      <c r="F676" s="6" t="s">
        <v>2465</v>
      </c>
      <c r="G676" s="70" t="s">
        <v>2633</v>
      </c>
      <c r="H676" s="70"/>
      <c r="I676" s="1" t="s">
        <v>2577</v>
      </c>
    </row>
    <row r="677" spans="2:10" s="1" customFormat="1">
      <c r="B677" s="16">
        <v>13</v>
      </c>
      <c r="C677" s="16"/>
      <c r="D677" s="6"/>
      <c r="E677" s="6"/>
      <c r="F677" s="6"/>
      <c r="G677" s="70">
        <v>43329</v>
      </c>
      <c r="H677" s="70"/>
      <c r="I677" s="1" t="s">
        <v>1286</v>
      </c>
    </row>
    <row r="678" spans="2:10" s="1" customFormat="1">
      <c r="B678" s="16"/>
      <c r="C678" s="16"/>
      <c r="D678" s="6" t="s">
        <v>2466</v>
      </c>
      <c r="E678" s="6">
        <v>8</v>
      </c>
      <c r="F678" s="6" t="s">
        <v>1398</v>
      </c>
      <c r="G678" s="70" t="s">
        <v>2633</v>
      </c>
      <c r="H678" s="70"/>
      <c r="I678" s="1" t="s">
        <v>2577</v>
      </c>
    </row>
    <row r="679" spans="2:10" s="1" customFormat="1">
      <c r="B679" s="16">
        <v>4</v>
      </c>
      <c r="C679" s="16"/>
      <c r="D679" s="6"/>
      <c r="E679" s="6"/>
      <c r="F679" s="6"/>
      <c r="G679" s="70">
        <v>43330</v>
      </c>
      <c r="H679" s="70"/>
      <c r="I679" s="1" t="s">
        <v>1283</v>
      </c>
    </row>
    <row r="680" spans="2:10" s="1" customFormat="1">
      <c r="B680" s="16"/>
      <c r="C680" s="16"/>
      <c r="D680" s="6" t="s">
        <v>2467</v>
      </c>
      <c r="E680" s="6">
        <v>6</v>
      </c>
      <c r="F680" s="6" t="s">
        <v>493</v>
      </c>
      <c r="G680" s="70" t="s">
        <v>2633</v>
      </c>
      <c r="H680" s="70"/>
      <c r="I680" s="1" t="s">
        <v>2577</v>
      </c>
    </row>
    <row r="681" spans="2:10" s="1" customFormat="1">
      <c r="B681" s="16">
        <v>3</v>
      </c>
      <c r="C681" s="16"/>
      <c r="D681" s="6"/>
      <c r="E681" s="6"/>
      <c r="F681" s="6"/>
      <c r="G681" s="70">
        <v>43331</v>
      </c>
      <c r="H681" s="70"/>
      <c r="I681" s="1" t="s">
        <v>1283</v>
      </c>
    </row>
    <row r="682" spans="2:10" s="1" customFormat="1">
      <c r="B682" s="16"/>
      <c r="C682" s="16"/>
      <c r="D682" s="6" t="s">
        <v>2468</v>
      </c>
      <c r="E682" s="6">
        <v>15</v>
      </c>
      <c r="F682" s="6" t="s">
        <v>910</v>
      </c>
      <c r="G682" s="70" t="s">
        <v>2633</v>
      </c>
      <c r="H682" s="70"/>
      <c r="I682" s="1" t="s">
        <v>2577</v>
      </c>
      <c r="J682" s="1" t="s">
        <v>2613</v>
      </c>
    </row>
    <row r="683" spans="2:10" s="1" customFormat="1">
      <c r="B683" s="16">
        <v>12</v>
      </c>
      <c r="C683" s="16"/>
      <c r="D683" s="6"/>
      <c r="E683" s="6"/>
      <c r="F683" s="6"/>
      <c r="G683" s="70">
        <v>43332</v>
      </c>
      <c r="H683" s="70"/>
      <c r="I683" s="1" t="s">
        <v>1287</v>
      </c>
    </row>
    <row r="684" spans="2:10" s="1" customFormat="1">
      <c r="B684" s="16"/>
      <c r="C684" s="16"/>
      <c r="D684" s="6" t="s">
        <v>2469</v>
      </c>
      <c r="E684" s="6">
        <v>3</v>
      </c>
      <c r="F684" s="6" t="s">
        <v>1512</v>
      </c>
      <c r="G684" s="70" t="s">
        <v>2633</v>
      </c>
      <c r="H684" s="70"/>
      <c r="I684" s="1" t="s">
        <v>2577</v>
      </c>
      <c r="J684" s="1" t="s">
        <v>2614</v>
      </c>
    </row>
    <row r="685" spans="2:10" s="1" customFormat="1">
      <c r="B685" s="16">
        <v>2</v>
      </c>
      <c r="C685" s="16"/>
      <c r="D685" s="6"/>
      <c r="E685" s="6"/>
      <c r="F685" s="6"/>
      <c r="G685" s="70">
        <v>43333</v>
      </c>
      <c r="H685" s="70"/>
      <c r="I685" s="1" t="s">
        <v>1283</v>
      </c>
    </row>
    <row r="686" spans="2:10" s="1" customFormat="1">
      <c r="B686" s="16"/>
      <c r="C686" s="16"/>
      <c r="D686" s="6" t="s">
        <v>2470</v>
      </c>
      <c r="E686" s="6">
        <v>6</v>
      </c>
      <c r="F686" s="6" t="s">
        <v>1028</v>
      </c>
      <c r="G686" s="70" t="s">
        <v>2633</v>
      </c>
      <c r="H686" s="70"/>
      <c r="I686" s="1" t="s">
        <v>2577</v>
      </c>
    </row>
    <row r="687" spans="2:10" s="1" customFormat="1">
      <c r="B687" s="16">
        <v>8</v>
      </c>
      <c r="C687" s="16"/>
      <c r="D687" s="6"/>
      <c r="E687" s="6"/>
      <c r="F687" s="6"/>
      <c r="G687" s="70">
        <v>43334</v>
      </c>
      <c r="H687" s="70"/>
      <c r="I687" s="1" t="s">
        <v>1257</v>
      </c>
    </row>
    <row r="688" spans="2:10" s="1" customFormat="1">
      <c r="B688" s="16"/>
      <c r="C688" s="16"/>
      <c r="D688" s="6" t="s">
        <v>2471</v>
      </c>
      <c r="E688" s="6">
        <v>12</v>
      </c>
      <c r="F688" s="6" t="s">
        <v>719</v>
      </c>
      <c r="G688" s="70" t="s">
        <v>2633</v>
      </c>
      <c r="H688" s="70"/>
      <c r="I688" s="1" t="s">
        <v>2577</v>
      </c>
    </row>
    <row r="689" spans="2:12" s="1" customFormat="1">
      <c r="B689" s="16">
        <v>1</v>
      </c>
      <c r="C689" s="16"/>
      <c r="D689" s="6"/>
      <c r="E689" s="6"/>
      <c r="F689" s="6"/>
      <c r="G689" s="70">
        <v>43335</v>
      </c>
      <c r="H689" s="70"/>
      <c r="I689" s="1" t="s">
        <v>1288</v>
      </c>
    </row>
    <row r="690" spans="2:12" s="1" customFormat="1">
      <c r="B690" s="16"/>
      <c r="C690" s="16"/>
      <c r="D690" s="6" t="s">
        <v>2472</v>
      </c>
      <c r="E690" s="6">
        <v>4</v>
      </c>
      <c r="F690" s="6" t="s">
        <v>481</v>
      </c>
      <c r="G690" s="70" t="s">
        <v>2633</v>
      </c>
      <c r="H690" s="70"/>
      <c r="I690" s="1" t="s">
        <v>2577</v>
      </c>
      <c r="J690" s="1" t="s">
        <v>2564</v>
      </c>
      <c r="K690" s="1" t="s">
        <v>2557</v>
      </c>
      <c r="L690" s="1" t="s">
        <v>2615</v>
      </c>
    </row>
    <row r="691" spans="2:12" s="1" customFormat="1">
      <c r="B691" s="16">
        <v>2</v>
      </c>
      <c r="C691" s="16"/>
      <c r="D691" s="6"/>
      <c r="E691" s="6"/>
      <c r="F691" s="6"/>
      <c r="G691" s="70">
        <v>43336</v>
      </c>
      <c r="H691" s="70"/>
      <c r="I691" s="1" t="s">
        <v>1286</v>
      </c>
    </row>
    <row r="692" spans="2:12" s="1" customFormat="1">
      <c r="B692" s="16"/>
      <c r="C692" s="16"/>
      <c r="D692" s="6" t="s">
        <v>2473</v>
      </c>
      <c r="E692" s="6">
        <v>6</v>
      </c>
      <c r="F692" s="6" t="s">
        <v>128</v>
      </c>
      <c r="G692" s="70" t="s">
        <v>2633</v>
      </c>
      <c r="H692" s="70"/>
      <c r="I692" s="1" t="s">
        <v>2577</v>
      </c>
    </row>
    <row r="693" spans="2:12" s="1" customFormat="1">
      <c r="B693" s="16">
        <v>8</v>
      </c>
      <c r="C693" s="16"/>
      <c r="D693" s="6"/>
      <c r="E693" s="6"/>
      <c r="F693" s="6"/>
      <c r="G693" s="70">
        <v>43337</v>
      </c>
      <c r="H693" s="70"/>
      <c r="I693" s="1" t="s">
        <v>1283</v>
      </c>
    </row>
    <row r="694" spans="2:12" s="1" customFormat="1">
      <c r="B694" s="16"/>
      <c r="C694" s="16"/>
      <c r="D694" s="6" t="s">
        <v>2474</v>
      </c>
      <c r="E694" s="6">
        <v>2</v>
      </c>
      <c r="F694" s="6" t="s">
        <v>1999</v>
      </c>
      <c r="G694" s="70" t="s">
        <v>2633</v>
      </c>
      <c r="H694" s="70"/>
      <c r="I694" s="1" t="s">
        <v>2577</v>
      </c>
    </row>
    <row r="695" spans="2:12" s="1" customFormat="1">
      <c r="B695" s="16">
        <v>5</v>
      </c>
      <c r="C695" s="16"/>
      <c r="D695" s="6"/>
      <c r="E695" s="6"/>
      <c r="F695" s="6"/>
      <c r="G695" s="70">
        <v>43338</v>
      </c>
      <c r="H695" s="70"/>
      <c r="I695" s="1" t="s">
        <v>1283</v>
      </c>
    </row>
    <row r="696" spans="2:12" s="1" customFormat="1">
      <c r="B696" s="16"/>
      <c r="C696" s="16"/>
      <c r="D696" s="6" t="s">
        <v>2475</v>
      </c>
      <c r="E696" s="6">
        <v>2</v>
      </c>
      <c r="F696" s="6" t="s">
        <v>1117</v>
      </c>
      <c r="G696" s="70" t="s">
        <v>2633</v>
      </c>
      <c r="H696" s="70"/>
      <c r="I696" s="1" t="s">
        <v>2577</v>
      </c>
    </row>
    <row r="697" spans="2:12" s="1" customFormat="1">
      <c r="B697" s="16">
        <v>4</v>
      </c>
      <c r="C697" s="16"/>
      <c r="D697" s="6"/>
      <c r="E697" s="6"/>
      <c r="F697" s="6"/>
      <c r="G697" s="70">
        <v>43339</v>
      </c>
      <c r="H697" s="70"/>
      <c r="I697" s="1" t="s">
        <v>1257</v>
      </c>
    </row>
    <row r="698" spans="2:12" s="1" customFormat="1">
      <c r="B698" s="16"/>
      <c r="C698" s="16"/>
      <c r="D698" s="6" t="s">
        <v>2476</v>
      </c>
      <c r="E698" s="6">
        <v>6</v>
      </c>
      <c r="F698" s="6" t="s">
        <v>1119</v>
      </c>
      <c r="G698" s="70" t="s">
        <v>2633</v>
      </c>
      <c r="H698" s="70"/>
      <c r="I698" s="1" t="s">
        <v>2577</v>
      </c>
    </row>
    <row r="699" spans="2:12" s="1" customFormat="1">
      <c r="B699" s="16">
        <v>4</v>
      </c>
      <c r="C699" s="16"/>
      <c r="D699" s="6"/>
      <c r="E699" s="6"/>
      <c r="F699" s="6"/>
      <c r="G699" s="70">
        <v>43340</v>
      </c>
      <c r="H699" s="70"/>
      <c r="I699" s="1" t="s">
        <v>1283</v>
      </c>
    </row>
    <row r="700" spans="2:12" s="1" customFormat="1">
      <c r="B700" s="16"/>
      <c r="C700" s="16"/>
      <c r="D700" s="6" t="s">
        <v>2477</v>
      </c>
      <c r="E700" s="6">
        <v>4</v>
      </c>
      <c r="F700" s="6" t="s">
        <v>704</v>
      </c>
      <c r="G700" s="70" t="s">
        <v>2633</v>
      </c>
      <c r="H700" s="70"/>
      <c r="I700" s="1" t="s">
        <v>2577</v>
      </c>
    </row>
    <row r="701" spans="2:12" s="1" customFormat="1">
      <c r="B701" s="16">
        <v>1</v>
      </c>
      <c r="C701" s="16"/>
      <c r="D701" s="6"/>
      <c r="E701" s="6"/>
      <c r="F701" s="6"/>
      <c r="G701" s="70">
        <v>43341</v>
      </c>
      <c r="H701" s="70"/>
      <c r="I701" s="1" t="s">
        <v>1283</v>
      </c>
    </row>
    <row r="702" spans="2:12" s="1" customFormat="1">
      <c r="B702" s="16"/>
      <c r="C702" s="16"/>
      <c r="D702" s="6" t="s">
        <v>2478</v>
      </c>
      <c r="E702" s="6">
        <v>11</v>
      </c>
      <c r="F702" s="6" t="s">
        <v>608</v>
      </c>
      <c r="G702" s="70" t="s">
        <v>2633</v>
      </c>
      <c r="H702" s="70"/>
      <c r="I702" s="1" t="s">
        <v>2577</v>
      </c>
    </row>
    <row r="703" spans="2:12" s="1" customFormat="1">
      <c r="B703" s="16">
        <v>1</v>
      </c>
      <c r="C703" s="16"/>
      <c r="D703" s="6"/>
      <c r="E703" s="6"/>
      <c r="F703" s="6"/>
      <c r="G703" s="70">
        <v>43342</v>
      </c>
      <c r="H703" s="70"/>
      <c r="I703" s="1" t="s">
        <v>1262</v>
      </c>
    </row>
    <row r="704" spans="2:12" s="1" customFormat="1">
      <c r="B704" s="16"/>
      <c r="C704" s="16"/>
      <c r="D704" s="6" t="s">
        <v>2479</v>
      </c>
      <c r="E704" s="6">
        <v>5</v>
      </c>
      <c r="F704" s="6" t="s">
        <v>1008</v>
      </c>
      <c r="G704" s="70" t="s">
        <v>2633</v>
      </c>
      <c r="H704" s="70"/>
      <c r="I704" s="1" t="s">
        <v>2577</v>
      </c>
    </row>
    <row r="705" spans="2:15" s="1" customFormat="1">
      <c r="B705" s="16">
        <v>9</v>
      </c>
      <c r="C705" s="16"/>
      <c r="D705" s="6"/>
      <c r="E705" s="6"/>
      <c r="F705" s="6"/>
      <c r="G705" s="70">
        <v>43343</v>
      </c>
      <c r="H705" s="70"/>
      <c r="I705" s="1" t="s">
        <v>1257</v>
      </c>
    </row>
    <row r="706" spans="2:15" s="1" customFormat="1">
      <c r="B706" s="16"/>
      <c r="C706" s="16"/>
      <c r="D706" s="6" t="s">
        <v>2480</v>
      </c>
      <c r="E706" s="6">
        <v>9</v>
      </c>
      <c r="F706" s="6" t="s">
        <v>572</v>
      </c>
      <c r="G706" s="70" t="s">
        <v>2633</v>
      </c>
      <c r="H706" s="70"/>
      <c r="I706" s="1" t="s">
        <v>2577</v>
      </c>
    </row>
    <row r="707" spans="2:15" s="1" customFormat="1">
      <c r="B707" s="16">
        <v>16</v>
      </c>
      <c r="C707" s="16"/>
      <c r="D707" s="6"/>
      <c r="E707" s="6"/>
      <c r="F707" s="6"/>
      <c r="G707" s="70">
        <v>43344</v>
      </c>
      <c r="H707" s="70"/>
      <c r="I707" s="1" t="s">
        <v>1257</v>
      </c>
    </row>
    <row r="708" spans="2:15" s="1" customFormat="1">
      <c r="B708" s="16"/>
      <c r="C708" s="16"/>
      <c r="D708" s="6" t="s">
        <v>2481</v>
      </c>
      <c r="E708" s="6">
        <v>16</v>
      </c>
      <c r="F708" s="6" t="s">
        <v>18</v>
      </c>
      <c r="G708" s="70" t="s">
        <v>2633</v>
      </c>
      <c r="H708" s="70"/>
      <c r="I708" s="1" t="s">
        <v>2577</v>
      </c>
    </row>
    <row r="709" spans="2:15" s="1" customFormat="1">
      <c r="B709" s="16">
        <v>18</v>
      </c>
      <c r="C709" s="16"/>
      <c r="D709" s="6"/>
      <c r="E709" s="6"/>
      <c r="F709" s="6"/>
      <c r="G709" s="70">
        <v>43345</v>
      </c>
      <c r="H709" s="70"/>
      <c r="I709" s="1" t="s">
        <v>1291</v>
      </c>
    </row>
    <row r="710" spans="2:15" s="1" customFormat="1">
      <c r="B710" s="16"/>
      <c r="C710" s="16"/>
      <c r="D710" s="6" t="s">
        <v>2482</v>
      </c>
      <c r="E710" s="6">
        <v>2</v>
      </c>
      <c r="F710" s="6" t="s">
        <v>872</v>
      </c>
      <c r="G710" s="70" t="s">
        <v>2633</v>
      </c>
      <c r="H710" s="70"/>
      <c r="I710" s="1" t="s">
        <v>2577</v>
      </c>
    </row>
    <row r="711" spans="2:15" s="1" customFormat="1">
      <c r="B711" s="16">
        <v>1</v>
      </c>
      <c r="C711" s="16"/>
      <c r="D711" s="6"/>
      <c r="E711" s="6"/>
      <c r="F711" s="6"/>
      <c r="G711" s="70">
        <v>43346</v>
      </c>
      <c r="H711" s="70"/>
      <c r="I711" s="1" t="s">
        <v>1291</v>
      </c>
      <c r="J711" s="1" t="s">
        <v>2616</v>
      </c>
    </row>
    <row r="712" spans="2:15" s="1" customFormat="1">
      <c r="B712" s="16"/>
      <c r="C712" s="16"/>
      <c r="D712" s="6" t="s">
        <v>2483</v>
      </c>
      <c r="E712" s="6">
        <v>4</v>
      </c>
      <c r="F712" s="6" t="s">
        <v>510</v>
      </c>
      <c r="G712" s="70" t="s">
        <v>2633</v>
      </c>
      <c r="H712" s="70"/>
      <c r="I712" s="1" t="s">
        <v>2577</v>
      </c>
      <c r="J712" s="1" t="s">
        <v>1291</v>
      </c>
      <c r="K712" s="1" t="s">
        <v>2556</v>
      </c>
      <c r="L712" s="1" t="s">
        <v>2559</v>
      </c>
      <c r="M712" s="1" t="s">
        <v>2569</v>
      </c>
      <c r="N712" s="1" t="s">
        <v>2557</v>
      </c>
      <c r="O712" s="1" t="s">
        <v>2616</v>
      </c>
    </row>
    <row r="713" spans="2:15" s="1" customFormat="1">
      <c r="B713" s="16">
        <v>9</v>
      </c>
      <c r="C713" s="16"/>
      <c r="D713" s="6"/>
      <c r="E713" s="6"/>
      <c r="F713" s="6"/>
      <c r="G713" s="70">
        <v>43347</v>
      </c>
      <c r="H713" s="70"/>
      <c r="I713" s="1" t="s">
        <v>1280</v>
      </c>
    </row>
    <row r="714" spans="2:15" s="1" customFormat="1">
      <c r="B714" s="16"/>
      <c r="C714" s="16"/>
      <c r="D714" s="6" t="s">
        <v>2484</v>
      </c>
      <c r="E714" s="6">
        <v>8</v>
      </c>
      <c r="F714" s="6" t="s">
        <v>481</v>
      </c>
      <c r="G714" s="70" t="s">
        <v>2633</v>
      </c>
      <c r="H714" s="70"/>
      <c r="I714" s="1" t="s">
        <v>2577</v>
      </c>
    </row>
    <row r="715" spans="2:15" s="1" customFormat="1">
      <c r="B715" s="16">
        <v>12</v>
      </c>
      <c r="C715" s="16"/>
      <c r="D715" s="6"/>
      <c r="E715" s="6"/>
      <c r="F715" s="6"/>
      <c r="G715" s="70">
        <v>43348</v>
      </c>
      <c r="H715" s="70"/>
      <c r="I715" s="1" t="s">
        <v>2617</v>
      </c>
    </row>
    <row r="716" spans="2:15" s="1" customFormat="1">
      <c r="B716" s="16"/>
      <c r="C716" s="16"/>
      <c r="D716" s="6" t="s">
        <v>2485</v>
      </c>
      <c r="E716" s="6">
        <v>12</v>
      </c>
      <c r="F716" s="6" t="s">
        <v>605</v>
      </c>
      <c r="G716" s="70" t="s">
        <v>2633</v>
      </c>
      <c r="H716" s="70"/>
      <c r="I716" s="1" t="s">
        <v>2577</v>
      </c>
      <c r="J716" s="1" t="s">
        <v>2618</v>
      </c>
    </row>
    <row r="717" spans="2:15" s="1" customFormat="1">
      <c r="B717" s="16">
        <v>9</v>
      </c>
      <c r="C717" s="16"/>
      <c r="D717" s="6"/>
      <c r="E717" s="6"/>
      <c r="F717" s="6"/>
      <c r="G717" s="70">
        <v>43349</v>
      </c>
      <c r="H717" s="70"/>
      <c r="I717" s="1" t="s">
        <v>1265</v>
      </c>
    </row>
    <row r="718" spans="2:15" s="1" customFormat="1">
      <c r="B718" s="16"/>
      <c r="C718" s="16"/>
      <c r="D718" s="6" t="s">
        <v>2486</v>
      </c>
      <c r="E718" s="6">
        <v>7</v>
      </c>
      <c r="F718" s="6" t="s">
        <v>837</v>
      </c>
      <c r="G718" s="70" t="s">
        <v>2633</v>
      </c>
      <c r="H718" s="70"/>
      <c r="I718" s="1" t="s">
        <v>2577</v>
      </c>
    </row>
    <row r="719" spans="2:15" s="1" customFormat="1">
      <c r="B719" s="16">
        <v>7</v>
      </c>
      <c r="C719" s="16"/>
      <c r="D719" s="6"/>
      <c r="E719" s="6"/>
      <c r="F719" s="6"/>
      <c r="G719" s="70">
        <v>43350</v>
      </c>
      <c r="H719" s="70"/>
      <c r="I719" s="1" t="s">
        <v>1257</v>
      </c>
    </row>
    <row r="720" spans="2:15" s="1" customFormat="1">
      <c r="B720" s="16"/>
      <c r="C720" s="16"/>
      <c r="D720" s="6" t="s">
        <v>2487</v>
      </c>
      <c r="E720" s="6">
        <v>12</v>
      </c>
      <c r="F720" s="6" t="s">
        <v>560</v>
      </c>
      <c r="G720" s="70" t="s">
        <v>2633</v>
      </c>
      <c r="H720" s="70"/>
      <c r="I720" s="1" t="s">
        <v>2577</v>
      </c>
    </row>
    <row r="721" spans="2:10" s="1" customFormat="1">
      <c r="B721" s="16">
        <v>13</v>
      </c>
      <c r="C721" s="16"/>
      <c r="D721" s="6"/>
      <c r="E721" s="6"/>
      <c r="F721" s="6"/>
      <c r="G721" s="70">
        <v>43351</v>
      </c>
      <c r="H721" s="70"/>
      <c r="I721" s="1" t="s">
        <v>1257</v>
      </c>
    </row>
    <row r="722" spans="2:10" s="1" customFormat="1">
      <c r="B722" s="16"/>
      <c r="C722" s="16"/>
      <c r="D722" s="6" t="s">
        <v>2488</v>
      </c>
      <c r="E722" s="6">
        <v>15</v>
      </c>
      <c r="F722" s="6" t="s">
        <v>455</v>
      </c>
      <c r="G722" s="70" t="s">
        <v>2633</v>
      </c>
      <c r="H722" s="70"/>
      <c r="I722" s="1" t="s">
        <v>2577</v>
      </c>
    </row>
    <row r="723" spans="2:10" s="1" customFormat="1">
      <c r="B723" s="16">
        <v>4</v>
      </c>
      <c r="C723" s="16"/>
      <c r="D723" s="6"/>
      <c r="E723" s="6"/>
      <c r="F723" s="6"/>
      <c r="G723" s="70">
        <v>43352</v>
      </c>
      <c r="H723" s="70"/>
      <c r="I723" s="1" t="s">
        <v>1270</v>
      </c>
    </row>
    <row r="724" spans="2:10" s="1" customFormat="1">
      <c r="B724" s="16"/>
      <c r="C724" s="16"/>
      <c r="D724" s="6" t="s">
        <v>2489</v>
      </c>
      <c r="E724" s="6">
        <v>14</v>
      </c>
      <c r="F724" s="6" t="s">
        <v>910</v>
      </c>
      <c r="G724" s="70" t="s">
        <v>2633</v>
      </c>
      <c r="H724" s="70"/>
      <c r="I724" s="1" t="s">
        <v>2577</v>
      </c>
    </row>
    <row r="725" spans="2:10" s="1" customFormat="1">
      <c r="B725" s="16">
        <v>9</v>
      </c>
      <c r="C725" s="16"/>
      <c r="D725" s="6"/>
      <c r="E725" s="6"/>
      <c r="F725" s="6"/>
      <c r="G725" s="70">
        <v>43353</v>
      </c>
      <c r="H725" s="70"/>
      <c r="I725" s="1" t="s">
        <v>1278</v>
      </c>
    </row>
    <row r="726" spans="2:10" s="1" customFormat="1">
      <c r="B726" s="16"/>
      <c r="C726" s="16"/>
      <c r="D726" s="6" t="s">
        <v>2490</v>
      </c>
      <c r="E726" s="6">
        <v>1</v>
      </c>
      <c r="F726" s="6" t="s">
        <v>460</v>
      </c>
      <c r="G726" s="70" t="s">
        <v>2633</v>
      </c>
      <c r="H726" s="70"/>
      <c r="I726" s="1" t="s">
        <v>2577</v>
      </c>
    </row>
    <row r="727" spans="2:10" s="1" customFormat="1">
      <c r="B727" s="16">
        <v>7</v>
      </c>
      <c r="C727" s="16"/>
      <c r="D727" s="6"/>
      <c r="E727" s="6"/>
      <c r="F727" s="6"/>
      <c r="G727" s="70">
        <v>43354</v>
      </c>
      <c r="H727" s="70"/>
      <c r="I727" s="1" t="s">
        <v>1272</v>
      </c>
    </row>
    <row r="728" spans="2:10" s="1" customFormat="1">
      <c r="B728" s="16"/>
      <c r="C728" s="16"/>
      <c r="D728" s="6" t="s">
        <v>2491</v>
      </c>
      <c r="E728" s="6">
        <v>7</v>
      </c>
      <c r="F728" s="6" t="s">
        <v>130</v>
      </c>
      <c r="G728" s="70" t="s">
        <v>2633</v>
      </c>
      <c r="H728" s="70"/>
      <c r="I728" s="1" t="s">
        <v>2577</v>
      </c>
    </row>
    <row r="729" spans="2:10" s="1" customFormat="1">
      <c r="B729" s="16">
        <v>13</v>
      </c>
      <c r="C729" s="16"/>
      <c r="D729" s="6"/>
      <c r="E729" s="6"/>
      <c r="F729" s="6"/>
      <c r="G729" s="70">
        <v>43355</v>
      </c>
      <c r="H729" s="70"/>
      <c r="I729" s="1" t="s">
        <v>1270</v>
      </c>
    </row>
    <row r="730" spans="2:10" s="1" customFormat="1">
      <c r="B730" s="16"/>
      <c r="C730" s="16"/>
      <c r="D730" s="6" t="s">
        <v>2492</v>
      </c>
      <c r="E730" s="6">
        <v>15</v>
      </c>
      <c r="F730" s="6" t="s">
        <v>846</v>
      </c>
      <c r="G730" s="70" t="s">
        <v>2633</v>
      </c>
      <c r="H730" s="70"/>
      <c r="I730" s="1" t="s">
        <v>2577</v>
      </c>
    </row>
    <row r="731" spans="2:10" s="1" customFormat="1">
      <c r="B731" s="16">
        <v>8</v>
      </c>
      <c r="C731" s="16"/>
      <c r="D731" s="6"/>
      <c r="E731" s="6"/>
      <c r="F731" s="6"/>
      <c r="G731" s="70">
        <v>43356</v>
      </c>
      <c r="H731" s="70"/>
      <c r="I731" s="1" t="s">
        <v>1265</v>
      </c>
    </row>
    <row r="732" spans="2:10" s="1" customFormat="1">
      <c r="B732" s="16"/>
      <c r="C732" s="16"/>
      <c r="D732" s="6" t="s">
        <v>2493</v>
      </c>
      <c r="E732" s="6">
        <v>8</v>
      </c>
      <c r="F732" s="6" t="s">
        <v>11</v>
      </c>
      <c r="G732" s="70" t="s">
        <v>2633</v>
      </c>
      <c r="H732" s="70"/>
      <c r="I732" s="1" t="s">
        <v>2577</v>
      </c>
      <c r="J732" s="1" t="s">
        <v>2619</v>
      </c>
    </row>
    <row r="733" spans="2:10" s="1" customFormat="1">
      <c r="B733" s="16">
        <v>14</v>
      </c>
      <c r="C733" s="16"/>
      <c r="D733" s="6"/>
      <c r="E733" s="6"/>
      <c r="F733" s="6"/>
      <c r="G733" s="70">
        <v>43357</v>
      </c>
      <c r="H733" s="70"/>
      <c r="I733" s="1" t="s">
        <v>1257</v>
      </c>
    </row>
    <row r="734" spans="2:10" s="1" customFormat="1">
      <c r="B734" s="16"/>
      <c r="C734" s="16"/>
      <c r="D734" s="6" t="s">
        <v>2494</v>
      </c>
      <c r="E734" s="6">
        <v>7</v>
      </c>
      <c r="F734" s="6" t="s">
        <v>2495</v>
      </c>
      <c r="G734" s="70" t="s">
        <v>2633</v>
      </c>
      <c r="H734" s="70"/>
      <c r="I734" s="1" t="s">
        <v>2577</v>
      </c>
    </row>
    <row r="735" spans="2:10" s="1" customFormat="1">
      <c r="B735" s="16">
        <v>5</v>
      </c>
      <c r="C735" s="16"/>
      <c r="D735" s="6"/>
      <c r="E735" s="6"/>
      <c r="F735" s="6"/>
      <c r="G735" s="70">
        <v>43358</v>
      </c>
      <c r="H735" s="70"/>
      <c r="I735" s="1" t="s">
        <v>1257</v>
      </c>
    </row>
    <row r="736" spans="2:10" s="1" customFormat="1">
      <c r="B736" s="16"/>
      <c r="C736" s="16"/>
      <c r="D736" s="6" t="s">
        <v>2496</v>
      </c>
      <c r="E736" s="6">
        <v>6</v>
      </c>
      <c r="F736" s="6" t="s">
        <v>973</v>
      </c>
      <c r="G736" s="70" t="s">
        <v>2633</v>
      </c>
      <c r="H736" s="70"/>
      <c r="I736" s="1" t="s">
        <v>2577</v>
      </c>
    </row>
    <row r="737" spans="2:10" s="1" customFormat="1">
      <c r="B737" s="16">
        <v>1</v>
      </c>
      <c r="C737" s="16"/>
      <c r="D737" s="6"/>
      <c r="E737" s="6"/>
      <c r="F737" s="6"/>
      <c r="G737" s="70">
        <v>43359</v>
      </c>
      <c r="H737" s="70"/>
      <c r="I737" s="1" t="s">
        <v>1270</v>
      </c>
    </row>
    <row r="738" spans="2:10" s="1" customFormat="1">
      <c r="B738" s="16"/>
      <c r="C738" s="16"/>
      <c r="D738" s="6" t="s">
        <v>2497</v>
      </c>
      <c r="E738" s="6">
        <v>1</v>
      </c>
      <c r="F738" s="6" t="s">
        <v>529</v>
      </c>
      <c r="G738" s="70" t="s">
        <v>2633</v>
      </c>
      <c r="H738" s="70"/>
      <c r="I738" s="1" t="s">
        <v>2577</v>
      </c>
    </row>
    <row r="739" spans="2:10" s="1" customFormat="1">
      <c r="B739" s="16">
        <v>2</v>
      </c>
      <c r="C739" s="16"/>
      <c r="D739" s="6"/>
      <c r="E739" s="6"/>
      <c r="F739" s="6"/>
      <c r="G739" s="70">
        <v>43360</v>
      </c>
      <c r="H739" s="70"/>
      <c r="I739" s="1" t="s">
        <v>1261</v>
      </c>
    </row>
    <row r="740" spans="2:10" s="1" customFormat="1">
      <c r="B740" s="16"/>
      <c r="C740" s="16"/>
      <c r="D740" s="6" t="s">
        <v>2498</v>
      </c>
      <c r="E740" s="6">
        <v>14</v>
      </c>
      <c r="F740" s="6" t="s">
        <v>954</v>
      </c>
      <c r="G740" s="70" t="s">
        <v>2633</v>
      </c>
      <c r="H740" s="70"/>
      <c r="I740" s="1" t="s">
        <v>2577</v>
      </c>
    </row>
    <row r="741" spans="2:10" s="1" customFormat="1">
      <c r="B741" s="16">
        <v>5</v>
      </c>
      <c r="C741" s="16"/>
      <c r="D741" s="6"/>
      <c r="E741" s="6"/>
      <c r="F741" s="6"/>
      <c r="G741" s="70">
        <v>43361</v>
      </c>
      <c r="H741" s="70"/>
      <c r="I741" s="1" t="s">
        <v>1279</v>
      </c>
    </row>
    <row r="742" spans="2:10" s="1" customFormat="1">
      <c r="B742" s="16"/>
      <c r="C742" s="16"/>
      <c r="D742" s="6" t="s">
        <v>2499</v>
      </c>
      <c r="E742" s="6">
        <v>13</v>
      </c>
      <c r="F742" s="6" t="s">
        <v>494</v>
      </c>
      <c r="G742" s="70" t="s">
        <v>2633</v>
      </c>
      <c r="H742" s="70"/>
      <c r="I742" s="1" t="s">
        <v>2577</v>
      </c>
    </row>
    <row r="743" spans="2:10" s="1" customFormat="1">
      <c r="B743" s="16">
        <v>1</v>
      </c>
      <c r="C743" s="16"/>
      <c r="D743" s="6"/>
      <c r="E743" s="6"/>
      <c r="F743" s="6"/>
      <c r="G743" s="70">
        <v>43362</v>
      </c>
      <c r="H743" s="70"/>
      <c r="I743" s="1" t="s">
        <v>1293</v>
      </c>
    </row>
    <row r="744" spans="2:10" s="1" customFormat="1">
      <c r="B744" s="16"/>
      <c r="C744" s="16"/>
      <c r="D744" s="6" t="s">
        <v>2500</v>
      </c>
      <c r="E744" s="6">
        <v>8</v>
      </c>
      <c r="F744" s="6" t="s">
        <v>504</v>
      </c>
      <c r="G744" s="70" t="s">
        <v>2633</v>
      </c>
      <c r="H744" s="70"/>
      <c r="I744" s="1" t="s">
        <v>2577</v>
      </c>
      <c r="J744" s="1" t="s">
        <v>2620</v>
      </c>
    </row>
    <row r="745" spans="2:10" s="1" customFormat="1">
      <c r="B745" s="16">
        <v>2</v>
      </c>
      <c r="C745" s="16"/>
      <c r="D745" s="6"/>
      <c r="E745" s="6"/>
      <c r="F745" s="6"/>
      <c r="G745" s="70">
        <v>43363</v>
      </c>
      <c r="H745" s="70"/>
      <c r="I745" s="1" t="s">
        <v>1257</v>
      </c>
    </row>
    <row r="746" spans="2:10" s="1" customFormat="1">
      <c r="B746" s="16"/>
      <c r="C746" s="16"/>
      <c r="D746" s="6" t="s">
        <v>2501</v>
      </c>
      <c r="E746" s="6">
        <v>7</v>
      </c>
      <c r="F746" s="6" t="s">
        <v>628</v>
      </c>
      <c r="G746" s="70" t="s">
        <v>2633</v>
      </c>
      <c r="H746" s="70"/>
      <c r="I746" s="1" t="s">
        <v>2577</v>
      </c>
    </row>
    <row r="747" spans="2:10" s="1" customFormat="1">
      <c r="B747" s="16">
        <v>4</v>
      </c>
      <c r="C747" s="16"/>
      <c r="D747" s="6"/>
      <c r="E747" s="6"/>
      <c r="F747" s="6"/>
      <c r="G747" s="70">
        <v>43364</v>
      </c>
      <c r="H747" s="70"/>
      <c r="I747" s="1" t="s">
        <v>1257</v>
      </c>
    </row>
    <row r="748" spans="2:10" s="1" customFormat="1">
      <c r="B748" s="16"/>
      <c r="C748" s="16"/>
      <c r="D748" s="6" t="s">
        <v>2502</v>
      </c>
      <c r="E748" s="6">
        <v>4</v>
      </c>
      <c r="F748" s="6" t="s">
        <v>598</v>
      </c>
      <c r="G748" s="70" t="s">
        <v>2633</v>
      </c>
      <c r="H748" s="70"/>
      <c r="I748" s="1" t="s">
        <v>2577</v>
      </c>
    </row>
    <row r="749" spans="2:10" s="1" customFormat="1">
      <c r="B749" s="16">
        <v>11</v>
      </c>
      <c r="C749" s="16"/>
      <c r="D749" s="6"/>
      <c r="E749" s="6"/>
      <c r="F749" s="6"/>
      <c r="G749" s="70">
        <v>43365</v>
      </c>
      <c r="H749" s="70"/>
      <c r="I749" s="1" t="s">
        <v>1270</v>
      </c>
    </row>
    <row r="750" spans="2:10" s="1" customFormat="1">
      <c r="B750" s="16"/>
      <c r="C750" s="16"/>
      <c r="D750" s="6" t="s">
        <v>2503</v>
      </c>
      <c r="E750" s="6">
        <v>12</v>
      </c>
      <c r="F750" s="6" t="s">
        <v>1885</v>
      </c>
      <c r="G750" s="70" t="s">
        <v>2633</v>
      </c>
      <c r="H750" s="70"/>
      <c r="I750" s="1" t="s">
        <v>2577</v>
      </c>
      <c r="J750" s="1" t="s">
        <v>2621</v>
      </c>
    </row>
    <row r="751" spans="2:10" s="1" customFormat="1">
      <c r="B751" s="16">
        <v>11</v>
      </c>
      <c r="C751" s="16"/>
      <c r="D751" s="6"/>
      <c r="E751" s="6"/>
      <c r="F751" s="6"/>
      <c r="G751" s="70">
        <v>43366</v>
      </c>
      <c r="H751" s="70"/>
      <c r="I751" s="1" t="s">
        <v>1257</v>
      </c>
    </row>
    <row r="752" spans="2:10" s="1" customFormat="1">
      <c r="B752" s="16"/>
      <c r="C752" s="16"/>
      <c r="D752" s="6" t="s">
        <v>2504</v>
      </c>
      <c r="E752" s="6">
        <v>4</v>
      </c>
      <c r="F752" s="6" t="s">
        <v>1633</v>
      </c>
      <c r="G752" s="70" t="s">
        <v>2633</v>
      </c>
      <c r="H752" s="70"/>
      <c r="I752" s="1" t="s">
        <v>2577</v>
      </c>
    </row>
    <row r="753" spans="2:14" s="1" customFormat="1">
      <c r="B753" s="16">
        <v>4</v>
      </c>
      <c r="C753" s="16"/>
      <c r="D753" s="6"/>
      <c r="E753" s="6"/>
      <c r="F753" s="6"/>
      <c r="G753" s="70">
        <v>43367</v>
      </c>
      <c r="H753" s="70"/>
      <c r="I753" s="1" t="s">
        <v>1291</v>
      </c>
    </row>
    <row r="754" spans="2:14" s="1" customFormat="1">
      <c r="B754" s="16"/>
      <c r="C754" s="16"/>
      <c r="D754" s="6" t="s">
        <v>2505</v>
      </c>
      <c r="E754" s="6">
        <v>4</v>
      </c>
      <c r="F754" s="6" t="s">
        <v>156</v>
      </c>
      <c r="G754" s="70" t="s">
        <v>2633</v>
      </c>
      <c r="H754" s="70"/>
      <c r="I754" s="1" t="s">
        <v>2577</v>
      </c>
      <c r="J754" s="1" t="s">
        <v>2571</v>
      </c>
      <c r="K754" s="1" t="s">
        <v>2559</v>
      </c>
      <c r="L754" s="1" t="s">
        <v>2563</v>
      </c>
      <c r="M754" s="1" t="s">
        <v>2557</v>
      </c>
      <c r="N754" s="1" t="s">
        <v>2622</v>
      </c>
    </row>
    <row r="755" spans="2:14" s="1" customFormat="1">
      <c r="B755" s="16">
        <v>2</v>
      </c>
      <c r="C755" s="16"/>
      <c r="D755" s="6"/>
      <c r="E755" s="6"/>
      <c r="F755" s="6"/>
      <c r="G755" s="70">
        <v>43368</v>
      </c>
      <c r="H755" s="70"/>
      <c r="I755" s="1" t="s">
        <v>1268</v>
      </c>
    </row>
    <row r="756" spans="2:14" s="1" customFormat="1">
      <c r="B756" s="16"/>
      <c r="C756" s="16"/>
      <c r="D756" s="6" t="s">
        <v>2506</v>
      </c>
      <c r="E756" s="6">
        <v>13</v>
      </c>
      <c r="F756" s="6" t="s">
        <v>589</v>
      </c>
      <c r="G756" s="70" t="s">
        <v>2633</v>
      </c>
      <c r="H756" s="70"/>
      <c r="I756" s="1" t="s">
        <v>2577</v>
      </c>
    </row>
    <row r="757" spans="2:14" s="1" customFormat="1">
      <c r="B757" s="16">
        <v>10</v>
      </c>
      <c r="C757" s="16"/>
      <c r="D757" s="6"/>
      <c r="E757" s="6"/>
      <c r="F757" s="6"/>
      <c r="G757" s="70">
        <v>43369</v>
      </c>
      <c r="H757" s="70"/>
      <c r="I757" s="1" t="s">
        <v>1297</v>
      </c>
    </row>
    <row r="758" spans="2:14" s="1" customFormat="1">
      <c r="B758" s="16"/>
      <c r="C758" s="16"/>
      <c r="D758" s="6" t="s">
        <v>2507</v>
      </c>
      <c r="E758" s="6">
        <v>10</v>
      </c>
      <c r="F758" s="6" t="s">
        <v>838</v>
      </c>
      <c r="G758" s="70" t="s">
        <v>2633</v>
      </c>
      <c r="H758" s="70"/>
      <c r="I758" s="1" t="s">
        <v>2577</v>
      </c>
      <c r="J758" s="1" t="s">
        <v>2623</v>
      </c>
    </row>
    <row r="759" spans="2:14" s="1" customFormat="1">
      <c r="B759" s="16">
        <v>9</v>
      </c>
      <c r="C759" s="16"/>
      <c r="D759" s="6"/>
      <c r="E759" s="6"/>
      <c r="F759" s="6"/>
      <c r="G759" s="70">
        <v>43370</v>
      </c>
      <c r="H759" s="70"/>
      <c r="I759" s="1" t="s">
        <v>1279</v>
      </c>
    </row>
    <row r="760" spans="2:14" s="1" customFormat="1">
      <c r="B760" s="16"/>
      <c r="C760" s="16"/>
      <c r="D760" s="6" t="s">
        <v>2508</v>
      </c>
      <c r="E760" s="6">
        <v>15</v>
      </c>
      <c r="F760" s="6" t="s">
        <v>608</v>
      </c>
      <c r="G760" s="70" t="s">
        <v>2633</v>
      </c>
      <c r="H760" s="70"/>
      <c r="I760" s="1" t="s">
        <v>2577</v>
      </c>
    </row>
    <row r="761" spans="2:14" s="1" customFormat="1">
      <c r="B761" s="16">
        <v>10</v>
      </c>
      <c r="C761" s="16"/>
      <c r="D761" s="6"/>
      <c r="E761" s="6"/>
      <c r="F761" s="6"/>
      <c r="G761" s="70">
        <v>43371</v>
      </c>
      <c r="H761" s="70"/>
      <c r="I761" s="1" t="s">
        <v>1257</v>
      </c>
    </row>
    <row r="762" spans="2:14" s="1" customFormat="1">
      <c r="B762" s="16"/>
      <c r="C762" s="16"/>
      <c r="D762" s="6" t="s">
        <v>2509</v>
      </c>
      <c r="E762" s="6">
        <v>18</v>
      </c>
      <c r="F762" s="6" t="s">
        <v>647</v>
      </c>
      <c r="G762" s="70" t="s">
        <v>2633</v>
      </c>
      <c r="H762" s="70"/>
      <c r="I762" s="1" t="s">
        <v>2577</v>
      </c>
      <c r="J762" s="1" t="s">
        <v>2624</v>
      </c>
      <c r="K762" s="1" t="s">
        <v>2625</v>
      </c>
      <c r="L762" s="1" t="s">
        <v>2626</v>
      </c>
    </row>
    <row r="763" spans="2:14" s="1" customFormat="1">
      <c r="B763" s="16">
        <v>4</v>
      </c>
      <c r="C763" s="16"/>
      <c r="D763" s="6"/>
      <c r="E763" s="6"/>
      <c r="F763" s="6"/>
      <c r="G763" s="70">
        <v>43372</v>
      </c>
      <c r="H763" s="70"/>
      <c r="I763" s="1" t="s">
        <v>1265</v>
      </c>
    </row>
    <row r="764" spans="2:14" s="1" customFormat="1">
      <c r="B764" s="16"/>
      <c r="C764" s="16"/>
      <c r="D764" s="6" t="s">
        <v>2510</v>
      </c>
      <c r="E764" s="6">
        <v>4</v>
      </c>
      <c r="F764" s="6" t="s">
        <v>598</v>
      </c>
      <c r="G764" s="70" t="s">
        <v>2633</v>
      </c>
      <c r="H764" s="70"/>
      <c r="I764" s="1" t="s">
        <v>2577</v>
      </c>
    </row>
    <row r="765" spans="2:14" s="1" customFormat="1">
      <c r="B765" s="16">
        <v>4</v>
      </c>
      <c r="C765" s="16"/>
      <c r="D765" s="6"/>
      <c r="E765" s="6"/>
      <c r="F765" s="6"/>
      <c r="G765" s="70">
        <v>43373</v>
      </c>
      <c r="H765" s="70"/>
      <c r="I765" s="1" t="s">
        <v>1257</v>
      </c>
    </row>
    <row r="766" spans="2:14" s="1" customFormat="1">
      <c r="B766" s="16"/>
      <c r="C766" s="16"/>
      <c r="D766" s="6" t="s">
        <v>2511</v>
      </c>
      <c r="E766" s="6">
        <v>3</v>
      </c>
      <c r="F766" s="6" t="s">
        <v>690</v>
      </c>
      <c r="G766" s="70" t="s">
        <v>2633</v>
      </c>
      <c r="H766" s="70"/>
      <c r="I766" s="1" t="s">
        <v>2577</v>
      </c>
    </row>
    <row r="767" spans="2:14" s="1" customFormat="1">
      <c r="B767" s="16">
        <v>14</v>
      </c>
      <c r="C767" s="16"/>
      <c r="D767" s="6"/>
      <c r="E767" s="6"/>
      <c r="F767" s="6"/>
      <c r="G767" s="70">
        <v>43374</v>
      </c>
      <c r="H767" s="70"/>
      <c r="I767" s="1" t="s">
        <v>1263</v>
      </c>
    </row>
    <row r="768" spans="2:14" s="1" customFormat="1">
      <c r="B768" s="16"/>
      <c r="C768" s="16"/>
      <c r="D768" s="6" t="s">
        <v>2512</v>
      </c>
      <c r="E768" s="6">
        <v>7</v>
      </c>
      <c r="F768" s="6" t="s">
        <v>2513</v>
      </c>
      <c r="G768" s="70" t="s">
        <v>2633</v>
      </c>
      <c r="H768" s="70"/>
      <c r="I768" s="1" t="s">
        <v>2577</v>
      </c>
    </row>
    <row r="769" spans="2:13" s="1" customFormat="1">
      <c r="B769" s="16">
        <v>6</v>
      </c>
      <c r="C769" s="16"/>
      <c r="D769" s="6"/>
      <c r="E769" s="6"/>
      <c r="F769" s="6"/>
      <c r="G769" s="70">
        <v>43375</v>
      </c>
      <c r="H769" s="70"/>
      <c r="I769" s="1" t="s">
        <v>1261</v>
      </c>
    </row>
    <row r="770" spans="2:13" s="1" customFormat="1">
      <c r="B770" s="16"/>
      <c r="C770" s="16"/>
      <c r="D770" s="6" t="s">
        <v>2514</v>
      </c>
      <c r="E770" s="6">
        <v>6</v>
      </c>
      <c r="F770" s="6" t="s">
        <v>134</v>
      </c>
      <c r="G770" s="70" t="s">
        <v>2633</v>
      </c>
      <c r="H770" s="70"/>
      <c r="I770" s="1" t="s">
        <v>2577</v>
      </c>
    </row>
    <row r="771" spans="2:13" s="1" customFormat="1">
      <c r="B771" s="16">
        <v>17</v>
      </c>
      <c r="C771" s="16"/>
      <c r="D771" s="6"/>
      <c r="E771" s="6"/>
      <c r="F771" s="6"/>
      <c r="G771" s="70">
        <v>43376</v>
      </c>
      <c r="H771" s="70"/>
      <c r="I771" s="1" t="s">
        <v>1267</v>
      </c>
    </row>
    <row r="772" spans="2:13" s="1" customFormat="1">
      <c r="B772" s="16"/>
      <c r="C772" s="16"/>
      <c r="D772" s="6" t="s">
        <v>2515</v>
      </c>
      <c r="E772" s="6">
        <v>17</v>
      </c>
      <c r="F772" s="6" t="s">
        <v>533</v>
      </c>
      <c r="G772" s="70" t="s">
        <v>2633</v>
      </c>
      <c r="H772" s="70"/>
      <c r="I772" s="1" t="s">
        <v>2577</v>
      </c>
    </row>
    <row r="773" spans="2:13" s="1" customFormat="1">
      <c r="B773" s="16">
        <v>1</v>
      </c>
      <c r="C773" s="16"/>
      <c r="D773" s="6"/>
      <c r="E773" s="6"/>
      <c r="F773" s="6"/>
      <c r="G773" s="70">
        <v>43377</v>
      </c>
      <c r="H773" s="70"/>
      <c r="I773" s="1" t="s">
        <v>1265</v>
      </c>
    </row>
    <row r="774" spans="2:13" s="1" customFormat="1">
      <c r="B774" s="16"/>
      <c r="C774" s="16"/>
      <c r="D774" s="6" t="s">
        <v>2516</v>
      </c>
      <c r="E774" s="6">
        <v>6</v>
      </c>
      <c r="F774" s="6" t="s">
        <v>470</v>
      </c>
      <c r="G774" s="70" t="s">
        <v>2633</v>
      </c>
      <c r="H774" s="70"/>
      <c r="I774" s="1" t="s">
        <v>2577</v>
      </c>
    </row>
    <row r="775" spans="2:13" s="1" customFormat="1">
      <c r="B775" s="16">
        <v>3</v>
      </c>
      <c r="C775" s="16"/>
      <c r="D775" s="6"/>
      <c r="E775" s="6"/>
      <c r="F775" s="6"/>
      <c r="G775" s="70">
        <v>43378</v>
      </c>
      <c r="H775" s="70"/>
      <c r="I775" s="1" t="s">
        <v>1257</v>
      </c>
    </row>
    <row r="776" spans="2:13" s="1" customFormat="1">
      <c r="B776" s="16"/>
      <c r="C776" s="16"/>
      <c r="D776" s="6" t="s">
        <v>2517</v>
      </c>
      <c r="E776" s="6">
        <v>3</v>
      </c>
      <c r="F776" s="6" t="s">
        <v>7</v>
      </c>
      <c r="G776" s="70" t="s">
        <v>2633</v>
      </c>
      <c r="H776" s="70"/>
      <c r="I776" s="1" t="s">
        <v>2577</v>
      </c>
    </row>
    <row r="777" spans="2:13" s="1" customFormat="1">
      <c r="B777" s="16">
        <v>7</v>
      </c>
      <c r="C777" s="16"/>
      <c r="D777" s="6"/>
      <c r="E777" s="6"/>
      <c r="F777" s="6"/>
      <c r="G777" s="70">
        <v>43379</v>
      </c>
      <c r="H777" s="70"/>
      <c r="I777" s="1" t="s">
        <v>1270</v>
      </c>
    </row>
    <row r="778" spans="2:13" s="1" customFormat="1">
      <c r="B778" s="16"/>
      <c r="C778" s="16"/>
      <c r="D778" s="6" t="s">
        <v>2518</v>
      </c>
      <c r="E778" s="6">
        <v>7</v>
      </c>
      <c r="F778" s="6" t="s">
        <v>11</v>
      </c>
      <c r="G778" s="70" t="s">
        <v>2633</v>
      </c>
      <c r="H778" s="70"/>
      <c r="I778" s="1" t="s">
        <v>2577</v>
      </c>
    </row>
    <row r="779" spans="2:13" s="1" customFormat="1">
      <c r="B779" s="16">
        <v>10</v>
      </c>
      <c r="C779" s="16"/>
      <c r="D779" s="6"/>
      <c r="E779" s="6"/>
      <c r="F779" s="6"/>
      <c r="G779" s="70">
        <v>43380</v>
      </c>
      <c r="H779" s="70"/>
      <c r="I779" s="1" t="s">
        <v>1270</v>
      </c>
    </row>
    <row r="780" spans="2:13" s="1" customFormat="1">
      <c r="B780" s="16"/>
      <c r="C780" s="16"/>
      <c r="D780" s="6" t="s">
        <v>2519</v>
      </c>
      <c r="E780" s="6">
        <v>10</v>
      </c>
      <c r="F780" s="6" t="s">
        <v>838</v>
      </c>
      <c r="G780" s="70" t="s">
        <v>2633</v>
      </c>
      <c r="H780" s="70"/>
      <c r="I780" s="1" t="s">
        <v>2577</v>
      </c>
      <c r="J780" s="1" t="s">
        <v>2557</v>
      </c>
      <c r="K780" s="1" t="s">
        <v>2627</v>
      </c>
    </row>
    <row r="781" spans="2:13" s="1" customFormat="1">
      <c r="B781" s="16">
        <v>5</v>
      </c>
      <c r="C781" s="16"/>
      <c r="D781" s="6"/>
      <c r="E781" s="6"/>
      <c r="F781" s="6"/>
      <c r="G781" s="70">
        <v>43381</v>
      </c>
      <c r="H781" s="70"/>
      <c r="I781" s="1" t="s">
        <v>1263</v>
      </c>
    </row>
    <row r="782" spans="2:13" s="1" customFormat="1">
      <c r="B782" s="16"/>
      <c r="C782" s="16"/>
      <c r="D782" s="6" t="s">
        <v>2520</v>
      </c>
      <c r="E782" s="6">
        <v>5</v>
      </c>
      <c r="F782" s="6" t="s">
        <v>156</v>
      </c>
      <c r="G782" s="70" t="s">
        <v>2633</v>
      </c>
      <c r="H782" s="70"/>
      <c r="I782" s="1" t="s">
        <v>2577</v>
      </c>
    </row>
    <row r="783" spans="2:13" s="1" customFormat="1">
      <c r="B783" s="16">
        <v>9</v>
      </c>
      <c r="C783" s="16"/>
      <c r="D783" s="6"/>
      <c r="E783" s="6"/>
      <c r="F783" s="6"/>
      <c r="G783" s="70">
        <v>43382</v>
      </c>
      <c r="H783" s="70"/>
      <c r="I783" s="1" t="s">
        <v>1275</v>
      </c>
    </row>
    <row r="784" spans="2:13" s="1" customFormat="1">
      <c r="B784" s="16"/>
      <c r="C784" s="16"/>
      <c r="D784" s="6" t="s">
        <v>2521</v>
      </c>
      <c r="E784" s="6">
        <v>4</v>
      </c>
      <c r="F784" s="6" t="s">
        <v>120</v>
      </c>
      <c r="G784" s="70" t="s">
        <v>2633</v>
      </c>
      <c r="H784" s="70"/>
      <c r="I784" s="1" t="s">
        <v>2577</v>
      </c>
      <c r="J784" s="1" t="s">
        <v>2573</v>
      </c>
      <c r="K784" s="1" t="s">
        <v>2559</v>
      </c>
      <c r="L784" s="1" t="s">
        <v>2562</v>
      </c>
      <c r="M784" s="1" t="s">
        <v>2628</v>
      </c>
    </row>
    <row r="785" spans="2:10" s="1" customFormat="1">
      <c r="B785" s="16">
        <v>11</v>
      </c>
      <c r="C785" s="16"/>
      <c r="D785" s="6"/>
      <c r="E785" s="6"/>
      <c r="F785" s="6"/>
      <c r="G785" s="70">
        <v>43383</v>
      </c>
      <c r="H785" s="70"/>
      <c r="I785" s="1" t="s">
        <v>1275</v>
      </c>
    </row>
    <row r="786" spans="2:10" s="1" customFormat="1">
      <c r="B786" s="16"/>
      <c r="C786" s="16"/>
      <c r="D786" s="6" t="s">
        <v>2522</v>
      </c>
      <c r="E786" s="6">
        <v>12</v>
      </c>
      <c r="F786" s="6" t="s">
        <v>149</v>
      </c>
      <c r="G786" s="70" t="s">
        <v>2633</v>
      </c>
      <c r="H786" s="70"/>
      <c r="I786" s="1" t="s">
        <v>2577</v>
      </c>
    </row>
    <row r="787" spans="2:10" s="1" customFormat="1">
      <c r="B787" s="16">
        <v>12</v>
      </c>
      <c r="C787" s="16"/>
      <c r="D787" s="6"/>
      <c r="E787" s="6"/>
      <c r="F787" s="6"/>
      <c r="G787" s="70">
        <v>43384</v>
      </c>
      <c r="H787" s="70"/>
      <c r="I787" s="1" t="s">
        <v>1266</v>
      </c>
    </row>
    <row r="788" spans="2:10" s="1" customFormat="1">
      <c r="B788" s="16"/>
      <c r="C788" s="16"/>
      <c r="D788" s="6" t="s">
        <v>2523</v>
      </c>
      <c r="E788" s="6">
        <v>5</v>
      </c>
      <c r="F788" s="6" t="s">
        <v>2524</v>
      </c>
      <c r="G788" s="70" t="s">
        <v>2633</v>
      </c>
      <c r="H788" s="70"/>
      <c r="I788" s="1" t="s">
        <v>2577</v>
      </c>
    </row>
    <row r="789" spans="2:10" s="1" customFormat="1">
      <c r="B789" s="16">
        <v>15</v>
      </c>
      <c r="C789" s="16"/>
      <c r="D789" s="6"/>
      <c r="E789" s="6"/>
      <c r="F789" s="6"/>
      <c r="G789" s="70">
        <v>43385</v>
      </c>
      <c r="H789" s="70"/>
      <c r="I789" s="1" t="s">
        <v>1257</v>
      </c>
    </row>
    <row r="790" spans="2:10" s="1" customFormat="1">
      <c r="B790" s="16"/>
      <c r="C790" s="16"/>
      <c r="D790" s="6" t="s">
        <v>2525</v>
      </c>
      <c r="E790" s="6">
        <v>15</v>
      </c>
      <c r="F790" s="6" t="s">
        <v>536</v>
      </c>
      <c r="G790" s="70" t="s">
        <v>2633</v>
      </c>
      <c r="H790" s="70"/>
      <c r="I790" s="1" t="s">
        <v>2577</v>
      </c>
    </row>
    <row r="791" spans="2:10" s="1" customFormat="1">
      <c r="B791" s="16">
        <v>1</v>
      </c>
      <c r="C791" s="16"/>
      <c r="D791" s="6"/>
      <c r="E791" s="6"/>
      <c r="F791" s="6"/>
      <c r="G791" s="70">
        <v>43386</v>
      </c>
      <c r="H791" s="70"/>
      <c r="I791" s="1" t="s">
        <v>1261</v>
      </c>
    </row>
    <row r="792" spans="2:10" s="1" customFormat="1">
      <c r="B792" s="16"/>
      <c r="C792" s="16"/>
      <c r="D792" s="6" t="s">
        <v>2526</v>
      </c>
      <c r="E792" s="6">
        <v>16</v>
      </c>
      <c r="F792" s="6" t="s">
        <v>103</v>
      </c>
      <c r="G792" s="70" t="s">
        <v>2633</v>
      </c>
      <c r="H792" s="70"/>
      <c r="I792" s="1" t="s">
        <v>2577</v>
      </c>
    </row>
    <row r="793" spans="2:10" s="1" customFormat="1">
      <c r="B793" s="16">
        <v>14</v>
      </c>
      <c r="C793" s="16"/>
      <c r="D793" s="6"/>
      <c r="E793" s="6"/>
      <c r="F793" s="6"/>
      <c r="G793" s="70">
        <v>43387</v>
      </c>
      <c r="H793" s="70"/>
      <c r="I793" s="1" t="s">
        <v>1265</v>
      </c>
    </row>
    <row r="794" spans="2:10" s="1" customFormat="1">
      <c r="B794" s="16"/>
      <c r="C794" s="16"/>
      <c r="D794" s="6" t="s">
        <v>2527</v>
      </c>
      <c r="E794" s="6">
        <v>3</v>
      </c>
      <c r="F794" s="6" t="s">
        <v>2528</v>
      </c>
      <c r="G794" s="70" t="s">
        <v>2633</v>
      </c>
      <c r="H794" s="70"/>
      <c r="I794" s="1" t="s">
        <v>2577</v>
      </c>
    </row>
    <row r="795" spans="2:10" s="1" customFormat="1">
      <c r="B795" s="16">
        <v>8</v>
      </c>
      <c r="C795" s="16"/>
      <c r="D795" s="6"/>
      <c r="E795" s="6"/>
      <c r="F795" s="6"/>
      <c r="G795" s="70">
        <v>43388</v>
      </c>
      <c r="H795" s="70"/>
      <c r="I795" s="1" t="s">
        <v>1263</v>
      </c>
    </row>
    <row r="796" spans="2:10" s="1" customFormat="1">
      <c r="B796" s="16"/>
      <c r="C796" s="16"/>
      <c r="D796" s="6" t="s">
        <v>2529</v>
      </c>
      <c r="E796" s="6">
        <v>8</v>
      </c>
      <c r="F796" s="6" t="s">
        <v>455</v>
      </c>
      <c r="G796" s="70" t="s">
        <v>2633</v>
      </c>
      <c r="H796" s="70"/>
      <c r="I796" s="1" t="s">
        <v>2577</v>
      </c>
    </row>
    <row r="797" spans="2:10" s="1" customFormat="1">
      <c r="B797" s="16">
        <v>16</v>
      </c>
      <c r="C797" s="16"/>
      <c r="D797" s="6"/>
      <c r="E797" s="6"/>
      <c r="F797" s="6"/>
      <c r="G797" s="70">
        <v>43389</v>
      </c>
      <c r="H797" s="70"/>
      <c r="I797" s="1" t="s">
        <v>1278</v>
      </c>
    </row>
    <row r="798" spans="2:10" s="1" customFormat="1">
      <c r="B798" s="16"/>
      <c r="C798" s="16"/>
      <c r="D798" s="6" t="s">
        <v>2530</v>
      </c>
      <c r="E798" s="6">
        <v>13</v>
      </c>
      <c r="F798" s="6" t="s">
        <v>2021</v>
      </c>
      <c r="G798" s="70" t="s">
        <v>2633</v>
      </c>
      <c r="H798" s="70"/>
      <c r="I798" s="1" t="s">
        <v>2577</v>
      </c>
    </row>
    <row r="799" spans="2:10" s="1" customFormat="1">
      <c r="B799" s="16">
        <v>12</v>
      </c>
      <c r="C799" s="16"/>
      <c r="D799" s="6"/>
      <c r="E799" s="6"/>
      <c r="F799" s="6"/>
      <c r="G799" s="70">
        <v>43390</v>
      </c>
      <c r="H799" s="70"/>
      <c r="I799" s="1" t="s">
        <v>1280</v>
      </c>
    </row>
    <row r="800" spans="2:10" s="1" customFormat="1">
      <c r="B800" s="16"/>
      <c r="C800" s="16"/>
      <c r="D800" s="6" t="s">
        <v>2531</v>
      </c>
      <c r="E800" s="6">
        <v>12</v>
      </c>
      <c r="F800" s="6" t="s">
        <v>170</v>
      </c>
      <c r="G800" s="70" t="s">
        <v>2633</v>
      </c>
      <c r="H800" s="70"/>
      <c r="I800" s="1" t="s">
        <v>2577</v>
      </c>
      <c r="J800" s="1" t="s">
        <v>2629</v>
      </c>
    </row>
    <row r="801" spans="2:9" s="1" customFormat="1">
      <c r="B801" s="16">
        <v>11</v>
      </c>
      <c r="C801" s="16"/>
      <c r="D801" s="6"/>
      <c r="E801" s="6"/>
      <c r="F801" s="6"/>
      <c r="G801" s="70">
        <v>43391</v>
      </c>
      <c r="H801" s="70"/>
      <c r="I801" s="1" t="s">
        <v>1270</v>
      </c>
    </row>
    <row r="802" spans="2:9" s="1" customFormat="1">
      <c r="B802" s="16"/>
      <c r="C802" s="16"/>
      <c r="D802" s="6" t="s">
        <v>2532</v>
      </c>
      <c r="E802" s="6">
        <v>4</v>
      </c>
      <c r="F802" s="6" t="s">
        <v>16</v>
      </c>
      <c r="G802" s="70" t="s">
        <v>2633</v>
      </c>
      <c r="H802" s="70"/>
      <c r="I802" s="1" t="s">
        <v>2577</v>
      </c>
    </row>
    <row r="803" spans="2:9" s="1" customFormat="1">
      <c r="B803" s="16">
        <v>6</v>
      </c>
      <c r="C803" s="16"/>
      <c r="D803" s="6"/>
      <c r="E803" s="6"/>
      <c r="F803" s="6"/>
      <c r="G803" s="70">
        <v>43392</v>
      </c>
      <c r="H803" s="70"/>
      <c r="I803" s="1" t="s">
        <v>1257</v>
      </c>
    </row>
    <row r="804" spans="2:9" s="1" customFormat="1">
      <c r="B804" s="16"/>
      <c r="C804" s="16"/>
      <c r="D804" s="6" t="s">
        <v>2533</v>
      </c>
      <c r="E804" s="6">
        <v>12</v>
      </c>
      <c r="F804" s="6" t="s">
        <v>1371</v>
      </c>
      <c r="G804" s="70" t="s">
        <v>2633</v>
      </c>
      <c r="H804" s="70"/>
      <c r="I804" s="1" t="s">
        <v>2577</v>
      </c>
    </row>
    <row r="805" spans="2:9" s="1" customFormat="1">
      <c r="B805" s="16">
        <v>7</v>
      </c>
      <c r="C805" s="16"/>
      <c r="D805" s="6"/>
      <c r="E805" s="6"/>
      <c r="F805" s="6"/>
      <c r="G805" s="70">
        <v>43393</v>
      </c>
      <c r="H805" s="70"/>
      <c r="I805" s="1" t="s">
        <v>1265</v>
      </c>
    </row>
    <row r="806" spans="2:9" s="1" customFormat="1">
      <c r="B806" s="16"/>
      <c r="C806" s="16"/>
      <c r="D806" s="6" t="s">
        <v>2534</v>
      </c>
      <c r="E806" s="6">
        <v>16</v>
      </c>
      <c r="F806" s="6" t="s">
        <v>560</v>
      </c>
      <c r="G806" s="70" t="s">
        <v>2633</v>
      </c>
      <c r="H806" s="70"/>
      <c r="I806" s="1" t="s">
        <v>2577</v>
      </c>
    </row>
    <row r="807" spans="2:9" s="1" customFormat="1">
      <c r="B807" s="16">
        <v>7</v>
      </c>
      <c r="C807" s="16"/>
      <c r="D807" s="6"/>
      <c r="E807" s="6"/>
      <c r="F807" s="6"/>
      <c r="G807" s="70">
        <v>43394</v>
      </c>
      <c r="H807" s="70"/>
      <c r="I807" s="1" t="s">
        <v>1278</v>
      </c>
    </row>
    <row r="808" spans="2:9" s="1" customFormat="1">
      <c r="B808" s="16"/>
      <c r="C808" s="16"/>
      <c r="D808" s="6" t="s">
        <v>2535</v>
      </c>
      <c r="E808" s="6">
        <v>16</v>
      </c>
      <c r="F808" s="6" t="s">
        <v>2513</v>
      </c>
      <c r="G808" s="70" t="s">
        <v>2633</v>
      </c>
      <c r="H808" s="70"/>
      <c r="I808" s="1" t="s">
        <v>2577</v>
      </c>
    </row>
    <row r="809" spans="2:9" s="1" customFormat="1">
      <c r="B809" s="16">
        <v>9</v>
      </c>
      <c r="C809" s="16"/>
      <c r="D809" s="6"/>
      <c r="E809" s="6"/>
      <c r="F809" s="6"/>
      <c r="G809" s="70">
        <v>43395</v>
      </c>
      <c r="H809" s="70"/>
      <c r="I809" s="1" t="s">
        <v>1263</v>
      </c>
    </row>
    <row r="810" spans="2:9" s="1" customFormat="1">
      <c r="B810" s="16"/>
      <c r="C810" s="16"/>
      <c r="D810" s="6" t="s">
        <v>2536</v>
      </c>
      <c r="E810" s="6">
        <v>9</v>
      </c>
      <c r="F810" s="6" t="s">
        <v>529</v>
      </c>
      <c r="G810" s="70" t="s">
        <v>2633</v>
      </c>
      <c r="H810" s="70"/>
      <c r="I810" s="1" t="s">
        <v>2577</v>
      </c>
    </row>
    <row r="811" spans="2:9" s="1" customFormat="1">
      <c r="B811" s="16">
        <v>6</v>
      </c>
      <c r="C811" s="16"/>
      <c r="D811" s="6"/>
      <c r="E811" s="6"/>
      <c r="F811" s="6"/>
      <c r="G811" s="70">
        <v>43396</v>
      </c>
      <c r="H811" s="70"/>
      <c r="I811" s="1" t="s">
        <v>1283</v>
      </c>
    </row>
    <row r="812" spans="2:9" s="1" customFormat="1">
      <c r="B812" s="16"/>
      <c r="C812" s="16"/>
      <c r="D812" s="6" t="s">
        <v>2537</v>
      </c>
      <c r="E812" s="6">
        <v>10</v>
      </c>
      <c r="F812" s="6" t="s">
        <v>620</v>
      </c>
      <c r="G812" s="70" t="s">
        <v>2633</v>
      </c>
      <c r="H812" s="70"/>
      <c r="I812" s="1" t="s">
        <v>2577</v>
      </c>
    </row>
    <row r="813" spans="2:9" s="1" customFormat="1">
      <c r="B813" s="16">
        <v>7</v>
      </c>
      <c r="C813" s="16"/>
      <c r="D813" s="6"/>
      <c r="E813" s="6"/>
      <c r="F813" s="6"/>
      <c r="G813" s="70">
        <v>43397</v>
      </c>
      <c r="H813" s="70"/>
      <c r="I813" s="1" t="s">
        <v>1283</v>
      </c>
    </row>
    <row r="814" spans="2:9" s="1" customFormat="1">
      <c r="B814" s="16"/>
      <c r="C814" s="16"/>
      <c r="D814" s="6" t="s">
        <v>2538</v>
      </c>
      <c r="E814" s="6">
        <v>14</v>
      </c>
      <c r="F814" s="6" t="s">
        <v>1354</v>
      </c>
      <c r="G814" s="70" t="s">
        <v>2633</v>
      </c>
      <c r="H814" s="70"/>
      <c r="I814" s="1" t="s">
        <v>2577</v>
      </c>
    </row>
    <row r="815" spans="2:9" s="1" customFormat="1">
      <c r="B815" s="16">
        <v>1</v>
      </c>
      <c r="C815" s="16"/>
      <c r="D815" s="6"/>
      <c r="E815" s="6"/>
      <c r="F815" s="6"/>
      <c r="G815" s="70">
        <v>43398</v>
      </c>
      <c r="H815" s="70"/>
      <c r="I815" s="1" t="s">
        <v>1265</v>
      </c>
    </row>
    <row r="816" spans="2:9" s="1" customFormat="1">
      <c r="B816" s="16"/>
      <c r="C816" s="16"/>
      <c r="D816" s="6" t="s">
        <v>2539</v>
      </c>
      <c r="E816" s="6">
        <v>3</v>
      </c>
      <c r="F816" s="6" t="s">
        <v>109</v>
      </c>
      <c r="G816" s="70" t="s">
        <v>2633</v>
      </c>
      <c r="H816" s="70"/>
      <c r="I816" s="1" t="s">
        <v>2577</v>
      </c>
    </row>
    <row r="817" spans="2:10" s="1" customFormat="1">
      <c r="B817" s="16">
        <v>3</v>
      </c>
      <c r="C817" s="16"/>
      <c r="D817" s="6"/>
      <c r="E817" s="6"/>
      <c r="F817" s="6"/>
      <c r="G817" s="70">
        <v>43399</v>
      </c>
      <c r="H817" s="70"/>
      <c r="I817" s="1" t="s">
        <v>2574</v>
      </c>
    </row>
    <row r="818" spans="2:10" s="1" customFormat="1">
      <c r="B818" s="16"/>
      <c r="C818" s="16"/>
      <c r="D818" s="6" t="s">
        <v>2540</v>
      </c>
      <c r="E818" s="6">
        <v>3</v>
      </c>
      <c r="F818" s="6" t="s">
        <v>706</v>
      </c>
      <c r="G818" s="70" t="s">
        <v>2633</v>
      </c>
      <c r="H818" s="70"/>
      <c r="I818" s="1" t="s">
        <v>2577</v>
      </c>
    </row>
    <row r="819" spans="2:10" s="1" customFormat="1">
      <c r="B819" s="16">
        <v>11</v>
      </c>
      <c r="C819" s="16"/>
      <c r="D819" s="6"/>
      <c r="E819" s="6"/>
      <c r="F819" s="6"/>
      <c r="G819" s="70">
        <v>43400</v>
      </c>
      <c r="H819" s="70"/>
      <c r="I819" s="1" t="s">
        <v>1266</v>
      </c>
    </row>
    <row r="820" spans="2:10" s="1" customFormat="1">
      <c r="B820" s="16"/>
      <c r="C820" s="16"/>
      <c r="D820" s="6" t="s">
        <v>2541</v>
      </c>
      <c r="E820" s="6">
        <v>13</v>
      </c>
      <c r="F820" s="6" t="s">
        <v>1885</v>
      </c>
      <c r="G820" s="70" t="s">
        <v>2633</v>
      </c>
      <c r="H820" s="70"/>
      <c r="I820" s="1" t="s">
        <v>2577</v>
      </c>
      <c r="J820" s="1" t="s">
        <v>2630</v>
      </c>
    </row>
    <row r="821" spans="2:10" s="1" customFormat="1">
      <c r="B821" s="16">
        <v>8</v>
      </c>
      <c r="C821" s="16"/>
      <c r="D821" s="6"/>
      <c r="E821" s="6"/>
      <c r="F821" s="6"/>
      <c r="G821" s="70">
        <v>43401</v>
      </c>
      <c r="H821" s="70"/>
      <c r="I821" s="1" t="s">
        <v>1278</v>
      </c>
    </row>
    <row r="822" spans="2:10" s="1" customFormat="1">
      <c r="B822" s="16"/>
      <c r="C822" s="16"/>
      <c r="D822" s="6" t="s">
        <v>2542</v>
      </c>
      <c r="E822" s="6">
        <v>2</v>
      </c>
      <c r="F822" s="6" t="s">
        <v>120</v>
      </c>
      <c r="G822" s="70" t="s">
        <v>2633</v>
      </c>
      <c r="H822" s="70"/>
      <c r="I822" s="1" t="s">
        <v>2577</v>
      </c>
    </row>
    <row r="823" spans="2:10" s="1" customFormat="1">
      <c r="B823" s="16">
        <v>1</v>
      </c>
      <c r="C823" s="16"/>
      <c r="D823" s="6"/>
      <c r="E823" s="6"/>
      <c r="F823" s="6"/>
      <c r="G823" s="70">
        <v>43402</v>
      </c>
      <c r="H823" s="70"/>
      <c r="I823" s="1" t="s">
        <v>1264</v>
      </c>
    </row>
    <row r="824" spans="2:10" s="1" customFormat="1">
      <c r="B824" s="16"/>
      <c r="C824" s="16"/>
      <c r="D824" s="6" t="s">
        <v>2543</v>
      </c>
      <c r="E824" s="6">
        <v>8</v>
      </c>
      <c r="F824" s="6" t="s">
        <v>110</v>
      </c>
      <c r="G824" s="70" t="s">
        <v>2633</v>
      </c>
      <c r="H824" s="70"/>
      <c r="I824" s="1" t="s">
        <v>2577</v>
      </c>
    </row>
    <row r="825" spans="2:10" s="1" customFormat="1">
      <c r="B825" s="16">
        <v>9</v>
      </c>
      <c r="C825" s="16"/>
      <c r="D825" s="6"/>
      <c r="E825" s="6"/>
      <c r="F825" s="6"/>
      <c r="G825" s="70">
        <v>43403</v>
      </c>
      <c r="H825" s="70"/>
      <c r="I825" s="1" t="s">
        <v>1266</v>
      </c>
    </row>
    <row r="826" spans="2:10" s="1" customFormat="1">
      <c r="B826" s="16"/>
      <c r="C826" s="16"/>
      <c r="D826" s="6" t="s">
        <v>2544</v>
      </c>
      <c r="E826" s="6">
        <v>6</v>
      </c>
      <c r="F826" s="6" t="s">
        <v>481</v>
      </c>
      <c r="G826" s="70" t="s">
        <v>2633</v>
      </c>
      <c r="H826" s="70"/>
      <c r="I826" s="1" t="s">
        <v>2577</v>
      </c>
    </row>
    <row r="827" spans="2:10" s="1" customFormat="1">
      <c r="B827" s="16">
        <v>10</v>
      </c>
      <c r="C827" s="16"/>
      <c r="D827" s="6"/>
      <c r="E827" s="6"/>
      <c r="F827" s="6"/>
      <c r="G827" s="70">
        <v>43404</v>
      </c>
      <c r="H827" s="70"/>
      <c r="I827" s="1" t="s">
        <v>1257</v>
      </c>
    </row>
    <row r="828" spans="2:10" s="1" customFormat="1">
      <c r="B828" s="16"/>
      <c r="C828" s="16"/>
      <c r="D828" s="6" t="s">
        <v>2545</v>
      </c>
      <c r="E828" s="6">
        <v>12</v>
      </c>
      <c r="F828" s="6" t="s">
        <v>151</v>
      </c>
      <c r="G828" s="70" t="s">
        <v>2633</v>
      </c>
      <c r="H828" s="70"/>
      <c r="I828" s="1" t="s">
        <v>2577</v>
      </c>
    </row>
    <row r="829" spans="2:10" s="1" customFormat="1">
      <c r="B829" s="16">
        <v>6</v>
      </c>
      <c r="C829" s="16"/>
      <c r="D829" s="6"/>
      <c r="E829" s="6"/>
      <c r="F829" s="6"/>
      <c r="G829" s="70">
        <v>43405</v>
      </c>
      <c r="H829" s="70"/>
      <c r="I829" s="1" t="s">
        <v>1279</v>
      </c>
    </row>
    <row r="830" spans="2:10" s="1" customFormat="1">
      <c r="B830" s="16"/>
      <c r="C830" s="16"/>
      <c r="D830" s="6" t="s">
        <v>2546</v>
      </c>
      <c r="E830" s="6">
        <v>10</v>
      </c>
      <c r="F830" s="6" t="s">
        <v>840</v>
      </c>
      <c r="G830" s="70" t="s">
        <v>2633</v>
      </c>
      <c r="H830" s="70"/>
      <c r="I830" s="1" t="s">
        <v>2577</v>
      </c>
    </row>
    <row r="831" spans="2:10" s="1" customFormat="1">
      <c r="B831" s="16">
        <v>2</v>
      </c>
      <c r="C831" s="16"/>
      <c r="D831" s="6"/>
      <c r="E831" s="6"/>
      <c r="F831" s="6"/>
      <c r="G831" s="70">
        <v>43406</v>
      </c>
      <c r="H831" s="70"/>
      <c r="I831" s="1" t="s">
        <v>1257</v>
      </c>
    </row>
    <row r="832" spans="2:10" s="1" customFormat="1">
      <c r="B832" s="16"/>
      <c r="C832" s="16"/>
      <c r="D832" s="6" t="s">
        <v>2547</v>
      </c>
      <c r="E832" s="6">
        <v>6</v>
      </c>
      <c r="F832" s="6" t="s">
        <v>98</v>
      </c>
      <c r="G832" s="70" t="s">
        <v>2633</v>
      </c>
      <c r="H832" s="70"/>
      <c r="I832" s="1" t="s">
        <v>2577</v>
      </c>
    </row>
    <row r="833" spans="2:13" s="1" customFormat="1">
      <c r="B833" s="16">
        <v>5</v>
      </c>
      <c r="C833" s="16"/>
      <c r="D833" s="6"/>
      <c r="E833" s="6"/>
      <c r="F833" s="6"/>
      <c r="G833" s="70">
        <v>43407</v>
      </c>
      <c r="H833" s="70"/>
      <c r="I833" s="1" t="s">
        <v>1265</v>
      </c>
    </row>
    <row r="834" spans="2:13" s="1" customFormat="1">
      <c r="B834" s="16"/>
      <c r="C834" s="16"/>
      <c r="D834" s="6" t="s">
        <v>2548</v>
      </c>
      <c r="E834" s="6">
        <v>15</v>
      </c>
      <c r="F834" s="6" t="s">
        <v>756</v>
      </c>
      <c r="G834" s="70" t="s">
        <v>2633</v>
      </c>
      <c r="H834" s="70"/>
      <c r="I834" s="1" t="s">
        <v>2577</v>
      </c>
      <c r="J834" s="1" t="s">
        <v>2557</v>
      </c>
      <c r="K834" s="1" t="s">
        <v>2561</v>
      </c>
      <c r="L834" s="1" t="s">
        <v>2556</v>
      </c>
      <c r="M834" s="1" t="s">
        <v>2631</v>
      </c>
    </row>
    <row r="835" spans="2:13" s="1" customFormat="1">
      <c r="B835" s="16">
        <v>8</v>
      </c>
      <c r="C835" s="16"/>
      <c r="D835" s="6"/>
      <c r="E835" s="6"/>
      <c r="F835" s="6"/>
      <c r="G835" s="70">
        <v>43408</v>
      </c>
      <c r="H835" s="70"/>
      <c r="I835" s="1" t="s">
        <v>1265</v>
      </c>
    </row>
    <row r="836" spans="2:13" s="1" customFormat="1">
      <c r="B836" s="16"/>
      <c r="C836" s="16"/>
      <c r="D836" s="6" t="s">
        <v>2549</v>
      </c>
      <c r="E836" s="6">
        <v>11</v>
      </c>
      <c r="F836" s="6" t="s">
        <v>493</v>
      </c>
      <c r="G836" s="70" t="s">
        <v>2633</v>
      </c>
      <c r="H836" s="70"/>
      <c r="I836" s="1" t="s">
        <v>2577</v>
      </c>
    </row>
    <row r="837" spans="2:13" s="1" customFormat="1">
      <c r="B837" s="16">
        <v>3</v>
      </c>
      <c r="C837" s="16"/>
      <c r="D837" s="6"/>
      <c r="E837" s="6"/>
      <c r="F837" s="6"/>
      <c r="G837" s="70">
        <v>43409</v>
      </c>
      <c r="H837" s="70"/>
      <c r="I837" s="1" t="s">
        <v>1257</v>
      </c>
    </row>
    <row r="838" spans="2:13" s="1" customFormat="1">
      <c r="B838" s="16"/>
      <c r="C838" s="16"/>
      <c r="D838" s="6" t="s">
        <v>2550</v>
      </c>
      <c r="E838" s="6">
        <v>13</v>
      </c>
      <c r="F838" s="6" t="s">
        <v>474</v>
      </c>
      <c r="G838" s="70" t="s">
        <v>2633</v>
      </c>
      <c r="H838" s="70"/>
      <c r="I838" s="1" t="s">
        <v>2577</v>
      </c>
    </row>
    <row r="839" spans="2:13" s="1" customFormat="1">
      <c r="B839" s="16">
        <v>4</v>
      </c>
      <c r="C839" s="16"/>
      <c r="D839" s="6"/>
      <c r="E839" s="6"/>
      <c r="F839" s="6"/>
      <c r="G839" s="70">
        <v>43410</v>
      </c>
      <c r="H839" s="70"/>
      <c r="I839" s="1" t="s">
        <v>1266</v>
      </c>
    </row>
    <row r="840" spans="2:13" s="1" customFormat="1">
      <c r="B840" s="16"/>
      <c r="C840" s="16"/>
      <c r="D840" s="6" t="s">
        <v>2551</v>
      </c>
      <c r="E840" s="6">
        <v>2</v>
      </c>
      <c r="F840" s="6" t="s">
        <v>1018</v>
      </c>
      <c r="G840" s="70" t="s">
        <v>2633</v>
      </c>
      <c r="H840" s="70"/>
      <c r="I840" s="1" t="s">
        <v>2577</v>
      </c>
    </row>
    <row r="841" spans="2:13" s="1" customFormat="1">
      <c r="B841" s="16">
        <v>16</v>
      </c>
      <c r="C841" s="16"/>
      <c r="D841" s="6"/>
      <c r="E841" s="6"/>
      <c r="F841" s="6"/>
      <c r="G841" s="70">
        <v>43411</v>
      </c>
      <c r="H841" s="70"/>
      <c r="I841" s="1" t="s">
        <v>1282</v>
      </c>
    </row>
    <row r="842" spans="2:13" s="1" customFormat="1">
      <c r="B842" s="16"/>
      <c r="C842" s="16"/>
      <c r="D842" s="6" t="s">
        <v>2552</v>
      </c>
      <c r="E842" s="6">
        <v>16</v>
      </c>
      <c r="F842" s="6" t="s">
        <v>533</v>
      </c>
      <c r="G842" s="70" t="s">
        <v>2633</v>
      </c>
      <c r="H842" s="70"/>
      <c r="I842" s="1" t="s">
        <v>2577</v>
      </c>
      <c r="J842" s="1" t="s">
        <v>2632</v>
      </c>
    </row>
    <row r="843" spans="2:13" s="1" customFormat="1">
      <c r="B843" s="16">
        <v>5</v>
      </c>
      <c r="C843" s="16"/>
      <c r="D843" s="6"/>
      <c r="E843" s="6"/>
      <c r="F843" s="6"/>
      <c r="G843" s="70">
        <v>43412</v>
      </c>
      <c r="H843" s="70"/>
      <c r="I843" s="1" t="s">
        <v>1257</v>
      </c>
    </row>
    <row r="844" spans="2:13" s="1" customFormat="1">
      <c r="B844" s="16"/>
      <c r="C844" s="16"/>
      <c r="D844" s="6" t="s">
        <v>2553</v>
      </c>
      <c r="E844" s="6">
        <v>4</v>
      </c>
      <c r="F844" s="6" t="s">
        <v>1388</v>
      </c>
      <c r="G844" s="70" t="s">
        <v>2633</v>
      </c>
      <c r="H844" s="70"/>
      <c r="I844" s="1" t="s">
        <v>2577</v>
      </c>
    </row>
    <row r="845" spans="2:13" s="1" customFormat="1">
      <c r="B845" s="16">
        <v>7</v>
      </c>
      <c r="C845" s="16"/>
      <c r="D845" s="6"/>
      <c r="E845" s="6"/>
      <c r="F845" s="6"/>
      <c r="G845" s="70">
        <v>43413</v>
      </c>
      <c r="H845" s="70"/>
      <c r="I845" s="1" t="s">
        <v>1257</v>
      </c>
    </row>
    <row r="846" spans="2:13" s="1" customFormat="1">
      <c r="B846" s="16"/>
      <c r="C846" s="16"/>
      <c r="D846" s="6" t="s">
        <v>2554</v>
      </c>
      <c r="E846" s="6">
        <v>7</v>
      </c>
      <c r="F846" s="6" t="s">
        <v>598</v>
      </c>
      <c r="G846" s="70" t="s">
        <v>2633</v>
      </c>
      <c r="H846" s="70"/>
      <c r="I846" s="1" t="s">
        <v>2577</v>
      </c>
    </row>
  </sheetData>
  <conditionalFormatting sqref="B6:E846">
    <cfRule type="cellIs" dxfId="3" priority="3" operator="between">
      <formula>9</formula>
      <formula>20</formula>
    </cfRule>
    <cfRule type="cellIs" dxfId="2" priority="4" operator="between">
      <formula>1</formula>
      <formula>8</formula>
    </cfRule>
  </conditionalFormatting>
  <conditionalFormatting sqref="B6:C846 E6:E846">
    <cfRule type="cellIs" dxfId="1" priority="1" operator="between">
      <formula>9</formula>
      <formula>20</formula>
    </cfRule>
    <cfRule type="cellIs" dxfId="0" priority="2" operator="between">
      <formula>1</formula>
      <formula>8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1]!Macro1">
                <anchor moveWithCells="1">
                  <from>
                    <xdr:col>6</xdr:col>
                    <xdr:colOff>85725</xdr:colOff>
                    <xdr:row>2</xdr:row>
                    <xdr:rowOff>47625</xdr:rowOff>
                  </from>
                  <to>
                    <xdr:col>6</xdr:col>
                    <xdr:colOff>657225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5A4B3-BBE2-4BBD-A05B-AF24EC02451F}">
  <sheetPr codeName="Feuil6"/>
  <dimension ref="A1:F1"/>
  <sheetViews>
    <sheetView topLeftCell="A28" workbookViewId="0">
      <selection activeCell="A28" sqref="A1:XFD1048576"/>
    </sheetView>
  </sheetViews>
  <sheetFormatPr baseColWidth="10" defaultRowHeight="15"/>
  <cols>
    <col min="1" max="4" width="11.42578125" style="6"/>
    <col min="5" max="5" width="11.42578125" style="73"/>
    <col min="6" max="6" width="11.42578125" style="6"/>
  </cols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1]!Macro1">
                <anchor moveWithCells="1">
                  <from>
                    <xdr:col>4</xdr:col>
                    <xdr:colOff>19050</xdr:colOff>
                    <xdr:row>0</xdr:row>
                    <xdr:rowOff>0</xdr:rowOff>
                  </from>
                  <to>
                    <xdr:col>4</xdr:col>
                    <xdr:colOff>590550</xdr:colOff>
                    <xdr:row>1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data</vt:lpstr>
      <vt:lpstr>2003</vt:lpstr>
      <vt:lpstr>Feuil1</vt:lpstr>
      <vt:lpstr>Feuil2</vt:lpstr>
      <vt:lpstr>Feuil3</vt:lpstr>
      <vt:lpstr>Feuil4</vt:lpstr>
      <vt:lpstr>depuis</vt:lpstr>
      <vt:lpstr>jusque</vt:lpstr>
      <vt:lpstr>www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arlette</cp:lastModifiedBy>
  <dcterms:created xsi:type="dcterms:W3CDTF">2006-09-16T00:00:00Z</dcterms:created>
  <dcterms:modified xsi:type="dcterms:W3CDTF">2019-09-16T15:28:02Z</dcterms:modified>
</cp:coreProperties>
</file>