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filterPrivacy="1" defaultThemeVersion="124226"/>
  <xr:revisionPtr revIDLastSave="0" documentId="13_ncr:1_{CA4CC107-BB3F-4CF4-BAE0-4B8F7FE4EE60}" xr6:coauthVersionLast="37" xr6:coauthVersionMax="37" xr10:uidLastSave="{00000000-0000-0000-0000-000000000000}"/>
  <bookViews>
    <workbookView xWindow="0" yWindow="0" windowWidth="20160" windowHeight="8700" xr2:uid="{00000000-000D-0000-FFFF-FFFF00000000}"/>
  </bookViews>
  <sheets>
    <sheet name="Tâches journalières" sheetId="2" r:id="rId1"/>
    <sheet name="Données" sheetId="1" r:id="rId2"/>
  </sheets>
  <externalReferences>
    <externalReference r:id="rId3"/>
  </externalReferences>
  <definedNames>
    <definedName name="_xlcn.WorksheetConnection_ACTIONS2016.xlsmTableau31" hidden="1">[1]!Tableau3[#Data]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G2" i="2"/>
  <c r="G3" i="2"/>
  <c r="G4" i="2"/>
  <c r="G5" i="2"/>
  <c r="G6" i="2"/>
  <c r="G7" i="2"/>
  <c r="G8" i="2"/>
  <c r="G9" i="2"/>
  <c r="H10" i="2"/>
  <c r="H2" i="2"/>
  <c r="I2" i="2" l="1"/>
  <c r="H4" i="2"/>
  <c r="G10" i="2"/>
  <c r="H3" i="2"/>
  <c r="H5" i="2"/>
  <c r="H6" i="2"/>
  <c r="H7" i="2"/>
  <c r="H8" i="2"/>
  <c r="H9" i="2"/>
</calcChain>
</file>

<file path=xl/sharedStrings.xml><?xml version="1.0" encoding="utf-8"?>
<sst xmlns="http://schemas.openxmlformats.org/spreadsheetml/2006/main" count="62" uniqueCount="39">
  <si>
    <t>Code 19</t>
  </si>
  <si>
    <t>Code 18</t>
  </si>
  <si>
    <t>Code 17</t>
  </si>
  <si>
    <t>Code 16</t>
  </si>
  <si>
    <t>Code 15</t>
  </si>
  <si>
    <t>Code 14</t>
  </si>
  <si>
    <t>Code 13</t>
  </si>
  <si>
    <t>Code 12</t>
  </si>
  <si>
    <t>Code 11</t>
  </si>
  <si>
    <t>Code 10</t>
  </si>
  <si>
    <t>Code 09</t>
  </si>
  <si>
    <t>Code 08</t>
  </si>
  <si>
    <t>Code 07</t>
  </si>
  <si>
    <t>Code 06</t>
  </si>
  <si>
    <t>Code 05</t>
  </si>
  <si>
    <t>Code 04</t>
  </si>
  <si>
    <t>Code 03</t>
  </si>
  <si>
    <t>Code 02</t>
  </si>
  <si>
    <t>Code 01</t>
  </si>
  <si>
    <t>Codes</t>
  </si>
  <si>
    <t>Année</t>
  </si>
  <si>
    <t>Réf.</t>
  </si>
  <si>
    <t>Date IN</t>
  </si>
  <si>
    <t>Date AR</t>
  </si>
  <si>
    <t>Code</t>
  </si>
  <si>
    <t>Date de clôture</t>
  </si>
  <si>
    <t>Nihil</t>
  </si>
  <si>
    <t>Jours fériés 2018</t>
  </si>
  <si>
    <t>Délai imparti (en jours ouvrables)</t>
  </si>
  <si>
    <t>P/A</t>
  </si>
  <si>
    <t>Code 20</t>
  </si>
  <si>
    <t>Code 21</t>
  </si>
  <si>
    <t>Code 22</t>
  </si>
  <si>
    <t>Code 23</t>
  </si>
  <si>
    <t>Code 24</t>
  </si>
  <si>
    <t>Nbr jours 
ouvrables</t>
  </si>
  <si>
    <t>Délai 
imparti</t>
  </si>
  <si>
    <t xml:space="preserve">Formule qui renvoit à la table des données se trouvant dans la feuille "Données" </t>
  </si>
  <si>
    <t>Délai 
respecté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</si>
</sst>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&quot;£&quot;* #,##0_-;\-&quot;£&quot;* #,##0_-;_-&quot;£&quot;* &quot;-&quot;_-;_-@_-"/>
    <numFmt numFmtId="167" formatCode="_-&quot;£&quot;* #,##0.00_-;\-&quot;£&quot;* #,##0.00_-;_-&quot;£&quot;* &quot;-&quot;??_-;_-@_-"/>
    <numFmt numFmtId="168" formatCode="[$-F800]dddd\,\ mmmm\ dd\,\ yyyy"/>
    <numFmt numFmtId="169" formatCode="###;[Red]&quot;Ouvert&quot;"/>
    <numFmt numFmtId="172" formatCode="\+0;\-0"/>
    <numFmt numFmtId="175" formatCode="_)#\ ##0;\-_)#\ 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color theme="0" tint="-4.9989318521683403E-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indexed="5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3" borderId="0"/>
    <xf numFmtId="16" fontId="3" fillId="0" borderId="0" applyNumberFormat="0" applyFont="0" applyFill="0" applyBorder="0">
      <alignment horizontal="left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4" borderId="0" xfId="0" applyFill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5" borderId="1" xfId="0" applyFont="1" applyFill="1" applyBorder="1" applyAlignment="1">
      <alignment horizontal="center" wrapText="1"/>
    </xf>
    <xf numFmtId="168" fontId="5" fillId="0" borderId="1" xfId="0" applyNumberFormat="1" applyFont="1" applyBorder="1" applyAlignment="1">
      <alignment horizontal="left" wrapText="1" indent="1"/>
    </xf>
    <xf numFmtId="169" fontId="0" fillId="0" borderId="0" xfId="0" applyNumberFormat="1"/>
    <xf numFmtId="44" fontId="0" fillId="0" borderId="0" xfId="9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right"/>
    </xf>
    <xf numFmtId="172" fontId="0" fillId="0" borderId="0" xfId="0" applyNumberFormat="1" applyAlignment="1">
      <alignment horizontal="right"/>
    </xf>
    <xf numFmtId="175" fontId="0" fillId="0" borderId="0" xfId="0" applyNumberFormat="1" applyAlignment="1">
      <alignment horizontal="right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4" borderId="0" xfId="0" applyFont="1" applyFill="1" applyAlignment="1">
      <alignment horizontal="center" vertical="center" wrapText="1"/>
    </xf>
  </cellXfs>
  <cellStyles count="10">
    <cellStyle name="60 % - Accent5 2" xfId="1" xr:uid="{00000000-0005-0000-0000-000000000000}"/>
    <cellStyle name="Milliers 2" xfId="2" xr:uid="{00000000-0005-0000-0000-000001000000}"/>
    <cellStyle name="Monétaire" xfId="9" builtinId="4"/>
    <cellStyle name="Monétaire 2" xfId="3" xr:uid="{00000000-0005-0000-0000-000003000000}"/>
    <cellStyle name="Normal" xfId="0" builtinId="0"/>
    <cellStyle name="Normal 2" xfId="4" xr:uid="{00000000-0005-0000-0000-000005000000}"/>
    <cellStyle name="Standard_Anpassen der Amortisation" xfId="5" xr:uid="{00000000-0005-0000-0000-000006000000}"/>
    <cellStyle name="update" xfId="6" xr:uid="{00000000-0005-0000-0000-000007000000}"/>
    <cellStyle name="Währung [0]_Compiling Utility Macros" xfId="7" xr:uid="{00000000-0005-0000-0000-000008000000}"/>
    <cellStyle name="Währung_Compiling Utility Macros" xfId="8" xr:uid="{00000000-0005-0000-0000-000009000000}"/>
  </cellStyles>
  <dxfs count="10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9" formatCode="dd/mm/yy"/>
      <alignment horizontal="right" vertical="bottom" textRotation="0" wrapText="0" indent="0" justifyLastLine="0" shrinkToFit="0" readingOrder="0"/>
    </dxf>
    <dxf>
      <numFmt numFmtId="19" formatCode="dd/mm/yy"/>
    </dxf>
    <dxf>
      <fill>
        <patternFill patternType="solid">
          <fgColor indexed="64"/>
          <bgColor theme="4" tint="-0.249977111117893"/>
        </patternFill>
      </fill>
    </dxf>
    <dxf>
      <font>
        <color rgb="FFC00000"/>
      </font>
    </dxf>
    <dxf>
      <font>
        <b/>
        <i/>
      </font>
    </dxf>
    <dxf>
      <alignment horizontal="right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1" xr9:uid="{83112460-080F-415D-AE88-442735E130C9}">
      <tableStyleElement type="lastTotalCell" dxfId="8"/>
    </tableStyle>
  </tableStyles>
  <colors>
    <mruColors>
      <color rgb="FFE7BCBB"/>
      <color rgb="FFB9FFD9"/>
      <color rgb="FF8BF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nts\Julien\Rapports\2016\DEMANDES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    TTJ    "/>
      <sheetName val="Clients"/>
      <sheetName val="Nature des actions"/>
      <sheetName val="Rôle linguistique"/>
      <sheetName val="Répartition H-F"/>
      <sheetName val="Temps de réponse"/>
      <sheetName val="Xtra"/>
      <sheetName val="Xtra2"/>
      <sheetName val="UA"/>
      <sheetName val="Clients NL"/>
      <sheetName val="Nature des actions NL"/>
      <sheetName val="Rôle linguistique NL"/>
      <sheetName val="Répartition H-F NL)"/>
      <sheetName val="Satisfaction II"/>
      <sheetName val="  Codes"/>
      <sheetName val="DEMANDES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0" displayName="Tableau10" ref="A1:I10" totalsRowShown="0" headerRowDxfId="6">
  <autoFilter ref="A1:I10" xr:uid="{00000000-0009-0000-0100-000002000000}"/>
  <tableColumns count="9">
    <tableColumn id="1" xr3:uid="{00000000-0010-0000-0000-000001000000}" name="Année"/>
    <tableColumn id="2" xr3:uid="{00000000-0010-0000-0000-000002000000}" name="Réf."/>
    <tableColumn id="3" xr3:uid="{00000000-0010-0000-0000-000003000000}" name="Date IN" dataDxfId="5"/>
    <tableColumn id="4" xr3:uid="{00000000-0010-0000-0000-000004000000}" name="Date AR" dataDxfId="4"/>
    <tableColumn id="5" xr3:uid="{00000000-0010-0000-0000-000005000000}" name="Code" dataDxfId="3"/>
    <tableColumn id="6" xr3:uid="{00000000-0010-0000-0000-000006000000}" name="Date de clôture"/>
    <tableColumn id="7" xr3:uid="{00000000-0010-0000-0000-000007000000}" name="Nbr jours _x000a_ouvrables" dataDxfId="2">
      <calculatedColumnFormula>NETWORKDAYS(C2,F2,Données!A29:A39)</calculatedColumnFormula>
    </tableColumn>
    <tableColumn id="10" xr3:uid="{CAE2DDF3-B7E6-47F1-A43F-86CDD51B47D6}" name="Délai _x000a_imparti" dataDxfId="1">
      <calculatedColumnFormula>VLOOKUP(Tableau10[[#This Row],[Code]],Données!$A$2:$B$25,2,FALSE)</calculatedColumnFormula>
    </tableColumn>
    <tableColumn id="11" xr3:uid="{29048E46-08F2-4DCA-B8DF-9A0F20CB8E36}" name="Délai _x000a_respecté ?" dataDxfId="0">
      <calculatedColumnFormula>IFERROR(+G2-+H2,"")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Delais" displayName="Delais" ref="A1:B25" totalsRowShown="0">
  <autoFilter ref="A1:B25" xr:uid="{00000000-0009-0000-0100-000001000000}"/>
  <tableColumns count="2">
    <tableColumn id="1" xr3:uid="{00000000-0010-0000-0100-000001000000}" name="Codes"/>
    <tableColumn id="2" xr3:uid="{00000000-0010-0000-0100-000002000000}" name="Délai imparti (en jours ouvrables)" dataDxfId="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D1" workbookViewId="0">
      <selection activeCell="K5" sqref="K5"/>
    </sheetView>
  </sheetViews>
  <sheetFormatPr baseColWidth="10" defaultRowHeight="14.4" x14ac:dyDescent="0.3"/>
  <cols>
    <col min="2" max="2" width="6.109375" customWidth="1"/>
    <col min="7" max="7" width="11.44140625" bestFit="1" customWidth="1"/>
    <col min="8" max="8" width="16.88671875" style="3" bestFit="1" customWidth="1"/>
    <col min="9" max="9" width="14.44140625" style="3" customWidth="1"/>
  </cols>
  <sheetData>
    <row r="1" spans="1:9" ht="28.8" x14ac:dyDescent="0.3">
      <c r="A1" s="1" t="s">
        <v>20</v>
      </c>
      <c r="B1" s="1" t="s">
        <v>21</v>
      </c>
      <c r="C1" s="1" t="s">
        <v>22</v>
      </c>
      <c r="D1" s="15" t="s">
        <v>23</v>
      </c>
      <c r="E1" s="15" t="s">
        <v>24</v>
      </c>
      <c r="F1" s="15" t="s">
        <v>25</v>
      </c>
      <c r="G1" s="14" t="s">
        <v>35</v>
      </c>
      <c r="H1" s="14" t="s">
        <v>36</v>
      </c>
      <c r="I1" s="17" t="s">
        <v>38</v>
      </c>
    </row>
    <row r="2" spans="1:9" x14ac:dyDescent="0.3">
      <c r="A2">
        <v>2018</v>
      </c>
      <c r="B2">
        <v>635</v>
      </c>
      <c r="C2" s="2">
        <v>43346</v>
      </c>
      <c r="D2" s="2">
        <v>43346</v>
      </c>
      <c r="E2" s="3" t="s">
        <v>18</v>
      </c>
      <c r="F2" s="2">
        <v>43348</v>
      </c>
      <c r="G2" s="7">
        <f>NETWORKDAYS(C2,F2,Données!A29:A39)</f>
        <v>3</v>
      </c>
      <c r="H2" s="3">
        <f>VLOOKUP(Tableau10[[#This Row],[Code]],Données!$A$2:$B$25,2,FALSE)</f>
        <v>3</v>
      </c>
      <c r="I2" s="13">
        <f t="shared" ref="I2:I10" si="0">IFERROR(+G2-+H2,"")</f>
        <v>0</v>
      </c>
    </row>
    <row r="3" spans="1:9" x14ac:dyDescent="0.3">
      <c r="A3">
        <v>2018</v>
      </c>
      <c r="B3">
        <v>636</v>
      </c>
      <c r="C3" s="2">
        <v>43349</v>
      </c>
      <c r="D3" s="4" t="s">
        <v>26</v>
      </c>
      <c r="E3" s="3" t="s">
        <v>13</v>
      </c>
      <c r="F3" s="2">
        <v>43349</v>
      </c>
      <c r="G3" s="7">
        <f>NETWORKDAYS(C3,F3,Données!A30:A40)</f>
        <v>1</v>
      </c>
      <c r="H3" s="3" t="str">
        <f>VLOOKUP(Tableau10[[#This Row],[Code]],Données!$A$2:$B$25,2,FALSE)</f>
        <v>P/A</v>
      </c>
      <c r="I3" s="12" t="str">
        <f t="shared" si="0"/>
        <v/>
      </c>
    </row>
    <row r="4" spans="1:9" x14ac:dyDescent="0.3">
      <c r="A4">
        <v>2018</v>
      </c>
      <c r="B4">
        <v>637</v>
      </c>
      <c r="C4" s="2">
        <v>43358</v>
      </c>
      <c r="D4" s="2">
        <v>43358</v>
      </c>
      <c r="E4" s="3" t="s">
        <v>17</v>
      </c>
      <c r="F4" s="2">
        <v>43365</v>
      </c>
      <c r="G4" s="7">
        <f>NETWORKDAYS(C4,F4,Données!A31:A41)</f>
        <v>5</v>
      </c>
      <c r="H4" s="3">
        <f>VLOOKUP(Tableau10[[#This Row],[Code]],Données!$A$2:$B$25,2,FALSE)</f>
        <v>3</v>
      </c>
      <c r="I4" s="12">
        <f>IFERROR(+G4-+H4,"")</f>
        <v>2</v>
      </c>
    </row>
    <row r="5" spans="1:9" x14ac:dyDescent="0.3">
      <c r="A5">
        <v>2018</v>
      </c>
      <c r="B5">
        <v>638</v>
      </c>
      <c r="C5" s="2">
        <v>43373</v>
      </c>
      <c r="D5" s="2">
        <v>43373</v>
      </c>
      <c r="E5" s="3" t="s">
        <v>14</v>
      </c>
      <c r="F5" s="2">
        <v>43375</v>
      </c>
      <c r="G5" s="7">
        <f>NETWORKDAYS(C5,F5,Données!A32:A42)</f>
        <v>2</v>
      </c>
      <c r="H5" s="3">
        <f>VLOOKUP(Tableau10[[#This Row],[Code]],Données!$A$2:$B$25,2,FALSE)</f>
        <v>20</v>
      </c>
      <c r="I5" s="12">
        <f>IFERROR(+G5-+H5,"")</f>
        <v>-18</v>
      </c>
    </row>
    <row r="6" spans="1:9" x14ac:dyDescent="0.3">
      <c r="A6">
        <v>2018</v>
      </c>
      <c r="B6">
        <v>639</v>
      </c>
      <c r="C6" s="2">
        <v>43378</v>
      </c>
      <c r="D6" s="2">
        <v>43378</v>
      </c>
      <c r="E6" s="3" t="s">
        <v>16</v>
      </c>
      <c r="F6" s="2"/>
      <c r="G6" s="7">
        <f>NETWORKDAYS(C6,F6,Données!A33:A43)</f>
        <v>-30982</v>
      </c>
      <c r="H6" s="3">
        <f>VLOOKUP(Tableau10[[#This Row],[Code]],Données!$A$2:$B$25,2,FALSE)</f>
        <v>5</v>
      </c>
      <c r="I6" s="12">
        <f>IFERROR(+G6-+H6,"")</f>
        <v>-30987</v>
      </c>
    </row>
    <row r="7" spans="1:9" x14ac:dyDescent="0.3">
      <c r="A7">
        <v>2018</v>
      </c>
      <c r="B7">
        <v>640</v>
      </c>
      <c r="C7" s="2">
        <v>43385</v>
      </c>
      <c r="D7" s="4" t="s">
        <v>26</v>
      </c>
      <c r="E7" s="3" t="s">
        <v>13</v>
      </c>
      <c r="F7" s="2">
        <v>43386</v>
      </c>
      <c r="G7" s="7">
        <f>NETWORKDAYS(C7,F7,Données!A34:A44)</f>
        <v>1</v>
      </c>
      <c r="H7" s="3" t="str">
        <f>VLOOKUP(Tableau10[[#This Row],[Code]],Données!$A$2:$B$25,2,FALSE)</f>
        <v>P/A</v>
      </c>
      <c r="I7" s="12" t="str">
        <f>IFERROR(+G7-+H7,"")</f>
        <v/>
      </c>
    </row>
    <row r="8" spans="1:9" x14ac:dyDescent="0.3">
      <c r="A8">
        <v>2018</v>
      </c>
      <c r="B8">
        <v>641</v>
      </c>
      <c r="C8" s="2">
        <v>43393</v>
      </c>
      <c r="D8" s="2">
        <v>43393</v>
      </c>
      <c r="E8" s="3" t="s">
        <v>15</v>
      </c>
      <c r="F8" s="2">
        <v>43395</v>
      </c>
      <c r="G8" s="7">
        <f>NETWORKDAYS(C8,F8,Données!A35:A45)</f>
        <v>1</v>
      </c>
      <c r="H8" s="3">
        <f>VLOOKUP(Tableau10[[#This Row],[Code]],Données!$A$2:$B$25,2,FALSE)</f>
        <v>5</v>
      </c>
      <c r="I8" s="12">
        <f>IFERROR(+G8-+H8,"")</f>
        <v>-4</v>
      </c>
    </row>
    <row r="9" spans="1:9" x14ac:dyDescent="0.3">
      <c r="A9">
        <v>2018</v>
      </c>
      <c r="B9">
        <v>642</v>
      </c>
      <c r="C9" s="2">
        <v>43402</v>
      </c>
      <c r="D9" s="2">
        <v>43402</v>
      </c>
      <c r="E9" s="3" t="s">
        <v>30</v>
      </c>
      <c r="F9" s="2">
        <v>43403</v>
      </c>
      <c r="G9" s="7">
        <f>NETWORKDAYS(C9,F9,Données!A36:A46)</f>
        <v>2</v>
      </c>
      <c r="H9" s="3" t="str">
        <f>VLOOKUP(Tableau10[[#This Row],[Code]],Données!$A$2:$B$25,2,FALSE)</f>
        <v>P/A</v>
      </c>
      <c r="I9" s="12" t="str">
        <f>IFERROR(+G9-+H9,"")</f>
        <v/>
      </c>
    </row>
    <row r="10" spans="1:9" x14ac:dyDescent="0.3">
      <c r="C10" s="2"/>
      <c r="D10" s="4"/>
      <c r="E10" s="3"/>
      <c r="G10" s="10">
        <f>NETWORKDAYS(C10,F10,Données!A37:A47)</f>
        <v>0</v>
      </c>
      <c r="H10" s="11" t="e">
        <f>VLOOKUP(Tableau10[[#This Row],[Code]],Données!$A$2:$B$25,2,FALSE)</f>
        <v>#N/A</v>
      </c>
      <c r="I10" s="12" t="str">
        <f>IFERROR(+G10-+H10,"")</f>
        <v/>
      </c>
    </row>
    <row r="13" spans="1:9" ht="72" x14ac:dyDescent="0.3">
      <c r="H13" s="16" t="s">
        <v>37</v>
      </c>
    </row>
  </sheetData>
  <conditionalFormatting sqref="I2:I10">
    <cfRule type="colorScale" priority="1">
      <colorScale>
        <cfvo type="num" val="0"/>
        <cfvo type="num" val="1"/>
        <color rgb="FFB9FFD9"/>
        <color rgb="FFE7BCB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2"/>
  <sheetViews>
    <sheetView topLeftCell="A13" workbookViewId="0">
      <selection activeCell="B22" sqref="B20:B22"/>
    </sheetView>
  </sheetViews>
  <sheetFormatPr baseColWidth="10" defaultRowHeight="14.4" x14ac:dyDescent="0.3"/>
  <cols>
    <col min="1" max="1" width="15.88671875" bestFit="1" customWidth="1"/>
    <col min="2" max="2" width="31.33203125" style="3" bestFit="1" customWidth="1"/>
    <col min="5" max="5" width="20.21875" customWidth="1"/>
  </cols>
  <sheetData>
    <row r="1" spans="1:2" x14ac:dyDescent="0.3">
      <c r="A1" t="s">
        <v>19</v>
      </c>
      <c r="B1" s="9" t="s">
        <v>28</v>
      </c>
    </row>
    <row r="2" spans="1:2" ht="14.55" x14ac:dyDescent="0.35">
      <c r="A2" t="s">
        <v>18</v>
      </c>
      <c r="B2" s="3">
        <v>3</v>
      </c>
    </row>
    <row r="3" spans="1:2" ht="14.55" x14ac:dyDescent="0.35">
      <c r="A3" t="s">
        <v>17</v>
      </c>
      <c r="B3" s="3">
        <v>3</v>
      </c>
    </row>
    <row r="4" spans="1:2" ht="14.55" x14ac:dyDescent="0.35">
      <c r="A4" t="s">
        <v>16</v>
      </c>
      <c r="B4" s="3">
        <v>5</v>
      </c>
    </row>
    <row r="5" spans="1:2" ht="14.55" x14ac:dyDescent="0.35">
      <c r="A5" t="s">
        <v>15</v>
      </c>
      <c r="B5" s="3">
        <v>5</v>
      </c>
    </row>
    <row r="6" spans="1:2" ht="14.55" x14ac:dyDescent="0.35">
      <c r="A6" t="s">
        <v>14</v>
      </c>
      <c r="B6" s="3">
        <v>20</v>
      </c>
    </row>
    <row r="7" spans="1:2" ht="14.55" x14ac:dyDescent="0.35">
      <c r="A7" t="s">
        <v>13</v>
      </c>
      <c r="B7" s="3" t="s">
        <v>29</v>
      </c>
    </row>
    <row r="8" spans="1:2" ht="14.55" x14ac:dyDescent="0.35">
      <c r="A8" t="s">
        <v>12</v>
      </c>
      <c r="B8" s="3">
        <v>3</v>
      </c>
    </row>
    <row r="9" spans="1:2" ht="14.55" x14ac:dyDescent="0.35">
      <c r="A9" t="s">
        <v>11</v>
      </c>
      <c r="B9" s="3">
        <v>2</v>
      </c>
    </row>
    <row r="10" spans="1:2" ht="14.55" x14ac:dyDescent="0.35">
      <c r="A10" t="s">
        <v>10</v>
      </c>
      <c r="B10" s="3" t="s">
        <v>29</v>
      </c>
    </row>
    <row r="11" spans="1:2" ht="14.55" x14ac:dyDescent="0.35">
      <c r="A11" t="s">
        <v>9</v>
      </c>
      <c r="B11" s="3" t="s">
        <v>29</v>
      </c>
    </row>
    <row r="12" spans="1:2" ht="14.55" x14ac:dyDescent="0.35">
      <c r="A12" t="s">
        <v>8</v>
      </c>
      <c r="B12" s="3">
        <v>3</v>
      </c>
    </row>
    <row r="13" spans="1:2" ht="14.55" x14ac:dyDescent="0.35">
      <c r="A13" t="s">
        <v>7</v>
      </c>
      <c r="B13" s="3" t="s">
        <v>29</v>
      </c>
    </row>
    <row r="14" spans="1:2" ht="14.55" x14ac:dyDescent="0.35">
      <c r="A14" t="s">
        <v>6</v>
      </c>
      <c r="B14" s="3" t="s">
        <v>29</v>
      </c>
    </row>
    <row r="15" spans="1:2" ht="14.55" x14ac:dyDescent="0.35">
      <c r="A15" t="s">
        <v>5</v>
      </c>
      <c r="B15" s="3" t="s">
        <v>29</v>
      </c>
    </row>
    <row r="16" spans="1:2" ht="14.55" x14ac:dyDescent="0.35">
      <c r="A16" t="s">
        <v>4</v>
      </c>
      <c r="B16" s="8" t="s">
        <v>29</v>
      </c>
    </row>
    <row r="17" spans="1:2" ht="14.55" x14ac:dyDescent="0.35">
      <c r="A17" t="s">
        <v>3</v>
      </c>
      <c r="B17" s="3" t="s">
        <v>29</v>
      </c>
    </row>
    <row r="18" spans="1:2" ht="14.55" x14ac:dyDescent="0.35">
      <c r="A18" t="s">
        <v>2</v>
      </c>
      <c r="B18" s="3">
        <v>2</v>
      </c>
    </row>
    <row r="19" spans="1:2" ht="14.55" x14ac:dyDescent="0.35">
      <c r="A19" t="s">
        <v>1</v>
      </c>
      <c r="B19" s="3" t="s">
        <v>29</v>
      </c>
    </row>
    <row r="20" spans="1:2" ht="14.55" x14ac:dyDescent="0.35">
      <c r="A20" t="s">
        <v>0</v>
      </c>
      <c r="B20" s="3" t="s">
        <v>29</v>
      </c>
    </row>
    <row r="21" spans="1:2" ht="14.55" x14ac:dyDescent="0.35">
      <c r="A21" t="s">
        <v>30</v>
      </c>
      <c r="B21" s="3" t="s">
        <v>29</v>
      </c>
    </row>
    <row r="22" spans="1:2" ht="14.55" x14ac:dyDescent="0.35">
      <c r="A22" t="s">
        <v>31</v>
      </c>
      <c r="B22" s="3" t="s">
        <v>29</v>
      </c>
    </row>
    <row r="23" spans="1:2" ht="14.55" x14ac:dyDescent="0.35">
      <c r="A23" t="s">
        <v>32</v>
      </c>
      <c r="B23" s="3" t="s">
        <v>29</v>
      </c>
    </row>
    <row r="24" spans="1:2" x14ac:dyDescent="0.3">
      <c r="A24" t="s">
        <v>33</v>
      </c>
      <c r="B24" s="3" t="s">
        <v>29</v>
      </c>
    </row>
    <row r="25" spans="1:2" x14ac:dyDescent="0.3">
      <c r="A25" t="s">
        <v>34</v>
      </c>
      <c r="B25" s="3" t="s">
        <v>29</v>
      </c>
    </row>
    <row r="28" spans="1:2" x14ac:dyDescent="0.3">
      <c r="A28" s="5" t="s">
        <v>27</v>
      </c>
    </row>
    <row r="29" spans="1:2" x14ac:dyDescent="0.3">
      <c r="A29" s="2">
        <v>2018</v>
      </c>
    </row>
    <row r="30" spans="1:2" x14ac:dyDescent="0.3">
      <c r="A30" s="2">
        <v>43101</v>
      </c>
    </row>
    <row r="31" spans="1:2" x14ac:dyDescent="0.3">
      <c r="A31" s="2">
        <v>43192</v>
      </c>
    </row>
    <row r="32" spans="1:2" x14ac:dyDescent="0.3">
      <c r="A32" s="2">
        <v>43221</v>
      </c>
    </row>
    <row r="33" spans="1:1" x14ac:dyDescent="0.3">
      <c r="A33" s="2">
        <v>43230</v>
      </c>
    </row>
    <row r="34" spans="1:1" x14ac:dyDescent="0.3">
      <c r="A34" s="2">
        <v>43241</v>
      </c>
    </row>
    <row r="35" spans="1:1" x14ac:dyDescent="0.3">
      <c r="A35" s="2">
        <v>43302</v>
      </c>
    </row>
    <row r="36" spans="1:1" x14ac:dyDescent="0.3">
      <c r="A36" s="2">
        <v>43327</v>
      </c>
    </row>
    <row r="37" spans="1:1" x14ac:dyDescent="0.3">
      <c r="A37" s="2">
        <v>43405</v>
      </c>
    </row>
    <row r="38" spans="1:1" x14ac:dyDescent="0.3">
      <c r="A38" s="2">
        <v>43415</v>
      </c>
    </row>
    <row r="39" spans="1:1" x14ac:dyDescent="0.3">
      <c r="A39" s="2">
        <v>43459</v>
      </c>
    </row>
    <row r="40" spans="1:1" x14ac:dyDescent="0.3">
      <c r="A40" s="6"/>
    </row>
    <row r="41" spans="1:1" x14ac:dyDescent="0.3">
      <c r="A41" s="6"/>
    </row>
    <row r="42" spans="1:1" x14ac:dyDescent="0.3">
      <c r="A42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 journalières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2018-10-30T14:54:59Z</dcterms:created>
  <dcterms:modified xsi:type="dcterms:W3CDTF">2018-10-31T14:53:56Z</dcterms:modified>
</cp:coreProperties>
</file>