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tilisateurs\xmont\Téléchargements\"/>
    </mc:Choice>
  </mc:AlternateContent>
  <xr:revisionPtr revIDLastSave="0" documentId="13_ncr:1_{05D9486D-06C7-47A8-B375-DAD56CC5C9E5}" xr6:coauthVersionLast="47" xr6:coauthVersionMax="47" xr10:uidLastSave="{00000000-0000-0000-0000-000000000000}"/>
  <bookViews>
    <workbookView xWindow="-120" yWindow="-120" windowWidth="29040" windowHeight="15840" xr2:uid="{F6DD4028-43D3-435F-B48F-E037D45B9BD3}"/>
  </bookViews>
  <sheets>
    <sheet name="2D" sheetId="3" r:id="rId1"/>
    <sheet name="1A" sheetId="6" r:id="rId2"/>
    <sheet name="TC" sheetId="5" r:id="rId3"/>
    <sheet name="Récap" sheetId="7" r:id="rId4"/>
    <sheet name="Listes" sheetId="1" r:id="rId5"/>
    <sheet name="Billets Pau aller" sheetId="2" r:id="rId6"/>
    <sheet name="Billets Pau retour" sheetId="8" r:id="rId7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7" l="1"/>
  <c r="G4" i="7"/>
  <c r="G5" i="7"/>
  <c r="G6" i="7"/>
  <c r="A6" i="7"/>
  <c r="B6" i="7"/>
  <c r="C6" i="7"/>
  <c r="D6" i="7"/>
  <c r="E6" i="7"/>
  <c r="F6" i="7"/>
  <c r="H6" i="7"/>
  <c r="B5" i="7"/>
  <c r="C5" i="7"/>
  <c r="D5" i="7"/>
  <c r="E5" i="7"/>
  <c r="F5" i="7"/>
  <c r="H5" i="7"/>
  <c r="A5" i="7"/>
  <c r="A4" i="7"/>
  <c r="B4" i="7"/>
  <c r="C4" i="7"/>
  <c r="D4" i="7"/>
  <c r="E4" i="7"/>
  <c r="F4" i="7"/>
  <c r="H4" i="7"/>
  <c r="B3" i="7"/>
  <c r="C3" i="7"/>
  <c r="D3" i="7"/>
  <c r="E3" i="7"/>
  <c r="F3" i="7"/>
  <c r="H3" i="7"/>
  <c r="A3" i="7"/>
  <c r="B2" i="7"/>
  <c r="C2" i="7"/>
  <c r="D2" i="7"/>
  <c r="E2" i="7"/>
  <c r="F2" i="7"/>
  <c r="G2" i="7"/>
  <c r="H2" i="7"/>
  <c r="A2" i="7"/>
  <c r="B40" i="8"/>
  <c r="B29" i="8"/>
  <c r="B18" i="8"/>
  <c r="B7" i="8"/>
  <c r="B43" i="8"/>
  <c r="B10" i="8"/>
  <c r="B21" i="8"/>
  <c r="F8" i="8"/>
  <c r="B32" i="8"/>
  <c r="F19" i="8"/>
  <c r="F30" i="8"/>
  <c r="F41" i="8"/>
  <c r="B43" i="2"/>
  <c r="F30" i="2"/>
  <c r="B18" i="2"/>
  <c r="F8" i="2"/>
  <c r="B7" i="2"/>
  <c r="F41" i="2"/>
  <c r="B29" i="2"/>
  <c r="B40" i="2"/>
  <c r="B32" i="2"/>
  <c r="F19" i="2"/>
  <c r="B10" i="2"/>
  <c r="B21" i="2"/>
</calcChain>
</file>

<file path=xl/sharedStrings.xml><?xml version="1.0" encoding="utf-8"?>
<sst xmlns="http://schemas.openxmlformats.org/spreadsheetml/2006/main" count="150" uniqueCount="36">
  <si>
    <t>Départ Pau</t>
  </si>
  <si>
    <t>Retour Pau</t>
  </si>
  <si>
    <t>Départ Foix</t>
  </si>
  <si>
    <t>Retour Foix</t>
  </si>
  <si>
    <t>1° A</t>
  </si>
  <si>
    <t>T° C</t>
  </si>
  <si>
    <t>BARBAPAPA</t>
  </si>
  <si>
    <t>TURLUTUTU</t>
  </si>
  <si>
    <t>12h06</t>
  </si>
  <si>
    <t>20h30</t>
  </si>
  <si>
    <t>2° D</t>
  </si>
  <si>
    <t>PERDU</t>
  </si>
  <si>
    <t>23h59</t>
  </si>
  <si>
    <t>06h52</t>
  </si>
  <si>
    <t>10h01</t>
  </si>
  <si>
    <t>CHAPOPOINTU</t>
  </si>
  <si>
    <t>22h00</t>
  </si>
  <si>
    <t>16h00</t>
  </si>
  <si>
    <t>Date du voyage :</t>
  </si>
  <si>
    <t>Départ :</t>
  </si>
  <si>
    <t>Heure de départ :</t>
  </si>
  <si>
    <t>Arrivée :</t>
  </si>
  <si>
    <t>Nom et classe :</t>
  </si>
  <si>
    <t>Ligne 666 Pau - Foix</t>
  </si>
  <si>
    <t>Pau</t>
  </si>
  <si>
    <t>Perpignan</t>
  </si>
  <si>
    <t>CLASSE</t>
  </si>
  <si>
    <t>NOM</t>
  </si>
  <si>
    <t>GARE ALLER</t>
  </si>
  <si>
    <t>DATE ALLER</t>
  </si>
  <si>
    <t>HEURE ALLER</t>
  </si>
  <si>
    <t>GARE RETOUR</t>
  </si>
  <si>
    <t>DATE RETOUR</t>
  </si>
  <si>
    <t>HEURE RETOUR</t>
  </si>
  <si>
    <t>MERCI</t>
  </si>
  <si>
    <t>Foix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</si>
</sst>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3" fillId="0" borderId="7" xfId="1" applyFont="1" applyBorder="1" applyAlignment="1">
      <alignment horizontal="right" vertical="center"/>
    </xf>
    <xf numFmtId="0" fontId="2" fillId="0" borderId="0" xfId="1" applyAlignment="1">
      <alignment vertical="center"/>
    </xf>
    <xf numFmtId="0" fontId="2" fillId="0" borderId="8" xfId="1" applyBorder="1" applyAlignment="1">
      <alignment vertical="center"/>
    </xf>
    <xf numFmtId="14" fontId="2" fillId="0" borderId="0" xfId="1" applyNumberFormat="1" applyAlignment="1">
      <alignment horizontal="center" vertical="center"/>
    </xf>
    <xf numFmtId="0" fontId="3" fillId="0" borderId="0" xfId="1" applyFont="1" applyAlignment="1">
      <alignment vertical="center"/>
    </xf>
    <xf numFmtId="0" fontId="3" fillId="0" borderId="8" xfId="1" applyFont="1" applyBorder="1" applyAlignment="1">
      <alignment vertical="center"/>
    </xf>
    <xf numFmtId="0" fontId="2" fillId="0" borderId="9" xfId="1" applyBorder="1" applyAlignment="1">
      <alignment vertical="center"/>
    </xf>
    <xf numFmtId="14" fontId="2" fillId="0" borderId="10" xfId="1" applyNumberFormat="1" applyBorder="1" applyAlignment="1">
      <alignment vertical="center"/>
    </xf>
    <xf numFmtId="0" fontId="2" fillId="0" borderId="10" xfId="1" applyBorder="1" applyAlignment="1">
      <alignment vertical="center"/>
    </xf>
    <xf numFmtId="0" fontId="2" fillId="0" borderId="11" xfId="1" applyBorder="1" applyAlignment="1">
      <alignment vertical="center"/>
    </xf>
    <xf numFmtId="0" fontId="2" fillId="0" borderId="8" xfId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4" fillId="4" borderId="7" xfId="1" applyFont="1" applyFill="1" applyBorder="1" applyAlignment="1">
      <alignment horizontal="center" vertical="center"/>
    </xf>
    <xf numFmtId="0" fontId="4" fillId="4" borderId="0" xfId="1" applyFont="1" applyFill="1" applyAlignment="1">
      <alignment horizontal="center" vertical="center"/>
    </xf>
    <xf numFmtId="0" fontId="4" fillId="4" borderId="8" xfId="1" applyFont="1" applyFill="1" applyBorder="1" applyAlignment="1">
      <alignment horizontal="center" vertical="center"/>
    </xf>
    <xf numFmtId="0" fontId="3" fillId="0" borderId="0" xfId="1" applyFont="1" applyAlignment="1">
      <alignment horizontal="right" vertical="center"/>
    </xf>
    <xf numFmtId="14" fontId="3" fillId="0" borderId="0" xfId="1" applyNumberFormat="1" applyFont="1" applyAlignment="1">
      <alignment horizontal="left" vertical="center"/>
    </xf>
    <xf numFmtId="0" fontId="5" fillId="0" borderId="0" xfId="0" applyFont="1"/>
  </cellXfs>
  <cellStyles count="2">
    <cellStyle name="Normal" xfId="0" builtinId="0"/>
    <cellStyle name="Normal 2" xfId="1" xr:uid="{84C4581F-F103-441A-A893-BE2842CE8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390525</xdr:colOff>
      <xdr:row>3</xdr:row>
      <xdr:rowOff>47625</xdr:rowOff>
    </xdr:to>
    <xdr:pic>
      <xdr:nvPicPr>
        <xdr:cNvPr id="2" name="Image 13" hidden="1">
          <a:extLst>
            <a:ext uri="{FF2B5EF4-FFF2-40B4-BE49-F238E27FC236}">
              <a16:creationId xmlns:a16="http://schemas.microsoft.com/office/drawing/2014/main" id="{F539CFA9-9CAD-4DF0-BA99-08D841ADD1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390525</xdr:colOff>
      <xdr:row>3</xdr:row>
      <xdr:rowOff>47625</xdr:rowOff>
    </xdr:to>
    <xdr:pic>
      <xdr:nvPicPr>
        <xdr:cNvPr id="3" name="Image 13" hidden="1">
          <a:extLst>
            <a:ext uri="{FF2B5EF4-FFF2-40B4-BE49-F238E27FC236}">
              <a16:creationId xmlns:a16="http://schemas.microsoft.com/office/drawing/2014/main" id="{2918604B-508E-4550-8402-681B7A5CB9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85725</xdr:rowOff>
    </xdr:to>
    <xdr:pic>
      <xdr:nvPicPr>
        <xdr:cNvPr id="4" name="Image 9" hidden="1">
          <a:extLst>
            <a:ext uri="{FF2B5EF4-FFF2-40B4-BE49-F238E27FC236}">
              <a16:creationId xmlns:a16="http://schemas.microsoft.com/office/drawing/2014/main" id="{52CCBFD9-62A9-48B0-9374-E085C529B8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0"/>
          <a:ext cx="1790700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38100</xdr:colOff>
      <xdr:row>0</xdr:row>
      <xdr:rowOff>0</xdr:rowOff>
    </xdr:from>
    <xdr:ext cx="1581150" cy="561975"/>
    <xdr:pic>
      <xdr:nvPicPr>
        <xdr:cNvPr id="5" name="Image 13" hidden="1">
          <a:extLst>
            <a:ext uri="{FF2B5EF4-FFF2-40B4-BE49-F238E27FC236}">
              <a16:creationId xmlns:a16="http://schemas.microsoft.com/office/drawing/2014/main" id="{EF52CC9A-D943-42DC-9EF7-C79D42B9A8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0</xdr:row>
      <xdr:rowOff>0</xdr:rowOff>
    </xdr:from>
    <xdr:ext cx="1581150" cy="561975"/>
    <xdr:pic>
      <xdr:nvPicPr>
        <xdr:cNvPr id="6" name="Image 13" hidden="1">
          <a:extLst>
            <a:ext uri="{FF2B5EF4-FFF2-40B4-BE49-F238E27FC236}">
              <a16:creationId xmlns:a16="http://schemas.microsoft.com/office/drawing/2014/main" id="{B2EF6E3D-5BB9-4F1D-A7E7-ED1510EFF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0</xdr:row>
      <xdr:rowOff>0</xdr:rowOff>
    </xdr:from>
    <xdr:ext cx="1790700" cy="600075"/>
    <xdr:pic>
      <xdr:nvPicPr>
        <xdr:cNvPr id="7" name="Image 9" hidden="1">
          <a:extLst>
            <a:ext uri="{FF2B5EF4-FFF2-40B4-BE49-F238E27FC236}">
              <a16:creationId xmlns:a16="http://schemas.microsoft.com/office/drawing/2014/main" id="{A85E31DD-24A6-4221-9B3C-56FE0F2176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162300" y="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0</xdr:col>
      <xdr:colOff>0</xdr:colOff>
      <xdr:row>1</xdr:row>
      <xdr:rowOff>85726</xdr:rowOff>
    </xdr:from>
    <xdr:to>
      <xdr:col>0</xdr:col>
      <xdr:colOff>1114425</xdr:colOff>
      <xdr:row>4</xdr:row>
      <xdr:rowOff>100460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89FE7FFC-C5D9-1842-3DBA-F494AF08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11</xdr:row>
      <xdr:rowOff>0</xdr:rowOff>
    </xdr:from>
    <xdr:ext cx="1581150" cy="628650"/>
    <xdr:pic>
      <xdr:nvPicPr>
        <xdr:cNvPr id="11" name="Image 13" hidden="1">
          <a:extLst>
            <a:ext uri="{FF2B5EF4-FFF2-40B4-BE49-F238E27FC236}">
              <a16:creationId xmlns:a16="http://schemas.microsoft.com/office/drawing/2014/main" id="{8CF7D14F-D324-43CA-9AE7-E937116CEA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1581150" cy="628650"/>
    <xdr:pic>
      <xdr:nvPicPr>
        <xdr:cNvPr id="12" name="Image 13" hidden="1">
          <a:extLst>
            <a:ext uri="{FF2B5EF4-FFF2-40B4-BE49-F238E27FC236}">
              <a16:creationId xmlns:a16="http://schemas.microsoft.com/office/drawing/2014/main" id="{73C1A773-E7D8-4DBF-919A-5A7A95B8D2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1790700" cy="666750"/>
    <xdr:pic>
      <xdr:nvPicPr>
        <xdr:cNvPr id="13" name="Image 9" hidden="1">
          <a:extLst>
            <a:ext uri="{FF2B5EF4-FFF2-40B4-BE49-F238E27FC236}">
              <a16:creationId xmlns:a16="http://schemas.microsoft.com/office/drawing/2014/main" id="{27BBBE8F-E6B8-4F03-AB28-9A0350EB65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0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11</xdr:row>
      <xdr:rowOff>0</xdr:rowOff>
    </xdr:from>
    <xdr:ext cx="1581150" cy="561975"/>
    <xdr:pic>
      <xdr:nvPicPr>
        <xdr:cNvPr id="14" name="Image 13" hidden="1">
          <a:extLst>
            <a:ext uri="{FF2B5EF4-FFF2-40B4-BE49-F238E27FC236}">
              <a16:creationId xmlns:a16="http://schemas.microsoft.com/office/drawing/2014/main" id="{C38EA462-8EEA-468C-91CF-3EA4AA6094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11</xdr:row>
      <xdr:rowOff>0</xdr:rowOff>
    </xdr:from>
    <xdr:ext cx="1581150" cy="561975"/>
    <xdr:pic>
      <xdr:nvPicPr>
        <xdr:cNvPr id="15" name="Image 13" hidden="1">
          <a:extLst>
            <a:ext uri="{FF2B5EF4-FFF2-40B4-BE49-F238E27FC236}">
              <a16:creationId xmlns:a16="http://schemas.microsoft.com/office/drawing/2014/main" id="{0A10F294-85F0-4DB9-9649-F89113FB2A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11</xdr:row>
      <xdr:rowOff>0</xdr:rowOff>
    </xdr:from>
    <xdr:ext cx="1790700" cy="600075"/>
    <xdr:pic>
      <xdr:nvPicPr>
        <xdr:cNvPr id="16" name="Image 9" hidden="1">
          <a:extLst>
            <a:ext uri="{FF2B5EF4-FFF2-40B4-BE49-F238E27FC236}">
              <a16:creationId xmlns:a16="http://schemas.microsoft.com/office/drawing/2014/main" id="{C8AF0377-3F86-4110-B58F-161B3F6D4B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12</xdr:row>
      <xdr:rowOff>85726</xdr:rowOff>
    </xdr:from>
    <xdr:ext cx="1114425" cy="586234"/>
    <xdr:pic>
      <xdr:nvPicPr>
        <xdr:cNvPr id="17" name="Image 16">
          <a:extLst>
            <a:ext uri="{FF2B5EF4-FFF2-40B4-BE49-F238E27FC236}">
              <a16:creationId xmlns:a16="http://schemas.microsoft.com/office/drawing/2014/main" id="{7B8A9712-308E-4224-9592-2F44315F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581150" cy="628650"/>
    <xdr:pic>
      <xdr:nvPicPr>
        <xdr:cNvPr id="18" name="Image 13" hidden="1">
          <a:extLst>
            <a:ext uri="{FF2B5EF4-FFF2-40B4-BE49-F238E27FC236}">
              <a16:creationId xmlns:a16="http://schemas.microsoft.com/office/drawing/2014/main" id="{D27D9CD7-5ADD-4B40-8095-F40F428096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581150" cy="628650"/>
    <xdr:pic>
      <xdr:nvPicPr>
        <xdr:cNvPr id="19" name="Image 13" hidden="1">
          <a:extLst>
            <a:ext uri="{FF2B5EF4-FFF2-40B4-BE49-F238E27FC236}">
              <a16:creationId xmlns:a16="http://schemas.microsoft.com/office/drawing/2014/main" id="{A3B813E8-DCE6-45FF-B093-E5FB017AB7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790700" cy="666750"/>
    <xdr:pic>
      <xdr:nvPicPr>
        <xdr:cNvPr id="20" name="Image 9" hidden="1">
          <a:extLst>
            <a:ext uri="{FF2B5EF4-FFF2-40B4-BE49-F238E27FC236}">
              <a16:creationId xmlns:a16="http://schemas.microsoft.com/office/drawing/2014/main" id="{EB2F20FC-13C3-4277-86AA-32DE4B7A9E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0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22</xdr:row>
      <xdr:rowOff>0</xdr:rowOff>
    </xdr:from>
    <xdr:ext cx="1581150" cy="561975"/>
    <xdr:pic>
      <xdr:nvPicPr>
        <xdr:cNvPr id="21" name="Image 13" hidden="1">
          <a:extLst>
            <a:ext uri="{FF2B5EF4-FFF2-40B4-BE49-F238E27FC236}">
              <a16:creationId xmlns:a16="http://schemas.microsoft.com/office/drawing/2014/main" id="{8F7C5BEE-8591-4B27-86CA-C99E266049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22</xdr:row>
      <xdr:rowOff>0</xdr:rowOff>
    </xdr:from>
    <xdr:ext cx="1581150" cy="561975"/>
    <xdr:pic>
      <xdr:nvPicPr>
        <xdr:cNvPr id="22" name="Image 13" hidden="1">
          <a:extLst>
            <a:ext uri="{FF2B5EF4-FFF2-40B4-BE49-F238E27FC236}">
              <a16:creationId xmlns:a16="http://schemas.microsoft.com/office/drawing/2014/main" id="{E630F101-1107-4E33-96CC-0B4691D175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22</xdr:row>
      <xdr:rowOff>0</xdr:rowOff>
    </xdr:from>
    <xdr:ext cx="1790700" cy="600075"/>
    <xdr:pic>
      <xdr:nvPicPr>
        <xdr:cNvPr id="23" name="Image 9" hidden="1">
          <a:extLst>
            <a:ext uri="{FF2B5EF4-FFF2-40B4-BE49-F238E27FC236}">
              <a16:creationId xmlns:a16="http://schemas.microsoft.com/office/drawing/2014/main" id="{1CEFF0C7-7B1F-46CE-A646-1FD9F703D6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23</xdr:row>
      <xdr:rowOff>85726</xdr:rowOff>
    </xdr:from>
    <xdr:ext cx="1114425" cy="586234"/>
    <xdr:pic>
      <xdr:nvPicPr>
        <xdr:cNvPr id="24" name="Image 23">
          <a:extLst>
            <a:ext uri="{FF2B5EF4-FFF2-40B4-BE49-F238E27FC236}">
              <a16:creationId xmlns:a16="http://schemas.microsoft.com/office/drawing/2014/main" id="{3A3332BD-D443-4628-8721-B6043EB42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581150" cy="628650"/>
    <xdr:pic>
      <xdr:nvPicPr>
        <xdr:cNvPr id="25" name="Image 13" hidden="1">
          <a:extLst>
            <a:ext uri="{FF2B5EF4-FFF2-40B4-BE49-F238E27FC236}">
              <a16:creationId xmlns:a16="http://schemas.microsoft.com/office/drawing/2014/main" id="{CA31BFE9-A4F2-46AF-BC1C-4AF0CB5A67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581150" cy="628650"/>
    <xdr:pic>
      <xdr:nvPicPr>
        <xdr:cNvPr id="26" name="Image 13" hidden="1">
          <a:extLst>
            <a:ext uri="{FF2B5EF4-FFF2-40B4-BE49-F238E27FC236}">
              <a16:creationId xmlns:a16="http://schemas.microsoft.com/office/drawing/2014/main" id="{3E627D6B-A8F6-409E-BFD6-670FCCC84A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790700" cy="666750"/>
    <xdr:pic>
      <xdr:nvPicPr>
        <xdr:cNvPr id="27" name="Image 9" hidden="1">
          <a:extLst>
            <a:ext uri="{FF2B5EF4-FFF2-40B4-BE49-F238E27FC236}">
              <a16:creationId xmlns:a16="http://schemas.microsoft.com/office/drawing/2014/main" id="{17674B49-F5FA-4574-BCBA-CB3D675B77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0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33</xdr:row>
      <xdr:rowOff>0</xdr:rowOff>
    </xdr:from>
    <xdr:ext cx="1581150" cy="561975"/>
    <xdr:pic>
      <xdr:nvPicPr>
        <xdr:cNvPr id="28" name="Image 13" hidden="1">
          <a:extLst>
            <a:ext uri="{FF2B5EF4-FFF2-40B4-BE49-F238E27FC236}">
              <a16:creationId xmlns:a16="http://schemas.microsoft.com/office/drawing/2014/main" id="{770BD978-71DC-4B18-AD12-FAD2DC473F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33</xdr:row>
      <xdr:rowOff>0</xdr:rowOff>
    </xdr:from>
    <xdr:ext cx="1581150" cy="561975"/>
    <xdr:pic>
      <xdr:nvPicPr>
        <xdr:cNvPr id="29" name="Image 13" hidden="1">
          <a:extLst>
            <a:ext uri="{FF2B5EF4-FFF2-40B4-BE49-F238E27FC236}">
              <a16:creationId xmlns:a16="http://schemas.microsoft.com/office/drawing/2014/main" id="{CFFF2B83-A1A1-42E4-B6D4-90749C94A6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33</xdr:row>
      <xdr:rowOff>0</xdr:rowOff>
    </xdr:from>
    <xdr:ext cx="1790700" cy="600075"/>
    <xdr:pic>
      <xdr:nvPicPr>
        <xdr:cNvPr id="30" name="Image 9" hidden="1">
          <a:extLst>
            <a:ext uri="{FF2B5EF4-FFF2-40B4-BE49-F238E27FC236}">
              <a16:creationId xmlns:a16="http://schemas.microsoft.com/office/drawing/2014/main" id="{8144D68A-DACA-4242-8C31-A6A81128B7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34</xdr:row>
      <xdr:rowOff>85726</xdr:rowOff>
    </xdr:from>
    <xdr:ext cx="1114425" cy="586234"/>
    <xdr:pic>
      <xdr:nvPicPr>
        <xdr:cNvPr id="31" name="Image 30">
          <a:extLst>
            <a:ext uri="{FF2B5EF4-FFF2-40B4-BE49-F238E27FC236}">
              <a16:creationId xmlns:a16="http://schemas.microsoft.com/office/drawing/2014/main" id="{4B7BD179-1152-4A38-8DD3-9B3BED78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390525</xdr:colOff>
      <xdr:row>3</xdr:row>
      <xdr:rowOff>47625</xdr:rowOff>
    </xdr:to>
    <xdr:pic>
      <xdr:nvPicPr>
        <xdr:cNvPr id="2" name="Image 13" hidden="1">
          <a:extLst>
            <a:ext uri="{FF2B5EF4-FFF2-40B4-BE49-F238E27FC236}">
              <a16:creationId xmlns:a16="http://schemas.microsoft.com/office/drawing/2014/main" id="{AD324FB2-BAA7-492A-A3CB-5123F37151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390525</xdr:colOff>
      <xdr:row>3</xdr:row>
      <xdr:rowOff>47625</xdr:rowOff>
    </xdr:to>
    <xdr:pic>
      <xdr:nvPicPr>
        <xdr:cNvPr id="3" name="Image 13" hidden="1">
          <a:extLst>
            <a:ext uri="{FF2B5EF4-FFF2-40B4-BE49-F238E27FC236}">
              <a16:creationId xmlns:a16="http://schemas.microsoft.com/office/drawing/2014/main" id="{64900AEB-DFE7-49FE-9CF0-2640F12992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85725</xdr:rowOff>
    </xdr:to>
    <xdr:pic>
      <xdr:nvPicPr>
        <xdr:cNvPr id="4" name="Image 9" hidden="1">
          <a:extLst>
            <a:ext uri="{FF2B5EF4-FFF2-40B4-BE49-F238E27FC236}">
              <a16:creationId xmlns:a16="http://schemas.microsoft.com/office/drawing/2014/main" id="{D049DF12-5BD4-4226-A3E0-6B377B9ABB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0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38100</xdr:colOff>
      <xdr:row>0</xdr:row>
      <xdr:rowOff>0</xdr:rowOff>
    </xdr:from>
    <xdr:ext cx="1581150" cy="561975"/>
    <xdr:pic>
      <xdr:nvPicPr>
        <xdr:cNvPr id="5" name="Image 13" hidden="1">
          <a:extLst>
            <a:ext uri="{FF2B5EF4-FFF2-40B4-BE49-F238E27FC236}">
              <a16:creationId xmlns:a16="http://schemas.microsoft.com/office/drawing/2014/main" id="{99004B86-B965-4869-86B8-63D87345CA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0</xdr:row>
      <xdr:rowOff>0</xdr:rowOff>
    </xdr:from>
    <xdr:ext cx="1581150" cy="561975"/>
    <xdr:pic>
      <xdr:nvPicPr>
        <xdr:cNvPr id="6" name="Image 13" hidden="1">
          <a:extLst>
            <a:ext uri="{FF2B5EF4-FFF2-40B4-BE49-F238E27FC236}">
              <a16:creationId xmlns:a16="http://schemas.microsoft.com/office/drawing/2014/main" id="{CAC5C605-B3FB-4CD6-BEE8-B5F6FF2D85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0</xdr:row>
      <xdr:rowOff>0</xdr:rowOff>
    </xdr:from>
    <xdr:ext cx="1790700" cy="600075"/>
    <xdr:pic>
      <xdr:nvPicPr>
        <xdr:cNvPr id="7" name="Image 9" hidden="1">
          <a:extLst>
            <a:ext uri="{FF2B5EF4-FFF2-40B4-BE49-F238E27FC236}">
              <a16:creationId xmlns:a16="http://schemas.microsoft.com/office/drawing/2014/main" id="{9010E171-3345-4721-BA18-60A294F519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0</xdr:col>
      <xdr:colOff>0</xdr:colOff>
      <xdr:row>1</xdr:row>
      <xdr:rowOff>85726</xdr:rowOff>
    </xdr:from>
    <xdr:to>
      <xdr:col>0</xdr:col>
      <xdr:colOff>1114425</xdr:colOff>
      <xdr:row>4</xdr:row>
      <xdr:rowOff>100460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7ACA861E-F6B0-42CE-9011-B3E65D55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11</xdr:row>
      <xdr:rowOff>0</xdr:rowOff>
    </xdr:from>
    <xdr:ext cx="1581150" cy="628650"/>
    <xdr:pic>
      <xdr:nvPicPr>
        <xdr:cNvPr id="9" name="Image 13" hidden="1">
          <a:extLst>
            <a:ext uri="{FF2B5EF4-FFF2-40B4-BE49-F238E27FC236}">
              <a16:creationId xmlns:a16="http://schemas.microsoft.com/office/drawing/2014/main" id="{DAADEC45-C944-4133-9F37-B9F458CBD4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43125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1581150" cy="628650"/>
    <xdr:pic>
      <xdr:nvPicPr>
        <xdr:cNvPr id="10" name="Image 13" hidden="1">
          <a:extLst>
            <a:ext uri="{FF2B5EF4-FFF2-40B4-BE49-F238E27FC236}">
              <a16:creationId xmlns:a16="http://schemas.microsoft.com/office/drawing/2014/main" id="{06738699-CB0D-41C9-B198-E225ABEC2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43125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1790700" cy="666750"/>
    <xdr:pic>
      <xdr:nvPicPr>
        <xdr:cNvPr id="11" name="Image 9" hidden="1">
          <a:extLst>
            <a:ext uri="{FF2B5EF4-FFF2-40B4-BE49-F238E27FC236}">
              <a16:creationId xmlns:a16="http://schemas.microsoft.com/office/drawing/2014/main" id="{CE4D3F42-D0A7-4D35-B44C-63F824BBD9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2143125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11</xdr:row>
      <xdr:rowOff>0</xdr:rowOff>
    </xdr:from>
    <xdr:ext cx="1581150" cy="561975"/>
    <xdr:pic>
      <xdr:nvPicPr>
        <xdr:cNvPr id="12" name="Image 11" hidden="1">
          <a:extLst>
            <a:ext uri="{FF2B5EF4-FFF2-40B4-BE49-F238E27FC236}">
              <a16:creationId xmlns:a16="http://schemas.microsoft.com/office/drawing/2014/main" id="{27E50D7E-F26A-4734-A7EA-3AB09B9948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143125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11</xdr:row>
      <xdr:rowOff>0</xdr:rowOff>
    </xdr:from>
    <xdr:ext cx="1581150" cy="561975"/>
    <xdr:pic>
      <xdr:nvPicPr>
        <xdr:cNvPr id="13" name="Image 13" hidden="1">
          <a:extLst>
            <a:ext uri="{FF2B5EF4-FFF2-40B4-BE49-F238E27FC236}">
              <a16:creationId xmlns:a16="http://schemas.microsoft.com/office/drawing/2014/main" id="{20254B93-A596-4A3F-9C58-F78488C778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143125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11</xdr:row>
      <xdr:rowOff>0</xdr:rowOff>
    </xdr:from>
    <xdr:ext cx="1790700" cy="600075"/>
    <xdr:pic>
      <xdr:nvPicPr>
        <xdr:cNvPr id="14" name="Image 9" hidden="1">
          <a:extLst>
            <a:ext uri="{FF2B5EF4-FFF2-40B4-BE49-F238E27FC236}">
              <a16:creationId xmlns:a16="http://schemas.microsoft.com/office/drawing/2014/main" id="{F01A2053-D065-4B1C-876F-1514D76FE4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2143125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12</xdr:row>
      <xdr:rowOff>85726</xdr:rowOff>
    </xdr:from>
    <xdr:ext cx="1114425" cy="586234"/>
    <xdr:pic>
      <xdr:nvPicPr>
        <xdr:cNvPr id="15" name="Image 14">
          <a:extLst>
            <a:ext uri="{FF2B5EF4-FFF2-40B4-BE49-F238E27FC236}">
              <a16:creationId xmlns:a16="http://schemas.microsoft.com/office/drawing/2014/main" id="{23D122C7-7DAE-44FD-B057-2BCAA84B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6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581150" cy="628650"/>
    <xdr:pic>
      <xdr:nvPicPr>
        <xdr:cNvPr id="16" name="Image 13" hidden="1">
          <a:extLst>
            <a:ext uri="{FF2B5EF4-FFF2-40B4-BE49-F238E27FC236}">
              <a16:creationId xmlns:a16="http://schemas.microsoft.com/office/drawing/2014/main" id="{FDA4CDF7-44FD-4D45-AA11-23BD273B81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581150" cy="628650"/>
    <xdr:pic>
      <xdr:nvPicPr>
        <xdr:cNvPr id="17" name="Image 13" hidden="1">
          <a:extLst>
            <a:ext uri="{FF2B5EF4-FFF2-40B4-BE49-F238E27FC236}">
              <a16:creationId xmlns:a16="http://schemas.microsoft.com/office/drawing/2014/main" id="{A20E6177-9699-4820-9900-640CBEB6D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1790700" cy="666750"/>
    <xdr:pic>
      <xdr:nvPicPr>
        <xdr:cNvPr id="18" name="Image 9" hidden="1">
          <a:extLst>
            <a:ext uri="{FF2B5EF4-FFF2-40B4-BE49-F238E27FC236}">
              <a16:creationId xmlns:a16="http://schemas.microsoft.com/office/drawing/2014/main" id="{02016A7A-6278-46D1-823E-C7FD7890FA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4286250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22</xdr:row>
      <xdr:rowOff>0</xdr:rowOff>
    </xdr:from>
    <xdr:ext cx="1581150" cy="561975"/>
    <xdr:pic>
      <xdr:nvPicPr>
        <xdr:cNvPr id="19" name="Image 13" hidden="1">
          <a:extLst>
            <a:ext uri="{FF2B5EF4-FFF2-40B4-BE49-F238E27FC236}">
              <a16:creationId xmlns:a16="http://schemas.microsoft.com/office/drawing/2014/main" id="{A630B030-FDEA-403A-9AB8-56C8C484AE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28625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22</xdr:row>
      <xdr:rowOff>0</xdr:rowOff>
    </xdr:from>
    <xdr:ext cx="1581150" cy="561975"/>
    <xdr:pic>
      <xdr:nvPicPr>
        <xdr:cNvPr id="20" name="Image 13" hidden="1">
          <a:extLst>
            <a:ext uri="{FF2B5EF4-FFF2-40B4-BE49-F238E27FC236}">
              <a16:creationId xmlns:a16="http://schemas.microsoft.com/office/drawing/2014/main" id="{C6DC6091-F272-48D7-B632-491EA36DD4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286250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22</xdr:row>
      <xdr:rowOff>0</xdr:rowOff>
    </xdr:from>
    <xdr:ext cx="1790700" cy="600075"/>
    <xdr:pic>
      <xdr:nvPicPr>
        <xdr:cNvPr id="21" name="Image 9" hidden="1">
          <a:extLst>
            <a:ext uri="{FF2B5EF4-FFF2-40B4-BE49-F238E27FC236}">
              <a16:creationId xmlns:a16="http://schemas.microsoft.com/office/drawing/2014/main" id="{82DFA911-D6ED-4980-B40C-88530C6EE7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4286250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23</xdr:row>
      <xdr:rowOff>85726</xdr:rowOff>
    </xdr:from>
    <xdr:ext cx="1114425" cy="586234"/>
    <xdr:pic>
      <xdr:nvPicPr>
        <xdr:cNvPr id="22" name="Image 21">
          <a:extLst>
            <a:ext uri="{FF2B5EF4-FFF2-40B4-BE49-F238E27FC236}">
              <a16:creationId xmlns:a16="http://schemas.microsoft.com/office/drawing/2014/main" id="{1F0DFEC1-47A7-4EF8-BF6A-B4336868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1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581150" cy="628650"/>
    <xdr:pic>
      <xdr:nvPicPr>
        <xdr:cNvPr id="23" name="Image 13" hidden="1">
          <a:extLst>
            <a:ext uri="{FF2B5EF4-FFF2-40B4-BE49-F238E27FC236}">
              <a16:creationId xmlns:a16="http://schemas.microsoft.com/office/drawing/2014/main" id="{950B4BE1-F5AB-4D44-B62F-84562C9AFA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29375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581150" cy="628650"/>
    <xdr:pic>
      <xdr:nvPicPr>
        <xdr:cNvPr id="24" name="Image 13" hidden="1">
          <a:extLst>
            <a:ext uri="{FF2B5EF4-FFF2-40B4-BE49-F238E27FC236}">
              <a16:creationId xmlns:a16="http://schemas.microsoft.com/office/drawing/2014/main" id="{49305F14-B7B3-4A03-AE9F-B835E20E84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29375"/>
          <a:ext cx="1581150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1790700" cy="666750"/>
    <xdr:pic>
      <xdr:nvPicPr>
        <xdr:cNvPr id="25" name="Image 9" hidden="1">
          <a:extLst>
            <a:ext uri="{FF2B5EF4-FFF2-40B4-BE49-F238E27FC236}">
              <a16:creationId xmlns:a16="http://schemas.microsoft.com/office/drawing/2014/main" id="{3CD38B0F-4201-47AB-8759-886FF5ACD2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0" y="6429375"/>
          <a:ext cx="1790700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33</xdr:row>
      <xdr:rowOff>0</xdr:rowOff>
    </xdr:from>
    <xdr:ext cx="1581150" cy="561975"/>
    <xdr:pic>
      <xdr:nvPicPr>
        <xdr:cNvPr id="26" name="Image 13" hidden="1">
          <a:extLst>
            <a:ext uri="{FF2B5EF4-FFF2-40B4-BE49-F238E27FC236}">
              <a16:creationId xmlns:a16="http://schemas.microsoft.com/office/drawing/2014/main" id="{F22169DC-4DFA-4B33-B738-6B73D01071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429375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38100</xdr:colOff>
      <xdr:row>33</xdr:row>
      <xdr:rowOff>0</xdr:rowOff>
    </xdr:from>
    <xdr:ext cx="1581150" cy="561975"/>
    <xdr:pic>
      <xdr:nvPicPr>
        <xdr:cNvPr id="27" name="Image 13" hidden="1">
          <a:extLst>
            <a:ext uri="{FF2B5EF4-FFF2-40B4-BE49-F238E27FC236}">
              <a16:creationId xmlns:a16="http://schemas.microsoft.com/office/drawing/2014/main" id="{CA2EFC36-60CD-45D7-95D9-4DF48314E8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429375"/>
          <a:ext cx="15811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114300</xdr:colOff>
      <xdr:row>33</xdr:row>
      <xdr:rowOff>0</xdr:rowOff>
    </xdr:from>
    <xdr:ext cx="1790700" cy="600075"/>
    <xdr:pic>
      <xdr:nvPicPr>
        <xdr:cNvPr id="28" name="Image 9" hidden="1">
          <a:extLst>
            <a:ext uri="{FF2B5EF4-FFF2-40B4-BE49-F238E27FC236}">
              <a16:creationId xmlns:a16="http://schemas.microsoft.com/office/drawing/2014/main" id="{B4B9BEAD-A9F8-4561-8E9E-B76B0A2313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292" t="18750" b="7031"/>
        <a:stretch>
          <a:fillRect/>
        </a:stretch>
      </xdr:blipFill>
      <xdr:spPr bwMode="auto">
        <a:xfrm>
          <a:off x="3590925" y="6429375"/>
          <a:ext cx="1790700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34</xdr:row>
      <xdr:rowOff>85726</xdr:rowOff>
    </xdr:from>
    <xdr:ext cx="1114425" cy="586234"/>
    <xdr:pic>
      <xdr:nvPicPr>
        <xdr:cNvPr id="29" name="Image 28">
          <a:extLst>
            <a:ext uri="{FF2B5EF4-FFF2-40B4-BE49-F238E27FC236}">
              <a16:creationId xmlns:a16="http://schemas.microsoft.com/office/drawing/2014/main" id="{3B77D97D-879B-4566-A540-B524FB4E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715126"/>
          <a:ext cx="1114425" cy="5862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30C42D-1E6A-4456-8619-1719A9E4552B}">
  <sheetPr>
    <tabColor rgb="FF92D050"/>
  </sheetPr>
  <dimension ref="A1:H2"/>
  <sheetViews>
    <sheetView tabSelected="1" workbookViewId="0"/>
  </sheetViews>
  <sheetFormatPr baseColWidth="10" defaultRowHeight="15" x14ac:dyDescent="0.25"/>
  <cols>
    <col min="1" max="1" width="7.28515625" bestFit="1" customWidth="1"/>
    <col min="2" max="2" width="6.85546875" bestFit="1" customWidth="1"/>
    <col min="3" max="3" width="11.28515625" bestFit="1" customWidth="1"/>
    <col min="4" max="4" width="11.140625" bestFit="1" customWidth="1"/>
    <col min="5" max="5" width="12.28515625" bestFit="1" customWidth="1"/>
    <col min="6" max="6" width="13.140625" bestFit="1" customWidth="1"/>
    <col min="7" max="7" width="13" bestFit="1" customWidth="1"/>
    <col min="8" max="8" width="14.140625" bestFit="1" customWidth="1"/>
  </cols>
  <sheetData>
    <row r="1" spans="1:8" x14ac:dyDescent="0.2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</row>
    <row r="2" spans="1:8" x14ac:dyDescent="0.25">
      <c r="A2" t="s">
        <v>10</v>
      </c>
      <c r="B2" t="s">
        <v>11</v>
      </c>
      <c r="F2" t="s">
        <v>24</v>
      </c>
      <c r="G2" s="3">
        <v>45385</v>
      </c>
      <c r="H2" s="2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0A69C-FB94-406C-B0D0-B15E98966D13}">
  <sheetPr>
    <tabColor rgb="FF92D050"/>
  </sheetPr>
  <dimension ref="A1:H3"/>
  <sheetViews>
    <sheetView workbookViewId="0"/>
  </sheetViews>
  <sheetFormatPr baseColWidth="10" defaultRowHeight="15" x14ac:dyDescent="0.25"/>
  <sheetData>
    <row r="1" spans="1:8" x14ac:dyDescent="0.2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</row>
    <row r="2" spans="1:8" x14ac:dyDescent="0.25">
      <c r="A2" s="2" t="s">
        <v>4</v>
      </c>
      <c r="B2" s="1" t="s">
        <v>6</v>
      </c>
      <c r="C2" t="s">
        <v>24</v>
      </c>
      <c r="D2" s="3">
        <v>45381</v>
      </c>
      <c r="E2" s="2" t="s">
        <v>8</v>
      </c>
      <c r="F2" t="s">
        <v>24</v>
      </c>
      <c r="G2" s="3">
        <v>45384</v>
      </c>
      <c r="H2" s="2" t="s">
        <v>12</v>
      </c>
    </row>
    <row r="3" spans="1:8" x14ac:dyDescent="0.25">
      <c r="A3" s="2" t="s">
        <v>4</v>
      </c>
      <c r="B3" s="1" t="s">
        <v>34</v>
      </c>
      <c r="C3" t="s">
        <v>35</v>
      </c>
      <c r="D3" s="3">
        <v>45392</v>
      </c>
      <c r="E3" s="2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66D1B2-4610-450F-97FD-66013C64D672}">
  <sheetPr>
    <tabColor rgb="FF92D050"/>
  </sheetPr>
  <dimension ref="A1:H3"/>
  <sheetViews>
    <sheetView workbookViewId="0"/>
  </sheetViews>
  <sheetFormatPr baseColWidth="10" defaultRowHeight="15" x14ac:dyDescent="0.25"/>
  <sheetData>
    <row r="1" spans="1:8" x14ac:dyDescent="0.2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</row>
    <row r="2" spans="1:8" x14ac:dyDescent="0.25">
      <c r="A2" s="2" t="s">
        <v>5</v>
      </c>
      <c r="B2" s="1" t="s">
        <v>15</v>
      </c>
      <c r="C2" t="s">
        <v>35</v>
      </c>
      <c r="D2" s="3">
        <v>45392</v>
      </c>
      <c r="E2" s="2" t="s">
        <v>14</v>
      </c>
      <c r="F2" t="s">
        <v>35</v>
      </c>
      <c r="G2" s="3">
        <v>45396</v>
      </c>
      <c r="H2" s="2" t="s">
        <v>16</v>
      </c>
    </row>
    <row r="3" spans="1:8" x14ac:dyDescent="0.25">
      <c r="A3" s="2" t="s">
        <v>5</v>
      </c>
      <c r="B3" s="1" t="s">
        <v>7</v>
      </c>
      <c r="C3" t="s">
        <v>24</v>
      </c>
      <c r="D3" s="3">
        <v>45383</v>
      </c>
      <c r="E3" s="2" t="s">
        <v>9</v>
      </c>
      <c r="F3" t="s">
        <v>24</v>
      </c>
      <c r="G3" s="3">
        <v>45387</v>
      </c>
      <c r="H3" s="2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081E3A-5F4B-49D4-B4AE-D255F93EEAC4}">
  <dimension ref="A1:H6"/>
  <sheetViews>
    <sheetView workbookViewId="0"/>
  </sheetViews>
  <sheetFormatPr baseColWidth="10" defaultRowHeight="15" x14ac:dyDescent="0.25"/>
  <cols>
    <col min="1" max="1" width="7.28515625" bestFit="1" customWidth="1"/>
    <col min="2" max="2" width="14.140625" bestFit="1" customWidth="1"/>
    <col min="3" max="3" width="11.42578125" bestFit="1" customWidth="1"/>
    <col min="4" max="4" width="11.140625" bestFit="1" customWidth="1"/>
    <col min="5" max="5" width="12.42578125" bestFit="1" customWidth="1"/>
    <col min="6" max="6" width="13.42578125" bestFit="1" customWidth="1"/>
    <col min="7" max="7" width="13.140625" bestFit="1" customWidth="1"/>
    <col min="8" max="8" width="14.42578125" bestFit="1" customWidth="1"/>
  </cols>
  <sheetData>
    <row r="1" spans="1:8" x14ac:dyDescent="0.25">
      <c r="A1" s="31" t="s">
        <v>26</v>
      </c>
      <c r="B1" s="31" t="s">
        <v>27</v>
      </c>
      <c r="C1" s="31" t="s">
        <v>28</v>
      </c>
      <c r="D1" s="31" t="s">
        <v>29</v>
      </c>
      <c r="E1" s="31" t="s">
        <v>30</v>
      </c>
      <c r="F1" s="31" t="s">
        <v>31</v>
      </c>
      <c r="G1" s="31" t="s">
        <v>32</v>
      </c>
      <c r="H1" s="31" t="s">
        <v>33</v>
      </c>
    </row>
    <row r="2" spans="1:8" x14ac:dyDescent="0.25">
      <c r="A2" t="str">
        <f>IF('2D'!A2="","",'2D'!A2)</f>
        <v>2° D</v>
      </c>
      <c r="B2" t="str">
        <f>IF('2D'!B2="","",'2D'!B2)</f>
        <v>PERDU</v>
      </c>
      <c r="C2" t="str">
        <f>IF('2D'!C2="","",'2D'!C2)</f>
        <v/>
      </c>
      <c r="D2" s="3" t="str">
        <f>IF('2D'!D2="","",'2D'!D2)</f>
        <v/>
      </c>
      <c r="E2" t="str">
        <f>IF('2D'!E2="","",'2D'!E2)</f>
        <v/>
      </c>
      <c r="F2" t="str">
        <f>IF('2D'!F2="","",'2D'!F2)</f>
        <v>Pau</v>
      </c>
      <c r="G2" s="3">
        <f>IF('2D'!G2="","",'2D'!G2)</f>
        <v>45385</v>
      </c>
      <c r="H2" t="str">
        <f>IF('2D'!H2="","",'2D'!H2)</f>
        <v>06h52</v>
      </c>
    </row>
    <row r="3" spans="1:8" x14ac:dyDescent="0.25">
      <c r="A3" t="str">
        <f>IF('1A'!A2="","",'1A'!A2)</f>
        <v>1° A</v>
      </c>
      <c r="B3" t="str">
        <f>IF('1A'!B2="","",'1A'!B2)</f>
        <v>BARBAPAPA</v>
      </c>
      <c r="C3" t="str">
        <f>IF('1A'!C2="","",'1A'!C2)</f>
        <v>Pau</v>
      </c>
      <c r="D3" s="3">
        <f>IF('1A'!D2="","",'1A'!D2)</f>
        <v>45381</v>
      </c>
      <c r="E3" t="str">
        <f>IF('1A'!E2="","",'1A'!E2)</f>
        <v>12h06</v>
      </c>
      <c r="F3" t="str">
        <f>IF('1A'!F2="","",'1A'!F2)</f>
        <v>Pau</v>
      </c>
      <c r="G3" s="3">
        <f>IF('1A'!G2="","",'1A'!G2)</f>
        <v>45384</v>
      </c>
      <c r="H3" t="str">
        <f>IF('1A'!H2="","",'1A'!H2)</f>
        <v>23h59</v>
      </c>
    </row>
    <row r="4" spans="1:8" x14ac:dyDescent="0.25">
      <c r="A4" t="str">
        <f>IF('1A'!A3="","",'1A'!A3)</f>
        <v>1° A</v>
      </c>
      <c r="B4" t="str">
        <f>IF('1A'!B3="","",'1A'!B3)</f>
        <v>MERCI</v>
      </c>
      <c r="C4" t="str">
        <f>IF('1A'!C3="","",'1A'!C3)</f>
        <v>Foix</v>
      </c>
      <c r="D4" s="3">
        <f>IF('1A'!D3="","",'1A'!D3)</f>
        <v>45392</v>
      </c>
      <c r="E4" t="str">
        <f>IF('1A'!E3="","",'1A'!E3)</f>
        <v>10h01</v>
      </c>
      <c r="F4" t="str">
        <f>IF('1A'!F3="","",'1A'!F3)</f>
        <v/>
      </c>
      <c r="G4" s="3" t="str">
        <f>IF('1A'!G3="","",'1A'!G3)</f>
        <v/>
      </c>
      <c r="H4" t="str">
        <f>IF('1A'!H3="","",'1A'!H3)</f>
        <v/>
      </c>
    </row>
    <row r="5" spans="1:8" x14ac:dyDescent="0.25">
      <c r="A5" t="str">
        <f>IF(TC!A2="","",TC!A2)</f>
        <v>T° C</v>
      </c>
      <c r="B5" t="str">
        <f>IF(TC!B2="","",TC!B2)</f>
        <v>CHAPOPOINTU</v>
      </c>
      <c r="C5" t="str">
        <f>IF(TC!C2="","",TC!C2)</f>
        <v>Foix</v>
      </c>
      <c r="D5" s="3">
        <f>IF(TC!D2="","",TC!D2)</f>
        <v>45392</v>
      </c>
      <c r="E5" t="str">
        <f>IF(TC!E2="","",TC!E2)</f>
        <v>10h01</v>
      </c>
      <c r="F5" t="str">
        <f>IF(TC!F2="","",TC!F2)</f>
        <v>Foix</v>
      </c>
      <c r="G5" s="3">
        <f>IF(TC!G2="","",TC!G2)</f>
        <v>45396</v>
      </c>
      <c r="H5" t="str">
        <f>IF(TC!H2="","",TC!H2)</f>
        <v>22h00</v>
      </c>
    </row>
    <row r="6" spans="1:8" x14ac:dyDescent="0.25">
      <c r="A6" t="str">
        <f>IF(TC!A3="","",TC!A3)</f>
        <v>T° C</v>
      </c>
      <c r="B6" t="str">
        <f>IF(TC!B3="","",TC!B3)</f>
        <v>TURLUTUTU</v>
      </c>
      <c r="C6" t="str">
        <f>IF(TC!C3="","",TC!C3)</f>
        <v>Pau</v>
      </c>
      <c r="D6" s="3">
        <f>IF(TC!D3="","",TC!D3)</f>
        <v>45383</v>
      </c>
      <c r="E6" t="str">
        <f>IF(TC!E3="","",TC!E3)</f>
        <v>20h30</v>
      </c>
      <c r="F6" t="str">
        <f>IF(TC!F3="","",TC!F3)</f>
        <v>Pau</v>
      </c>
      <c r="G6" s="3">
        <f>IF(TC!G3="","",TC!G3)</f>
        <v>45387</v>
      </c>
      <c r="H6" t="str">
        <f>IF(TC!H3="","",TC!H3)</f>
        <v>16h00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58D19-B633-4E67-B3DB-483B7784028A}">
  <dimension ref="A1:S7"/>
  <sheetViews>
    <sheetView workbookViewId="0">
      <selection activeCell="D6" sqref="D6"/>
    </sheetView>
  </sheetViews>
  <sheetFormatPr baseColWidth="10" defaultRowHeight="15" x14ac:dyDescent="0.25"/>
  <sheetData>
    <row r="1" spans="1:19" ht="19.5" thickBot="1" x14ac:dyDescent="0.3">
      <c r="A1" s="20" t="s">
        <v>0</v>
      </c>
      <c r="B1" s="21"/>
      <c r="C1" s="21"/>
      <c r="D1" s="22"/>
      <c r="E1" s="1"/>
      <c r="F1" s="20" t="s">
        <v>1</v>
      </c>
      <c r="G1" s="21"/>
      <c r="H1" s="21"/>
      <c r="I1" s="22"/>
      <c r="J1" s="1"/>
      <c r="K1" s="23" t="s">
        <v>2</v>
      </c>
      <c r="L1" s="24"/>
      <c r="M1" s="24"/>
      <c r="N1" s="25"/>
      <c r="O1" s="1"/>
      <c r="P1" s="23" t="s">
        <v>3</v>
      </c>
      <c r="Q1" s="24"/>
      <c r="R1" s="24"/>
      <c r="S1" s="25"/>
    </row>
    <row r="2" spans="1:19" x14ac:dyDescent="0.25">
      <c r="A2" s="2" t="s">
        <v>4</v>
      </c>
      <c r="B2" s="1" t="s">
        <v>6</v>
      </c>
      <c r="C2" s="3">
        <v>45381</v>
      </c>
      <c r="D2" s="2" t="s">
        <v>8</v>
      </c>
      <c r="E2" s="1"/>
      <c r="F2" s="2" t="s">
        <v>4</v>
      </c>
      <c r="G2" s="1" t="s">
        <v>6</v>
      </c>
      <c r="H2" s="3">
        <v>45384</v>
      </c>
      <c r="I2" s="2" t="s">
        <v>12</v>
      </c>
      <c r="J2" s="1"/>
      <c r="K2" s="2" t="s">
        <v>4</v>
      </c>
      <c r="L2" s="1" t="s">
        <v>34</v>
      </c>
      <c r="M2" s="3">
        <v>45392</v>
      </c>
      <c r="N2" s="2" t="s">
        <v>14</v>
      </c>
      <c r="O2" s="1"/>
      <c r="P2" s="2" t="s">
        <v>5</v>
      </c>
      <c r="Q2" s="1" t="s">
        <v>15</v>
      </c>
      <c r="R2" s="3">
        <v>45396</v>
      </c>
      <c r="S2" s="2" t="s">
        <v>16</v>
      </c>
    </row>
    <row r="3" spans="1:19" x14ac:dyDescent="0.25">
      <c r="A3" s="2" t="s">
        <v>5</v>
      </c>
      <c r="B3" s="1" t="s">
        <v>7</v>
      </c>
      <c r="C3" s="3">
        <v>45383</v>
      </c>
      <c r="D3" s="2" t="s">
        <v>9</v>
      </c>
      <c r="E3" s="1"/>
      <c r="F3" s="2" t="s">
        <v>10</v>
      </c>
      <c r="G3" s="1" t="s">
        <v>11</v>
      </c>
      <c r="H3" s="3">
        <v>45385</v>
      </c>
      <c r="I3" s="2" t="s">
        <v>13</v>
      </c>
      <c r="J3" s="1"/>
      <c r="K3" s="2" t="s">
        <v>5</v>
      </c>
      <c r="L3" s="1" t="s">
        <v>15</v>
      </c>
      <c r="M3" s="3">
        <v>45392</v>
      </c>
      <c r="N3" s="2" t="s">
        <v>14</v>
      </c>
      <c r="O3" s="1"/>
      <c r="P3" s="2"/>
      <c r="Q3" s="1"/>
      <c r="R3" s="3"/>
      <c r="S3" s="2"/>
    </row>
    <row r="4" spans="1:19" x14ac:dyDescent="0.25">
      <c r="A4" s="2"/>
      <c r="B4" s="1"/>
      <c r="C4" s="3"/>
      <c r="D4" s="2"/>
      <c r="E4" s="1"/>
      <c r="F4" s="2" t="s">
        <v>5</v>
      </c>
      <c r="G4" s="1" t="s">
        <v>7</v>
      </c>
      <c r="H4" s="3">
        <v>45387</v>
      </c>
      <c r="I4" s="2" t="s">
        <v>17</v>
      </c>
      <c r="J4" s="1"/>
      <c r="K4" s="2"/>
      <c r="L4" s="1"/>
      <c r="M4" s="3"/>
      <c r="N4" s="2"/>
      <c r="O4" s="1"/>
      <c r="P4" s="2"/>
      <c r="Q4" s="1"/>
      <c r="R4" s="3"/>
      <c r="S4" s="2"/>
    </row>
    <row r="5" spans="1:19" x14ac:dyDescent="0.25">
      <c r="A5" s="2"/>
      <c r="B5" s="1"/>
      <c r="C5" s="3"/>
      <c r="D5" s="2"/>
      <c r="E5" s="1"/>
      <c r="F5" s="2"/>
      <c r="G5" s="1"/>
      <c r="H5" s="3"/>
      <c r="I5" s="2"/>
      <c r="J5" s="1"/>
      <c r="K5" s="2"/>
      <c r="L5" s="1"/>
      <c r="M5" s="3"/>
      <c r="N5" s="2"/>
      <c r="O5" s="1"/>
      <c r="P5" s="2"/>
      <c r="Q5" s="1"/>
      <c r="R5" s="3"/>
      <c r="S5" s="2"/>
    </row>
    <row r="6" spans="1:19" x14ac:dyDescent="0.25">
      <c r="A6" s="2"/>
      <c r="B6" s="1"/>
      <c r="C6" s="3"/>
      <c r="D6" s="2"/>
      <c r="E6" s="1"/>
      <c r="F6" s="2"/>
      <c r="G6" s="1"/>
      <c r="H6" s="3"/>
      <c r="I6" s="2"/>
      <c r="J6" s="1"/>
      <c r="K6" s="2"/>
      <c r="L6" s="1"/>
      <c r="M6" s="3"/>
      <c r="N6" s="2"/>
      <c r="O6" s="1"/>
      <c r="P6" s="2"/>
      <c r="Q6" s="1"/>
      <c r="R6" s="3"/>
      <c r="S6" s="2"/>
    </row>
    <row r="7" spans="1:19" x14ac:dyDescent="0.25">
      <c r="A7" s="2"/>
      <c r="B7" s="1"/>
      <c r="C7" s="3"/>
      <c r="D7" s="2"/>
      <c r="E7" s="1"/>
      <c r="F7" s="2"/>
      <c r="G7" s="1"/>
      <c r="H7" s="3"/>
      <c r="I7" s="2"/>
      <c r="J7" s="1"/>
      <c r="K7" s="2"/>
      <c r="L7" s="1"/>
      <c r="M7" s="3"/>
      <c r="N7" s="2"/>
      <c r="O7" s="1"/>
      <c r="P7" s="2"/>
      <c r="Q7" s="1"/>
      <c r="R7" s="3"/>
      <c r="S7" s="2"/>
    </row>
  </sheetData>
  <mergeCells count="4">
    <mergeCell ref="A1:D1"/>
    <mergeCell ref="F1:I1"/>
    <mergeCell ref="K1:N1"/>
    <mergeCell ref="P1:S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ED1EA-D2B0-47D3-A7F6-F49FFEF6ADF7}">
  <sheetPr>
    <tabColor rgb="FFFFFF00"/>
  </sheetPr>
  <dimension ref="A1:F44"/>
  <sheetViews>
    <sheetView workbookViewId="0">
      <selection activeCell="B7" sqref="B7"/>
    </sheetView>
  </sheetViews>
  <sheetFormatPr baseColWidth="10" defaultRowHeight="15" x14ac:dyDescent="0.25"/>
  <cols>
    <col min="1" max="1" width="17.85546875" style="1" customWidth="1"/>
    <col min="2" max="16384" width="11.42578125" style="1"/>
  </cols>
  <sheetData>
    <row r="1" spans="1:6" ht="15.75" thickBot="1" x14ac:dyDescent="0.3"/>
    <row r="2" spans="1:6" x14ac:dyDescent="0.25">
      <c r="A2" s="4"/>
      <c r="B2" s="5"/>
      <c r="C2" s="5"/>
      <c r="D2" s="5"/>
      <c r="E2" s="5"/>
      <c r="F2" s="6"/>
    </row>
    <row r="3" spans="1:6" x14ac:dyDescent="0.25">
      <c r="A3" s="7"/>
      <c r="F3" s="8"/>
    </row>
    <row r="4" spans="1:6" x14ac:dyDescent="0.25">
      <c r="A4" s="7"/>
      <c r="F4" s="8"/>
    </row>
    <row r="5" spans="1:6" x14ac:dyDescent="0.25">
      <c r="A5" s="7"/>
      <c r="F5" s="8"/>
    </row>
    <row r="6" spans="1:6" ht="24" customHeight="1" x14ac:dyDescent="0.25">
      <c r="A6" s="26" t="s">
        <v>23</v>
      </c>
      <c r="B6" s="27"/>
      <c r="C6" s="27"/>
      <c r="D6" s="27"/>
      <c r="E6" s="27"/>
      <c r="F6" s="28"/>
    </row>
    <row r="7" spans="1:6" x14ac:dyDescent="0.25">
      <c r="A7" s="9" t="s">
        <v>18</v>
      </c>
      <c r="B7" s="12">
        <f ca="1">INDIRECT("Listes!C" &amp; 2+INT((ROW()-1)/12))</f>
        <v>45381</v>
      </c>
      <c r="C7" s="10"/>
      <c r="D7" s="10"/>
      <c r="E7" s="10"/>
      <c r="F7" s="11"/>
    </row>
    <row r="8" spans="1:6" x14ac:dyDescent="0.25">
      <c r="A8" s="9" t="s">
        <v>19</v>
      </c>
      <c r="B8" s="12" t="s">
        <v>24</v>
      </c>
      <c r="C8" s="10"/>
      <c r="D8" s="29" t="s">
        <v>20</v>
      </c>
      <c r="E8" s="29"/>
      <c r="F8" s="19" t="str">
        <f ca="1">INDIRECT("Listes!D" &amp; 2+INT((ROW()-1)/12))</f>
        <v>12h06</v>
      </c>
    </row>
    <row r="9" spans="1:6" x14ac:dyDescent="0.25">
      <c r="A9" s="9" t="s">
        <v>21</v>
      </c>
      <c r="B9" s="12" t="s">
        <v>25</v>
      </c>
      <c r="C9" s="10"/>
      <c r="D9" s="13"/>
      <c r="E9" s="13"/>
      <c r="F9" s="14"/>
    </row>
    <row r="10" spans="1:6" x14ac:dyDescent="0.25">
      <c r="A10" s="9" t="s">
        <v>22</v>
      </c>
      <c r="B10" s="30" t="str">
        <f ca="1">CONCATENATE(INDIRECT("Listes!B" &amp; 2+INT((ROW()-1)/12))," (",INDIRECT("Listes!A" &amp; 2+INT((ROW()-1)/12)),")")</f>
        <v>BARBAPAPA (1° A)</v>
      </c>
      <c r="C10" s="30"/>
      <c r="D10" s="30"/>
      <c r="E10" s="30"/>
      <c r="F10" s="11"/>
    </row>
    <row r="11" spans="1:6" ht="9" customHeight="1" thickBot="1" x14ac:dyDescent="0.3">
      <c r="A11" s="15"/>
      <c r="B11" s="16"/>
      <c r="C11" s="17"/>
      <c r="D11" s="17"/>
      <c r="E11" s="17"/>
      <c r="F11" s="18"/>
    </row>
    <row r="12" spans="1:6" ht="15.75" thickBot="1" x14ac:dyDescent="0.3"/>
    <row r="13" spans="1:6" x14ac:dyDescent="0.25">
      <c r="A13" s="4"/>
      <c r="B13" s="5"/>
      <c r="C13" s="5"/>
      <c r="D13" s="5"/>
      <c r="E13" s="5"/>
      <c r="F13" s="6"/>
    </row>
    <row r="14" spans="1:6" x14ac:dyDescent="0.25">
      <c r="A14" s="7"/>
      <c r="F14" s="8"/>
    </row>
    <row r="15" spans="1:6" x14ac:dyDescent="0.25">
      <c r="A15" s="7"/>
      <c r="F15" s="8"/>
    </row>
    <row r="16" spans="1:6" x14ac:dyDescent="0.25">
      <c r="A16" s="7"/>
      <c r="F16" s="8"/>
    </row>
    <row r="17" spans="1:6" ht="24" customHeight="1" x14ac:dyDescent="0.25">
      <c r="A17" s="26" t="s">
        <v>23</v>
      </c>
      <c r="B17" s="27"/>
      <c r="C17" s="27"/>
      <c r="D17" s="27"/>
      <c r="E17" s="27"/>
      <c r="F17" s="28"/>
    </row>
    <row r="18" spans="1:6" x14ac:dyDescent="0.25">
      <c r="A18" s="9" t="s">
        <v>18</v>
      </c>
      <c r="B18" s="12">
        <f ca="1">INDIRECT("Listes!C" &amp; 2+INT((ROW()-1)/12))</f>
        <v>45383</v>
      </c>
      <c r="C18" s="10"/>
      <c r="D18" s="10"/>
      <c r="E18" s="10"/>
      <c r="F18" s="11"/>
    </row>
    <row r="19" spans="1:6" x14ac:dyDescent="0.25">
      <c r="A19" s="9" t="s">
        <v>19</v>
      </c>
      <c r="B19" s="12" t="s">
        <v>24</v>
      </c>
      <c r="C19" s="10"/>
      <c r="D19" s="29" t="s">
        <v>20</v>
      </c>
      <c r="E19" s="29"/>
      <c r="F19" s="19" t="str">
        <f ca="1">INDIRECT("Listes!D" &amp; 2+INT((ROW()-1)/12))</f>
        <v>20h30</v>
      </c>
    </row>
    <row r="20" spans="1:6" x14ac:dyDescent="0.25">
      <c r="A20" s="9" t="s">
        <v>21</v>
      </c>
      <c r="B20" s="12" t="s">
        <v>25</v>
      </c>
      <c r="C20" s="10"/>
      <c r="D20" s="13"/>
      <c r="E20" s="13"/>
      <c r="F20" s="14"/>
    </row>
    <row r="21" spans="1:6" x14ac:dyDescent="0.25">
      <c r="A21" s="9" t="s">
        <v>22</v>
      </c>
      <c r="B21" s="30" t="str">
        <f ca="1">CONCATENATE(INDIRECT("Listes!B" &amp; 2+INT((ROW()-1)/12))," (",INDIRECT("Listes!A" &amp; 2+INT((ROW()-1)/12)),")")</f>
        <v>TURLUTUTU (T° C)</v>
      </c>
      <c r="C21" s="30"/>
      <c r="D21" s="30"/>
      <c r="E21" s="30"/>
      <c r="F21" s="11"/>
    </row>
    <row r="22" spans="1:6" ht="9" customHeight="1" thickBot="1" x14ac:dyDescent="0.3">
      <c r="A22" s="15"/>
      <c r="B22" s="16"/>
      <c r="C22" s="17"/>
      <c r="D22" s="17"/>
      <c r="E22" s="17"/>
      <c r="F22" s="18"/>
    </row>
    <row r="23" spans="1:6" ht="15.75" thickBot="1" x14ac:dyDescent="0.3"/>
    <row r="24" spans="1:6" x14ac:dyDescent="0.25">
      <c r="A24" s="4"/>
      <c r="B24" s="5"/>
      <c r="C24" s="5"/>
      <c r="D24" s="5"/>
      <c r="E24" s="5"/>
      <c r="F24" s="6"/>
    </row>
    <row r="25" spans="1:6" x14ac:dyDescent="0.25">
      <c r="A25" s="7"/>
      <c r="F25" s="8"/>
    </row>
    <row r="26" spans="1:6" x14ac:dyDescent="0.25">
      <c r="A26" s="7"/>
      <c r="F26" s="8"/>
    </row>
    <row r="27" spans="1:6" x14ac:dyDescent="0.25">
      <c r="A27" s="7"/>
      <c r="F27" s="8"/>
    </row>
    <row r="28" spans="1:6" ht="24" customHeight="1" x14ac:dyDescent="0.25">
      <c r="A28" s="26" t="s">
        <v>23</v>
      </c>
      <c r="B28" s="27"/>
      <c r="C28" s="27"/>
      <c r="D28" s="27"/>
      <c r="E28" s="27"/>
      <c r="F28" s="28"/>
    </row>
    <row r="29" spans="1:6" x14ac:dyDescent="0.25">
      <c r="A29" s="9" t="s">
        <v>18</v>
      </c>
      <c r="B29" s="12">
        <f ca="1">INDIRECT("Listes!C" &amp; 2+INT((ROW()-1)/12))</f>
        <v>0</v>
      </c>
      <c r="C29" s="10"/>
      <c r="D29" s="10"/>
      <c r="E29" s="10"/>
      <c r="F29" s="11"/>
    </row>
    <row r="30" spans="1:6" x14ac:dyDescent="0.25">
      <c r="A30" s="9" t="s">
        <v>19</v>
      </c>
      <c r="B30" s="12" t="s">
        <v>24</v>
      </c>
      <c r="C30" s="10"/>
      <c r="D30" s="29" t="s">
        <v>20</v>
      </c>
      <c r="E30" s="29"/>
      <c r="F30" s="19">
        <f ca="1">INDIRECT("Listes!D" &amp; 2+INT((ROW()-1)/12))</f>
        <v>0</v>
      </c>
    </row>
    <row r="31" spans="1:6" x14ac:dyDescent="0.25">
      <c r="A31" s="9" t="s">
        <v>21</v>
      </c>
      <c r="B31" s="12" t="s">
        <v>25</v>
      </c>
      <c r="C31" s="10"/>
      <c r="D31" s="13"/>
      <c r="E31" s="13"/>
      <c r="F31" s="14"/>
    </row>
    <row r="32" spans="1:6" x14ac:dyDescent="0.25">
      <c r="A32" s="9" t="s">
        <v>22</v>
      </c>
      <c r="B32" s="30" t="str">
        <f ca="1">CONCATENATE(INDIRECT("Listes!B" &amp; 2+INT((ROW()-1)/12))," (",INDIRECT("Listes!A" &amp; 2+INT((ROW()-1)/12)),")")</f>
        <v xml:space="preserve"> ()</v>
      </c>
      <c r="C32" s="30"/>
      <c r="D32" s="30"/>
      <c r="E32" s="30"/>
      <c r="F32" s="11"/>
    </row>
    <row r="33" spans="1:6" ht="9" customHeight="1" thickBot="1" x14ac:dyDescent="0.3">
      <c r="A33" s="15"/>
      <c r="B33" s="16"/>
      <c r="C33" s="17"/>
      <c r="D33" s="17"/>
      <c r="E33" s="17"/>
      <c r="F33" s="18"/>
    </row>
    <row r="34" spans="1:6" ht="15.75" thickBot="1" x14ac:dyDescent="0.3"/>
    <row r="35" spans="1:6" x14ac:dyDescent="0.25">
      <c r="A35" s="4"/>
      <c r="B35" s="5"/>
      <c r="C35" s="5"/>
      <c r="D35" s="5"/>
      <c r="E35" s="5"/>
      <c r="F35" s="6"/>
    </row>
    <row r="36" spans="1:6" x14ac:dyDescent="0.25">
      <c r="A36" s="7"/>
      <c r="F36" s="8"/>
    </row>
    <row r="37" spans="1:6" x14ac:dyDescent="0.25">
      <c r="A37" s="7"/>
      <c r="F37" s="8"/>
    </row>
    <row r="38" spans="1:6" x14ac:dyDescent="0.25">
      <c r="A38" s="7"/>
      <c r="F38" s="8"/>
    </row>
    <row r="39" spans="1:6" ht="24" customHeight="1" x14ac:dyDescent="0.25">
      <c r="A39" s="26" t="s">
        <v>23</v>
      </c>
      <c r="B39" s="27"/>
      <c r="C39" s="27"/>
      <c r="D39" s="27"/>
      <c r="E39" s="27"/>
      <c r="F39" s="28"/>
    </row>
    <row r="40" spans="1:6" x14ac:dyDescent="0.25">
      <c r="A40" s="9" t="s">
        <v>18</v>
      </c>
      <c r="B40" s="12">
        <f ca="1">INDIRECT("Listes!C" &amp; 2+INT((ROW()-1)/12))</f>
        <v>0</v>
      </c>
      <c r="C40" s="10"/>
      <c r="D40" s="10"/>
      <c r="E40" s="10"/>
      <c r="F40" s="11"/>
    </row>
    <row r="41" spans="1:6" x14ac:dyDescent="0.25">
      <c r="A41" s="9" t="s">
        <v>19</v>
      </c>
      <c r="B41" s="12" t="s">
        <v>24</v>
      </c>
      <c r="C41" s="10"/>
      <c r="D41" s="29" t="s">
        <v>20</v>
      </c>
      <c r="E41" s="29"/>
      <c r="F41" s="19">
        <f ca="1">INDIRECT("Listes!D" &amp; 2+INT((ROW()-1)/12))</f>
        <v>0</v>
      </c>
    </row>
    <row r="42" spans="1:6" x14ac:dyDescent="0.25">
      <c r="A42" s="9" t="s">
        <v>21</v>
      </c>
      <c r="B42" s="12" t="s">
        <v>25</v>
      </c>
      <c r="C42" s="10"/>
      <c r="D42" s="13"/>
      <c r="E42" s="13"/>
      <c r="F42" s="14"/>
    </row>
    <row r="43" spans="1:6" x14ac:dyDescent="0.25">
      <c r="A43" s="9" t="s">
        <v>22</v>
      </c>
      <c r="B43" s="30" t="str">
        <f ca="1">CONCATENATE(INDIRECT("Listes!B" &amp; 2+INT((ROW()-1)/12))," (",INDIRECT("Listes!A" &amp; 2+INT((ROW()-1)/12)),")")</f>
        <v xml:space="preserve"> ()</v>
      </c>
      <c r="C43" s="30"/>
      <c r="D43" s="30"/>
      <c r="E43" s="30"/>
      <c r="F43" s="11"/>
    </row>
    <row r="44" spans="1:6" ht="9" customHeight="1" thickBot="1" x14ac:dyDescent="0.3">
      <c r="A44" s="15"/>
      <c r="B44" s="16"/>
      <c r="C44" s="17"/>
      <c r="D44" s="17"/>
      <c r="E44" s="17"/>
      <c r="F44" s="18"/>
    </row>
  </sheetData>
  <mergeCells count="12">
    <mergeCell ref="B43:E43"/>
    <mergeCell ref="A6:F6"/>
    <mergeCell ref="D8:E8"/>
    <mergeCell ref="B10:E10"/>
    <mergeCell ref="A17:F17"/>
    <mergeCell ref="D19:E19"/>
    <mergeCell ref="B21:E21"/>
    <mergeCell ref="A28:F28"/>
    <mergeCell ref="D30:E30"/>
    <mergeCell ref="B32:E32"/>
    <mergeCell ref="A39:F39"/>
    <mergeCell ref="D41:E4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026010-C217-40C2-9566-2FFEBBD7971F}">
  <sheetPr>
    <tabColor rgb="FFFFFF00"/>
  </sheetPr>
  <dimension ref="A1:F44"/>
  <sheetViews>
    <sheetView topLeftCell="A16" workbookViewId="0">
      <selection activeCell="B40" sqref="B40"/>
    </sheetView>
  </sheetViews>
  <sheetFormatPr baseColWidth="10" defaultRowHeight="15" x14ac:dyDescent="0.25"/>
  <cols>
    <col min="1" max="1" width="17.85546875" style="1" customWidth="1"/>
    <col min="2" max="16384" width="11.42578125" style="1"/>
  </cols>
  <sheetData>
    <row r="1" spans="1:6" ht="15.75" thickBot="1" x14ac:dyDescent="0.3"/>
    <row r="2" spans="1:6" x14ac:dyDescent="0.25">
      <c r="A2" s="4"/>
      <c r="B2" s="5"/>
      <c r="C2" s="5"/>
      <c r="D2" s="5"/>
      <c r="E2" s="5"/>
      <c r="F2" s="6"/>
    </row>
    <row r="3" spans="1:6" x14ac:dyDescent="0.25">
      <c r="A3" s="7"/>
      <c r="F3" s="8"/>
    </row>
    <row r="4" spans="1:6" x14ac:dyDescent="0.25">
      <c r="A4" s="7"/>
      <c r="F4" s="8"/>
    </row>
    <row r="5" spans="1:6" x14ac:dyDescent="0.25">
      <c r="A5" s="7"/>
      <c r="F5" s="8"/>
    </row>
    <row r="6" spans="1:6" ht="24" customHeight="1" x14ac:dyDescent="0.25">
      <c r="A6" s="26" t="s">
        <v>23</v>
      </c>
      <c r="B6" s="27"/>
      <c r="C6" s="27"/>
      <c r="D6" s="27"/>
      <c r="E6" s="27"/>
      <c r="F6" s="28"/>
    </row>
    <row r="7" spans="1:6" x14ac:dyDescent="0.25">
      <c r="A7" s="9" t="s">
        <v>18</v>
      </c>
      <c r="B7" s="12">
        <f ca="1">INDIRECT("Listes!H" &amp; 2+INT((ROW()-1)/12))</f>
        <v>45384</v>
      </c>
      <c r="C7" s="10"/>
      <c r="D7" s="10"/>
      <c r="E7" s="10"/>
      <c r="F7" s="11"/>
    </row>
    <row r="8" spans="1:6" x14ac:dyDescent="0.25">
      <c r="A8" s="9" t="s">
        <v>19</v>
      </c>
      <c r="B8" s="12" t="s">
        <v>25</v>
      </c>
      <c r="C8" s="10"/>
      <c r="D8" s="29" t="s">
        <v>20</v>
      </c>
      <c r="E8" s="29"/>
      <c r="F8" s="19" t="str">
        <f ca="1">INDIRECT("Listes!D" &amp; 2+INT((ROW()-1)/12))</f>
        <v>12h06</v>
      </c>
    </row>
    <row r="9" spans="1:6" x14ac:dyDescent="0.25">
      <c r="A9" s="9" t="s">
        <v>21</v>
      </c>
      <c r="B9" s="12" t="s">
        <v>24</v>
      </c>
      <c r="C9" s="10"/>
      <c r="D9" s="13"/>
      <c r="E9" s="13"/>
      <c r="F9" s="14"/>
    </row>
    <row r="10" spans="1:6" x14ac:dyDescent="0.25">
      <c r="A10" s="9" t="s">
        <v>22</v>
      </c>
      <c r="B10" s="30" t="str">
        <f ca="1">CONCATENATE(INDIRECT("Listes!B" &amp; 2+INT((ROW()-1)/12))," (",INDIRECT("Listes!A" &amp; 2+INT((ROW()-1)/12)),")")</f>
        <v>BARBAPAPA (1° A)</v>
      </c>
      <c r="C10" s="30"/>
      <c r="D10" s="30"/>
      <c r="E10" s="30"/>
      <c r="F10" s="11"/>
    </row>
    <row r="11" spans="1:6" ht="9" customHeight="1" thickBot="1" x14ac:dyDescent="0.3">
      <c r="A11" s="15"/>
      <c r="B11" s="16"/>
      <c r="C11" s="17"/>
      <c r="D11" s="17"/>
      <c r="E11" s="17"/>
      <c r="F11" s="18"/>
    </row>
    <row r="12" spans="1:6" ht="15.75" thickBot="1" x14ac:dyDescent="0.3"/>
    <row r="13" spans="1:6" x14ac:dyDescent="0.25">
      <c r="A13" s="4"/>
      <c r="B13" s="5"/>
      <c r="C13" s="5"/>
      <c r="D13" s="5"/>
      <c r="E13" s="5"/>
      <c r="F13" s="6"/>
    </row>
    <row r="14" spans="1:6" x14ac:dyDescent="0.25">
      <c r="A14" s="7"/>
      <c r="F14" s="8"/>
    </row>
    <row r="15" spans="1:6" x14ac:dyDescent="0.25">
      <c r="A15" s="7"/>
      <c r="F15" s="8"/>
    </row>
    <row r="16" spans="1:6" x14ac:dyDescent="0.25">
      <c r="A16" s="7"/>
      <c r="F16" s="8"/>
    </row>
    <row r="17" spans="1:6" ht="24" customHeight="1" x14ac:dyDescent="0.25">
      <c r="A17" s="26" t="s">
        <v>23</v>
      </c>
      <c r="B17" s="27"/>
      <c r="C17" s="27"/>
      <c r="D17" s="27"/>
      <c r="E17" s="27"/>
      <c r="F17" s="28"/>
    </row>
    <row r="18" spans="1:6" x14ac:dyDescent="0.25">
      <c r="A18" s="9" t="s">
        <v>18</v>
      </c>
      <c r="B18" s="12">
        <f ca="1">INDIRECT("Listes!H" &amp; 2+INT((ROW()-1)/12))</f>
        <v>45385</v>
      </c>
      <c r="C18" s="10"/>
      <c r="D18" s="10"/>
      <c r="E18" s="10"/>
      <c r="F18" s="11"/>
    </row>
    <row r="19" spans="1:6" x14ac:dyDescent="0.25">
      <c r="A19" s="9" t="s">
        <v>19</v>
      </c>
      <c r="B19" s="12" t="s">
        <v>25</v>
      </c>
      <c r="C19" s="10"/>
      <c r="D19" s="29" t="s">
        <v>20</v>
      </c>
      <c r="E19" s="29"/>
      <c r="F19" s="19" t="str">
        <f ca="1">INDIRECT("Listes!D" &amp; 2+INT((ROW()-1)/12))</f>
        <v>20h30</v>
      </c>
    </row>
    <row r="20" spans="1:6" x14ac:dyDescent="0.25">
      <c r="A20" s="9" t="s">
        <v>21</v>
      </c>
      <c r="B20" s="12" t="s">
        <v>24</v>
      </c>
      <c r="C20" s="10"/>
      <c r="D20" s="13"/>
      <c r="E20" s="13"/>
      <c r="F20" s="14"/>
    </row>
    <row r="21" spans="1:6" x14ac:dyDescent="0.25">
      <c r="A21" s="9" t="s">
        <v>22</v>
      </c>
      <c r="B21" s="30" t="str">
        <f ca="1">CONCATENATE(INDIRECT("Listes!B" &amp; 2+INT((ROW()-1)/12))," (",INDIRECT("Listes!A" &amp; 2+INT((ROW()-1)/12)),")")</f>
        <v>TURLUTUTU (T° C)</v>
      </c>
      <c r="C21" s="30"/>
      <c r="D21" s="30"/>
      <c r="E21" s="30"/>
      <c r="F21" s="11"/>
    </row>
    <row r="22" spans="1:6" ht="9" customHeight="1" thickBot="1" x14ac:dyDescent="0.3">
      <c r="A22" s="15"/>
      <c r="B22" s="16"/>
      <c r="C22" s="17"/>
      <c r="D22" s="17"/>
      <c r="E22" s="17"/>
      <c r="F22" s="18"/>
    </row>
    <row r="23" spans="1:6" ht="15.75" thickBot="1" x14ac:dyDescent="0.3"/>
    <row r="24" spans="1:6" x14ac:dyDescent="0.25">
      <c r="A24" s="4"/>
      <c r="B24" s="5"/>
      <c r="C24" s="5"/>
      <c r="D24" s="5"/>
      <c r="E24" s="5"/>
      <c r="F24" s="6"/>
    </row>
    <row r="25" spans="1:6" x14ac:dyDescent="0.25">
      <c r="A25" s="7"/>
      <c r="F25" s="8"/>
    </row>
    <row r="26" spans="1:6" x14ac:dyDescent="0.25">
      <c r="A26" s="7"/>
      <c r="F26" s="8"/>
    </row>
    <row r="27" spans="1:6" x14ac:dyDescent="0.25">
      <c r="A27" s="7"/>
      <c r="F27" s="8"/>
    </row>
    <row r="28" spans="1:6" ht="24" customHeight="1" x14ac:dyDescent="0.25">
      <c r="A28" s="26" t="s">
        <v>23</v>
      </c>
      <c r="B28" s="27"/>
      <c r="C28" s="27"/>
      <c r="D28" s="27"/>
      <c r="E28" s="27"/>
      <c r="F28" s="28"/>
    </row>
    <row r="29" spans="1:6" x14ac:dyDescent="0.25">
      <c r="A29" s="9" t="s">
        <v>18</v>
      </c>
      <c r="B29" s="12">
        <f ca="1">INDIRECT("Listes!H" &amp; 2+INT((ROW()-1)/12))</f>
        <v>45387</v>
      </c>
      <c r="C29" s="10"/>
      <c r="D29" s="10"/>
      <c r="E29" s="10"/>
      <c r="F29" s="11"/>
    </row>
    <row r="30" spans="1:6" x14ac:dyDescent="0.25">
      <c r="A30" s="9" t="s">
        <v>19</v>
      </c>
      <c r="B30" s="12" t="s">
        <v>25</v>
      </c>
      <c r="C30" s="10"/>
      <c r="D30" s="29" t="s">
        <v>20</v>
      </c>
      <c r="E30" s="29"/>
      <c r="F30" s="19">
        <f ca="1">INDIRECT("Listes!D" &amp; 2+INT((ROW()-1)/12))</f>
        <v>0</v>
      </c>
    </row>
    <row r="31" spans="1:6" x14ac:dyDescent="0.25">
      <c r="A31" s="9" t="s">
        <v>21</v>
      </c>
      <c r="B31" s="12" t="s">
        <v>24</v>
      </c>
      <c r="C31" s="10"/>
      <c r="D31" s="13"/>
      <c r="E31" s="13"/>
      <c r="F31" s="14"/>
    </row>
    <row r="32" spans="1:6" x14ac:dyDescent="0.25">
      <c r="A32" s="9" t="s">
        <v>22</v>
      </c>
      <c r="B32" s="30" t="str">
        <f ca="1">CONCATENATE(INDIRECT("Listes!B" &amp; 2+INT((ROW()-1)/12))," (",INDIRECT("Listes!A" &amp; 2+INT((ROW()-1)/12)),")")</f>
        <v xml:space="preserve"> ()</v>
      </c>
      <c r="C32" s="30"/>
      <c r="D32" s="30"/>
      <c r="E32" s="30"/>
      <c r="F32" s="11"/>
    </row>
    <row r="33" spans="1:6" ht="9" customHeight="1" thickBot="1" x14ac:dyDescent="0.3">
      <c r="A33" s="15"/>
      <c r="B33" s="16"/>
      <c r="C33" s="17"/>
      <c r="D33" s="17"/>
      <c r="E33" s="17"/>
      <c r="F33" s="18"/>
    </row>
    <row r="34" spans="1:6" ht="15.75" thickBot="1" x14ac:dyDescent="0.3"/>
    <row r="35" spans="1:6" x14ac:dyDescent="0.25">
      <c r="A35" s="4"/>
      <c r="B35" s="5"/>
      <c r="C35" s="5"/>
      <c r="D35" s="5"/>
      <c r="E35" s="5"/>
      <c r="F35" s="6"/>
    </row>
    <row r="36" spans="1:6" x14ac:dyDescent="0.25">
      <c r="A36" s="7"/>
      <c r="F36" s="8"/>
    </row>
    <row r="37" spans="1:6" x14ac:dyDescent="0.25">
      <c r="A37" s="7"/>
      <c r="F37" s="8"/>
    </row>
    <row r="38" spans="1:6" x14ac:dyDescent="0.25">
      <c r="A38" s="7"/>
      <c r="F38" s="8"/>
    </row>
    <row r="39" spans="1:6" ht="24" customHeight="1" x14ac:dyDescent="0.25">
      <c r="A39" s="26" t="s">
        <v>23</v>
      </c>
      <c r="B39" s="27"/>
      <c r="C39" s="27"/>
      <c r="D39" s="27"/>
      <c r="E39" s="27"/>
      <c r="F39" s="28"/>
    </row>
    <row r="40" spans="1:6" x14ac:dyDescent="0.25">
      <c r="A40" s="9" t="s">
        <v>18</v>
      </c>
      <c r="B40" s="12">
        <f ca="1">INDIRECT("Listes!H" &amp; 2+INT((ROW()-1)/12))</f>
        <v>0</v>
      </c>
      <c r="C40" s="10"/>
      <c r="D40" s="10"/>
      <c r="E40" s="10"/>
      <c r="F40" s="11"/>
    </row>
    <row r="41" spans="1:6" x14ac:dyDescent="0.25">
      <c r="A41" s="9" t="s">
        <v>19</v>
      </c>
      <c r="B41" s="12" t="s">
        <v>25</v>
      </c>
      <c r="C41" s="10"/>
      <c r="D41" s="29" t="s">
        <v>20</v>
      </c>
      <c r="E41" s="29"/>
      <c r="F41" s="19">
        <f ca="1">INDIRECT("Listes!D" &amp; 2+INT((ROW()-1)/12))</f>
        <v>0</v>
      </c>
    </row>
    <row r="42" spans="1:6" x14ac:dyDescent="0.25">
      <c r="A42" s="9" t="s">
        <v>21</v>
      </c>
      <c r="B42" s="12" t="s">
        <v>24</v>
      </c>
      <c r="C42" s="10"/>
      <c r="D42" s="13"/>
      <c r="E42" s="13"/>
      <c r="F42" s="14"/>
    </row>
    <row r="43" spans="1:6" x14ac:dyDescent="0.25">
      <c r="A43" s="9" t="s">
        <v>22</v>
      </c>
      <c r="B43" s="30" t="str">
        <f ca="1">CONCATENATE(INDIRECT("Listes!B" &amp; 2+INT((ROW()-1)/12))," (",INDIRECT("Listes!A" &amp; 2+INT((ROW()-1)/12)),")")</f>
        <v xml:space="preserve"> ()</v>
      </c>
      <c r="C43" s="30"/>
      <c r="D43" s="30"/>
      <c r="E43" s="30"/>
      <c r="F43" s="11"/>
    </row>
    <row r="44" spans="1:6" ht="9" customHeight="1" thickBot="1" x14ac:dyDescent="0.3">
      <c r="A44" s="15"/>
      <c r="B44" s="16"/>
      <c r="C44" s="17"/>
      <c r="D44" s="17"/>
      <c r="E44" s="17"/>
      <c r="F44" s="18"/>
    </row>
  </sheetData>
  <mergeCells count="12">
    <mergeCell ref="A28:F28"/>
    <mergeCell ref="D30:E30"/>
    <mergeCell ref="B32:E32"/>
    <mergeCell ref="A39:F39"/>
    <mergeCell ref="D41:E41"/>
    <mergeCell ref="B43:E43"/>
    <mergeCell ref="A6:F6"/>
    <mergeCell ref="D8:E8"/>
    <mergeCell ref="B10:E10"/>
    <mergeCell ref="A17:F17"/>
    <mergeCell ref="D19:E19"/>
    <mergeCell ref="B21:E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2D</vt:lpstr>
      <vt:lpstr>1A</vt:lpstr>
      <vt:lpstr>TC</vt:lpstr>
      <vt:lpstr>Récap</vt:lpstr>
      <vt:lpstr>Listes</vt:lpstr>
      <vt:lpstr>Billets Pau aller</vt:lpstr>
      <vt:lpstr>Billets Pau retour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Montet</dc:creator>
  <cp:lastModifiedBy>Xavier Montet</cp:lastModifiedBy>
  <dcterms:created xsi:type="dcterms:W3CDTF">2024-04-12T20:52:40Z</dcterms:created>
  <dcterms:modified xsi:type="dcterms:W3CDTF">2024-04-13T14:04:51Z</dcterms:modified>
</cp:coreProperties>
</file>