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0400" windowHeight="6960"/>
  </bookViews>
  <sheets>
    <sheet name="Données" sheetId="1" r:id="rId1"/>
    <sheet name="Données+Colonne F-G" sheetId="3" r:id="rId2"/>
    <sheet name="résultat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0" i="3" l="1"/>
  <c r="U20" i="3"/>
  <c r="Q20" i="3"/>
  <c r="P20" i="3"/>
  <c r="O20" i="3"/>
  <c r="T20" i="3" s="1"/>
  <c r="N20" i="3"/>
  <c r="M20" i="3"/>
  <c r="V19" i="3"/>
  <c r="U19" i="3"/>
  <c r="Q19" i="3"/>
  <c r="P19" i="3"/>
  <c r="O19" i="3"/>
  <c r="T19" i="3" s="1"/>
  <c r="N19" i="3"/>
  <c r="M19" i="3"/>
  <c r="V18" i="3"/>
  <c r="U18" i="3"/>
  <c r="Q18" i="3"/>
  <c r="P18" i="3"/>
  <c r="O18" i="3"/>
  <c r="T18" i="3" s="1"/>
  <c r="N18" i="3"/>
  <c r="M18" i="3"/>
  <c r="V17" i="3"/>
  <c r="U17" i="3"/>
  <c r="Q17" i="3"/>
  <c r="P17" i="3"/>
  <c r="O17" i="3"/>
  <c r="T17" i="3" s="1"/>
  <c r="N17" i="3"/>
  <c r="M17" i="3"/>
  <c r="V16" i="3"/>
  <c r="U16" i="3"/>
  <c r="Q16" i="3"/>
  <c r="P16" i="3"/>
  <c r="O16" i="3"/>
  <c r="T16" i="3" s="1"/>
  <c r="N16" i="3"/>
  <c r="M16" i="3"/>
  <c r="V15" i="3"/>
  <c r="U15" i="3"/>
  <c r="Q15" i="3"/>
  <c r="P15" i="3"/>
  <c r="O15" i="3"/>
  <c r="T15" i="3" s="1"/>
  <c r="N15" i="3"/>
  <c r="M15" i="3"/>
  <c r="V14" i="3"/>
  <c r="U14" i="3"/>
  <c r="Q14" i="3"/>
  <c r="P14" i="3"/>
  <c r="O14" i="3"/>
  <c r="T14" i="3" s="1"/>
  <c r="N14" i="3"/>
  <c r="M14" i="3"/>
  <c r="V13" i="3"/>
  <c r="U13" i="3"/>
  <c r="Q13" i="3"/>
  <c r="P13" i="3"/>
  <c r="O13" i="3"/>
  <c r="T13" i="3" s="1"/>
  <c r="N13" i="3"/>
  <c r="M13" i="3"/>
  <c r="V12" i="3"/>
  <c r="U12" i="3"/>
  <c r="Q12" i="3"/>
  <c r="P12" i="3"/>
  <c r="O12" i="3"/>
  <c r="T12" i="3" s="1"/>
  <c r="N12" i="3"/>
  <c r="M12" i="3"/>
  <c r="V11" i="3"/>
  <c r="U11" i="3"/>
  <c r="Q11" i="3"/>
  <c r="P11" i="3"/>
  <c r="O11" i="3"/>
  <c r="T11" i="3" s="1"/>
  <c r="N11" i="3"/>
  <c r="M11" i="3"/>
  <c r="V10" i="3"/>
  <c r="U10" i="3"/>
  <c r="Q10" i="3"/>
  <c r="P10" i="3"/>
  <c r="O10" i="3"/>
  <c r="T10" i="3" s="1"/>
  <c r="N10" i="3"/>
  <c r="M10" i="3"/>
  <c r="V9" i="3"/>
  <c r="U9" i="3"/>
  <c r="Q9" i="3"/>
  <c r="P9" i="3"/>
  <c r="O9" i="3"/>
  <c r="T9" i="3" s="1"/>
  <c r="N9" i="3"/>
  <c r="M9" i="3"/>
  <c r="V8" i="3"/>
  <c r="U8" i="3"/>
  <c r="Q8" i="3"/>
  <c r="P8" i="3"/>
  <c r="O8" i="3"/>
  <c r="T8" i="3" s="1"/>
  <c r="N8" i="3"/>
  <c r="M8" i="3"/>
  <c r="V7" i="3"/>
  <c r="U7" i="3"/>
  <c r="Q7" i="3"/>
  <c r="P7" i="3"/>
  <c r="O7" i="3"/>
  <c r="T7" i="3" s="1"/>
  <c r="N7" i="3"/>
  <c r="M7" i="3"/>
  <c r="V6" i="3"/>
  <c r="U6" i="3"/>
  <c r="Q6" i="3"/>
  <c r="P6" i="3"/>
  <c r="O6" i="3"/>
  <c r="T6" i="3" s="1"/>
  <c r="N6" i="3"/>
  <c r="M6" i="3"/>
  <c r="V5" i="3"/>
  <c r="U5" i="3"/>
  <c r="Q5" i="3"/>
  <c r="P5" i="3"/>
  <c r="O5" i="3"/>
  <c r="T5" i="3" s="1"/>
  <c r="N5" i="3"/>
  <c r="M5" i="3"/>
  <c r="V4" i="3"/>
  <c r="U4" i="3"/>
  <c r="Q4" i="3"/>
  <c r="P4" i="3"/>
  <c r="O4" i="3"/>
  <c r="T4" i="3" s="1"/>
  <c r="N4" i="3"/>
  <c r="M4" i="3"/>
  <c r="S5" i="1" l="1"/>
  <c r="R6" i="1"/>
  <c r="S6" i="1"/>
  <c r="T6" i="1"/>
  <c r="R8" i="1"/>
  <c r="T8" i="1"/>
  <c r="S9" i="1"/>
  <c r="R10" i="1"/>
  <c r="S10" i="1"/>
  <c r="T10" i="1"/>
  <c r="R12" i="1"/>
  <c r="T12" i="1"/>
  <c r="S13" i="1"/>
  <c r="R14" i="1"/>
  <c r="S14" i="1"/>
  <c r="T14" i="1"/>
  <c r="R16" i="1"/>
  <c r="T16" i="1"/>
  <c r="S17" i="1"/>
  <c r="R18" i="1"/>
  <c r="S18" i="1"/>
  <c r="T18" i="1"/>
  <c r="R20" i="1"/>
  <c r="T20" i="1"/>
  <c r="T4" i="1"/>
  <c r="K5" i="1"/>
  <c r="L5" i="1"/>
  <c r="M5" i="1"/>
  <c r="R5" i="1" s="1"/>
  <c r="N5" i="1"/>
  <c r="O5" i="1"/>
  <c r="T5" i="1" s="1"/>
  <c r="K6" i="1"/>
  <c r="L6" i="1"/>
  <c r="M6" i="1"/>
  <c r="N6" i="1"/>
  <c r="O6" i="1"/>
  <c r="K7" i="1"/>
  <c r="L7" i="1"/>
  <c r="M7" i="1"/>
  <c r="R7" i="1" s="1"/>
  <c r="N7" i="1"/>
  <c r="S7" i="1" s="1"/>
  <c r="O7" i="1"/>
  <c r="T7" i="1" s="1"/>
  <c r="K8" i="1"/>
  <c r="L8" i="1"/>
  <c r="M8" i="1"/>
  <c r="N8" i="1"/>
  <c r="S8" i="1" s="1"/>
  <c r="O8" i="1"/>
  <c r="K9" i="1"/>
  <c r="L9" i="1"/>
  <c r="M9" i="1"/>
  <c r="R9" i="1" s="1"/>
  <c r="N9" i="1"/>
  <c r="O9" i="1"/>
  <c r="T9" i="1" s="1"/>
  <c r="K10" i="1"/>
  <c r="L10" i="1"/>
  <c r="M10" i="1"/>
  <c r="N10" i="1"/>
  <c r="O10" i="1"/>
  <c r="K11" i="1"/>
  <c r="L11" i="1"/>
  <c r="M11" i="1"/>
  <c r="R11" i="1" s="1"/>
  <c r="N11" i="1"/>
  <c r="S11" i="1" s="1"/>
  <c r="O11" i="1"/>
  <c r="T11" i="1" s="1"/>
  <c r="K12" i="1"/>
  <c r="L12" i="1"/>
  <c r="M12" i="1"/>
  <c r="N12" i="1"/>
  <c r="S12" i="1" s="1"/>
  <c r="O12" i="1"/>
  <c r="K13" i="1"/>
  <c r="L13" i="1"/>
  <c r="M13" i="1"/>
  <c r="R13" i="1" s="1"/>
  <c r="N13" i="1"/>
  <c r="O13" i="1"/>
  <c r="T13" i="1" s="1"/>
  <c r="K14" i="1"/>
  <c r="L14" i="1"/>
  <c r="M14" i="1"/>
  <c r="N14" i="1"/>
  <c r="O14" i="1"/>
  <c r="K15" i="1"/>
  <c r="L15" i="1"/>
  <c r="M15" i="1"/>
  <c r="R15" i="1" s="1"/>
  <c r="N15" i="1"/>
  <c r="S15" i="1" s="1"/>
  <c r="O15" i="1"/>
  <c r="T15" i="1" s="1"/>
  <c r="K16" i="1"/>
  <c r="L16" i="1"/>
  <c r="M16" i="1"/>
  <c r="N16" i="1"/>
  <c r="S16" i="1" s="1"/>
  <c r="O16" i="1"/>
  <c r="K17" i="1"/>
  <c r="L17" i="1"/>
  <c r="M17" i="1"/>
  <c r="R17" i="1" s="1"/>
  <c r="N17" i="1"/>
  <c r="O17" i="1"/>
  <c r="T17" i="1" s="1"/>
  <c r="K18" i="1"/>
  <c r="L18" i="1"/>
  <c r="M18" i="1"/>
  <c r="N18" i="1"/>
  <c r="O18" i="1"/>
  <c r="K19" i="1"/>
  <c r="L19" i="1"/>
  <c r="M19" i="1"/>
  <c r="R19" i="1" s="1"/>
  <c r="N19" i="1"/>
  <c r="S19" i="1" s="1"/>
  <c r="O19" i="1"/>
  <c r="T19" i="1" s="1"/>
  <c r="K20" i="1"/>
  <c r="L20" i="1"/>
  <c r="M20" i="1"/>
  <c r="N20" i="1"/>
  <c r="S20" i="1" s="1"/>
  <c r="O20" i="1"/>
  <c r="L4" i="1"/>
  <c r="M4" i="1"/>
  <c r="R4" i="1" s="1"/>
  <c r="N4" i="1"/>
  <c r="S4" i="1" s="1"/>
  <c r="O4" i="1"/>
  <c r="K4" i="1"/>
</calcChain>
</file>

<file path=xl/sharedStrings.xml><?xml version="1.0" encoding="utf-8"?>
<sst xmlns="http://schemas.openxmlformats.org/spreadsheetml/2006/main" count="366" uniqueCount="67">
  <si>
    <t>No. catégorie</t>
  </si>
  <si>
    <t>Nom dossier</t>
  </si>
  <si>
    <t>No de contrat</t>
  </si>
  <si>
    <t>Date début 
(annuelle)</t>
  </si>
  <si>
    <t>Date fin (annuelle)</t>
  </si>
  <si>
    <t>Catégorie2</t>
  </si>
  <si>
    <t>Catégorie 1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</si>
  <si>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</si>
  <si>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</si>
  <si>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</si>
  <si>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</si>
  <si>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</si>
  <si>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</si>
  <si>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</si>
  <si>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</si>
  <si>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</si>
  <si>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</si>
  <si>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</si>
  <si>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</si>
  <si>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Catégorie 15</t>
  </si>
  <si>
    <t>Catégorie 16</t>
  </si>
  <si>
    <t>Catégorie 17</t>
  </si>
  <si>
    <t>dossier1</t>
  </si>
  <si>
    <t>dossier2</t>
  </si>
  <si>
    <t>dossier3</t>
  </si>
  <si>
    <t>dossier4</t>
  </si>
  <si>
    <t>dossier5</t>
  </si>
  <si>
    <t>dossier6</t>
  </si>
  <si>
    <t>dossier7</t>
  </si>
  <si>
    <t>dossier8</t>
  </si>
  <si>
    <t>dossier9</t>
  </si>
  <si>
    <t>dossier10</t>
  </si>
  <si>
    <t>dossier11</t>
  </si>
  <si>
    <t>dossier12</t>
  </si>
  <si>
    <t>dossier13</t>
  </si>
  <si>
    <t>dossier14</t>
  </si>
  <si>
    <t>dossier15</t>
  </si>
  <si>
    <t>dossier16</t>
  </si>
  <si>
    <t>dossier17</t>
  </si>
  <si>
    <t>contrat1</t>
  </si>
  <si>
    <t>contrat2</t>
  </si>
  <si>
    <t>contrat3</t>
  </si>
  <si>
    <t>contrat4</t>
  </si>
  <si>
    <t>contrat5</t>
  </si>
  <si>
    <t>contrat6</t>
  </si>
  <si>
    <t>contrat7</t>
  </si>
  <si>
    <t>contrat8</t>
  </si>
  <si>
    <t>contrat9</t>
  </si>
  <si>
    <t>contrat10</t>
  </si>
  <si>
    <t>contrat11</t>
  </si>
  <si>
    <t>contrat12</t>
  </si>
  <si>
    <t>contrat13</t>
  </si>
  <si>
    <t>contrat14</t>
  </si>
  <si>
    <t>contrat15</t>
  </si>
  <si>
    <t>contrat16</t>
  </si>
  <si>
    <t>contrat17</t>
  </si>
  <si>
    <t>Nombre de factures</t>
  </si>
  <si>
    <t>Nombre de Prestations</t>
  </si>
  <si>
    <t>Valeur Prestation</t>
  </si>
  <si>
    <t>valeur facture</t>
  </si>
  <si>
    <t>valeur contrat</t>
  </si>
  <si>
    <t>Client1</t>
  </si>
  <si>
    <t>Client2</t>
  </si>
  <si>
    <t>client3</t>
  </si>
  <si>
    <t>Numéro Client</t>
  </si>
  <si>
    <t>Nom Client</t>
  </si>
  <si>
    <t>Client3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</si>
</sst>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(&quot;$&quot;* #,##0.00_);_(&quot;$&quot;* \(#,##0.00\);_(&quot;$&quot;* &quot;-&quot;??_);_(@_)"/>
    <numFmt numFmtId="164" formatCode="yyyy/mm/dd;@"/>
    <numFmt numFmtId="165" formatCode="_ * #,##0.00_)\ &quot;$&quot;_ ;_ * \(#,##0.00\)\ &quot;$&quot;_ ;_ * &quot;-&quot;??_)\ &quot;$&quot;_ ;_ @_ "/>
    <numFmt numFmtId="166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5" fontId="1" fillId="0" borderId="0" applyFont="0" applyFill="0" applyBorder="0" applyAlignment="0" applyProtection="0"/>
  </cellStyleXfs>
  <cellXfs count="47">
    <xf numFmtId="0" fontId="0" fillId="0" borderId="0" xfId="0"/>
    <xf numFmtId="0" fontId="4" fillId="0" borderId="0" xfId="2" quotePrefix="1" applyFont="1" applyFill="1" applyBorder="1" applyAlignment="1">
      <alignment vertical="top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horizontal="center"/>
      <protection locked="0"/>
    </xf>
    <xf numFmtId="49" fontId="0" fillId="0" borderId="0" xfId="0" applyNumberFormat="1" applyFill="1"/>
    <xf numFmtId="164" fontId="0" fillId="0" borderId="0" xfId="0" applyNumberForma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0" fillId="0" borderId="0" xfId="0" applyNumberFormat="1"/>
    <xf numFmtId="164" fontId="0" fillId="0" borderId="0" xfId="0" applyNumberFormat="1" applyProtection="1">
      <protection locked="0"/>
    </xf>
    <xf numFmtId="164" fontId="5" fillId="0" borderId="0" xfId="0" applyNumberFormat="1" applyFont="1" applyFill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NumberFormat="1" applyFill="1" applyProtection="1">
      <protection locked="0"/>
    </xf>
    <xf numFmtId="0" fontId="0" fillId="0" borderId="0" xfId="0" applyNumberFormat="1" applyProtection="1">
      <protection locked="0"/>
    </xf>
    <xf numFmtId="0" fontId="5" fillId="0" borderId="0" xfId="0" applyNumberFormat="1" applyFont="1" applyProtection="1">
      <protection locked="0"/>
    </xf>
    <xf numFmtId="166" fontId="0" fillId="0" borderId="0" xfId="0" applyNumberFormat="1"/>
    <xf numFmtId="166" fontId="0" fillId="0" borderId="0" xfId="0" applyNumberFormat="1" applyFill="1" applyProtection="1">
      <protection locked="0"/>
    </xf>
    <xf numFmtId="1" fontId="2" fillId="3" borderId="2" xfId="0" applyNumberFormat="1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165" fontId="2" fillId="3" borderId="5" xfId="0" applyNumberFormat="1" applyFont="1" applyFill="1" applyBorder="1" applyAlignment="1">
      <alignment horizontal="centerContinuous" vertical="center" wrapText="1"/>
    </xf>
    <xf numFmtId="165" fontId="2" fillId="3" borderId="6" xfId="0" applyNumberFormat="1" applyFont="1" applyFill="1" applyBorder="1" applyAlignment="1">
      <alignment horizontal="centerContinuous" vertical="center" wrapText="1"/>
    </xf>
    <xf numFmtId="165" fontId="2" fillId="3" borderId="7" xfId="0" applyNumberFormat="1" applyFont="1" applyFill="1" applyBorder="1" applyAlignment="1">
      <alignment horizontal="centerContinuous" vertical="center" wrapText="1"/>
    </xf>
    <xf numFmtId="165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4" borderId="2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Continuous" vertical="center" wrapText="1"/>
    </xf>
    <xf numFmtId="165" fontId="2" fillId="4" borderId="6" xfId="0" applyNumberFormat="1" applyFont="1" applyFill="1" applyBorder="1" applyAlignment="1">
      <alignment horizontal="centerContinuous" vertical="center" wrapText="1"/>
    </xf>
    <xf numFmtId="165" fontId="2" fillId="4" borderId="7" xfId="0" applyNumberFormat="1" applyFont="1" applyFill="1" applyBorder="1" applyAlignment="1">
      <alignment horizontal="centerContinuous" vertical="center" wrapText="1"/>
    </xf>
    <xf numFmtId="165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1" fontId="2" fillId="5" borderId="2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1" fontId="2" fillId="5" borderId="4" xfId="0" applyNumberFormat="1" applyFont="1" applyFill="1" applyBorder="1" applyAlignment="1">
      <alignment horizontal="center" vertical="center"/>
    </xf>
    <xf numFmtId="165" fontId="2" fillId="5" borderId="5" xfId="0" applyNumberFormat="1" applyFont="1" applyFill="1" applyBorder="1" applyAlignment="1">
      <alignment horizontal="centerContinuous" vertical="center" wrapText="1"/>
    </xf>
    <xf numFmtId="165" fontId="2" fillId="5" borderId="6" xfId="0" applyNumberFormat="1" applyFont="1" applyFill="1" applyBorder="1" applyAlignment="1">
      <alignment horizontal="centerContinuous" vertical="center" wrapText="1"/>
    </xf>
    <xf numFmtId="165" fontId="2" fillId="5" borderId="7" xfId="0" applyNumberFormat="1" applyFont="1" applyFill="1" applyBorder="1" applyAlignment="1">
      <alignment horizontal="centerContinuous" vertical="center" wrapText="1"/>
    </xf>
    <xf numFmtId="165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5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0" xfId="1" applyNumberFormat="1" applyFont="1" applyFill="1"/>
    <xf numFmtId="166" fontId="5" fillId="0" borderId="0" xfId="3" applyNumberFormat="1" applyFont="1" applyFill="1"/>
    <xf numFmtId="166" fontId="0" fillId="0" borderId="0" xfId="0" applyNumberFormat="1" applyProtection="1">
      <protection locked="0"/>
    </xf>
    <xf numFmtId="166" fontId="5" fillId="0" borderId="0" xfId="0" applyNumberFormat="1" applyFont="1" applyProtection="1">
      <protection locked="0"/>
    </xf>
    <xf numFmtId="0" fontId="0" fillId="0" borderId="0" xfId="0" applyNumberFormat="1"/>
    <xf numFmtId="0" fontId="2" fillId="4" borderId="1" xfId="0" applyNumberFormat="1" applyFont="1" applyFill="1" applyBorder="1" applyAlignment="1">
      <alignment horizontal="center" vertical="center" wrapText="1"/>
    </xf>
  </cellXfs>
  <cellStyles count="4">
    <cellStyle name="Monétaire" xfId="1" builtinId="4"/>
    <cellStyle name="Monétaire 18" xfId="3"/>
    <cellStyle name="Normal" xfId="0" builtinId="0"/>
    <cellStyle name="Normal 10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0</xdr:row>
      <xdr:rowOff>114300</xdr:rowOff>
    </xdr:from>
    <xdr:to>
      <xdr:col>7</xdr:col>
      <xdr:colOff>219075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5667375" y="114300"/>
          <a:ext cx="1885950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438150</xdr:colOff>
      <xdr:row>1</xdr:row>
      <xdr:rowOff>142875</xdr:rowOff>
    </xdr:from>
    <xdr:to>
      <xdr:col>7</xdr:col>
      <xdr:colOff>542925</xdr:colOff>
      <xdr:row>3</xdr:row>
      <xdr:rowOff>104775</xdr:rowOff>
    </xdr:to>
    <xdr:cxnSp macro="">
      <xdr:nvCxnSpPr>
        <xdr:cNvPr id="4" name="Connecteur droit avec flèche 3"/>
        <xdr:cNvCxnSpPr/>
      </xdr:nvCxnSpPr>
      <xdr:spPr>
        <a:xfrm flipH="1">
          <a:off x="6724650" y="333375"/>
          <a:ext cx="1152525" cy="5334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3</xdr:row>
      <xdr:rowOff>180975</xdr:rowOff>
    </xdr:from>
    <xdr:to>
      <xdr:col>5</xdr:col>
      <xdr:colOff>552450</xdr:colOff>
      <xdr:row>19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5734050" y="942975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438150</xdr:colOff>
      <xdr:row>4</xdr:row>
      <xdr:rowOff>19050</xdr:rowOff>
    </xdr:from>
    <xdr:to>
      <xdr:col>6</xdr:col>
      <xdr:colOff>495300</xdr:colOff>
      <xdr:row>19</xdr:row>
      <xdr:rowOff>161925</xdr:rowOff>
    </xdr:to>
    <xdr:cxnSp macro="">
      <xdr:nvCxnSpPr>
        <xdr:cNvPr id="9" name="Connecteur droit avec flèche 8"/>
        <xdr:cNvCxnSpPr/>
      </xdr:nvCxnSpPr>
      <xdr:spPr>
        <a:xfrm>
          <a:off x="6724650" y="971550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0</xdr:row>
      <xdr:rowOff>100013</xdr:rowOff>
    </xdr:from>
    <xdr:to>
      <xdr:col>12</xdr:col>
      <xdr:colOff>442912</xdr:colOff>
      <xdr:row>20</xdr:row>
      <xdr:rowOff>130969</xdr:rowOff>
    </xdr:to>
    <xdr:cxnSp macro="">
      <xdr:nvCxnSpPr>
        <xdr:cNvPr id="10" name="Connecteur droit avec flèche 9"/>
        <xdr:cNvCxnSpPr/>
      </xdr:nvCxnSpPr>
      <xdr:spPr>
        <a:xfrm flipH="1">
          <a:off x="5762625" y="100013"/>
          <a:ext cx="7253287" cy="40314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511969</xdr:colOff>
      <xdr:row>1</xdr:row>
      <xdr:rowOff>85726</xdr:rowOff>
    </xdr:from>
    <xdr:to>
      <xdr:col>12</xdr:col>
      <xdr:colOff>738188</xdr:colOff>
      <xdr:row>20</xdr:row>
      <xdr:rowOff>130969</xdr:rowOff>
    </xdr:to>
    <xdr:cxnSp macro="">
      <xdr:nvCxnSpPr>
        <xdr:cNvPr id="12" name="Connecteur droit avec flèche 11"/>
        <xdr:cNvCxnSpPr/>
      </xdr:nvCxnSpPr>
      <xdr:spPr>
        <a:xfrm flipH="1">
          <a:off x="6798469" y="276226"/>
          <a:ext cx="6512719" cy="38552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511969</xdr:colOff>
      <xdr:row>21</xdr:row>
      <xdr:rowOff>11906</xdr:rowOff>
    </xdr:from>
    <xdr:to>
      <xdr:col>5</xdr:col>
      <xdr:colOff>569119</xdr:colOff>
      <xdr:row>36</xdr:row>
      <xdr:rowOff>154781</xdr:rowOff>
    </xdr:to>
    <xdr:cxnSp macro="">
      <xdr:nvCxnSpPr>
        <xdr:cNvPr id="14" name="Connecteur droit avec flèche 13"/>
        <xdr:cNvCxnSpPr/>
      </xdr:nvCxnSpPr>
      <xdr:spPr>
        <a:xfrm>
          <a:off x="5750719" y="4202906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545307</xdr:colOff>
      <xdr:row>20</xdr:row>
      <xdr:rowOff>188118</xdr:rowOff>
    </xdr:from>
    <xdr:to>
      <xdr:col>6</xdr:col>
      <xdr:colOff>602457</xdr:colOff>
      <xdr:row>36</xdr:row>
      <xdr:rowOff>140493</xdr:rowOff>
    </xdr:to>
    <xdr:cxnSp macro="">
      <xdr:nvCxnSpPr>
        <xdr:cNvPr id="15" name="Connecteur droit avec flèche 14"/>
        <xdr:cNvCxnSpPr/>
      </xdr:nvCxnSpPr>
      <xdr:spPr>
        <a:xfrm>
          <a:off x="6831807" y="4188618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35719</xdr:colOff>
      <xdr:row>3</xdr:row>
      <xdr:rowOff>0</xdr:rowOff>
    </xdr:from>
    <xdr:to>
      <xdr:col>5</xdr:col>
      <xdr:colOff>11906</xdr:colOff>
      <xdr:row>19</xdr:row>
      <xdr:rowOff>178594</xdr:rowOff>
    </xdr:to>
    <xdr:sp macro="" textlink="">
      <xdr:nvSpPr>
        <xdr:cNvPr id="16" name="Organigramme : Processus 15"/>
        <xdr:cNvSpPr/>
      </xdr:nvSpPr>
      <xdr:spPr>
        <a:xfrm>
          <a:off x="35719" y="762000"/>
          <a:ext cx="5214937" cy="3226594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528637</xdr:colOff>
      <xdr:row>19</xdr:row>
      <xdr:rowOff>166688</xdr:rowOff>
    </xdr:from>
    <xdr:to>
      <xdr:col>0</xdr:col>
      <xdr:colOff>642937</xdr:colOff>
      <xdr:row>37</xdr:row>
      <xdr:rowOff>35719</xdr:rowOff>
    </xdr:to>
    <xdr:cxnSp macro="">
      <xdr:nvCxnSpPr>
        <xdr:cNvPr id="17" name="Connecteur droit avec flèche 16"/>
        <xdr:cNvCxnSpPr/>
      </xdr:nvCxnSpPr>
      <xdr:spPr>
        <a:xfrm>
          <a:off x="528637" y="3976688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407193</xdr:colOff>
      <xdr:row>20</xdr:row>
      <xdr:rowOff>9525</xdr:rowOff>
    </xdr:from>
    <xdr:to>
      <xdr:col>2</xdr:col>
      <xdr:colOff>521493</xdr:colOff>
      <xdr:row>37</xdr:row>
      <xdr:rowOff>69056</xdr:rowOff>
    </xdr:to>
    <xdr:cxnSp macro="">
      <xdr:nvCxnSpPr>
        <xdr:cNvPr id="19" name="Connecteur droit avec flèche 18"/>
        <xdr:cNvCxnSpPr/>
      </xdr:nvCxnSpPr>
      <xdr:spPr>
        <a:xfrm>
          <a:off x="2502693" y="4010025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571499</xdr:colOff>
      <xdr:row>19</xdr:row>
      <xdr:rowOff>161925</xdr:rowOff>
    </xdr:from>
    <xdr:to>
      <xdr:col>3</xdr:col>
      <xdr:colOff>685799</xdr:colOff>
      <xdr:row>37</xdr:row>
      <xdr:rowOff>30956</xdr:rowOff>
    </xdr:to>
    <xdr:cxnSp macro="">
      <xdr:nvCxnSpPr>
        <xdr:cNvPr id="20" name="Connecteur droit avec flèche 19"/>
        <xdr:cNvCxnSpPr/>
      </xdr:nvCxnSpPr>
      <xdr:spPr>
        <a:xfrm>
          <a:off x="3714749" y="3971925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652462</xdr:colOff>
      <xdr:row>19</xdr:row>
      <xdr:rowOff>183357</xdr:rowOff>
    </xdr:from>
    <xdr:to>
      <xdr:col>4</xdr:col>
      <xdr:colOff>766762</xdr:colOff>
      <xdr:row>37</xdr:row>
      <xdr:rowOff>52388</xdr:rowOff>
    </xdr:to>
    <xdr:cxnSp macro="">
      <xdr:nvCxnSpPr>
        <xdr:cNvPr id="21" name="Connecteur droit avec flèche 20"/>
        <xdr:cNvCxnSpPr/>
      </xdr:nvCxnSpPr>
      <xdr:spPr>
        <a:xfrm>
          <a:off x="4843462" y="3993357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538162</xdr:colOff>
      <xdr:row>19</xdr:row>
      <xdr:rowOff>140494</xdr:rowOff>
    </xdr:from>
    <xdr:to>
      <xdr:col>1</xdr:col>
      <xdr:colOff>652462</xdr:colOff>
      <xdr:row>37</xdr:row>
      <xdr:rowOff>9525</xdr:rowOff>
    </xdr:to>
    <xdr:cxnSp macro="">
      <xdr:nvCxnSpPr>
        <xdr:cNvPr id="22" name="Connecteur droit avec flèche 21"/>
        <xdr:cNvCxnSpPr/>
      </xdr:nvCxnSpPr>
      <xdr:spPr>
        <a:xfrm>
          <a:off x="1585912" y="3950494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1045369</xdr:colOff>
      <xdr:row>3</xdr:row>
      <xdr:rowOff>9525</xdr:rowOff>
    </xdr:from>
    <xdr:to>
      <xdr:col>16</xdr:col>
      <xdr:colOff>1021556</xdr:colOff>
      <xdr:row>19</xdr:row>
      <xdr:rowOff>188119</xdr:rowOff>
    </xdr:to>
    <xdr:sp macro="" textlink="">
      <xdr:nvSpPr>
        <xdr:cNvPr id="23" name="Organigramme : Processus 22"/>
        <xdr:cNvSpPr/>
      </xdr:nvSpPr>
      <xdr:spPr>
        <a:xfrm>
          <a:off x="12570619" y="771525"/>
          <a:ext cx="5214937" cy="3226594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809625</xdr:colOff>
      <xdr:row>3</xdr:row>
      <xdr:rowOff>142875</xdr:rowOff>
    </xdr:from>
    <xdr:to>
      <xdr:col>12</xdr:col>
      <xdr:colOff>642937</xdr:colOff>
      <xdr:row>21</xdr:row>
      <xdr:rowOff>0</xdr:rowOff>
    </xdr:to>
    <xdr:cxnSp macro="">
      <xdr:nvCxnSpPr>
        <xdr:cNvPr id="24" name="Connecteur droit avec flèche 23"/>
        <xdr:cNvCxnSpPr/>
      </xdr:nvCxnSpPr>
      <xdr:spPr>
        <a:xfrm flipH="1">
          <a:off x="8143875" y="904875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898525</xdr:colOff>
      <xdr:row>3</xdr:row>
      <xdr:rowOff>73025</xdr:rowOff>
    </xdr:from>
    <xdr:to>
      <xdr:col>13</xdr:col>
      <xdr:colOff>731837</xdr:colOff>
      <xdr:row>20</xdr:row>
      <xdr:rowOff>120650</xdr:rowOff>
    </xdr:to>
    <xdr:cxnSp macro="">
      <xdr:nvCxnSpPr>
        <xdr:cNvPr id="33" name="Connecteur droit avec flèche 32"/>
        <xdr:cNvCxnSpPr/>
      </xdr:nvCxnSpPr>
      <xdr:spPr>
        <a:xfrm flipH="1">
          <a:off x="9280525" y="835025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812800</xdr:colOff>
      <xdr:row>3</xdr:row>
      <xdr:rowOff>146050</xdr:rowOff>
    </xdr:from>
    <xdr:to>
      <xdr:col>15</xdr:col>
      <xdr:colOff>646112</xdr:colOff>
      <xdr:row>21</xdr:row>
      <xdr:rowOff>3175</xdr:rowOff>
    </xdr:to>
    <xdr:cxnSp macro="">
      <xdr:nvCxnSpPr>
        <xdr:cNvPr id="34" name="Connecteur droit avec flèche 33"/>
        <xdr:cNvCxnSpPr/>
      </xdr:nvCxnSpPr>
      <xdr:spPr>
        <a:xfrm flipH="1">
          <a:off x="11290300" y="9080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949325</xdr:colOff>
      <xdr:row>4</xdr:row>
      <xdr:rowOff>44450</xdr:rowOff>
    </xdr:from>
    <xdr:to>
      <xdr:col>14</xdr:col>
      <xdr:colOff>782637</xdr:colOff>
      <xdr:row>21</xdr:row>
      <xdr:rowOff>92075</xdr:rowOff>
    </xdr:to>
    <xdr:cxnSp macro="">
      <xdr:nvCxnSpPr>
        <xdr:cNvPr id="35" name="Connecteur droit avec flèche 34"/>
        <xdr:cNvCxnSpPr/>
      </xdr:nvCxnSpPr>
      <xdr:spPr>
        <a:xfrm flipH="1">
          <a:off x="10379075" y="9969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806450</xdr:colOff>
      <xdr:row>3</xdr:row>
      <xdr:rowOff>107950</xdr:rowOff>
    </xdr:from>
    <xdr:to>
      <xdr:col>16</xdr:col>
      <xdr:colOff>639762</xdr:colOff>
      <xdr:row>20</xdr:row>
      <xdr:rowOff>155575</xdr:rowOff>
    </xdr:to>
    <xdr:cxnSp macro="">
      <xdr:nvCxnSpPr>
        <xdr:cNvPr id="36" name="Connecteur droit avec flèche 35"/>
        <xdr:cNvCxnSpPr/>
      </xdr:nvCxnSpPr>
      <xdr:spPr>
        <a:xfrm flipH="1">
          <a:off x="12331700" y="8699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586582</xdr:colOff>
      <xdr:row>21</xdr:row>
      <xdr:rowOff>38893</xdr:rowOff>
    </xdr:from>
    <xdr:to>
      <xdr:col>7</xdr:col>
      <xdr:colOff>643732</xdr:colOff>
      <xdr:row>36</xdr:row>
      <xdr:rowOff>181768</xdr:rowOff>
    </xdr:to>
    <xdr:cxnSp macro="">
      <xdr:nvCxnSpPr>
        <xdr:cNvPr id="37" name="Connecteur droit avec flèche 36"/>
        <xdr:cNvCxnSpPr/>
      </xdr:nvCxnSpPr>
      <xdr:spPr>
        <a:xfrm>
          <a:off x="7920832" y="42298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410369</xdr:colOff>
      <xdr:row>21</xdr:row>
      <xdr:rowOff>53181</xdr:rowOff>
    </xdr:from>
    <xdr:to>
      <xdr:col>8</xdr:col>
      <xdr:colOff>467519</xdr:colOff>
      <xdr:row>37</xdr:row>
      <xdr:rowOff>5556</xdr:rowOff>
    </xdr:to>
    <xdr:cxnSp macro="">
      <xdr:nvCxnSpPr>
        <xdr:cNvPr id="38" name="Connecteur droit avec flèche 37"/>
        <xdr:cNvCxnSpPr/>
      </xdr:nvCxnSpPr>
      <xdr:spPr>
        <a:xfrm>
          <a:off x="8792369" y="4244181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443707</xdr:colOff>
      <xdr:row>21</xdr:row>
      <xdr:rowOff>38893</xdr:rowOff>
    </xdr:from>
    <xdr:to>
      <xdr:col>9</xdr:col>
      <xdr:colOff>500857</xdr:colOff>
      <xdr:row>36</xdr:row>
      <xdr:rowOff>181768</xdr:rowOff>
    </xdr:to>
    <xdr:cxnSp macro="">
      <xdr:nvCxnSpPr>
        <xdr:cNvPr id="39" name="Connecteur droit avec flèche 38"/>
        <xdr:cNvCxnSpPr/>
      </xdr:nvCxnSpPr>
      <xdr:spPr>
        <a:xfrm>
          <a:off x="9873457" y="42298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500857</xdr:colOff>
      <xdr:row>21</xdr:row>
      <xdr:rowOff>64293</xdr:rowOff>
    </xdr:from>
    <xdr:to>
      <xdr:col>10</xdr:col>
      <xdr:colOff>558007</xdr:colOff>
      <xdr:row>37</xdr:row>
      <xdr:rowOff>16668</xdr:rowOff>
    </xdr:to>
    <xdr:cxnSp macro="">
      <xdr:nvCxnSpPr>
        <xdr:cNvPr id="40" name="Connecteur droit avec flèche 39"/>
        <xdr:cNvCxnSpPr/>
      </xdr:nvCxnSpPr>
      <xdr:spPr>
        <a:xfrm>
          <a:off x="10978357" y="42552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685007</xdr:colOff>
      <xdr:row>20</xdr:row>
      <xdr:rowOff>169068</xdr:rowOff>
    </xdr:from>
    <xdr:to>
      <xdr:col>11</xdr:col>
      <xdr:colOff>742157</xdr:colOff>
      <xdr:row>36</xdr:row>
      <xdr:rowOff>121443</xdr:rowOff>
    </xdr:to>
    <xdr:cxnSp macro="">
      <xdr:nvCxnSpPr>
        <xdr:cNvPr id="41" name="Connecteur droit avec flèche 40"/>
        <xdr:cNvCxnSpPr/>
      </xdr:nvCxnSpPr>
      <xdr:spPr>
        <a:xfrm>
          <a:off x="12210257" y="4169568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2"/>
  <sheetViews>
    <sheetView tabSelected="1" workbookViewId="0">
      <selection activeCell="F1" sqref="F1"/>
    </sheetView>
  </sheetViews>
  <sheetFormatPr baseColWidth="10" defaultRowHeight="15" x14ac:dyDescent="0.25"/>
  <cols>
    <col min="1" max="20" width="15.7109375" customWidth="1"/>
  </cols>
  <sheetData>
    <row r="1" spans="1:20" x14ac:dyDescent="0.25">
      <c r="A1" s="10"/>
      <c r="B1" s="10"/>
      <c r="C1" s="10"/>
      <c r="D1" s="10"/>
      <c r="E1" s="10"/>
      <c r="F1" s="17">
        <v>10001</v>
      </c>
      <c r="G1" s="18"/>
      <c r="H1" s="18"/>
      <c r="I1" s="18"/>
      <c r="J1" s="19"/>
      <c r="K1" s="25">
        <v>10002</v>
      </c>
      <c r="L1" s="26"/>
      <c r="M1" s="26"/>
      <c r="N1" s="26"/>
      <c r="O1" s="27"/>
      <c r="P1" s="33">
        <v>10003</v>
      </c>
      <c r="Q1" s="34"/>
      <c r="R1" s="34"/>
      <c r="S1" s="34"/>
      <c r="T1" s="35"/>
    </row>
    <row r="2" spans="1:20" x14ac:dyDescent="0.25">
      <c r="A2" s="1"/>
      <c r="B2" s="11"/>
      <c r="C2" s="11"/>
      <c r="D2" s="11"/>
      <c r="E2" s="11"/>
      <c r="F2" s="20" t="s">
        <v>61</v>
      </c>
      <c r="G2" s="21"/>
      <c r="H2" s="21"/>
      <c r="I2" s="21"/>
      <c r="J2" s="22"/>
      <c r="K2" s="28" t="s">
        <v>62</v>
      </c>
      <c r="L2" s="29"/>
      <c r="M2" s="29"/>
      <c r="N2" s="29"/>
      <c r="O2" s="30"/>
      <c r="P2" s="36" t="s">
        <v>63</v>
      </c>
      <c r="Q2" s="37"/>
      <c r="R2" s="37"/>
      <c r="S2" s="37"/>
      <c r="T2" s="38"/>
    </row>
    <row r="3" spans="1:20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3" t="s">
        <v>57</v>
      </c>
      <c r="G3" s="23" t="s">
        <v>56</v>
      </c>
      <c r="H3" s="24" t="s">
        <v>58</v>
      </c>
      <c r="I3" s="24" t="s">
        <v>59</v>
      </c>
      <c r="J3" s="23" t="s">
        <v>60</v>
      </c>
      <c r="K3" s="31" t="s">
        <v>57</v>
      </c>
      <c r="L3" s="31" t="s">
        <v>56</v>
      </c>
      <c r="M3" s="32" t="s">
        <v>58</v>
      </c>
      <c r="N3" s="32" t="s">
        <v>59</v>
      </c>
      <c r="O3" s="31" t="s">
        <v>60</v>
      </c>
      <c r="P3" s="39" t="s">
        <v>57</v>
      </c>
      <c r="Q3" s="39" t="s">
        <v>56</v>
      </c>
      <c r="R3" s="40" t="s">
        <v>58</v>
      </c>
      <c r="S3" s="40" t="s">
        <v>59</v>
      </c>
      <c r="T3" s="39" t="s">
        <v>60</v>
      </c>
    </row>
    <row r="4" spans="1:20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12">
        <v>1</v>
      </c>
      <c r="G4" s="12">
        <v>1</v>
      </c>
      <c r="H4" s="41">
        <v>497.36405999999999</v>
      </c>
      <c r="I4" s="42">
        <v>502.44696999999996</v>
      </c>
      <c r="J4" s="16">
        <v>502.44696999999996</v>
      </c>
      <c r="K4" s="12">
        <f>F4+8</f>
        <v>9</v>
      </c>
      <c r="L4" s="12">
        <f t="shared" ref="L4:O4" si="0">G4+8</f>
        <v>9</v>
      </c>
      <c r="M4" s="41">
        <f t="shared" si="0"/>
        <v>505.36405999999999</v>
      </c>
      <c r="N4" s="42">
        <f t="shared" si="0"/>
        <v>510.44696999999996</v>
      </c>
      <c r="O4" s="16">
        <f t="shared" si="0"/>
        <v>510.44696999999996</v>
      </c>
      <c r="P4" s="12">
        <v>6</v>
      </c>
      <c r="Q4" s="12">
        <v>6</v>
      </c>
      <c r="R4" s="41">
        <f>M4+100</f>
        <v>605.36405999999999</v>
      </c>
      <c r="S4" s="41">
        <f t="shared" ref="S4:T4" si="1">N4+100</f>
        <v>610.44696999999996</v>
      </c>
      <c r="T4" s="41">
        <f t="shared" si="1"/>
        <v>610.44696999999996</v>
      </c>
    </row>
    <row r="5" spans="1:20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13">
        <v>1</v>
      </c>
      <c r="G5" s="13">
        <v>1</v>
      </c>
      <c r="H5" s="41">
        <v>3200</v>
      </c>
      <c r="I5" s="42">
        <v>2798.0548900000003</v>
      </c>
      <c r="J5" s="43">
        <v>2798.0548900000003</v>
      </c>
      <c r="K5" s="13">
        <f t="shared" ref="K5:K20" si="2">F5+8</f>
        <v>9</v>
      </c>
      <c r="L5" s="13">
        <f t="shared" ref="L5:L20" si="3">G5+8</f>
        <v>9</v>
      </c>
      <c r="M5" s="41">
        <f t="shared" ref="M5:M20" si="4">H5+8</f>
        <v>3208</v>
      </c>
      <c r="N5" s="42">
        <f t="shared" ref="N5:N20" si="5">I5+8</f>
        <v>2806.0548900000003</v>
      </c>
      <c r="O5" s="43">
        <f t="shared" ref="O5:O20" si="6">J5+8</f>
        <v>2806.0548900000003</v>
      </c>
      <c r="P5" s="13">
        <v>5</v>
      </c>
      <c r="Q5" s="13">
        <v>5</v>
      </c>
      <c r="R5" s="41">
        <f t="shared" ref="R5:R20" si="7">M5+100</f>
        <v>3308</v>
      </c>
      <c r="S5" s="41">
        <f t="shared" ref="S5:S20" si="8">N5+100</f>
        <v>2906.0548900000003</v>
      </c>
      <c r="T5" s="41">
        <f t="shared" ref="T5:T20" si="9">O5+100</f>
        <v>2906.0548900000003</v>
      </c>
    </row>
    <row r="6" spans="1:20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12">
        <v>6</v>
      </c>
      <c r="G6" s="12">
        <v>6</v>
      </c>
      <c r="H6" s="41">
        <v>26814.03902</v>
      </c>
      <c r="I6" s="42">
        <v>27540.43317</v>
      </c>
      <c r="J6" s="16">
        <v>27540.43317</v>
      </c>
      <c r="K6" s="12">
        <f t="shared" si="2"/>
        <v>14</v>
      </c>
      <c r="L6" s="12">
        <f t="shared" si="3"/>
        <v>14</v>
      </c>
      <c r="M6" s="41">
        <f t="shared" si="4"/>
        <v>26822.03902</v>
      </c>
      <c r="N6" s="42">
        <f t="shared" si="5"/>
        <v>27548.43317</v>
      </c>
      <c r="O6" s="16">
        <f t="shared" si="6"/>
        <v>27548.43317</v>
      </c>
      <c r="P6" s="12">
        <v>11</v>
      </c>
      <c r="Q6" s="12">
        <v>11</v>
      </c>
      <c r="R6" s="41">
        <f t="shared" si="7"/>
        <v>26922.03902</v>
      </c>
      <c r="S6" s="41">
        <f t="shared" si="8"/>
        <v>27648.43317</v>
      </c>
      <c r="T6" s="41">
        <f t="shared" si="9"/>
        <v>27648.43317</v>
      </c>
    </row>
    <row r="7" spans="1:20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13">
        <v>2</v>
      </c>
      <c r="G7" s="13">
        <v>2</v>
      </c>
      <c r="H7" s="41">
        <v>532.98820000000001</v>
      </c>
      <c r="I7" s="42">
        <v>282.14127000000002</v>
      </c>
      <c r="J7" s="43">
        <v>282.14127000000002</v>
      </c>
      <c r="K7" s="13">
        <f t="shared" si="2"/>
        <v>10</v>
      </c>
      <c r="L7" s="13">
        <f t="shared" si="3"/>
        <v>10</v>
      </c>
      <c r="M7" s="41">
        <f t="shared" si="4"/>
        <v>540.98820000000001</v>
      </c>
      <c r="N7" s="42">
        <f t="shared" si="5"/>
        <v>290.14127000000002</v>
      </c>
      <c r="O7" s="43">
        <f t="shared" si="6"/>
        <v>290.14127000000002</v>
      </c>
      <c r="P7" s="13">
        <v>2</v>
      </c>
      <c r="Q7" s="13">
        <v>2</v>
      </c>
      <c r="R7" s="41">
        <f t="shared" si="7"/>
        <v>640.98820000000001</v>
      </c>
      <c r="S7" s="41">
        <f t="shared" si="8"/>
        <v>390.14127000000002</v>
      </c>
      <c r="T7" s="41">
        <f t="shared" si="9"/>
        <v>390.14127000000002</v>
      </c>
    </row>
    <row r="8" spans="1:20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12"/>
      <c r="G8" s="12">
        <v>0</v>
      </c>
      <c r="H8" s="16">
        <v>0</v>
      </c>
      <c r="I8" s="16">
        <v>0</v>
      </c>
      <c r="J8" s="16">
        <v>0</v>
      </c>
      <c r="K8" s="12">
        <f t="shared" si="2"/>
        <v>8</v>
      </c>
      <c r="L8" s="12">
        <f t="shared" si="3"/>
        <v>8</v>
      </c>
      <c r="M8" s="16">
        <f t="shared" si="4"/>
        <v>8</v>
      </c>
      <c r="N8" s="16">
        <f t="shared" si="5"/>
        <v>8</v>
      </c>
      <c r="O8" s="16">
        <f t="shared" si="6"/>
        <v>8</v>
      </c>
      <c r="P8" s="12"/>
      <c r="Q8" s="12">
        <v>0</v>
      </c>
      <c r="R8" s="41">
        <f t="shared" si="7"/>
        <v>108</v>
      </c>
      <c r="S8" s="41">
        <f t="shared" si="8"/>
        <v>108</v>
      </c>
      <c r="T8" s="41">
        <f t="shared" si="9"/>
        <v>108</v>
      </c>
    </row>
    <row r="9" spans="1:20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12"/>
      <c r="G9" s="12">
        <v>0</v>
      </c>
      <c r="H9" s="16">
        <v>0</v>
      </c>
      <c r="I9" s="16">
        <v>0</v>
      </c>
      <c r="J9" s="16">
        <v>0</v>
      </c>
      <c r="K9" s="12">
        <f t="shared" si="2"/>
        <v>8</v>
      </c>
      <c r="L9" s="12">
        <f t="shared" si="3"/>
        <v>8</v>
      </c>
      <c r="M9" s="16">
        <f t="shared" si="4"/>
        <v>8</v>
      </c>
      <c r="N9" s="16">
        <f t="shared" si="5"/>
        <v>8</v>
      </c>
      <c r="O9" s="16">
        <f t="shared" si="6"/>
        <v>8</v>
      </c>
      <c r="P9" s="12"/>
      <c r="Q9" s="12">
        <v>0</v>
      </c>
      <c r="R9" s="41">
        <f t="shared" si="7"/>
        <v>108</v>
      </c>
      <c r="S9" s="41">
        <f t="shared" si="8"/>
        <v>108</v>
      </c>
      <c r="T9" s="41">
        <f t="shared" si="9"/>
        <v>108</v>
      </c>
    </row>
    <row r="10" spans="1:20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14">
        <v>3</v>
      </c>
      <c r="G10" s="14">
        <v>3</v>
      </c>
      <c r="H10" s="41">
        <v>556.67601000000002</v>
      </c>
      <c r="I10" s="42">
        <v>498.07514000000003</v>
      </c>
      <c r="J10" s="44">
        <v>498.07514000000003</v>
      </c>
      <c r="K10" s="14">
        <f t="shared" si="2"/>
        <v>11</v>
      </c>
      <c r="L10" s="14">
        <f t="shared" si="3"/>
        <v>11</v>
      </c>
      <c r="M10" s="41">
        <f t="shared" si="4"/>
        <v>564.67601000000002</v>
      </c>
      <c r="N10" s="42">
        <f t="shared" si="5"/>
        <v>506.07514000000003</v>
      </c>
      <c r="O10" s="44">
        <f t="shared" si="6"/>
        <v>506.07514000000003</v>
      </c>
      <c r="P10" s="14">
        <v>3</v>
      </c>
      <c r="Q10" s="14">
        <v>3</v>
      </c>
      <c r="R10" s="41">
        <f t="shared" si="7"/>
        <v>664.67601000000002</v>
      </c>
      <c r="S10" s="41">
        <f t="shared" si="8"/>
        <v>606.07514000000003</v>
      </c>
      <c r="T10" s="41">
        <f t="shared" si="9"/>
        <v>606.07514000000003</v>
      </c>
    </row>
    <row r="11" spans="1:20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13"/>
      <c r="G11" s="13">
        <v>0</v>
      </c>
      <c r="H11" s="41">
        <v>0</v>
      </c>
      <c r="I11" s="42">
        <v>0</v>
      </c>
      <c r="J11" s="43">
        <v>0</v>
      </c>
      <c r="K11" s="13">
        <f t="shared" si="2"/>
        <v>8</v>
      </c>
      <c r="L11" s="13">
        <f t="shared" si="3"/>
        <v>8</v>
      </c>
      <c r="M11" s="41">
        <f t="shared" si="4"/>
        <v>8</v>
      </c>
      <c r="N11" s="42">
        <f t="shared" si="5"/>
        <v>8</v>
      </c>
      <c r="O11" s="43">
        <f t="shared" si="6"/>
        <v>8</v>
      </c>
      <c r="P11" s="13">
        <v>1</v>
      </c>
      <c r="Q11" s="13">
        <v>1</v>
      </c>
      <c r="R11" s="41">
        <f t="shared" si="7"/>
        <v>108</v>
      </c>
      <c r="S11" s="41">
        <f t="shared" si="8"/>
        <v>108</v>
      </c>
      <c r="T11" s="41">
        <f t="shared" si="9"/>
        <v>108</v>
      </c>
    </row>
    <row r="12" spans="1:20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13"/>
      <c r="G12" s="13">
        <v>0</v>
      </c>
      <c r="H12" s="41">
        <v>0</v>
      </c>
      <c r="I12" s="42">
        <v>0</v>
      </c>
      <c r="J12" s="43">
        <v>0</v>
      </c>
      <c r="K12" s="13">
        <f t="shared" si="2"/>
        <v>8</v>
      </c>
      <c r="L12" s="13">
        <f t="shared" si="3"/>
        <v>8</v>
      </c>
      <c r="M12" s="41">
        <f t="shared" si="4"/>
        <v>8</v>
      </c>
      <c r="N12" s="42">
        <f t="shared" si="5"/>
        <v>8</v>
      </c>
      <c r="O12" s="43">
        <f t="shared" si="6"/>
        <v>8</v>
      </c>
      <c r="P12" s="13">
        <v>1</v>
      </c>
      <c r="Q12" s="13">
        <v>1</v>
      </c>
      <c r="R12" s="41">
        <f t="shared" si="7"/>
        <v>108</v>
      </c>
      <c r="S12" s="41">
        <f t="shared" si="8"/>
        <v>108</v>
      </c>
      <c r="T12" s="41">
        <f t="shared" si="9"/>
        <v>108</v>
      </c>
    </row>
    <row r="13" spans="1:20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13"/>
      <c r="G13" s="13">
        <v>0</v>
      </c>
      <c r="H13" s="41">
        <v>0</v>
      </c>
      <c r="I13" s="42">
        <v>0</v>
      </c>
      <c r="J13" s="43">
        <v>0</v>
      </c>
      <c r="K13" s="13">
        <f t="shared" si="2"/>
        <v>8</v>
      </c>
      <c r="L13" s="13">
        <f t="shared" si="3"/>
        <v>8</v>
      </c>
      <c r="M13" s="41">
        <f t="shared" si="4"/>
        <v>8</v>
      </c>
      <c r="N13" s="42">
        <f t="shared" si="5"/>
        <v>8</v>
      </c>
      <c r="O13" s="43">
        <f t="shared" si="6"/>
        <v>8</v>
      </c>
      <c r="P13" s="13">
        <v>1</v>
      </c>
      <c r="Q13" s="13">
        <v>1</v>
      </c>
      <c r="R13" s="41">
        <f t="shared" si="7"/>
        <v>108</v>
      </c>
      <c r="S13" s="41">
        <f t="shared" si="8"/>
        <v>108</v>
      </c>
      <c r="T13" s="41">
        <f t="shared" si="9"/>
        <v>108</v>
      </c>
    </row>
    <row r="14" spans="1:20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13">
        <v>6</v>
      </c>
      <c r="G14" s="13">
        <v>6</v>
      </c>
      <c r="H14" s="41">
        <v>255.50004000000001</v>
      </c>
      <c r="I14" s="42">
        <v>256.61867999999998</v>
      </c>
      <c r="J14" s="43">
        <v>256.61867999999998</v>
      </c>
      <c r="K14" s="13">
        <f t="shared" si="2"/>
        <v>14</v>
      </c>
      <c r="L14" s="13">
        <f t="shared" si="3"/>
        <v>14</v>
      </c>
      <c r="M14" s="41">
        <f t="shared" si="4"/>
        <v>263.50004000000001</v>
      </c>
      <c r="N14" s="42">
        <f t="shared" si="5"/>
        <v>264.61867999999998</v>
      </c>
      <c r="O14" s="43">
        <f t="shared" si="6"/>
        <v>264.61867999999998</v>
      </c>
      <c r="P14" s="13">
        <v>6</v>
      </c>
      <c r="Q14" s="13">
        <v>6</v>
      </c>
      <c r="R14" s="41">
        <f t="shared" si="7"/>
        <v>363.50004000000001</v>
      </c>
      <c r="S14" s="41">
        <f t="shared" si="8"/>
        <v>364.61867999999998</v>
      </c>
      <c r="T14" s="41">
        <f t="shared" si="9"/>
        <v>364.61867999999998</v>
      </c>
    </row>
    <row r="15" spans="1:20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13">
        <v>4</v>
      </c>
      <c r="G15" s="13">
        <v>4</v>
      </c>
      <c r="H15" s="41">
        <v>52.15745728670634</v>
      </c>
      <c r="I15" s="42">
        <v>69.479219999999998</v>
      </c>
      <c r="J15" s="43">
        <v>69.479219999999998</v>
      </c>
      <c r="K15" s="13">
        <f t="shared" si="2"/>
        <v>12</v>
      </c>
      <c r="L15" s="13">
        <f t="shared" si="3"/>
        <v>12</v>
      </c>
      <c r="M15" s="41">
        <f t="shared" si="4"/>
        <v>60.15745728670634</v>
      </c>
      <c r="N15" s="42">
        <f t="shared" si="5"/>
        <v>77.479219999999998</v>
      </c>
      <c r="O15" s="43">
        <f t="shared" si="6"/>
        <v>77.479219999999998</v>
      </c>
      <c r="P15" s="13">
        <v>4</v>
      </c>
      <c r="Q15" s="13">
        <v>4</v>
      </c>
      <c r="R15" s="41">
        <f t="shared" si="7"/>
        <v>160.15745728670635</v>
      </c>
      <c r="S15" s="41">
        <f t="shared" si="8"/>
        <v>177.47922</v>
      </c>
      <c r="T15" s="41">
        <f t="shared" si="9"/>
        <v>177.47922</v>
      </c>
    </row>
    <row r="16" spans="1:20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13">
        <v>6</v>
      </c>
      <c r="G16" s="13">
        <v>6</v>
      </c>
      <c r="H16" s="41">
        <v>1021.5494</v>
      </c>
      <c r="I16" s="42">
        <v>345.52940000000001</v>
      </c>
      <c r="J16" s="43">
        <v>345.52940000000001</v>
      </c>
      <c r="K16" s="13">
        <f t="shared" si="2"/>
        <v>14</v>
      </c>
      <c r="L16" s="13">
        <f t="shared" si="3"/>
        <v>14</v>
      </c>
      <c r="M16" s="41">
        <f t="shared" si="4"/>
        <v>1029.5493999999999</v>
      </c>
      <c r="N16" s="42">
        <f t="shared" si="5"/>
        <v>353.52940000000001</v>
      </c>
      <c r="O16" s="43">
        <f t="shared" si="6"/>
        <v>353.52940000000001</v>
      </c>
      <c r="P16" s="13">
        <v>6</v>
      </c>
      <c r="Q16" s="13">
        <v>6</v>
      </c>
      <c r="R16" s="41">
        <f t="shared" si="7"/>
        <v>1129.5493999999999</v>
      </c>
      <c r="S16" s="41">
        <f t="shared" si="8"/>
        <v>453.52940000000001</v>
      </c>
      <c r="T16" s="41">
        <f t="shared" si="9"/>
        <v>453.52940000000001</v>
      </c>
    </row>
    <row r="17" spans="1:20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13">
        <v>3</v>
      </c>
      <c r="G17" s="13">
        <v>3</v>
      </c>
      <c r="H17" s="41">
        <v>553.05961000000002</v>
      </c>
      <c r="I17" s="42">
        <v>418.98061000000001</v>
      </c>
      <c r="J17" s="43">
        <v>418.98061000000001</v>
      </c>
      <c r="K17" s="13">
        <f t="shared" si="2"/>
        <v>11</v>
      </c>
      <c r="L17" s="13">
        <f t="shared" si="3"/>
        <v>11</v>
      </c>
      <c r="M17" s="41">
        <f t="shared" si="4"/>
        <v>561.05961000000002</v>
      </c>
      <c r="N17" s="42">
        <f t="shared" si="5"/>
        <v>426.98061000000001</v>
      </c>
      <c r="O17" s="43">
        <f t="shared" si="6"/>
        <v>426.98061000000001</v>
      </c>
      <c r="P17" s="13">
        <v>3</v>
      </c>
      <c r="Q17" s="13">
        <v>3</v>
      </c>
      <c r="R17" s="41">
        <f t="shared" si="7"/>
        <v>661.05961000000002</v>
      </c>
      <c r="S17" s="41">
        <f t="shared" si="8"/>
        <v>526.98061000000007</v>
      </c>
      <c r="T17" s="41">
        <f t="shared" si="9"/>
        <v>526.98061000000007</v>
      </c>
    </row>
    <row r="18" spans="1:20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13">
        <v>2</v>
      </c>
      <c r="G18" s="13">
        <v>2</v>
      </c>
      <c r="H18" s="41">
        <v>43.248147756632221</v>
      </c>
      <c r="I18" s="42">
        <v>32.201080000000005</v>
      </c>
      <c r="J18" s="43">
        <v>32.201080000000005</v>
      </c>
      <c r="K18" s="13">
        <f t="shared" si="2"/>
        <v>10</v>
      </c>
      <c r="L18" s="13">
        <f t="shared" si="3"/>
        <v>10</v>
      </c>
      <c r="M18" s="41">
        <f t="shared" si="4"/>
        <v>51.248147756632221</v>
      </c>
      <c r="N18" s="42">
        <f t="shared" si="5"/>
        <v>40.201080000000005</v>
      </c>
      <c r="O18" s="43">
        <f t="shared" si="6"/>
        <v>40.201080000000005</v>
      </c>
      <c r="P18" s="13">
        <v>2</v>
      </c>
      <c r="Q18" s="13">
        <v>2</v>
      </c>
      <c r="R18" s="41">
        <f t="shared" si="7"/>
        <v>151.24814775663222</v>
      </c>
      <c r="S18" s="41">
        <f t="shared" si="8"/>
        <v>140.20107999999999</v>
      </c>
      <c r="T18" s="41">
        <f t="shared" si="9"/>
        <v>140.20107999999999</v>
      </c>
    </row>
    <row r="19" spans="1:20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13">
        <v>1</v>
      </c>
      <c r="G19" s="13">
        <v>1</v>
      </c>
      <c r="H19" s="41">
        <v>57.261000000000003</v>
      </c>
      <c r="I19" s="42">
        <v>64.927059999999997</v>
      </c>
      <c r="J19" s="43">
        <v>64.927059999999997</v>
      </c>
      <c r="K19" s="13">
        <f t="shared" si="2"/>
        <v>9</v>
      </c>
      <c r="L19" s="13">
        <f t="shared" si="3"/>
        <v>9</v>
      </c>
      <c r="M19" s="41">
        <f t="shared" si="4"/>
        <v>65.260999999999996</v>
      </c>
      <c r="N19" s="42">
        <f t="shared" si="5"/>
        <v>72.927059999999997</v>
      </c>
      <c r="O19" s="43">
        <f t="shared" si="6"/>
        <v>72.927059999999997</v>
      </c>
      <c r="P19" s="13">
        <v>1</v>
      </c>
      <c r="Q19" s="13">
        <v>1</v>
      </c>
      <c r="R19" s="41">
        <f t="shared" si="7"/>
        <v>165.261</v>
      </c>
      <c r="S19" s="41">
        <f t="shared" si="8"/>
        <v>172.92705999999998</v>
      </c>
      <c r="T19" s="41">
        <f t="shared" si="9"/>
        <v>172.92705999999998</v>
      </c>
    </row>
    <row r="20" spans="1:20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13"/>
      <c r="G20" s="13">
        <v>0</v>
      </c>
      <c r="H20" s="41">
        <v>0</v>
      </c>
      <c r="I20" s="42">
        <v>0</v>
      </c>
      <c r="J20" s="43">
        <v>0</v>
      </c>
      <c r="K20" s="13">
        <f t="shared" si="2"/>
        <v>8</v>
      </c>
      <c r="L20" s="13">
        <f t="shared" si="3"/>
        <v>8</v>
      </c>
      <c r="M20" s="41">
        <f t="shared" si="4"/>
        <v>8</v>
      </c>
      <c r="N20" s="42">
        <f t="shared" si="5"/>
        <v>8</v>
      </c>
      <c r="O20" s="43">
        <f t="shared" si="6"/>
        <v>8</v>
      </c>
      <c r="P20" s="13">
        <v>4</v>
      </c>
      <c r="Q20" s="13">
        <v>4</v>
      </c>
      <c r="R20" s="41">
        <f t="shared" si="7"/>
        <v>108</v>
      </c>
      <c r="S20" s="41">
        <f t="shared" si="8"/>
        <v>108</v>
      </c>
      <c r="T20" s="41">
        <f t="shared" si="9"/>
        <v>108</v>
      </c>
    </row>
    <row r="23" spans="1:20" x14ac:dyDescent="0.25">
      <c r="H23" s="15"/>
      <c r="I23" s="15"/>
      <c r="J23" s="15"/>
    </row>
    <row r="24" spans="1:20" x14ac:dyDescent="0.25">
      <c r="H24" s="15"/>
      <c r="I24" s="15"/>
      <c r="J24" s="15"/>
    </row>
    <row r="25" spans="1:20" x14ac:dyDescent="0.25">
      <c r="H25" s="15"/>
      <c r="I25" s="15"/>
      <c r="J25" s="15"/>
    </row>
    <row r="26" spans="1:20" x14ac:dyDescent="0.25">
      <c r="H26" s="15"/>
      <c r="I26" s="15"/>
      <c r="J26" s="15"/>
    </row>
    <row r="27" spans="1:20" x14ac:dyDescent="0.25">
      <c r="H27" s="15"/>
      <c r="I27" s="15"/>
      <c r="J27" s="15"/>
    </row>
    <row r="28" spans="1:20" x14ac:dyDescent="0.25">
      <c r="H28" s="15"/>
      <c r="I28" s="15"/>
      <c r="J28" s="15"/>
    </row>
    <row r="29" spans="1:20" x14ac:dyDescent="0.25">
      <c r="H29" s="15"/>
      <c r="I29" s="15"/>
      <c r="J29" s="15"/>
    </row>
    <row r="30" spans="1:20" x14ac:dyDescent="0.25">
      <c r="H30" s="15"/>
      <c r="I30" s="15"/>
      <c r="J30" s="15"/>
    </row>
    <row r="31" spans="1:20" x14ac:dyDescent="0.25">
      <c r="H31" s="15"/>
      <c r="I31" s="15"/>
      <c r="J31" s="15"/>
    </row>
    <row r="32" spans="1:20" x14ac:dyDescent="0.25">
      <c r="H32" s="15"/>
      <c r="I32" s="15"/>
      <c r="J32" s="15"/>
    </row>
    <row r="33" spans="8:10" x14ac:dyDescent="0.25">
      <c r="H33" s="15"/>
      <c r="I33" s="15"/>
      <c r="J33" s="15"/>
    </row>
    <row r="34" spans="8:10" x14ac:dyDescent="0.25">
      <c r="H34" s="15"/>
      <c r="I34" s="15"/>
      <c r="J34" s="15"/>
    </row>
    <row r="35" spans="8:10" x14ac:dyDescent="0.25">
      <c r="H35" s="15"/>
      <c r="I35" s="15"/>
      <c r="J35" s="15"/>
    </row>
    <row r="36" spans="8:10" x14ac:dyDescent="0.25">
      <c r="H36" s="15"/>
      <c r="I36" s="15"/>
      <c r="J36" s="15"/>
    </row>
    <row r="37" spans="8:10" x14ac:dyDescent="0.25">
      <c r="H37" s="15"/>
      <c r="I37" s="15"/>
      <c r="J37" s="15"/>
    </row>
    <row r="38" spans="8:10" x14ac:dyDescent="0.25">
      <c r="H38" s="15"/>
      <c r="I38" s="15"/>
      <c r="J38" s="15"/>
    </row>
    <row r="39" spans="8:10" x14ac:dyDescent="0.25">
      <c r="H39" s="15"/>
      <c r="I39" s="15"/>
      <c r="J39" s="15"/>
    </row>
    <row r="40" spans="8:10" x14ac:dyDescent="0.25">
      <c r="H40" s="15"/>
      <c r="I40" s="15"/>
      <c r="J40" s="15"/>
    </row>
    <row r="41" spans="8:10" x14ac:dyDescent="0.25">
      <c r="H41" s="15"/>
      <c r="I41" s="15"/>
      <c r="J41" s="15"/>
    </row>
    <row r="42" spans="8:10" x14ac:dyDescent="0.25">
      <c r="H42" s="15"/>
      <c r="I42" s="15"/>
      <c r="J42" s="15"/>
    </row>
    <row r="43" spans="8:10" x14ac:dyDescent="0.25">
      <c r="H43" s="15"/>
      <c r="I43" s="15"/>
      <c r="J43" s="15"/>
    </row>
    <row r="44" spans="8:10" x14ac:dyDescent="0.25">
      <c r="H44" s="15"/>
      <c r="I44" s="15"/>
      <c r="J44" s="15"/>
    </row>
    <row r="45" spans="8:10" x14ac:dyDescent="0.25">
      <c r="H45" s="15"/>
      <c r="I45" s="15"/>
      <c r="J45" s="15"/>
    </row>
    <row r="46" spans="8:10" x14ac:dyDescent="0.25">
      <c r="H46" s="15"/>
      <c r="I46" s="15"/>
      <c r="J46" s="15"/>
    </row>
    <row r="47" spans="8:10" x14ac:dyDescent="0.25">
      <c r="H47" s="15"/>
      <c r="I47" s="15"/>
      <c r="J47" s="15"/>
    </row>
    <row r="48" spans="8:10" x14ac:dyDescent="0.25">
      <c r="H48" s="15"/>
      <c r="I48" s="15"/>
      <c r="J48" s="15"/>
    </row>
    <row r="49" spans="8:10" x14ac:dyDescent="0.25">
      <c r="H49" s="15"/>
      <c r="I49" s="15"/>
      <c r="J49" s="15"/>
    </row>
    <row r="50" spans="8:10" x14ac:dyDescent="0.25">
      <c r="H50" s="15"/>
      <c r="I50" s="15"/>
      <c r="J50" s="15"/>
    </row>
    <row r="51" spans="8:10" x14ac:dyDescent="0.25">
      <c r="H51" s="15"/>
      <c r="I51" s="15"/>
      <c r="J51" s="15"/>
    </row>
    <row r="52" spans="8:10" x14ac:dyDescent="0.25">
      <c r="H52" s="15"/>
      <c r="I52" s="15"/>
      <c r="J52" s="15"/>
    </row>
  </sheetData>
  <pageMargins left="0.7" right="0.7" top="0.75" bottom="0.75" header="0.3" footer="0.3"/>
  <pageSetup orientation="portrait" r:id="rId1"/>
  <ignoredErrors>
    <ignoredError sqref="K4:O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2"/>
  <sheetViews>
    <sheetView topLeftCell="C1" zoomScale="60" zoomScaleNormal="60" workbookViewId="0">
      <selection activeCell="P24" sqref="P24"/>
    </sheetView>
  </sheetViews>
  <sheetFormatPr baseColWidth="10" defaultRowHeight="15" x14ac:dyDescent="0.25"/>
  <cols>
    <col min="1" max="22" width="15.7109375" customWidth="1"/>
  </cols>
  <sheetData>
    <row r="1" spans="1:22" x14ac:dyDescent="0.25">
      <c r="A1" s="10"/>
      <c r="B1" s="10"/>
      <c r="C1" s="10"/>
      <c r="D1" s="10"/>
      <c r="E1" s="10"/>
      <c r="F1" s="10"/>
      <c r="G1" s="10"/>
      <c r="H1" s="17">
        <v>10001</v>
      </c>
      <c r="I1" s="18"/>
      <c r="J1" s="18"/>
      <c r="K1" s="18"/>
      <c r="L1" s="19"/>
      <c r="M1" s="25">
        <v>10002</v>
      </c>
      <c r="N1" s="26"/>
      <c r="O1" s="26"/>
      <c r="P1" s="26"/>
      <c r="Q1" s="27"/>
      <c r="R1" s="33">
        <v>10003</v>
      </c>
      <c r="S1" s="34"/>
      <c r="T1" s="34"/>
      <c r="U1" s="34"/>
      <c r="V1" s="35"/>
    </row>
    <row r="2" spans="1:22" x14ac:dyDescent="0.25">
      <c r="A2" s="1"/>
      <c r="B2" s="11"/>
      <c r="C2" s="11"/>
      <c r="D2" s="11"/>
      <c r="E2" s="11"/>
      <c r="F2" s="11"/>
      <c r="G2" s="11"/>
      <c r="H2" s="20" t="s">
        <v>61</v>
      </c>
      <c r="I2" s="21"/>
      <c r="J2" s="21"/>
      <c r="K2" s="21"/>
      <c r="L2" s="22"/>
      <c r="M2" s="28" t="s">
        <v>62</v>
      </c>
      <c r="N2" s="29"/>
      <c r="O2" s="29"/>
      <c r="P2" s="29"/>
      <c r="Q2" s="30"/>
      <c r="R2" s="36" t="s">
        <v>63</v>
      </c>
      <c r="S2" s="37"/>
      <c r="T2" s="37"/>
      <c r="U2" s="37"/>
      <c r="V2" s="38"/>
    </row>
    <row r="3" spans="1:22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46" t="s">
        <v>64</v>
      </c>
      <c r="G3" s="46" t="s">
        <v>65</v>
      </c>
      <c r="H3" s="23" t="s">
        <v>57</v>
      </c>
      <c r="I3" s="23" t="s">
        <v>56</v>
      </c>
      <c r="J3" s="24" t="s">
        <v>58</v>
      </c>
      <c r="K3" s="24" t="s">
        <v>59</v>
      </c>
      <c r="L3" s="23" t="s">
        <v>60</v>
      </c>
      <c r="M3" s="31" t="s">
        <v>57</v>
      </c>
      <c r="N3" s="31" t="s">
        <v>56</v>
      </c>
      <c r="O3" s="32" t="s">
        <v>58</v>
      </c>
      <c r="P3" s="32" t="s">
        <v>59</v>
      </c>
      <c r="Q3" s="31" t="s">
        <v>60</v>
      </c>
      <c r="R3" s="39" t="s">
        <v>57</v>
      </c>
      <c r="S3" s="39" t="s">
        <v>56</v>
      </c>
      <c r="T3" s="40" t="s">
        <v>58</v>
      </c>
      <c r="U3" s="40" t="s">
        <v>59</v>
      </c>
      <c r="V3" s="39" t="s">
        <v>60</v>
      </c>
    </row>
    <row r="4" spans="1:22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5"/>
      <c r="G4" s="5"/>
      <c r="H4" s="12">
        <v>1</v>
      </c>
      <c r="I4" s="12">
        <v>1</v>
      </c>
      <c r="J4" s="41">
        <v>497.36405999999999</v>
      </c>
      <c r="K4" s="42">
        <v>502.44696999999996</v>
      </c>
      <c r="L4" s="16">
        <v>502.44696999999996</v>
      </c>
      <c r="M4" s="12">
        <f>H4+8</f>
        <v>9</v>
      </c>
      <c r="N4" s="12">
        <f t="shared" ref="N4:Q19" si="0">I4+8</f>
        <v>9</v>
      </c>
      <c r="O4" s="41">
        <f t="shared" si="0"/>
        <v>505.36405999999999</v>
      </c>
      <c r="P4" s="42">
        <f t="shared" si="0"/>
        <v>510.44696999999996</v>
      </c>
      <c r="Q4" s="16">
        <f t="shared" si="0"/>
        <v>510.44696999999996</v>
      </c>
      <c r="R4" s="12">
        <v>6</v>
      </c>
      <c r="S4" s="12">
        <v>6</v>
      </c>
      <c r="T4" s="41">
        <f>O4+100</f>
        <v>605.36405999999999</v>
      </c>
      <c r="U4" s="41">
        <f t="shared" ref="U4:V19" si="1">P4+100</f>
        <v>610.44696999999996</v>
      </c>
      <c r="V4" s="41">
        <f t="shared" si="1"/>
        <v>610.44696999999996</v>
      </c>
    </row>
    <row r="5" spans="1:22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8"/>
      <c r="G5" s="8"/>
      <c r="H5" s="13">
        <v>1</v>
      </c>
      <c r="I5" s="13">
        <v>1</v>
      </c>
      <c r="J5" s="41">
        <v>3200</v>
      </c>
      <c r="K5" s="42">
        <v>2798.0548900000003</v>
      </c>
      <c r="L5" s="43">
        <v>2798.0548900000003</v>
      </c>
      <c r="M5" s="13">
        <f t="shared" ref="M5:Q20" si="2">H5+8</f>
        <v>9</v>
      </c>
      <c r="N5" s="13">
        <f t="shared" si="0"/>
        <v>9</v>
      </c>
      <c r="O5" s="41">
        <f t="shared" si="0"/>
        <v>3208</v>
      </c>
      <c r="P5" s="42">
        <f t="shared" si="0"/>
        <v>2806.0548900000003</v>
      </c>
      <c r="Q5" s="43">
        <f t="shared" si="0"/>
        <v>2806.0548900000003</v>
      </c>
      <c r="R5" s="13">
        <v>5</v>
      </c>
      <c r="S5" s="13">
        <v>5</v>
      </c>
      <c r="T5" s="41">
        <f t="shared" ref="T5:V20" si="3">O5+100</f>
        <v>3308</v>
      </c>
      <c r="U5" s="41">
        <f t="shared" si="1"/>
        <v>2906.0548900000003</v>
      </c>
      <c r="V5" s="41">
        <f t="shared" si="1"/>
        <v>2906.0548900000003</v>
      </c>
    </row>
    <row r="6" spans="1:22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5"/>
      <c r="G6" s="5"/>
      <c r="H6" s="12">
        <v>6</v>
      </c>
      <c r="I6" s="12">
        <v>6</v>
      </c>
      <c r="J6" s="41">
        <v>26814.03902</v>
      </c>
      <c r="K6" s="42">
        <v>27540.43317</v>
      </c>
      <c r="L6" s="16">
        <v>27540.43317</v>
      </c>
      <c r="M6" s="12">
        <f t="shared" si="2"/>
        <v>14</v>
      </c>
      <c r="N6" s="12">
        <f t="shared" si="0"/>
        <v>14</v>
      </c>
      <c r="O6" s="41">
        <f t="shared" si="0"/>
        <v>26822.03902</v>
      </c>
      <c r="P6" s="42">
        <f t="shared" si="0"/>
        <v>27548.43317</v>
      </c>
      <c r="Q6" s="16">
        <f t="shared" si="0"/>
        <v>27548.43317</v>
      </c>
      <c r="R6" s="12">
        <v>11</v>
      </c>
      <c r="S6" s="12">
        <v>11</v>
      </c>
      <c r="T6" s="41">
        <f t="shared" si="3"/>
        <v>26922.03902</v>
      </c>
      <c r="U6" s="41">
        <f t="shared" si="1"/>
        <v>27648.43317</v>
      </c>
      <c r="V6" s="41">
        <f t="shared" si="1"/>
        <v>27648.43317</v>
      </c>
    </row>
    <row r="7" spans="1:22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8"/>
      <c r="G7" s="8"/>
      <c r="H7" s="13">
        <v>2</v>
      </c>
      <c r="I7" s="13">
        <v>2</v>
      </c>
      <c r="J7" s="41">
        <v>532.98820000000001</v>
      </c>
      <c r="K7" s="42">
        <v>282.14127000000002</v>
      </c>
      <c r="L7" s="43">
        <v>282.14127000000002</v>
      </c>
      <c r="M7" s="13">
        <f t="shared" si="2"/>
        <v>10</v>
      </c>
      <c r="N7" s="13">
        <f t="shared" si="0"/>
        <v>10</v>
      </c>
      <c r="O7" s="41">
        <f t="shared" si="0"/>
        <v>540.98820000000001</v>
      </c>
      <c r="P7" s="42">
        <f t="shared" si="0"/>
        <v>290.14127000000002</v>
      </c>
      <c r="Q7" s="43">
        <f t="shared" si="0"/>
        <v>290.14127000000002</v>
      </c>
      <c r="R7" s="13">
        <v>2</v>
      </c>
      <c r="S7" s="13">
        <v>2</v>
      </c>
      <c r="T7" s="41">
        <f t="shared" si="3"/>
        <v>640.98820000000001</v>
      </c>
      <c r="U7" s="41">
        <f t="shared" si="1"/>
        <v>390.14127000000002</v>
      </c>
      <c r="V7" s="41">
        <f t="shared" si="1"/>
        <v>390.14127000000002</v>
      </c>
    </row>
    <row r="8" spans="1:22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5"/>
      <c r="G8" s="5"/>
      <c r="H8" s="12"/>
      <c r="I8" s="12">
        <v>0</v>
      </c>
      <c r="J8" s="16">
        <v>0</v>
      </c>
      <c r="K8" s="16">
        <v>0</v>
      </c>
      <c r="L8" s="16">
        <v>0</v>
      </c>
      <c r="M8" s="12">
        <f t="shared" si="2"/>
        <v>8</v>
      </c>
      <c r="N8" s="12">
        <f t="shared" si="0"/>
        <v>8</v>
      </c>
      <c r="O8" s="16">
        <f t="shared" si="0"/>
        <v>8</v>
      </c>
      <c r="P8" s="16">
        <f t="shared" si="0"/>
        <v>8</v>
      </c>
      <c r="Q8" s="16">
        <f t="shared" si="0"/>
        <v>8</v>
      </c>
      <c r="R8" s="12"/>
      <c r="S8" s="12">
        <v>0</v>
      </c>
      <c r="T8" s="41">
        <f t="shared" si="3"/>
        <v>108</v>
      </c>
      <c r="U8" s="41">
        <f t="shared" si="1"/>
        <v>108</v>
      </c>
      <c r="V8" s="41">
        <f t="shared" si="1"/>
        <v>108</v>
      </c>
    </row>
    <row r="9" spans="1:22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9"/>
      <c r="G9" s="9"/>
      <c r="H9" s="12"/>
      <c r="I9" s="12">
        <v>0</v>
      </c>
      <c r="J9" s="16">
        <v>0</v>
      </c>
      <c r="K9" s="16">
        <v>0</v>
      </c>
      <c r="L9" s="16">
        <v>0</v>
      </c>
      <c r="M9" s="12">
        <f t="shared" si="2"/>
        <v>8</v>
      </c>
      <c r="N9" s="12">
        <f t="shared" si="0"/>
        <v>8</v>
      </c>
      <c r="O9" s="16">
        <f t="shared" si="0"/>
        <v>8</v>
      </c>
      <c r="P9" s="16">
        <f t="shared" si="0"/>
        <v>8</v>
      </c>
      <c r="Q9" s="16">
        <f t="shared" si="0"/>
        <v>8</v>
      </c>
      <c r="R9" s="12"/>
      <c r="S9" s="12">
        <v>0</v>
      </c>
      <c r="T9" s="41">
        <f t="shared" si="3"/>
        <v>108</v>
      </c>
      <c r="U9" s="41">
        <f t="shared" si="1"/>
        <v>108</v>
      </c>
      <c r="V9" s="41">
        <f t="shared" si="1"/>
        <v>108</v>
      </c>
    </row>
    <row r="10" spans="1:22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9"/>
      <c r="G10" s="9"/>
      <c r="H10" s="14">
        <v>3</v>
      </c>
      <c r="I10" s="14">
        <v>3</v>
      </c>
      <c r="J10" s="41">
        <v>556.67601000000002</v>
      </c>
      <c r="K10" s="42">
        <v>498.07514000000003</v>
      </c>
      <c r="L10" s="44">
        <v>498.07514000000003</v>
      </c>
      <c r="M10" s="14">
        <f t="shared" si="2"/>
        <v>11</v>
      </c>
      <c r="N10" s="14">
        <f t="shared" si="0"/>
        <v>11</v>
      </c>
      <c r="O10" s="41">
        <f t="shared" si="0"/>
        <v>564.67601000000002</v>
      </c>
      <c r="P10" s="42">
        <f t="shared" si="0"/>
        <v>506.07514000000003</v>
      </c>
      <c r="Q10" s="44">
        <f t="shared" si="0"/>
        <v>506.07514000000003</v>
      </c>
      <c r="R10" s="14">
        <v>3</v>
      </c>
      <c r="S10" s="14">
        <v>3</v>
      </c>
      <c r="T10" s="41">
        <f t="shared" si="3"/>
        <v>664.67601000000002</v>
      </c>
      <c r="U10" s="41">
        <f t="shared" si="1"/>
        <v>606.07514000000003</v>
      </c>
      <c r="V10" s="41">
        <f t="shared" si="1"/>
        <v>606.07514000000003</v>
      </c>
    </row>
    <row r="11" spans="1:22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5"/>
      <c r="G11" s="5"/>
      <c r="H11" s="13"/>
      <c r="I11" s="13">
        <v>0</v>
      </c>
      <c r="J11" s="41">
        <v>0</v>
      </c>
      <c r="K11" s="42">
        <v>0</v>
      </c>
      <c r="L11" s="43">
        <v>0</v>
      </c>
      <c r="M11" s="13">
        <f t="shared" si="2"/>
        <v>8</v>
      </c>
      <c r="N11" s="13">
        <f t="shared" si="0"/>
        <v>8</v>
      </c>
      <c r="O11" s="41">
        <f t="shared" si="0"/>
        <v>8</v>
      </c>
      <c r="P11" s="42">
        <f t="shared" si="0"/>
        <v>8</v>
      </c>
      <c r="Q11" s="43">
        <f t="shared" si="0"/>
        <v>8</v>
      </c>
      <c r="R11" s="13">
        <v>1</v>
      </c>
      <c r="S11" s="13">
        <v>1</v>
      </c>
      <c r="T11" s="41">
        <f t="shared" si="3"/>
        <v>108</v>
      </c>
      <c r="U11" s="41">
        <f t="shared" si="1"/>
        <v>108</v>
      </c>
      <c r="V11" s="41">
        <f t="shared" si="1"/>
        <v>108</v>
      </c>
    </row>
    <row r="12" spans="1:22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5"/>
      <c r="G12" s="5"/>
      <c r="H12" s="13"/>
      <c r="I12" s="13">
        <v>0</v>
      </c>
      <c r="J12" s="41">
        <v>0</v>
      </c>
      <c r="K12" s="42">
        <v>0</v>
      </c>
      <c r="L12" s="43">
        <v>0</v>
      </c>
      <c r="M12" s="13">
        <f t="shared" si="2"/>
        <v>8</v>
      </c>
      <c r="N12" s="13">
        <f t="shared" si="0"/>
        <v>8</v>
      </c>
      <c r="O12" s="41">
        <f t="shared" si="0"/>
        <v>8</v>
      </c>
      <c r="P12" s="42">
        <f t="shared" si="0"/>
        <v>8</v>
      </c>
      <c r="Q12" s="43">
        <f t="shared" si="0"/>
        <v>8</v>
      </c>
      <c r="R12" s="13">
        <v>1</v>
      </c>
      <c r="S12" s="13">
        <v>1</v>
      </c>
      <c r="T12" s="41">
        <f t="shared" si="3"/>
        <v>108</v>
      </c>
      <c r="U12" s="41">
        <f t="shared" si="1"/>
        <v>108</v>
      </c>
      <c r="V12" s="41">
        <f t="shared" si="1"/>
        <v>108</v>
      </c>
    </row>
    <row r="13" spans="1:22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5"/>
      <c r="G13" s="5"/>
      <c r="H13" s="13"/>
      <c r="I13" s="13">
        <v>0</v>
      </c>
      <c r="J13" s="41">
        <v>0</v>
      </c>
      <c r="K13" s="42">
        <v>0</v>
      </c>
      <c r="L13" s="43">
        <v>0</v>
      </c>
      <c r="M13" s="13">
        <f t="shared" si="2"/>
        <v>8</v>
      </c>
      <c r="N13" s="13">
        <f t="shared" si="0"/>
        <v>8</v>
      </c>
      <c r="O13" s="41">
        <f t="shared" si="0"/>
        <v>8</v>
      </c>
      <c r="P13" s="42">
        <f t="shared" si="0"/>
        <v>8</v>
      </c>
      <c r="Q13" s="43">
        <f t="shared" si="0"/>
        <v>8</v>
      </c>
      <c r="R13" s="13">
        <v>1</v>
      </c>
      <c r="S13" s="13">
        <v>1</v>
      </c>
      <c r="T13" s="41">
        <f t="shared" si="3"/>
        <v>108</v>
      </c>
      <c r="U13" s="41">
        <f t="shared" si="1"/>
        <v>108</v>
      </c>
      <c r="V13" s="41">
        <f t="shared" si="1"/>
        <v>108</v>
      </c>
    </row>
    <row r="14" spans="1:22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5"/>
      <c r="G14" s="5"/>
      <c r="H14" s="13">
        <v>6</v>
      </c>
      <c r="I14" s="13">
        <v>6</v>
      </c>
      <c r="J14" s="41">
        <v>255.50004000000001</v>
      </c>
      <c r="K14" s="42">
        <v>256.61867999999998</v>
      </c>
      <c r="L14" s="43">
        <v>256.61867999999998</v>
      </c>
      <c r="M14" s="13">
        <f t="shared" si="2"/>
        <v>14</v>
      </c>
      <c r="N14" s="13">
        <f t="shared" si="0"/>
        <v>14</v>
      </c>
      <c r="O14" s="41">
        <f t="shared" si="0"/>
        <v>263.50004000000001</v>
      </c>
      <c r="P14" s="42">
        <f t="shared" si="0"/>
        <v>264.61867999999998</v>
      </c>
      <c r="Q14" s="43">
        <f t="shared" si="0"/>
        <v>264.61867999999998</v>
      </c>
      <c r="R14" s="13">
        <v>6</v>
      </c>
      <c r="S14" s="13">
        <v>6</v>
      </c>
      <c r="T14" s="41">
        <f t="shared" si="3"/>
        <v>363.50004000000001</v>
      </c>
      <c r="U14" s="41">
        <f t="shared" si="1"/>
        <v>364.61867999999998</v>
      </c>
      <c r="V14" s="41">
        <f t="shared" si="1"/>
        <v>364.61867999999998</v>
      </c>
    </row>
    <row r="15" spans="1:22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5"/>
      <c r="G15" s="5"/>
      <c r="H15" s="13">
        <v>4</v>
      </c>
      <c r="I15" s="13">
        <v>4</v>
      </c>
      <c r="J15" s="41">
        <v>52.15745728670634</v>
      </c>
      <c r="K15" s="42">
        <v>69.479219999999998</v>
      </c>
      <c r="L15" s="43">
        <v>69.479219999999998</v>
      </c>
      <c r="M15" s="13">
        <f t="shared" si="2"/>
        <v>12</v>
      </c>
      <c r="N15" s="13">
        <f t="shared" si="0"/>
        <v>12</v>
      </c>
      <c r="O15" s="41">
        <f t="shared" si="0"/>
        <v>60.15745728670634</v>
      </c>
      <c r="P15" s="42">
        <f t="shared" si="0"/>
        <v>77.479219999999998</v>
      </c>
      <c r="Q15" s="43">
        <f t="shared" si="0"/>
        <v>77.479219999999998</v>
      </c>
      <c r="R15" s="13">
        <v>4</v>
      </c>
      <c r="S15" s="13">
        <v>4</v>
      </c>
      <c r="T15" s="41">
        <f t="shared" si="3"/>
        <v>160.15745728670635</v>
      </c>
      <c r="U15" s="41">
        <f t="shared" si="1"/>
        <v>177.47922</v>
      </c>
      <c r="V15" s="41">
        <f t="shared" si="1"/>
        <v>177.47922</v>
      </c>
    </row>
    <row r="16" spans="1:22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5"/>
      <c r="G16" s="5"/>
      <c r="H16" s="13">
        <v>6</v>
      </c>
      <c r="I16" s="13">
        <v>6</v>
      </c>
      <c r="J16" s="41">
        <v>1021.5494</v>
      </c>
      <c r="K16" s="42">
        <v>345.52940000000001</v>
      </c>
      <c r="L16" s="43">
        <v>345.52940000000001</v>
      </c>
      <c r="M16" s="13">
        <f t="shared" si="2"/>
        <v>14</v>
      </c>
      <c r="N16" s="13">
        <f t="shared" si="0"/>
        <v>14</v>
      </c>
      <c r="O16" s="41">
        <f t="shared" si="0"/>
        <v>1029.5493999999999</v>
      </c>
      <c r="P16" s="42">
        <f t="shared" si="0"/>
        <v>353.52940000000001</v>
      </c>
      <c r="Q16" s="43">
        <f t="shared" si="0"/>
        <v>353.52940000000001</v>
      </c>
      <c r="R16" s="13">
        <v>6</v>
      </c>
      <c r="S16" s="13">
        <v>6</v>
      </c>
      <c r="T16" s="41">
        <f t="shared" si="3"/>
        <v>1129.5493999999999</v>
      </c>
      <c r="U16" s="41">
        <f t="shared" si="1"/>
        <v>453.52940000000001</v>
      </c>
      <c r="V16" s="41">
        <f t="shared" si="1"/>
        <v>453.52940000000001</v>
      </c>
    </row>
    <row r="17" spans="1:22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8"/>
      <c r="G17" s="8"/>
      <c r="H17" s="13">
        <v>3</v>
      </c>
      <c r="I17" s="13">
        <v>3</v>
      </c>
      <c r="J17" s="41">
        <v>553.05961000000002</v>
      </c>
      <c r="K17" s="42">
        <v>418.98061000000001</v>
      </c>
      <c r="L17" s="43">
        <v>418.98061000000001</v>
      </c>
      <c r="M17" s="13">
        <f t="shared" si="2"/>
        <v>11</v>
      </c>
      <c r="N17" s="13">
        <f t="shared" si="0"/>
        <v>11</v>
      </c>
      <c r="O17" s="41">
        <f t="shared" si="0"/>
        <v>561.05961000000002</v>
      </c>
      <c r="P17" s="42">
        <f t="shared" si="0"/>
        <v>426.98061000000001</v>
      </c>
      <c r="Q17" s="43">
        <f t="shared" si="0"/>
        <v>426.98061000000001</v>
      </c>
      <c r="R17" s="13">
        <v>3</v>
      </c>
      <c r="S17" s="13">
        <v>3</v>
      </c>
      <c r="T17" s="41">
        <f t="shared" si="3"/>
        <v>661.05961000000002</v>
      </c>
      <c r="U17" s="41">
        <f t="shared" si="1"/>
        <v>526.98061000000007</v>
      </c>
      <c r="V17" s="41">
        <f t="shared" si="1"/>
        <v>526.98061000000007</v>
      </c>
    </row>
    <row r="18" spans="1:22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8"/>
      <c r="G18" s="8"/>
      <c r="H18" s="13">
        <v>2</v>
      </c>
      <c r="I18" s="13">
        <v>2</v>
      </c>
      <c r="J18" s="41">
        <v>43.248147756632221</v>
      </c>
      <c r="K18" s="42">
        <v>32.201080000000005</v>
      </c>
      <c r="L18" s="43">
        <v>32.201080000000005</v>
      </c>
      <c r="M18" s="13">
        <f t="shared" si="2"/>
        <v>10</v>
      </c>
      <c r="N18" s="13">
        <f t="shared" si="0"/>
        <v>10</v>
      </c>
      <c r="O18" s="41">
        <f t="shared" si="0"/>
        <v>51.248147756632221</v>
      </c>
      <c r="P18" s="42">
        <f t="shared" si="0"/>
        <v>40.201080000000005</v>
      </c>
      <c r="Q18" s="43">
        <f t="shared" si="0"/>
        <v>40.201080000000005</v>
      </c>
      <c r="R18" s="13">
        <v>2</v>
      </c>
      <c r="S18" s="13">
        <v>2</v>
      </c>
      <c r="T18" s="41">
        <f t="shared" si="3"/>
        <v>151.24814775663222</v>
      </c>
      <c r="U18" s="41">
        <f t="shared" si="1"/>
        <v>140.20107999999999</v>
      </c>
      <c r="V18" s="41">
        <f t="shared" si="1"/>
        <v>140.20107999999999</v>
      </c>
    </row>
    <row r="19" spans="1:22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5"/>
      <c r="G19" s="5"/>
      <c r="H19" s="13">
        <v>1</v>
      </c>
      <c r="I19" s="13">
        <v>1</v>
      </c>
      <c r="J19" s="41">
        <v>57.261000000000003</v>
      </c>
      <c r="K19" s="42">
        <v>64.927059999999997</v>
      </c>
      <c r="L19" s="43">
        <v>64.927059999999997</v>
      </c>
      <c r="M19" s="13">
        <f t="shared" si="2"/>
        <v>9</v>
      </c>
      <c r="N19" s="13">
        <f t="shared" si="0"/>
        <v>9</v>
      </c>
      <c r="O19" s="41">
        <f t="shared" si="0"/>
        <v>65.260999999999996</v>
      </c>
      <c r="P19" s="42">
        <f t="shared" si="0"/>
        <v>72.927059999999997</v>
      </c>
      <c r="Q19" s="43">
        <f t="shared" si="0"/>
        <v>72.927059999999997</v>
      </c>
      <c r="R19" s="13">
        <v>1</v>
      </c>
      <c r="S19" s="13">
        <v>1</v>
      </c>
      <c r="T19" s="41">
        <f t="shared" si="3"/>
        <v>165.261</v>
      </c>
      <c r="U19" s="41">
        <f t="shared" si="1"/>
        <v>172.92705999999998</v>
      </c>
      <c r="V19" s="41">
        <f t="shared" si="1"/>
        <v>172.92705999999998</v>
      </c>
    </row>
    <row r="20" spans="1:22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5"/>
      <c r="G20" s="5"/>
      <c r="H20" s="13"/>
      <c r="I20" s="13">
        <v>0</v>
      </c>
      <c r="J20" s="41">
        <v>0</v>
      </c>
      <c r="K20" s="42">
        <v>0</v>
      </c>
      <c r="L20" s="43">
        <v>0</v>
      </c>
      <c r="M20" s="13">
        <f t="shared" si="2"/>
        <v>8</v>
      </c>
      <c r="N20" s="13">
        <f t="shared" si="2"/>
        <v>8</v>
      </c>
      <c r="O20" s="41">
        <f t="shared" si="2"/>
        <v>8</v>
      </c>
      <c r="P20" s="42">
        <f t="shared" si="2"/>
        <v>8</v>
      </c>
      <c r="Q20" s="43">
        <f t="shared" si="2"/>
        <v>8</v>
      </c>
      <c r="R20" s="13">
        <v>4</v>
      </c>
      <c r="S20" s="13">
        <v>4</v>
      </c>
      <c r="T20" s="41">
        <f t="shared" si="3"/>
        <v>108</v>
      </c>
      <c r="U20" s="41">
        <f t="shared" si="3"/>
        <v>108</v>
      </c>
      <c r="V20" s="41">
        <f t="shared" si="3"/>
        <v>108</v>
      </c>
    </row>
    <row r="23" spans="1:22" x14ac:dyDescent="0.25">
      <c r="J23" s="15"/>
      <c r="K23" s="15"/>
      <c r="L23" s="15"/>
    </row>
    <row r="24" spans="1:22" x14ac:dyDescent="0.25">
      <c r="J24" s="15"/>
      <c r="K24" s="15"/>
      <c r="L24" s="15"/>
    </row>
    <row r="25" spans="1:22" x14ac:dyDescent="0.25">
      <c r="J25" s="15"/>
      <c r="K25" s="15"/>
      <c r="L25" s="15"/>
    </row>
    <row r="26" spans="1:22" x14ac:dyDescent="0.25">
      <c r="J26" s="15"/>
      <c r="K26" s="15"/>
      <c r="L26" s="15"/>
    </row>
    <row r="27" spans="1:22" x14ac:dyDescent="0.25">
      <c r="J27" s="15"/>
      <c r="K27" s="15"/>
      <c r="L27" s="15"/>
    </row>
    <row r="28" spans="1:22" x14ac:dyDescent="0.25">
      <c r="J28" s="15"/>
      <c r="K28" s="15"/>
      <c r="L28" s="15"/>
    </row>
    <row r="29" spans="1:22" x14ac:dyDescent="0.25">
      <c r="J29" s="15"/>
      <c r="K29" s="15"/>
      <c r="L29" s="15"/>
    </row>
    <row r="30" spans="1:22" x14ac:dyDescent="0.25">
      <c r="J30" s="15"/>
      <c r="K30" s="15"/>
      <c r="L30" s="15"/>
    </row>
    <row r="31" spans="1:22" x14ac:dyDescent="0.25">
      <c r="J31" s="15"/>
      <c r="K31" s="15"/>
      <c r="L31" s="15"/>
    </row>
    <row r="32" spans="1:22" x14ac:dyDescent="0.25">
      <c r="J32" s="15"/>
      <c r="K32" s="15"/>
      <c r="L32" s="15"/>
    </row>
    <row r="33" spans="10:12" x14ac:dyDescent="0.25">
      <c r="J33" s="15"/>
      <c r="K33" s="15"/>
      <c r="L33" s="15"/>
    </row>
    <row r="34" spans="10:12" x14ac:dyDescent="0.25">
      <c r="J34" s="15"/>
      <c r="K34" s="15"/>
      <c r="L34" s="15"/>
    </row>
    <row r="35" spans="10:12" x14ac:dyDescent="0.25">
      <c r="J35" s="15"/>
      <c r="K35" s="15"/>
      <c r="L35" s="15"/>
    </row>
    <row r="36" spans="10:12" x14ac:dyDescent="0.25">
      <c r="J36" s="15"/>
      <c r="K36" s="15"/>
      <c r="L36" s="15"/>
    </row>
    <row r="37" spans="10:12" x14ac:dyDescent="0.25">
      <c r="J37" s="15"/>
      <c r="K37" s="15"/>
      <c r="L37" s="15"/>
    </row>
    <row r="38" spans="10:12" x14ac:dyDescent="0.25">
      <c r="J38" s="15"/>
      <c r="K38" s="15"/>
      <c r="L38" s="15"/>
    </row>
    <row r="39" spans="10:12" x14ac:dyDescent="0.25">
      <c r="J39" s="15"/>
      <c r="K39" s="15"/>
      <c r="L39" s="15"/>
    </row>
    <row r="40" spans="10:12" x14ac:dyDescent="0.25">
      <c r="J40" s="15"/>
      <c r="K40" s="15"/>
      <c r="L40" s="15"/>
    </row>
    <row r="41" spans="10:12" x14ac:dyDescent="0.25">
      <c r="J41" s="15"/>
      <c r="K41" s="15"/>
      <c r="L41" s="15"/>
    </row>
    <row r="42" spans="10:12" x14ac:dyDescent="0.25">
      <c r="J42" s="15"/>
      <c r="K42" s="15"/>
      <c r="L42" s="15"/>
    </row>
    <row r="43" spans="10:12" x14ac:dyDescent="0.25">
      <c r="J43" s="15"/>
      <c r="K43" s="15"/>
      <c r="L43" s="15"/>
    </row>
    <row r="44" spans="10:12" x14ac:dyDescent="0.25">
      <c r="J44" s="15"/>
      <c r="K44" s="15"/>
      <c r="L44" s="15"/>
    </row>
    <row r="45" spans="10:12" x14ac:dyDescent="0.25">
      <c r="J45" s="15"/>
      <c r="K45" s="15"/>
      <c r="L45" s="15"/>
    </row>
    <row r="46" spans="10:12" x14ac:dyDescent="0.25">
      <c r="J46" s="15"/>
      <c r="K46" s="15"/>
      <c r="L46" s="15"/>
    </row>
    <row r="47" spans="10:12" x14ac:dyDescent="0.25">
      <c r="J47" s="15"/>
      <c r="K47" s="15"/>
      <c r="L47" s="15"/>
    </row>
    <row r="48" spans="10:12" x14ac:dyDescent="0.25">
      <c r="J48" s="15"/>
      <c r="K48" s="15"/>
      <c r="L48" s="15"/>
    </row>
    <row r="49" spans="10:12" x14ac:dyDescent="0.25">
      <c r="J49" s="15"/>
      <c r="K49" s="15"/>
      <c r="L49" s="15"/>
    </row>
    <row r="50" spans="10:12" x14ac:dyDescent="0.25">
      <c r="J50" s="15"/>
      <c r="K50" s="15"/>
      <c r="L50" s="15"/>
    </row>
    <row r="51" spans="10:12" x14ac:dyDescent="0.25">
      <c r="J51" s="15"/>
      <c r="K51" s="15"/>
      <c r="L51" s="15"/>
    </row>
    <row r="52" spans="10:12" x14ac:dyDescent="0.25">
      <c r="J52" s="15"/>
      <c r="K52" s="15"/>
      <c r="L52" s="15"/>
    </row>
  </sheetData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54"/>
  <sheetViews>
    <sheetView topLeftCell="B1" workbookViewId="0">
      <selection activeCell="F3" sqref="F3:G3"/>
    </sheetView>
  </sheetViews>
  <sheetFormatPr baseColWidth="10" defaultRowHeight="15" x14ac:dyDescent="0.25"/>
  <cols>
    <col min="1" max="5" width="15.7109375" customWidth="1"/>
    <col min="6" max="7" width="15.7109375" style="45" customWidth="1"/>
    <col min="8" max="12" width="15.7109375" customWidth="1"/>
  </cols>
  <sheetData>
    <row r="3" spans="1:12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46" t="s">
        <v>64</v>
      </c>
      <c r="G3" s="46" t="s">
        <v>65</v>
      </c>
      <c r="H3" s="23" t="s">
        <v>57</v>
      </c>
      <c r="I3" s="23" t="s">
        <v>56</v>
      </c>
      <c r="J3" s="24" t="s">
        <v>58</v>
      </c>
      <c r="K3" s="24" t="s">
        <v>59</v>
      </c>
      <c r="L3" s="23" t="s">
        <v>60</v>
      </c>
    </row>
    <row r="4" spans="1:12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12">
        <v>10001</v>
      </c>
      <c r="G4" s="12" t="s">
        <v>61</v>
      </c>
      <c r="H4" s="12">
        <v>1</v>
      </c>
      <c r="I4" s="12">
        <v>1</v>
      </c>
      <c r="J4" s="41">
        <v>497.36405999999999</v>
      </c>
      <c r="K4" s="42">
        <v>502.44696999999996</v>
      </c>
      <c r="L4" s="16">
        <v>502.44696999999996</v>
      </c>
    </row>
    <row r="5" spans="1:12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12">
        <v>10001</v>
      </c>
      <c r="G5" s="12" t="s">
        <v>61</v>
      </c>
      <c r="H5" s="13">
        <v>1</v>
      </c>
      <c r="I5" s="13">
        <v>1</v>
      </c>
      <c r="J5" s="41">
        <v>3200</v>
      </c>
      <c r="K5" s="42">
        <v>2798.0548900000003</v>
      </c>
      <c r="L5" s="43">
        <v>2798.0548900000003</v>
      </c>
    </row>
    <row r="6" spans="1:12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12">
        <v>10001</v>
      </c>
      <c r="G6" s="12" t="s">
        <v>61</v>
      </c>
      <c r="H6" s="12">
        <v>6</v>
      </c>
      <c r="I6" s="12">
        <v>6</v>
      </c>
      <c r="J6" s="41">
        <v>26814.03902</v>
      </c>
      <c r="K6" s="42">
        <v>27540.43317</v>
      </c>
      <c r="L6" s="16">
        <v>27540.43317</v>
      </c>
    </row>
    <row r="7" spans="1:12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12">
        <v>10001</v>
      </c>
      <c r="G7" s="12" t="s">
        <v>61</v>
      </c>
      <c r="H7" s="13">
        <v>2</v>
      </c>
      <c r="I7" s="13">
        <v>2</v>
      </c>
      <c r="J7" s="41">
        <v>532.98820000000001</v>
      </c>
      <c r="K7" s="42">
        <v>282.14127000000002</v>
      </c>
      <c r="L7" s="43">
        <v>282.14127000000002</v>
      </c>
    </row>
    <row r="8" spans="1:12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12">
        <v>10001</v>
      </c>
      <c r="G8" s="12" t="s">
        <v>61</v>
      </c>
      <c r="H8" s="12"/>
      <c r="I8" s="12">
        <v>0</v>
      </c>
      <c r="J8" s="16">
        <v>0</v>
      </c>
      <c r="K8" s="16">
        <v>0</v>
      </c>
      <c r="L8" s="16">
        <v>0</v>
      </c>
    </row>
    <row r="9" spans="1:12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12">
        <v>10001</v>
      </c>
      <c r="G9" s="12" t="s">
        <v>61</v>
      </c>
      <c r="H9" s="12"/>
      <c r="I9" s="12">
        <v>0</v>
      </c>
      <c r="J9" s="16">
        <v>0</v>
      </c>
      <c r="K9" s="16">
        <v>0</v>
      </c>
      <c r="L9" s="16">
        <v>0</v>
      </c>
    </row>
    <row r="10" spans="1:12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12">
        <v>10001</v>
      </c>
      <c r="G10" s="12" t="s">
        <v>61</v>
      </c>
      <c r="H10" s="14">
        <v>3</v>
      </c>
      <c r="I10" s="14">
        <v>3</v>
      </c>
      <c r="J10" s="41">
        <v>556.67601000000002</v>
      </c>
      <c r="K10" s="42">
        <v>498.07514000000003</v>
      </c>
      <c r="L10" s="44">
        <v>498.07514000000003</v>
      </c>
    </row>
    <row r="11" spans="1:12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12">
        <v>10001</v>
      </c>
      <c r="G11" s="12" t="s">
        <v>61</v>
      </c>
      <c r="H11" s="13"/>
      <c r="I11" s="13">
        <v>0</v>
      </c>
      <c r="J11" s="41">
        <v>0</v>
      </c>
      <c r="K11" s="42">
        <v>0</v>
      </c>
      <c r="L11" s="43">
        <v>0</v>
      </c>
    </row>
    <row r="12" spans="1:12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12">
        <v>10001</v>
      </c>
      <c r="G12" s="12" t="s">
        <v>61</v>
      </c>
      <c r="H12" s="13"/>
      <c r="I12" s="13">
        <v>0</v>
      </c>
      <c r="J12" s="41">
        <v>0</v>
      </c>
      <c r="K12" s="42">
        <v>0</v>
      </c>
      <c r="L12" s="43">
        <v>0</v>
      </c>
    </row>
    <row r="13" spans="1:12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12">
        <v>10001</v>
      </c>
      <c r="G13" s="12" t="s">
        <v>61</v>
      </c>
      <c r="H13" s="13"/>
      <c r="I13" s="13">
        <v>0</v>
      </c>
      <c r="J13" s="41">
        <v>0</v>
      </c>
      <c r="K13" s="42">
        <v>0</v>
      </c>
      <c r="L13" s="43">
        <v>0</v>
      </c>
    </row>
    <row r="14" spans="1:12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12">
        <v>10001</v>
      </c>
      <c r="G14" s="12" t="s">
        <v>61</v>
      </c>
      <c r="H14" s="13">
        <v>6</v>
      </c>
      <c r="I14" s="13">
        <v>6</v>
      </c>
      <c r="J14" s="41">
        <v>255.50004000000001</v>
      </c>
      <c r="K14" s="42">
        <v>256.61867999999998</v>
      </c>
      <c r="L14" s="43">
        <v>256.61867999999998</v>
      </c>
    </row>
    <row r="15" spans="1:12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12">
        <v>10001</v>
      </c>
      <c r="G15" s="12" t="s">
        <v>61</v>
      </c>
      <c r="H15" s="13">
        <v>4</v>
      </c>
      <c r="I15" s="13">
        <v>4</v>
      </c>
      <c r="J15" s="41">
        <v>52.15745728670634</v>
      </c>
      <c r="K15" s="42">
        <v>69.479219999999998</v>
      </c>
      <c r="L15" s="43">
        <v>69.479219999999998</v>
      </c>
    </row>
    <row r="16" spans="1:12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12">
        <v>10001</v>
      </c>
      <c r="G16" s="12" t="s">
        <v>61</v>
      </c>
      <c r="H16" s="13">
        <v>6</v>
      </c>
      <c r="I16" s="13">
        <v>6</v>
      </c>
      <c r="J16" s="41">
        <v>1021.5494</v>
      </c>
      <c r="K16" s="42">
        <v>345.52940000000001</v>
      </c>
      <c r="L16" s="43">
        <v>345.52940000000001</v>
      </c>
    </row>
    <row r="17" spans="1:12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12">
        <v>10001</v>
      </c>
      <c r="G17" s="12" t="s">
        <v>61</v>
      </c>
      <c r="H17" s="13">
        <v>3</v>
      </c>
      <c r="I17" s="13">
        <v>3</v>
      </c>
      <c r="J17" s="41">
        <v>553.05961000000002</v>
      </c>
      <c r="K17" s="42">
        <v>418.98061000000001</v>
      </c>
      <c r="L17" s="43">
        <v>418.98061000000001</v>
      </c>
    </row>
    <row r="18" spans="1:12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12">
        <v>10001</v>
      </c>
      <c r="G18" s="12" t="s">
        <v>61</v>
      </c>
      <c r="H18" s="13">
        <v>2</v>
      </c>
      <c r="I18" s="13">
        <v>2</v>
      </c>
      <c r="J18" s="41">
        <v>43.248147756632221</v>
      </c>
      <c r="K18" s="42">
        <v>32.201080000000005</v>
      </c>
      <c r="L18" s="43">
        <v>32.201080000000005</v>
      </c>
    </row>
    <row r="19" spans="1:12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12">
        <v>10001</v>
      </c>
      <c r="G19" s="12" t="s">
        <v>61</v>
      </c>
      <c r="H19" s="13">
        <v>1</v>
      </c>
      <c r="I19" s="13">
        <v>1</v>
      </c>
      <c r="J19" s="41">
        <v>57.261000000000003</v>
      </c>
      <c r="K19" s="42">
        <v>64.927059999999997</v>
      </c>
      <c r="L19" s="43">
        <v>64.927059999999997</v>
      </c>
    </row>
    <row r="20" spans="1:12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12">
        <v>10001</v>
      </c>
      <c r="G20" s="12" t="s">
        <v>61</v>
      </c>
      <c r="H20" s="13"/>
      <c r="I20" s="13">
        <v>0</v>
      </c>
      <c r="J20" s="41">
        <v>0</v>
      </c>
      <c r="K20" s="42">
        <v>0</v>
      </c>
      <c r="L20" s="43">
        <v>0</v>
      </c>
    </row>
    <row r="21" spans="1:12" x14ac:dyDescent="0.25">
      <c r="A21" s="3" t="s">
        <v>6</v>
      </c>
      <c r="B21" s="4" t="s">
        <v>22</v>
      </c>
      <c r="C21" s="4" t="s">
        <v>39</v>
      </c>
      <c r="D21" s="5">
        <v>43466</v>
      </c>
      <c r="E21" s="5">
        <v>43555</v>
      </c>
      <c r="F21" s="12">
        <v>10002</v>
      </c>
      <c r="G21" s="12" t="s">
        <v>62</v>
      </c>
      <c r="H21" s="12">
        <v>9</v>
      </c>
      <c r="I21" s="12">
        <v>9</v>
      </c>
      <c r="J21" s="41">
        <v>505.36405999999999</v>
      </c>
      <c r="K21" s="42">
        <v>510.44696999999996</v>
      </c>
      <c r="L21" s="16">
        <v>510.44696999999996</v>
      </c>
    </row>
    <row r="22" spans="1:12" x14ac:dyDescent="0.25">
      <c r="A22" s="6" t="s">
        <v>5</v>
      </c>
      <c r="B22" s="7" t="s">
        <v>23</v>
      </c>
      <c r="C22" s="4" t="s">
        <v>40</v>
      </c>
      <c r="D22" s="8">
        <v>43647</v>
      </c>
      <c r="E22" s="8">
        <v>43646</v>
      </c>
      <c r="F22" s="12">
        <v>10002</v>
      </c>
      <c r="G22" s="12" t="s">
        <v>62</v>
      </c>
      <c r="H22" s="13">
        <v>9</v>
      </c>
      <c r="I22" s="13">
        <v>9</v>
      </c>
      <c r="J22" s="41">
        <v>3208</v>
      </c>
      <c r="K22" s="42">
        <v>2806.0548900000003</v>
      </c>
      <c r="L22" s="43">
        <v>2806.0548900000003</v>
      </c>
    </row>
    <row r="23" spans="1:12" x14ac:dyDescent="0.25">
      <c r="A23" s="3" t="s">
        <v>7</v>
      </c>
      <c r="B23" s="4" t="s">
        <v>24</v>
      </c>
      <c r="C23" s="4" t="s">
        <v>41</v>
      </c>
      <c r="D23" s="5">
        <v>43191</v>
      </c>
      <c r="E23" s="5">
        <v>43555</v>
      </c>
      <c r="F23" s="12">
        <v>10002</v>
      </c>
      <c r="G23" s="12" t="s">
        <v>62</v>
      </c>
      <c r="H23" s="12">
        <v>14</v>
      </c>
      <c r="I23" s="12">
        <v>14</v>
      </c>
      <c r="J23" s="41">
        <v>26822.03902</v>
      </c>
      <c r="K23" s="42">
        <v>27548.43317</v>
      </c>
      <c r="L23" s="16">
        <v>27548.43317</v>
      </c>
    </row>
    <row r="24" spans="1:12" x14ac:dyDescent="0.25">
      <c r="A24" s="6" t="s">
        <v>8</v>
      </c>
      <c r="B24" s="7" t="s">
        <v>25</v>
      </c>
      <c r="C24" s="4" t="s">
        <v>42</v>
      </c>
      <c r="D24" s="8">
        <v>42826</v>
      </c>
      <c r="E24" s="8">
        <v>43190</v>
      </c>
      <c r="F24" s="12">
        <v>10002</v>
      </c>
      <c r="G24" s="12" t="s">
        <v>62</v>
      </c>
      <c r="H24" s="13">
        <v>10</v>
      </c>
      <c r="I24" s="13">
        <v>10</v>
      </c>
      <c r="J24" s="41">
        <v>540.98820000000001</v>
      </c>
      <c r="K24" s="42">
        <v>290.14127000000002</v>
      </c>
      <c r="L24" s="43">
        <v>290.14127000000002</v>
      </c>
    </row>
    <row r="25" spans="1:12" x14ac:dyDescent="0.25">
      <c r="A25" s="3" t="s">
        <v>9</v>
      </c>
      <c r="B25" s="4" t="s">
        <v>26</v>
      </c>
      <c r="C25" s="4" t="s">
        <v>43</v>
      </c>
      <c r="D25" s="5">
        <v>42461</v>
      </c>
      <c r="E25" s="5">
        <v>43921</v>
      </c>
      <c r="F25" s="12">
        <v>10002</v>
      </c>
      <c r="G25" s="12" t="s">
        <v>62</v>
      </c>
      <c r="H25" s="12">
        <v>8</v>
      </c>
      <c r="I25" s="12">
        <v>8</v>
      </c>
      <c r="J25" s="16">
        <v>8</v>
      </c>
      <c r="K25" s="16">
        <v>8</v>
      </c>
      <c r="L25" s="16">
        <v>8</v>
      </c>
    </row>
    <row r="26" spans="1:12" x14ac:dyDescent="0.25">
      <c r="A26" s="6" t="s">
        <v>10</v>
      </c>
      <c r="B26" s="7" t="s">
        <v>27</v>
      </c>
      <c r="C26" s="4" t="s">
        <v>44</v>
      </c>
      <c r="D26" s="9">
        <v>42826</v>
      </c>
      <c r="E26" s="9">
        <v>43190</v>
      </c>
      <c r="F26" s="12">
        <v>10002</v>
      </c>
      <c r="G26" s="12" t="s">
        <v>62</v>
      </c>
      <c r="H26" s="12">
        <v>8</v>
      </c>
      <c r="I26" s="12">
        <v>8</v>
      </c>
      <c r="J26" s="16">
        <v>8</v>
      </c>
      <c r="K26" s="16">
        <v>8</v>
      </c>
      <c r="L26" s="16">
        <v>8</v>
      </c>
    </row>
    <row r="27" spans="1:12" x14ac:dyDescent="0.25">
      <c r="A27" s="3" t="s">
        <v>11</v>
      </c>
      <c r="B27" s="4" t="s">
        <v>28</v>
      </c>
      <c r="C27" s="4" t="s">
        <v>45</v>
      </c>
      <c r="D27" s="9">
        <v>42821</v>
      </c>
      <c r="E27" s="9">
        <v>43184</v>
      </c>
      <c r="F27" s="12">
        <v>10002</v>
      </c>
      <c r="G27" s="12" t="s">
        <v>62</v>
      </c>
      <c r="H27" s="14">
        <v>11</v>
      </c>
      <c r="I27" s="14">
        <v>11</v>
      </c>
      <c r="J27" s="41">
        <v>564.67601000000002</v>
      </c>
      <c r="K27" s="42">
        <v>506.07514000000003</v>
      </c>
      <c r="L27" s="44">
        <v>506.07514000000003</v>
      </c>
    </row>
    <row r="28" spans="1:12" x14ac:dyDescent="0.25">
      <c r="A28" s="6" t="s">
        <v>12</v>
      </c>
      <c r="B28" s="7" t="s">
        <v>29</v>
      </c>
      <c r="C28" s="4" t="s">
        <v>46</v>
      </c>
      <c r="D28" s="5">
        <v>42758</v>
      </c>
      <c r="E28" s="5">
        <v>42876</v>
      </c>
      <c r="F28" s="12">
        <v>10002</v>
      </c>
      <c r="G28" s="12" t="s">
        <v>62</v>
      </c>
      <c r="H28" s="13">
        <v>8</v>
      </c>
      <c r="I28" s="13">
        <v>8</v>
      </c>
      <c r="J28" s="41">
        <v>8</v>
      </c>
      <c r="K28" s="42">
        <v>8</v>
      </c>
      <c r="L28" s="43">
        <v>8</v>
      </c>
    </row>
    <row r="29" spans="1:12" x14ac:dyDescent="0.25">
      <c r="A29" s="3" t="s">
        <v>13</v>
      </c>
      <c r="B29" s="4" t="s">
        <v>30</v>
      </c>
      <c r="C29" s="4" t="s">
        <v>47</v>
      </c>
      <c r="D29" s="5">
        <v>41416</v>
      </c>
      <c r="E29" s="5">
        <v>42995</v>
      </c>
      <c r="F29" s="12">
        <v>10002</v>
      </c>
      <c r="G29" s="12" t="s">
        <v>62</v>
      </c>
      <c r="H29" s="13">
        <v>8</v>
      </c>
      <c r="I29" s="13">
        <v>8</v>
      </c>
      <c r="J29" s="41">
        <v>8</v>
      </c>
      <c r="K29" s="42">
        <v>8</v>
      </c>
      <c r="L29" s="43">
        <v>8</v>
      </c>
    </row>
    <row r="30" spans="1:12" x14ac:dyDescent="0.25">
      <c r="A30" s="6" t="s">
        <v>14</v>
      </c>
      <c r="B30" s="7" t="s">
        <v>31</v>
      </c>
      <c r="C30" s="4" t="s">
        <v>48</v>
      </c>
      <c r="D30" s="5">
        <v>42265</v>
      </c>
      <c r="E30" s="5">
        <v>43121</v>
      </c>
      <c r="F30" s="12">
        <v>10002</v>
      </c>
      <c r="G30" s="12" t="s">
        <v>62</v>
      </c>
      <c r="H30" s="13">
        <v>8</v>
      </c>
      <c r="I30" s="13">
        <v>8</v>
      </c>
      <c r="J30" s="41">
        <v>8</v>
      </c>
      <c r="K30" s="42">
        <v>8</v>
      </c>
      <c r="L30" s="43">
        <v>8</v>
      </c>
    </row>
    <row r="31" spans="1:12" x14ac:dyDescent="0.25">
      <c r="A31" s="3" t="s">
        <v>15</v>
      </c>
      <c r="B31" s="4" t="s">
        <v>32</v>
      </c>
      <c r="C31" s="4" t="s">
        <v>49</v>
      </c>
      <c r="D31" s="5">
        <v>42828</v>
      </c>
      <c r="E31" s="5">
        <v>43191</v>
      </c>
      <c r="F31" s="12">
        <v>10002</v>
      </c>
      <c r="G31" s="12" t="s">
        <v>62</v>
      </c>
      <c r="H31" s="13">
        <v>14</v>
      </c>
      <c r="I31" s="13">
        <v>14</v>
      </c>
      <c r="J31" s="41">
        <v>263.50004000000001</v>
      </c>
      <c r="K31" s="42">
        <v>264.61867999999998</v>
      </c>
      <c r="L31" s="43">
        <v>264.61867999999998</v>
      </c>
    </row>
    <row r="32" spans="1:12" x14ac:dyDescent="0.25">
      <c r="A32" s="6" t="s">
        <v>16</v>
      </c>
      <c r="B32" s="7" t="s">
        <v>33</v>
      </c>
      <c r="C32" s="4" t="s">
        <v>50</v>
      </c>
      <c r="D32" s="5">
        <v>42828</v>
      </c>
      <c r="E32" s="5">
        <v>43191</v>
      </c>
      <c r="F32" s="12">
        <v>10002</v>
      </c>
      <c r="G32" s="12" t="s">
        <v>62</v>
      </c>
      <c r="H32" s="13">
        <v>12</v>
      </c>
      <c r="I32" s="13">
        <v>12</v>
      </c>
      <c r="J32" s="41">
        <v>60.15745728670634</v>
      </c>
      <c r="K32" s="42">
        <v>77.479219999999998</v>
      </c>
      <c r="L32" s="43">
        <v>77.479219999999998</v>
      </c>
    </row>
    <row r="33" spans="1:12" x14ac:dyDescent="0.25">
      <c r="A33" s="3" t="s">
        <v>17</v>
      </c>
      <c r="B33" s="4" t="s">
        <v>34</v>
      </c>
      <c r="C33" s="4" t="s">
        <v>51</v>
      </c>
      <c r="D33" s="5">
        <v>41732</v>
      </c>
      <c r="E33" s="5">
        <v>43191</v>
      </c>
      <c r="F33" s="12">
        <v>10002</v>
      </c>
      <c r="G33" s="12" t="s">
        <v>62</v>
      </c>
      <c r="H33" s="13">
        <v>14</v>
      </c>
      <c r="I33" s="13">
        <v>14</v>
      </c>
      <c r="J33" s="41">
        <v>1029.5493999999999</v>
      </c>
      <c r="K33" s="42">
        <v>353.52940000000001</v>
      </c>
      <c r="L33" s="43">
        <v>353.52940000000001</v>
      </c>
    </row>
    <row r="34" spans="1:12" x14ac:dyDescent="0.25">
      <c r="A34" s="6" t="s">
        <v>18</v>
      </c>
      <c r="B34" s="7" t="s">
        <v>35</v>
      </c>
      <c r="C34" s="4" t="s">
        <v>52</v>
      </c>
      <c r="D34" s="8">
        <v>42705</v>
      </c>
      <c r="E34" s="8">
        <v>43069</v>
      </c>
      <c r="F34" s="12">
        <v>10002</v>
      </c>
      <c r="G34" s="12" t="s">
        <v>62</v>
      </c>
      <c r="H34" s="13">
        <v>11</v>
      </c>
      <c r="I34" s="13">
        <v>11</v>
      </c>
      <c r="J34" s="41">
        <v>561.05961000000002</v>
      </c>
      <c r="K34" s="42">
        <v>426.98061000000001</v>
      </c>
      <c r="L34" s="43">
        <v>426.98061000000001</v>
      </c>
    </row>
    <row r="35" spans="1:12" x14ac:dyDescent="0.25">
      <c r="A35" s="3" t="s">
        <v>19</v>
      </c>
      <c r="B35" s="4" t="s">
        <v>36</v>
      </c>
      <c r="C35" s="4" t="s">
        <v>53</v>
      </c>
      <c r="D35" s="8">
        <v>42705</v>
      </c>
      <c r="E35" s="8">
        <v>43069</v>
      </c>
      <c r="F35" s="12">
        <v>10002</v>
      </c>
      <c r="G35" s="12" t="s">
        <v>62</v>
      </c>
      <c r="H35" s="13">
        <v>10</v>
      </c>
      <c r="I35" s="13">
        <v>10</v>
      </c>
      <c r="J35" s="41">
        <v>51.248147756632221</v>
      </c>
      <c r="K35" s="42">
        <v>40.201080000000005</v>
      </c>
      <c r="L35" s="43">
        <v>40.201080000000005</v>
      </c>
    </row>
    <row r="36" spans="1:12" x14ac:dyDescent="0.25">
      <c r="A36" s="6" t="s">
        <v>20</v>
      </c>
      <c r="B36" s="7" t="s">
        <v>37</v>
      </c>
      <c r="C36" s="4" t="s">
        <v>54</v>
      </c>
      <c r="D36" s="5">
        <v>42801</v>
      </c>
      <c r="E36" s="5">
        <v>43163</v>
      </c>
      <c r="F36" s="12">
        <v>10002</v>
      </c>
      <c r="G36" s="12" t="s">
        <v>62</v>
      </c>
      <c r="H36" s="13">
        <v>9</v>
      </c>
      <c r="I36" s="13">
        <v>9</v>
      </c>
      <c r="J36" s="41">
        <v>65.260999999999996</v>
      </c>
      <c r="K36" s="42">
        <v>72.927059999999997</v>
      </c>
      <c r="L36" s="43">
        <v>72.927059999999997</v>
      </c>
    </row>
    <row r="37" spans="1:12" x14ac:dyDescent="0.25">
      <c r="A37" s="3" t="s">
        <v>21</v>
      </c>
      <c r="B37" s="4" t="s">
        <v>38</v>
      </c>
      <c r="C37" s="4" t="s">
        <v>55</v>
      </c>
      <c r="D37" s="5">
        <v>42800</v>
      </c>
      <c r="E37" s="5">
        <v>43163</v>
      </c>
      <c r="F37" s="12">
        <v>10002</v>
      </c>
      <c r="G37" s="12" t="s">
        <v>62</v>
      </c>
      <c r="H37" s="13">
        <v>8</v>
      </c>
      <c r="I37" s="13">
        <v>8</v>
      </c>
      <c r="J37" s="41">
        <v>8</v>
      </c>
      <c r="K37" s="42">
        <v>8</v>
      </c>
      <c r="L37" s="43">
        <v>8</v>
      </c>
    </row>
    <row r="38" spans="1:12" x14ac:dyDescent="0.25">
      <c r="A38" s="3" t="s">
        <v>6</v>
      </c>
      <c r="B38" s="4" t="s">
        <v>22</v>
      </c>
      <c r="C38" s="4" t="s">
        <v>39</v>
      </c>
      <c r="D38" s="5">
        <v>43466</v>
      </c>
      <c r="E38" s="5">
        <v>43555</v>
      </c>
      <c r="F38" s="12">
        <v>10003</v>
      </c>
      <c r="G38" s="12" t="s">
        <v>66</v>
      </c>
      <c r="H38" s="12">
        <v>6</v>
      </c>
      <c r="I38" s="12">
        <v>6</v>
      </c>
      <c r="J38" s="41">
        <v>605.36405999999999</v>
      </c>
      <c r="K38" s="41">
        <v>610.44696999999996</v>
      </c>
      <c r="L38" s="41">
        <v>610.44696999999996</v>
      </c>
    </row>
    <row r="39" spans="1:12" x14ac:dyDescent="0.25">
      <c r="A39" s="6" t="s">
        <v>5</v>
      </c>
      <c r="B39" s="7" t="s">
        <v>23</v>
      </c>
      <c r="C39" s="4" t="s">
        <v>40</v>
      </c>
      <c r="D39" s="8">
        <v>43647</v>
      </c>
      <c r="E39" s="8">
        <v>43646</v>
      </c>
      <c r="F39" s="12">
        <v>10003</v>
      </c>
      <c r="G39" s="12" t="s">
        <v>66</v>
      </c>
      <c r="H39" s="13">
        <v>5</v>
      </c>
      <c r="I39" s="13">
        <v>5</v>
      </c>
      <c r="J39" s="41">
        <v>3308</v>
      </c>
      <c r="K39" s="41">
        <v>2906.0548900000003</v>
      </c>
      <c r="L39" s="41">
        <v>2906.0548900000003</v>
      </c>
    </row>
    <row r="40" spans="1:12" x14ac:dyDescent="0.25">
      <c r="A40" s="3" t="s">
        <v>7</v>
      </c>
      <c r="B40" s="4" t="s">
        <v>24</v>
      </c>
      <c r="C40" s="4" t="s">
        <v>41</v>
      </c>
      <c r="D40" s="5">
        <v>43191</v>
      </c>
      <c r="E40" s="5">
        <v>43555</v>
      </c>
      <c r="F40" s="12">
        <v>10003</v>
      </c>
      <c r="G40" s="12" t="s">
        <v>66</v>
      </c>
      <c r="H40" s="12">
        <v>11</v>
      </c>
      <c r="I40" s="12">
        <v>11</v>
      </c>
      <c r="J40" s="41">
        <v>26922.03902</v>
      </c>
      <c r="K40" s="41">
        <v>27648.43317</v>
      </c>
      <c r="L40" s="41">
        <v>27648.43317</v>
      </c>
    </row>
    <row r="41" spans="1:12" x14ac:dyDescent="0.25">
      <c r="A41" s="6" t="s">
        <v>8</v>
      </c>
      <c r="B41" s="7" t="s">
        <v>25</v>
      </c>
      <c r="C41" s="4" t="s">
        <v>42</v>
      </c>
      <c r="D41" s="8">
        <v>42826</v>
      </c>
      <c r="E41" s="8">
        <v>43190</v>
      </c>
      <c r="F41" s="12">
        <v>10003</v>
      </c>
      <c r="G41" s="12" t="s">
        <v>66</v>
      </c>
      <c r="H41" s="13">
        <v>2</v>
      </c>
      <c r="I41" s="13">
        <v>2</v>
      </c>
      <c r="J41" s="41">
        <v>640.98820000000001</v>
      </c>
      <c r="K41" s="41">
        <v>390.14127000000002</v>
      </c>
      <c r="L41" s="41">
        <v>390.14127000000002</v>
      </c>
    </row>
    <row r="42" spans="1:12" x14ac:dyDescent="0.25">
      <c r="A42" s="3" t="s">
        <v>9</v>
      </c>
      <c r="B42" s="4" t="s">
        <v>26</v>
      </c>
      <c r="C42" s="4" t="s">
        <v>43</v>
      </c>
      <c r="D42" s="5">
        <v>42461</v>
      </c>
      <c r="E42" s="5">
        <v>43921</v>
      </c>
      <c r="F42" s="12">
        <v>10003</v>
      </c>
      <c r="G42" s="12" t="s">
        <v>66</v>
      </c>
      <c r="H42" s="12"/>
      <c r="I42" s="12">
        <v>0</v>
      </c>
      <c r="J42" s="41">
        <v>108</v>
      </c>
      <c r="K42" s="41">
        <v>108</v>
      </c>
      <c r="L42" s="41">
        <v>108</v>
      </c>
    </row>
    <row r="43" spans="1:12" x14ac:dyDescent="0.25">
      <c r="A43" s="6" t="s">
        <v>10</v>
      </c>
      <c r="B43" s="7" t="s">
        <v>27</v>
      </c>
      <c r="C43" s="4" t="s">
        <v>44</v>
      </c>
      <c r="D43" s="9">
        <v>42826</v>
      </c>
      <c r="E43" s="9">
        <v>43190</v>
      </c>
      <c r="F43" s="12">
        <v>10003</v>
      </c>
      <c r="G43" s="12" t="s">
        <v>66</v>
      </c>
      <c r="H43" s="12"/>
      <c r="I43" s="12">
        <v>0</v>
      </c>
      <c r="J43" s="41">
        <v>108</v>
      </c>
      <c r="K43" s="41">
        <v>108</v>
      </c>
      <c r="L43" s="41">
        <v>108</v>
      </c>
    </row>
    <row r="44" spans="1:12" x14ac:dyDescent="0.25">
      <c r="A44" s="3" t="s">
        <v>11</v>
      </c>
      <c r="B44" s="4" t="s">
        <v>28</v>
      </c>
      <c r="C44" s="4" t="s">
        <v>45</v>
      </c>
      <c r="D44" s="9">
        <v>42821</v>
      </c>
      <c r="E44" s="9">
        <v>43184</v>
      </c>
      <c r="F44" s="12">
        <v>10003</v>
      </c>
      <c r="G44" s="12" t="s">
        <v>66</v>
      </c>
      <c r="H44" s="14">
        <v>3</v>
      </c>
      <c r="I44" s="14">
        <v>3</v>
      </c>
      <c r="J44" s="41">
        <v>664.67601000000002</v>
      </c>
      <c r="K44" s="41">
        <v>606.07514000000003</v>
      </c>
      <c r="L44" s="41">
        <v>606.07514000000003</v>
      </c>
    </row>
    <row r="45" spans="1:12" x14ac:dyDescent="0.25">
      <c r="A45" s="6" t="s">
        <v>12</v>
      </c>
      <c r="B45" s="7" t="s">
        <v>29</v>
      </c>
      <c r="C45" s="4" t="s">
        <v>46</v>
      </c>
      <c r="D45" s="5">
        <v>42758</v>
      </c>
      <c r="E45" s="5">
        <v>42876</v>
      </c>
      <c r="F45" s="12">
        <v>10003</v>
      </c>
      <c r="G45" s="12" t="s">
        <v>66</v>
      </c>
      <c r="H45" s="13">
        <v>1</v>
      </c>
      <c r="I45" s="13">
        <v>1</v>
      </c>
      <c r="J45" s="41">
        <v>108</v>
      </c>
      <c r="K45" s="41">
        <v>108</v>
      </c>
      <c r="L45" s="41">
        <v>108</v>
      </c>
    </row>
    <row r="46" spans="1:12" x14ac:dyDescent="0.25">
      <c r="A46" s="3" t="s">
        <v>13</v>
      </c>
      <c r="B46" s="4" t="s">
        <v>30</v>
      </c>
      <c r="C46" s="4" t="s">
        <v>47</v>
      </c>
      <c r="D46" s="5">
        <v>41416</v>
      </c>
      <c r="E46" s="5">
        <v>42995</v>
      </c>
      <c r="F46" s="12">
        <v>10003</v>
      </c>
      <c r="G46" s="12" t="s">
        <v>66</v>
      </c>
      <c r="H46" s="13">
        <v>1</v>
      </c>
      <c r="I46" s="13">
        <v>1</v>
      </c>
      <c r="J46" s="41">
        <v>108</v>
      </c>
      <c r="K46" s="41">
        <v>108</v>
      </c>
      <c r="L46" s="41">
        <v>108</v>
      </c>
    </row>
    <row r="47" spans="1:12" x14ac:dyDescent="0.25">
      <c r="A47" s="6" t="s">
        <v>14</v>
      </c>
      <c r="B47" s="7" t="s">
        <v>31</v>
      </c>
      <c r="C47" s="4" t="s">
        <v>48</v>
      </c>
      <c r="D47" s="5">
        <v>42265</v>
      </c>
      <c r="E47" s="5">
        <v>43121</v>
      </c>
      <c r="F47" s="12">
        <v>10003</v>
      </c>
      <c r="G47" s="12" t="s">
        <v>66</v>
      </c>
      <c r="H47" s="13">
        <v>1</v>
      </c>
      <c r="I47" s="13">
        <v>1</v>
      </c>
      <c r="J47" s="41">
        <v>108</v>
      </c>
      <c r="K47" s="41">
        <v>108</v>
      </c>
      <c r="L47" s="41">
        <v>108</v>
      </c>
    </row>
    <row r="48" spans="1:12" x14ac:dyDescent="0.25">
      <c r="A48" s="3" t="s">
        <v>15</v>
      </c>
      <c r="B48" s="4" t="s">
        <v>32</v>
      </c>
      <c r="C48" s="4" t="s">
        <v>49</v>
      </c>
      <c r="D48" s="5">
        <v>42828</v>
      </c>
      <c r="E48" s="5">
        <v>43191</v>
      </c>
      <c r="F48" s="12">
        <v>10003</v>
      </c>
      <c r="G48" s="12" t="s">
        <v>66</v>
      </c>
      <c r="H48" s="13">
        <v>6</v>
      </c>
      <c r="I48" s="13">
        <v>6</v>
      </c>
      <c r="J48" s="41">
        <v>363.50004000000001</v>
      </c>
      <c r="K48" s="41">
        <v>364.61867999999998</v>
      </c>
      <c r="L48" s="41">
        <v>364.61867999999998</v>
      </c>
    </row>
    <row r="49" spans="1:12" x14ac:dyDescent="0.25">
      <c r="A49" s="6" t="s">
        <v>16</v>
      </c>
      <c r="B49" s="7" t="s">
        <v>33</v>
      </c>
      <c r="C49" s="4" t="s">
        <v>50</v>
      </c>
      <c r="D49" s="5">
        <v>42828</v>
      </c>
      <c r="E49" s="5">
        <v>43191</v>
      </c>
      <c r="F49" s="12">
        <v>10003</v>
      </c>
      <c r="G49" s="12" t="s">
        <v>66</v>
      </c>
      <c r="H49" s="13">
        <v>4</v>
      </c>
      <c r="I49" s="13">
        <v>4</v>
      </c>
      <c r="J49" s="41">
        <v>160.15745728670635</v>
      </c>
      <c r="K49" s="41">
        <v>177.47922</v>
      </c>
      <c r="L49" s="41">
        <v>177.47922</v>
      </c>
    </row>
    <row r="50" spans="1:12" x14ac:dyDescent="0.25">
      <c r="A50" s="3" t="s">
        <v>17</v>
      </c>
      <c r="B50" s="4" t="s">
        <v>34</v>
      </c>
      <c r="C50" s="4" t="s">
        <v>51</v>
      </c>
      <c r="D50" s="5">
        <v>41732</v>
      </c>
      <c r="E50" s="5">
        <v>43191</v>
      </c>
      <c r="F50" s="12">
        <v>10003</v>
      </c>
      <c r="G50" s="12" t="s">
        <v>66</v>
      </c>
      <c r="H50" s="13">
        <v>6</v>
      </c>
      <c r="I50" s="13">
        <v>6</v>
      </c>
      <c r="J50" s="41">
        <v>1129.5493999999999</v>
      </c>
      <c r="K50" s="41">
        <v>453.52940000000001</v>
      </c>
      <c r="L50" s="41">
        <v>453.52940000000001</v>
      </c>
    </row>
    <row r="51" spans="1:12" x14ac:dyDescent="0.25">
      <c r="A51" s="6" t="s">
        <v>18</v>
      </c>
      <c r="B51" s="7" t="s">
        <v>35</v>
      </c>
      <c r="C51" s="4" t="s">
        <v>52</v>
      </c>
      <c r="D51" s="8">
        <v>42705</v>
      </c>
      <c r="E51" s="8">
        <v>43069</v>
      </c>
      <c r="F51" s="12">
        <v>10003</v>
      </c>
      <c r="G51" s="12" t="s">
        <v>66</v>
      </c>
      <c r="H51" s="13">
        <v>3</v>
      </c>
      <c r="I51" s="13">
        <v>3</v>
      </c>
      <c r="J51" s="41">
        <v>661.05961000000002</v>
      </c>
      <c r="K51" s="41">
        <v>526.98061000000007</v>
      </c>
      <c r="L51" s="41">
        <v>526.98061000000007</v>
      </c>
    </row>
    <row r="52" spans="1:12" x14ac:dyDescent="0.25">
      <c r="A52" s="3" t="s">
        <v>19</v>
      </c>
      <c r="B52" s="4" t="s">
        <v>36</v>
      </c>
      <c r="C52" s="4" t="s">
        <v>53</v>
      </c>
      <c r="D52" s="8">
        <v>42705</v>
      </c>
      <c r="E52" s="8">
        <v>43069</v>
      </c>
      <c r="F52" s="12">
        <v>10003</v>
      </c>
      <c r="G52" s="12" t="s">
        <v>66</v>
      </c>
      <c r="H52" s="13">
        <v>2</v>
      </c>
      <c r="I52" s="13">
        <v>2</v>
      </c>
      <c r="J52" s="41">
        <v>151.24814775663222</v>
      </c>
      <c r="K52" s="41">
        <v>140.20107999999999</v>
      </c>
      <c r="L52" s="41">
        <v>140.20107999999999</v>
      </c>
    </row>
    <row r="53" spans="1:12" x14ac:dyDescent="0.25">
      <c r="A53" s="6" t="s">
        <v>20</v>
      </c>
      <c r="B53" s="7" t="s">
        <v>37</v>
      </c>
      <c r="C53" s="4" t="s">
        <v>54</v>
      </c>
      <c r="D53" s="5">
        <v>42801</v>
      </c>
      <c r="E53" s="5">
        <v>43163</v>
      </c>
      <c r="F53" s="12">
        <v>10003</v>
      </c>
      <c r="G53" s="12" t="s">
        <v>66</v>
      </c>
      <c r="H53" s="13">
        <v>1</v>
      </c>
      <c r="I53" s="13">
        <v>1</v>
      </c>
      <c r="J53" s="41">
        <v>165.261</v>
      </c>
      <c r="K53" s="41">
        <v>172.92705999999998</v>
      </c>
      <c r="L53" s="41">
        <v>172.92705999999998</v>
      </c>
    </row>
    <row r="54" spans="1:12" x14ac:dyDescent="0.25">
      <c r="A54" s="3" t="s">
        <v>21</v>
      </c>
      <c r="B54" s="4" t="s">
        <v>38</v>
      </c>
      <c r="C54" s="4" t="s">
        <v>55</v>
      </c>
      <c r="D54" s="5">
        <v>42800</v>
      </c>
      <c r="E54" s="5">
        <v>43163</v>
      </c>
      <c r="F54" s="12">
        <v>10003</v>
      </c>
      <c r="G54" s="12" t="s">
        <v>66</v>
      </c>
      <c r="H54" s="13">
        <v>4</v>
      </c>
      <c r="I54" s="13">
        <v>4</v>
      </c>
      <c r="J54" s="41">
        <v>108</v>
      </c>
      <c r="K54" s="41">
        <v>108</v>
      </c>
      <c r="L54" s="41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Données+Colonne F-G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2019-02-10T12:56:10Z</dcterms:created>
  <dcterms:modified xsi:type="dcterms:W3CDTF">2019-02-10T14:16:36Z</dcterms:modified>
</cp:coreProperties>
</file>