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8A9475FA-8C5A-4F90-873E-E561C60814BE}" xr6:coauthVersionLast="45" xr6:coauthVersionMax="45" xr10:uidLastSave="{00000000-0000-0000-0000-000000000000}"/>
  <bookViews>
    <workbookView xWindow="-120" yWindow="-120" windowWidth="20730" windowHeight="11160" tabRatio="464" activeTab="1" xr2:uid="{00000000-000D-0000-FFFF-FFFF00000000}"/>
  </bookViews>
  <sheets>
    <sheet name="Choix déroulants" sheetId="16" r:id="rId1"/>
    <sheet name="Index" sheetId="13" r:id="rId2"/>
    <sheet name="AVRIL" sheetId="1" r:id="rId3"/>
    <sheet name="MAI" sheetId="15" r:id="rId4"/>
  </sheets>
  <definedNames>
    <definedName name="_xlnm._FilterDatabase" localSheetId="2" hidden="1">AVRIL!$A$3:$U$13</definedName>
    <definedName name="_xlnm._FilterDatabase" localSheetId="3" hidden="1">MAI!$A$3:$U$13</definedName>
    <definedName name="Z_67B6C708_7599_40EC_A7E2_2BFBEE001A5F_.wvu.Cols" localSheetId="2" hidden="1">AVRIL!$A:$P</definedName>
    <definedName name="Z_67B6C708_7599_40EC_A7E2_2BFBEE001A5F_.wvu.Cols" localSheetId="3" hidden="1">MAI!$A:$P</definedName>
    <definedName name="Z_67B6C708_7599_40EC_A7E2_2BFBEE001A5F_.wvu.FilterData" localSheetId="2" hidden="1">AVRIL!$A$3:$T$13</definedName>
    <definedName name="Z_67B6C708_7599_40EC_A7E2_2BFBEE001A5F_.wvu.FilterData" localSheetId="3" hidden="1">MAI!$A$3:$T$13</definedName>
  </definedNames>
  <calcPr calcId="191029"/>
  <customWorkbookViews>
    <customWorkbookView name="Gael - Affichage personnalisé" guid="{67B6C708-7599-40EC-A7E2-2BFBEE001A5F}" autoUpdate="1" mergeInterval="5" personalView="1" maximized="1" xWindow="-8" yWindow="-8" windowWidth="1382" windowHeight="744" tabRatio="381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144" i="15" l="1"/>
  <c r="AY144" i="15"/>
  <c r="AR144" i="15"/>
  <c r="AK144" i="15"/>
  <c r="AD144" i="15"/>
  <c r="L144" i="15"/>
  <c r="F144" i="15"/>
  <c r="B144" i="15"/>
  <c r="BF143" i="15"/>
  <c r="AY143" i="15"/>
  <c r="AR143" i="15"/>
  <c r="AK143" i="15"/>
  <c r="AD143" i="15"/>
  <c r="I143" i="15"/>
  <c r="F143" i="15"/>
  <c r="B143" i="15"/>
  <c r="BF142" i="15"/>
  <c r="AY142" i="15"/>
  <c r="AR142" i="15"/>
  <c r="AK142" i="15"/>
  <c r="AD142" i="15"/>
  <c r="L142" i="15"/>
  <c r="F142" i="15"/>
  <c r="B142" i="15"/>
  <c r="BF141" i="15"/>
  <c r="AY141" i="15"/>
  <c r="AR141" i="15"/>
  <c r="AK141" i="15"/>
  <c r="AD141" i="15"/>
  <c r="I141" i="15"/>
  <c r="F141" i="15"/>
  <c r="B141" i="15"/>
  <c r="BF140" i="15"/>
  <c r="AY140" i="15"/>
  <c r="AR140" i="15"/>
  <c r="AK140" i="15"/>
  <c r="AD140" i="15"/>
  <c r="L140" i="15"/>
  <c r="F140" i="15"/>
  <c r="B140" i="15"/>
  <c r="BF139" i="15"/>
  <c r="AY139" i="15"/>
  <c r="AR139" i="15"/>
  <c r="AK139" i="15"/>
  <c r="AD139" i="15"/>
  <c r="I139" i="15"/>
  <c r="F139" i="15"/>
  <c r="B139" i="15"/>
  <c r="BF138" i="15"/>
  <c r="AY138" i="15"/>
  <c r="AR138" i="15"/>
  <c r="AK138" i="15"/>
  <c r="AD138" i="15"/>
  <c r="L138" i="15"/>
  <c r="F138" i="15"/>
  <c r="B138" i="15"/>
  <c r="BF137" i="15"/>
  <c r="AY137" i="15"/>
  <c r="AR137" i="15"/>
  <c r="AK137" i="15"/>
  <c r="AD137" i="15"/>
  <c r="I137" i="15"/>
  <c r="F137" i="15"/>
  <c r="B137" i="15"/>
  <c r="BF136" i="15"/>
  <c r="AY136" i="15"/>
  <c r="AR136" i="15"/>
  <c r="AK136" i="15"/>
  <c r="AD136" i="15"/>
  <c r="L136" i="15"/>
  <c r="F136" i="15"/>
  <c r="B136" i="15"/>
  <c r="BF135" i="15"/>
  <c r="AY135" i="15"/>
  <c r="AR135" i="15"/>
  <c r="AK135" i="15"/>
  <c r="AD135" i="15"/>
  <c r="I135" i="15"/>
  <c r="F135" i="15"/>
  <c r="B135" i="15"/>
  <c r="BF134" i="15"/>
  <c r="AY134" i="15"/>
  <c r="AR134" i="15"/>
  <c r="AK134" i="15"/>
  <c r="AD134" i="15"/>
  <c r="L134" i="15"/>
  <c r="F134" i="15"/>
  <c r="B134" i="15"/>
  <c r="BF133" i="15"/>
  <c r="AY133" i="15"/>
  <c r="AR133" i="15"/>
  <c r="AK133" i="15"/>
  <c r="AD133" i="15"/>
  <c r="I133" i="15"/>
  <c r="F133" i="15"/>
  <c r="B133" i="15"/>
  <c r="BF132" i="15"/>
  <c r="AY132" i="15"/>
  <c r="AR132" i="15"/>
  <c r="AK132" i="15"/>
  <c r="AD132" i="15"/>
  <c r="L132" i="15"/>
  <c r="F132" i="15"/>
  <c r="B132" i="15"/>
  <c r="BF131" i="15"/>
  <c r="AY131" i="15"/>
  <c r="AR131" i="15"/>
  <c r="AK131" i="15"/>
  <c r="AD131" i="15"/>
  <c r="I131" i="15"/>
  <c r="F131" i="15"/>
  <c r="B131" i="15"/>
  <c r="BF130" i="15"/>
  <c r="AY130" i="15"/>
  <c r="AR130" i="15"/>
  <c r="AK130" i="15"/>
  <c r="AD130" i="15"/>
  <c r="L130" i="15"/>
  <c r="F130" i="15"/>
  <c r="B130" i="15"/>
  <c r="BF129" i="15"/>
  <c r="AY129" i="15"/>
  <c r="AR129" i="15"/>
  <c r="AK129" i="15"/>
  <c r="AD129" i="15"/>
  <c r="I129" i="15"/>
  <c r="F129" i="15"/>
  <c r="B129" i="15"/>
  <c r="BF128" i="15"/>
  <c r="AY128" i="15"/>
  <c r="AR128" i="15"/>
  <c r="AK128" i="15"/>
  <c r="AD128" i="15"/>
  <c r="L128" i="15"/>
  <c r="F128" i="15"/>
  <c r="B128" i="15"/>
  <c r="BF127" i="15"/>
  <c r="AY127" i="15"/>
  <c r="AR127" i="15"/>
  <c r="AK127" i="15"/>
  <c r="AD127" i="15"/>
  <c r="I127" i="15"/>
  <c r="F127" i="15"/>
  <c r="B127" i="15"/>
  <c r="BF126" i="15"/>
  <c r="AY126" i="15"/>
  <c r="AR126" i="15"/>
  <c r="AK126" i="15"/>
  <c r="AD126" i="15"/>
  <c r="L126" i="15"/>
  <c r="F126" i="15"/>
  <c r="B126" i="15"/>
  <c r="BF125" i="15"/>
  <c r="AY125" i="15"/>
  <c r="AR125" i="15"/>
  <c r="AK125" i="15"/>
  <c r="AD125" i="15"/>
  <c r="I125" i="15"/>
  <c r="F125" i="15"/>
  <c r="B125" i="15"/>
  <c r="BF124" i="15"/>
  <c r="AY124" i="15"/>
  <c r="AR124" i="15"/>
  <c r="AK124" i="15"/>
  <c r="AD124" i="15"/>
  <c r="L124" i="15"/>
  <c r="F124" i="15"/>
  <c r="B124" i="15"/>
  <c r="BF123" i="15"/>
  <c r="AY123" i="15"/>
  <c r="AR123" i="15"/>
  <c r="AK123" i="15"/>
  <c r="H123" i="15" s="1"/>
  <c r="AD123" i="15"/>
  <c r="J123" i="15"/>
  <c r="F123" i="15"/>
  <c r="B123" i="15"/>
  <c r="BF122" i="15"/>
  <c r="AY122" i="15"/>
  <c r="AR122" i="15"/>
  <c r="AK122" i="15"/>
  <c r="AD122" i="15"/>
  <c r="K122" i="15"/>
  <c r="I122" i="15"/>
  <c r="G122" i="15"/>
  <c r="F122" i="15"/>
  <c r="E122" i="15"/>
  <c r="B122" i="15"/>
  <c r="BF121" i="15"/>
  <c r="H121" i="15" s="1"/>
  <c r="AY121" i="15"/>
  <c r="AR121" i="15"/>
  <c r="AK121" i="15"/>
  <c r="AD121" i="15"/>
  <c r="F121" i="15"/>
  <c r="B121" i="15"/>
  <c r="BF120" i="15"/>
  <c r="K120" i="15" s="1"/>
  <c r="AY120" i="15"/>
  <c r="AR120" i="15"/>
  <c r="AK120" i="15"/>
  <c r="AD120" i="15"/>
  <c r="F120" i="15"/>
  <c r="B120" i="15"/>
  <c r="BF119" i="15"/>
  <c r="L119" i="15" s="1"/>
  <c r="AY119" i="15"/>
  <c r="AR119" i="15"/>
  <c r="AK119" i="15"/>
  <c r="AD119" i="15"/>
  <c r="F119" i="15"/>
  <c r="B119" i="15"/>
  <c r="BF118" i="15"/>
  <c r="AY118" i="15"/>
  <c r="I118" i="15" s="1"/>
  <c r="AR118" i="15"/>
  <c r="AK118" i="15"/>
  <c r="AD118" i="15"/>
  <c r="K118" i="15"/>
  <c r="G118" i="15"/>
  <c r="F118" i="15"/>
  <c r="E118" i="15"/>
  <c r="B118" i="15"/>
  <c r="BF117" i="15"/>
  <c r="AY117" i="15"/>
  <c r="AR117" i="15"/>
  <c r="L117" i="15" s="1"/>
  <c r="AK117" i="15"/>
  <c r="AD117" i="15"/>
  <c r="H117" i="15"/>
  <c r="F117" i="15"/>
  <c r="B117" i="15"/>
  <c r="BF116" i="15"/>
  <c r="AY116" i="15"/>
  <c r="AR116" i="15"/>
  <c r="AK116" i="15"/>
  <c r="I116" i="15" s="1"/>
  <c r="AD116" i="15"/>
  <c r="K116" i="15"/>
  <c r="G116" i="15"/>
  <c r="F116" i="15"/>
  <c r="E116" i="15"/>
  <c r="B116" i="15"/>
  <c r="BF115" i="15"/>
  <c r="AY115" i="15"/>
  <c r="AR115" i="15"/>
  <c r="AK115" i="15"/>
  <c r="AD115" i="15"/>
  <c r="L115" i="15"/>
  <c r="J115" i="15"/>
  <c r="H115" i="15"/>
  <c r="F115" i="15"/>
  <c r="B115" i="15"/>
  <c r="BF114" i="15"/>
  <c r="AY114" i="15"/>
  <c r="AR114" i="15"/>
  <c r="AK114" i="15"/>
  <c r="AD114" i="15"/>
  <c r="K114" i="15"/>
  <c r="I114" i="15"/>
  <c r="G114" i="15"/>
  <c r="F114" i="15"/>
  <c r="E114" i="15"/>
  <c r="B114" i="15"/>
  <c r="BF113" i="15"/>
  <c r="H113" i="15" s="1"/>
  <c r="AY113" i="15"/>
  <c r="AR113" i="15"/>
  <c r="AK113" i="15"/>
  <c r="AD113" i="15"/>
  <c r="F113" i="15"/>
  <c r="B113" i="15"/>
  <c r="BF112" i="15"/>
  <c r="K112" i="15" s="1"/>
  <c r="AY112" i="15"/>
  <c r="AR112" i="15"/>
  <c r="AK112" i="15"/>
  <c r="AD112" i="15"/>
  <c r="F112" i="15"/>
  <c r="B112" i="15"/>
  <c r="BF111" i="15"/>
  <c r="L111" i="15" s="1"/>
  <c r="AY111" i="15"/>
  <c r="AR111" i="15"/>
  <c r="AK111" i="15"/>
  <c r="AD111" i="15"/>
  <c r="H111" i="15"/>
  <c r="F111" i="15"/>
  <c r="B111" i="15"/>
  <c r="BF110" i="15"/>
  <c r="AY110" i="15"/>
  <c r="I110" i="15" s="1"/>
  <c r="AR110" i="15"/>
  <c r="AK110" i="15"/>
  <c r="AD110" i="15"/>
  <c r="K110" i="15"/>
  <c r="G110" i="15"/>
  <c r="F110" i="15"/>
  <c r="E110" i="15"/>
  <c r="B110" i="15"/>
  <c r="BF109" i="15"/>
  <c r="AY109" i="15"/>
  <c r="AR109" i="15"/>
  <c r="L109" i="15" s="1"/>
  <c r="AK109" i="15"/>
  <c r="AD109" i="15"/>
  <c r="H109" i="15"/>
  <c r="F109" i="15"/>
  <c r="B109" i="15"/>
  <c r="BF108" i="15"/>
  <c r="AY108" i="15"/>
  <c r="AR108" i="15"/>
  <c r="AK108" i="15"/>
  <c r="I108" i="15" s="1"/>
  <c r="AD108" i="15"/>
  <c r="K108" i="15"/>
  <c r="G108" i="15"/>
  <c r="F108" i="15"/>
  <c r="E108" i="15"/>
  <c r="B108" i="15"/>
  <c r="BF107" i="15"/>
  <c r="AY107" i="15"/>
  <c r="AR107" i="15"/>
  <c r="AK107" i="15"/>
  <c r="AD107" i="15"/>
  <c r="L107" i="15"/>
  <c r="J107" i="15"/>
  <c r="H107" i="15"/>
  <c r="F107" i="15"/>
  <c r="B107" i="15"/>
  <c r="BF106" i="15"/>
  <c r="AY106" i="15"/>
  <c r="AR106" i="15"/>
  <c r="AK106" i="15"/>
  <c r="AD106" i="15"/>
  <c r="K106" i="15"/>
  <c r="I106" i="15"/>
  <c r="G106" i="15"/>
  <c r="F106" i="15"/>
  <c r="E106" i="15"/>
  <c r="B106" i="15"/>
  <c r="BF105" i="15"/>
  <c r="H105" i="15" s="1"/>
  <c r="AY105" i="15"/>
  <c r="AR105" i="15"/>
  <c r="AK105" i="15"/>
  <c r="AD105" i="15"/>
  <c r="F105" i="15"/>
  <c r="B105" i="15"/>
  <c r="BF104" i="15"/>
  <c r="K104" i="15" s="1"/>
  <c r="AY104" i="15"/>
  <c r="AR104" i="15"/>
  <c r="AK104" i="15"/>
  <c r="AD104" i="15"/>
  <c r="F104" i="15"/>
  <c r="B104" i="15"/>
  <c r="BF103" i="15"/>
  <c r="L103" i="15" s="1"/>
  <c r="AY103" i="15"/>
  <c r="AR103" i="15"/>
  <c r="AK103" i="15"/>
  <c r="AD103" i="15"/>
  <c r="F103" i="15"/>
  <c r="B103" i="15"/>
  <c r="BF102" i="15"/>
  <c r="AY102" i="15"/>
  <c r="I102" i="15" s="1"/>
  <c r="AR102" i="15"/>
  <c r="AK102" i="15"/>
  <c r="AD102" i="15"/>
  <c r="K102" i="15"/>
  <c r="G102" i="15"/>
  <c r="F102" i="15"/>
  <c r="E102" i="15"/>
  <c r="B102" i="15"/>
  <c r="BF101" i="15"/>
  <c r="AY101" i="15"/>
  <c r="AR101" i="15"/>
  <c r="L101" i="15" s="1"/>
  <c r="AK101" i="15"/>
  <c r="AD101" i="15"/>
  <c r="H101" i="15"/>
  <c r="F101" i="15"/>
  <c r="B101" i="15"/>
  <c r="BF100" i="15"/>
  <c r="AY100" i="15"/>
  <c r="AR100" i="15"/>
  <c r="AK100" i="15"/>
  <c r="I100" i="15" s="1"/>
  <c r="AD100" i="15"/>
  <c r="K100" i="15"/>
  <c r="G100" i="15"/>
  <c r="F100" i="15"/>
  <c r="E100" i="15"/>
  <c r="B100" i="15"/>
  <c r="BF99" i="15"/>
  <c r="AY99" i="15"/>
  <c r="AR99" i="15"/>
  <c r="AK99" i="15"/>
  <c r="AD99" i="15"/>
  <c r="L99" i="15"/>
  <c r="J99" i="15"/>
  <c r="H99" i="15"/>
  <c r="F99" i="15"/>
  <c r="B99" i="15"/>
  <c r="BF98" i="15"/>
  <c r="AY98" i="15"/>
  <c r="AR98" i="15"/>
  <c r="AK98" i="15"/>
  <c r="AD98" i="15"/>
  <c r="K98" i="15"/>
  <c r="I98" i="15"/>
  <c r="G98" i="15"/>
  <c r="F98" i="15"/>
  <c r="E98" i="15"/>
  <c r="B98" i="15"/>
  <c r="BF97" i="15"/>
  <c r="H97" i="15" s="1"/>
  <c r="AY97" i="15"/>
  <c r="AR97" i="15"/>
  <c r="AK97" i="15"/>
  <c r="AD97" i="15"/>
  <c r="F97" i="15"/>
  <c r="B97" i="15"/>
  <c r="BF96" i="15"/>
  <c r="K96" i="15" s="1"/>
  <c r="AY96" i="15"/>
  <c r="AR96" i="15"/>
  <c r="AK96" i="15"/>
  <c r="AD96" i="15"/>
  <c r="F96" i="15"/>
  <c r="B96" i="15"/>
  <c r="BF95" i="15"/>
  <c r="L95" i="15" s="1"/>
  <c r="AY95" i="15"/>
  <c r="AR95" i="15"/>
  <c r="AK95" i="15"/>
  <c r="AD95" i="15"/>
  <c r="H95" i="15"/>
  <c r="F95" i="15"/>
  <c r="B95" i="15"/>
  <c r="BF94" i="15"/>
  <c r="AY94" i="15"/>
  <c r="I94" i="15" s="1"/>
  <c r="AR94" i="15"/>
  <c r="AK94" i="15"/>
  <c r="AD94" i="15"/>
  <c r="K94" i="15"/>
  <c r="G94" i="15"/>
  <c r="F94" i="15"/>
  <c r="E94" i="15"/>
  <c r="B94" i="15"/>
  <c r="BF93" i="15"/>
  <c r="AY93" i="15"/>
  <c r="AR93" i="15"/>
  <c r="L93" i="15" s="1"/>
  <c r="AK93" i="15"/>
  <c r="AD93" i="15"/>
  <c r="H93" i="15"/>
  <c r="F93" i="15"/>
  <c r="B93" i="15"/>
  <c r="BF92" i="15"/>
  <c r="AY92" i="15"/>
  <c r="AR92" i="15"/>
  <c r="AK92" i="15"/>
  <c r="I92" i="15" s="1"/>
  <c r="AD92" i="15"/>
  <c r="K92" i="15"/>
  <c r="G92" i="15"/>
  <c r="F92" i="15"/>
  <c r="E92" i="15"/>
  <c r="B92" i="15"/>
  <c r="BF91" i="15"/>
  <c r="AY91" i="15"/>
  <c r="AR91" i="15"/>
  <c r="AK91" i="15"/>
  <c r="K91" i="15" s="1"/>
  <c r="AD91" i="15"/>
  <c r="L91" i="15"/>
  <c r="J91" i="15"/>
  <c r="I91" i="15"/>
  <c r="H91" i="15"/>
  <c r="G91" i="15"/>
  <c r="F91" i="15"/>
  <c r="E91" i="15"/>
  <c r="B91" i="15"/>
  <c r="BF90" i="15"/>
  <c r="K90" i="15" s="1"/>
  <c r="AY90" i="15"/>
  <c r="AR90" i="15"/>
  <c r="AK90" i="15"/>
  <c r="AD90" i="15"/>
  <c r="F90" i="15"/>
  <c r="B90" i="15"/>
  <c r="BF89" i="15"/>
  <c r="H89" i="15" s="1"/>
  <c r="AY89" i="15"/>
  <c r="AR89" i="15"/>
  <c r="L89" i="15" s="1"/>
  <c r="AK89" i="15"/>
  <c r="AD89" i="15"/>
  <c r="F89" i="15"/>
  <c r="B89" i="15"/>
  <c r="BF88" i="15"/>
  <c r="K88" i="15" s="1"/>
  <c r="AY88" i="15"/>
  <c r="AR88" i="15"/>
  <c r="AK88" i="15"/>
  <c r="AD88" i="15"/>
  <c r="F88" i="15"/>
  <c r="B88" i="15"/>
  <c r="BF87" i="15"/>
  <c r="AY87" i="15"/>
  <c r="AR87" i="15"/>
  <c r="AK87" i="15"/>
  <c r="AD87" i="15"/>
  <c r="J87" i="15"/>
  <c r="F87" i="15"/>
  <c r="B87" i="15"/>
  <c r="BF86" i="15"/>
  <c r="AY86" i="15"/>
  <c r="AR86" i="15"/>
  <c r="AK86" i="15"/>
  <c r="AD86" i="15"/>
  <c r="L86" i="15" s="1"/>
  <c r="I86" i="15"/>
  <c r="F86" i="15"/>
  <c r="B86" i="15"/>
  <c r="BF85" i="15"/>
  <c r="AY85" i="15"/>
  <c r="AR85" i="15"/>
  <c r="AK85" i="15"/>
  <c r="AD85" i="15"/>
  <c r="H85" i="15"/>
  <c r="F85" i="15"/>
  <c r="B85" i="15"/>
  <c r="BF84" i="15"/>
  <c r="AY84" i="15"/>
  <c r="G84" i="15" s="1"/>
  <c r="AR84" i="15"/>
  <c r="AK84" i="15"/>
  <c r="I84" i="15" s="1"/>
  <c r="AD84" i="15"/>
  <c r="K84" i="15"/>
  <c r="F84" i="15"/>
  <c r="B84" i="15"/>
  <c r="BF83" i="15"/>
  <c r="AY83" i="15"/>
  <c r="J83" i="15" s="1"/>
  <c r="AR83" i="15"/>
  <c r="AK83" i="15"/>
  <c r="K83" i="15" s="1"/>
  <c r="AD83" i="15"/>
  <c r="L83" i="15"/>
  <c r="H83" i="15"/>
  <c r="F83" i="15"/>
  <c r="B83" i="15"/>
  <c r="BF82" i="15"/>
  <c r="K82" i="15" s="1"/>
  <c r="AY82" i="15"/>
  <c r="AR82" i="15"/>
  <c r="AK82" i="15"/>
  <c r="AD82" i="15"/>
  <c r="F82" i="15"/>
  <c r="B82" i="15"/>
  <c r="BF81" i="15"/>
  <c r="H81" i="15" s="1"/>
  <c r="AY81" i="15"/>
  <c r="AR81" i="15"/>
  <c r="L81" i="15" s="1"/>
  <c r="AK81" i="15"/>
  <c r="AD81" i="15"/>
  <c r="F81" i="15"/>
  <c r="B81" i="15"/>
  <c r="BF80" i="15"/>
  <c r="K80" i="15" s="1"/>
  <c r="AY80" i="15"/>
  <c r="AR80" i="15"/>
  <c r="AK80" i="15"/>
  <c r="AD80" i="15"/>
  <c r="F80" i="15"/>
  <c r="B80" i="15"/>
  <c r="BF79" i="15"/>
  <c r="AY79" i="15"/>
  <c r="AR79" i="15"/>
  <c r="AK79" i="15"/>
  <c r="AD79" i="15"/>
  <c r="J79" i="15"/>
  <c r="F79" i="15"/>
  <c r="B79" i="15"/>
  <c r="BF78" i="15"/>
  <c r="AY78" i="15"/>
  <c r="AR78" i="15"/>
  <c r="AK78" i="15"/>
  <c r="AD78" i="15"/>
  <c r="L78" i="15" s="1"/>
  <c r="I78" i="15"/>
  <c r="F78" i="15"/>
  <c r="B78" i="15"/>
  <c r="BF77" i="15"/>
  <c r="AY77" i="15"/>
  <c r="H77" i="15" s="1"/>
  <c r="AR77" i="15"/>
  <c r="AK77" i="15"/>
  <c r="AD77" i="15"/>
  <c r="F77" i="15"/>
  <c r="B77" i="15"/>
  <c r="BF76" i="15"/>
  <c r="K76" i="15" s="1"/>
  <c r="AY76" i="15"/>
  <c r="AR76" i="15"/>
  <c r="AK76" i="15"/>
  <c r="AD76" i="15"/>
  <c r="F76" i="15"/>
  <c r="B76" i="15"/>
  <c r="BF75" i="15"/>
  <c r="L75" i="15" s="1"/>
  <c r="AY75" i="15"/>
  <c r="AR75" i="15"/>
  <c r="AK75" i="15"/>
  <c r="AD75" i="15"/>
  <c r="H75" i="15"/>
  <c r="F75" i="15"/>
  <c r="B75" i="15"/>
  <c r="BF74" i="15"/>
  <c r="AY74" i="15"/>
  <c r="I74" i="15" s="1"/>
  <c r="AR74" i="15"/>
  <c r="AK74" i="15"/>
  <c r="AD74" i="15"/>
  <c r="K74" i="15"/>
  <c r="G74" i="15"/>
  <c r="F74" i="15"/>
  <c r="E74" i="15"/>
  <c r="B74" i="15"/>
  <c r="BF73" i="15"/>
  <c r="AY73" i="15"/>
  <c r="AR73" i="15"/>
  <c r="L73" i="15" s="1"/>
  <c r="AK73" i="15"/>
  <c r="AD73" i="15"/>
  <c r="H73" i="15"/>
  <c r="F73" i="15"/>
  <c r="B73" i="15"/>
  <c r="BF72" i="15"/>
  <c r="AY72" i="15"/>
  <c r="AR72" i="15"/>
  <c r="AK72" i="15"/>
  <c r="I72" i="15" s="1"/>
  <c r="AD72" i="15"/>
  <c r="K72" i="15"/>
  <c r="G72" i="15"/>
  <c r="F72" i="15"/>
  <c r="E72" i="15"/>
  <c r="B72" i="15"/>
  <c r="BF71" i="15"/>
  <c r="AY71" i="15"/>
  <c r="AR71" i="15"/>
  <c r="AK71" i="15"/>
  <c r="K71" i="15" s="1"/>
  <c r="AD71" i="15"/>
  <c r="L71" i="15"/>
  <c r="J71" i="15"/>
  <c r="H71" i="15"/>
  <c r="F71" i="15"/>
  <c r="B71" i="15"/>
  <c r="BF70" i="15"/>
  <c r="AY70" i="15"/>
  <c r="AR70" i="15"/>
  <c r="AK70" i="15"/>
  <c r="AD70" i="15"/>
  <c r="L70" i="15" s="1"/>
  <c r="K70" i="15"/>
  <c r="I70" i="15"/>
  <c r="G70" i="15"/>
  <c r="F70" i="15"/>
  <c r="E70" i="15"/>
  <c r="B70" i="15"/>
  <c r="BF69" i="15"/>
  <c r="H69" i="15" s="1"/>
  <c r="AY69" i="15"/>
  <c r="AR69" i="15"/>
  <c r="AK69" i="15"/>
  <c r="AD69" i="15"/>
  <c r="F69" i="15"/>
  <c r="B69" i="15"/>
  <c r="BF68" i="15"/>
  <c r="K68" i="15" s="1"/>
  <c r="AY68" i="15"/>
  <c r="AR68" i="15"/>
  <c r="AK68" i="15"/>
  <c r="AD68" i="15"/>
  <c r="F68" i="15"/>
  <c r="B68" i="15"/>
  <c r="BF67" i="15"/>
  <c r="L67" i="15" s="1"/>
  <c r="AY67" i="15"/>
  <c r="AR67" i="15"/>
  <c r="AK67" i="15"/>
  <c r="AD67" i="15"/>
  <c r="F67" i="15"/>
  <c r="B67" i="15"/>
  <c r="BF66" i="15"/>
  <c r="AY66" i="15"/>
  <c r="I66" i="15" s="1"/>
  <c r="AR66" i="15"/>
  <c r="AK66" i="15"/>
  <c r="AD66" i="15"/>
  <c r="K66" i="15"/>
  <c r="G66" i="15"/>
  <c r="F66" i="15"/>
  <c r="E66" i="15"/>
  <c r="B66" i="15"/>
  <c r="BF65" i="15"/>
  <c r="AY65" i="15"/>
  <c r="AR65" i="15"/>
  <c r="L65" i="15" s="1"/>
  <c r="AK65" i="15"/>
  <c r="AD65" i="15"/>
  <c r="H65" i="15"/>
  <c r="F65" i="15"/>
  <c r="B65" i="15"/>
  <c r="BF64" i="15"/>
  <c r="AY64" i="15"/>
  <c r="AR64" i="15"/>
  <c r="AK64" i="15"/>
  <c r="I64" i="15" s="1"/>
  <c r="AD64" i="15"/>
  <c r="K64" i="15"/>
  <c r="G64" i="15"/>
  <c r="F64" i="15"/>
  <c r="E64" i="15"/>
  <c r="B64" i="15"/>
  <c r="BF63" i="15"/>
  <c r="AY63" i="15"/>
  <c r="AR63" i="15"/>
  <c r="AK63" i="15"/>
  <c r="K63" i="15" s="1"/>
  <c r="AD63" i="15"/>
  <c r="L63" i="15"/>
  <c r="J63" i="15"/>
  <c r="H63" i="15"/>
  <c r="F63" i="15"/>
  <c r="B63" i="15"/>
  <c r="BF62" i="15"/>
  <c r="AY62" i="15"/>
  <c r="AR62" i="15"/>
  <c r="AK62" i="15"/>
  <c r="AD62" i="15"/>
  <c r="L62" i="15" s="1"/>
  <c r="K62" i="15"/>
  <c r="I62" i="15"/>
  <c r="G62" i="15"/>
  <c r="F62" i="15"/>
  <c r="E62" i="15"/>
  <c r="B62" i="15"/>
  <c r="BF61" i="15"/>
  <c r="H61" i="15" s="1"/>
  <c r="AY61" i="15"/>
  <c r="AR61" i="15"/>
  <c r="AK61" i="15"/>
  <c r="AD61" i="15"/>
  <c r="F61" i="15"/>
  <c r="B61" i="15"/>
  <c r="BF60" i="15"/>
  <c r="K60" i="15" s="1"/>
  <c r="AY60" i="15"/>
  <c r="AR60" i="15"/>
  <c r="AK60" i="15"/>
  <c r="AD60" i="15"/>
  <c r="F60" i="15"/>
  <c r="B60" i="15"/>
  <c r="BF59" i="15"/>
  <c r="L59" i="15" s="1"/>
  <c r="AY59" i="15"/>
  <c r="AR59" i="15"/>
  <c r="AK59" i="15"/>
  <c r="AD59" i="15"/>
  <c r="H59" i="15"/>
  <c r="F59" i="15"/>
  <c r="B59" i="15"/>
  <c r="BF58" i="15"/>
  <c r="AY58" i="15"/>
  <c r="I58" i="15" s="1"/>
  <c r="AR58" i="15"/>
  <c r="AK58" i="15"/>
  <c r="AD58" i="15"/>
  <c r="K58" i="15"/>
  <c r="G58" i="15"/>
  <c r="F58" i="15"/>
  <c r="E58" i="15"/>
  <c r="B58" i="15"/>
  <c r="BF57" i="15"/>
  <c r="AY57" i="15"/>
  <c r="AR57" i="15"/>
  <c r="L57" i="15" s="1"/>
  <c r="AK57" i="15"/>
  <c r="AD57" i="15"/>
  <c r="H57" i="15"/>
  <c r="F57" i="15"/>
  <c r="B57" i="15"/>
  <c r="BF56" i="15"/>
  <c r="AY56" i="15"/>
  <c r="AR56" i="15"/>
  <c r="AK56" i="15"/>
  <c r="I56" i="15" s="1"/>
  <c r="AD56" i="15"/>
  <c r="K56" i="15"/>
  <c r="G56" i="15"/>
  <c r="F56" i="15"/>
  <c r="E56" i="15"/>
  <c r="B56" i="15"/>
  <c r="BF55" i="15"/>
  <c r="AY55" i="15"/>
  <c r="AR55" i="15"/>
  <c r="AK55" i="15"/>
  <c r="K55" i="15" s="1"/>
  <c r="AD55" i="15"/>
  <c r="L55" i="15"/>
  <c r="J55" i="15"/>
  <c r="H55" i="15"/>
  <c r="F55" i="15"/>
  <c r="B55" i="15"/>
  <c r="BF54" i="15"/>
  <c r="AY54" i="15"/>
  <c r="AR54" i="15"/>
  <c r="AK54" i="15"/>
  <c r="AD54" i="15"/>
  <c r="L54" i="15" s="1"/>
  <c r="K54" i="15"/>
  <c r="I54" i="15"/>
  <c r="G54" i="15"/>
  <c r="F54" i="15"/>
  <c r="E54" i="15"/>
  <c r="B54" i="15"/>
  <c r="BF53" i="15"/>
  <c r="H53" i="15" s="1"/>
  <c r="AY53" i="15"/>
  <c r="AR53" i="15"/>
  <c r="AK53" i="15"/>
  <c r="AD53" i="15"/>
  <c r="F53" i="15"/>
  <c r="B53" i="15"/>
  <c r="BF52" i="15"/>
  <c r="K52" i="15" s="1"/>
  <c r="AY52" i="15"/>
  <c r="AR52" i="15"/>
  <c r="AK52" i="15"/>
  <c r="AD52" i="15"/>
  <c r="F52" i="15"/>
  <c r="B52" i="15"/>
  <c r="BF51" i="15"/>
  <c r="L51" i="15" s="1"/>
  <c r="AY51" i="15"/>
  <c r="AR51" i="15"/>
  <c r="AK51" i="15"/>
  <c r="AD51" i="15"/>
  <c r="F51" i="15"/>
  <c r="B51" i="15"/>
  <c r="BF50" i="15"/>
  <c r="AY50" i="15"/>
  <c r="I50" i="15" s="1"/>
  <c r="AR50" i="15"/>
  <c r="AK50" i="15"/>
  <c r="AD50" i="15"/>
  <c r="K50" i="15"/>
  <c r="G50" i="15"/>
  <c r="F50" i="15"/>
  <c r="E50" i="15"/>
  <c r="B50" i="15"/>
  <c r="BF49" i="15"/>
  <c r="AY49" i="15"/>
  <c r="AR49" i="15"/>
  <c r="L49" i="15" s="1"/>
  <c r="AK49" i="15"/>
  <c r="AD49" i="15"/>
  <c r="H49" i="15"/>
  <c r="F49" i="15"/>
  <c r="B49" i="15"/>
  <c r="BF48" i="15"/>
  <c r="AY48" i="15"/>
  <c r="AR48" i="15"/>
  <c r="AK48" i="15"/>
  <c r="I48" i="15" s="1"/>
  <c r="AD48" i="15"/>
  <c r="K48" i="15"/>
  <c r="G48" i="15"/>
  <c r="F48" i="15"/>
  <c r="E48" i="15"/>
  <c r="B48" i="15"/>
  <c r="BF47" i="15"/>
  <c r="AY47" i="15"/>
  <c r="AR47" i="15"/>
  <c r="AK47" i="15"/>
  <c r="K47" i="15" s="1"/>
  <c r="AD47" i="15"/>
  <c r="L47" i="15"/>
  <c r="J47" i="15"/>
  <c r="H47" i="15"/>
  <c r="F47" i="15"/>
  <c r="B47" i="15"/>
  <c r="BF46" i="15"/>
  <c r="AY46" i="15"/>
  <c r="AR46" i="15"/>
  <c r="AK46" i="15"/>
  <c r="AD46" i="15"/>
  <c r="L46" i="15" s="1"/>
  <c r="K46" i="15"/>
  <c r="I46" i="15"/>
  <c r="G46" i="15"/>
  <c r="F46" i="15"/>
  <c r="E46" i="15"/>
  <c r="B46" i="15"/>
  <c r="BF45" i="15"/>
  <c r="H45" i="15" s="1"/>
  <c r="AY45" i="15"/>
  <c r="AR45" i="15"/>
  <c r="AK45" i="15"/>
  <c r="AD45" i="15"/>
  <c r="F45" i="15"/>
  <c r="B45" i="15"/>
  <c r="BF44" i="15"/>
  <c r="K44" i="15" s="1"/>
  <c r="AY44" i="15"/>
  <c r="AR44" i="15"/>
  <c r="AK44" i="15"/>
  <c r="AD44" i="15"/>
  <c r="F44" i="15"/>
  <c r="B44" i="15"/>
  <c r="BF43" i="15"/>
  <c r="L43" i="15" s="1"/>
  <c r="AY43" i="15"/>
  <c r="AR43" i="15"/>
  <c r="AK43" i="15"/>
  <c r="AD43" i="15"/>
  <c r="H43" i="15"/>
  <c r="F43" i="15"/>
  <c r="B43" i="15"/>
  <c r="BF42" i="15"/>
  <c r="AY42" i="15"/>
  <c r="I42" i="15" s="1"/>
  <c r="AR42" i="15"/>
  <c r="AK42" i="15"/>
  <c r="AD42" i="15"/>
  <c r="K42" i="15"/>
  <c r="G42" i="15"/>
  <c r="F42" i="15"/>
  <c r="E42" i="15"/>
  <c r="B42" i="15"/>
  <c r="BF41" i="15"/>
  <c r="AY41" i="15"/>
  <c r="AR41" i="15"/>
  <c r="L41" i="15" s="1"/>
  <c r="AK41" i="15"/>
  <c r="AD41" i="15"/>
  <c r="H41" i="15"/>
  <c r="F41" i="15"/>
  <c r="B41" i="15"/>
  <c r="BF40" i="15"/>
  <c r="AY40" i="15"/>
  <c r="AR40" i="15"/>
  <c r="AK40" i="15"/>
  <c r="I40" i="15" s="1"/>
  <c r="AD40" i="15"/>
  <c r="K40" i="15"/>
  <c r="G40" i="15"/>
  <c r="F40" i="15"/>
  <c r="E40" i="15"/>
  <c r="B40" i="15"/>
  <c r="BF39" i="15"/>
  <c r="AY39" i="15"/>
  <c r="AR39" i="15"/>
  <c r="AK39" i="15"/>
  <c r="K39" i="15" s="1"/>
  <c r="AD39" i="15"/>
  <c r="L39" i="15"/>
  <c r="J39" i="15"/>
  <c r="H39" i="15"/>
  <c r="F39" i="15"/>
  <c r="B39" i="15"/>
  <c r="BF38" i="15"/>
  <c r="AY38" i="15"/>
  <c r="AR38" i="15"/>
  <c r="AK38" i="15"/>
  <c r="AD38" i="15"/>
  <c r="K38" i="15" s="1"/>
  <c r="I38" i="15"/>
  <c r="F38" i="15"/>
  <c r="E38" i="15"/>
  <c r="B38" i="15"/>
  <c r="BF37" i="15"/>
  <c r="AY37" i="15"/>
  <c r="AR37" i="15"/>
  <c r="AK37" i="15"/>
  <c r="AD37" i="15"/>
  <c r="F37" i="15"/>
  <c r="B37" i="15"/>
  <c r="BF36" i="15"/>
  <c r="AY36" i="15"/>
  <c r="AR36" i="15"/>
  <c r="I36" i="15" s="1"/>
  <c r="AK36" i="15"/>
  <c r="AD36" i="15"/>
  <c r="K36" i="15" s="1"/>
  <c r="F36" i="15"/>
  <c r="B36" i="15"/>
  <c r="BF35" i="15"/>
  <c r="H35" i="15" s="1"/>
  <c r="AY35" i="15"/>
  <c r="AR35" i="15"/>
  <c r="AK35" i="15"/>
  <c r="AD35" i="15"/>
  <c r="F35" i="15"/>
  <c r="B35" i="15"/>
  <c r="BF34" i="15"/>
  <c r="I34" i="15" s="1"/>
  <c r="AY34" i="15"/>
  <c r="AR34" i="15"/>
  <c r="AK34" i="15"/>
  <c r="AD34" i="15"/>
  <c r="F34" i="15"/>
  <c r="B34" i="15"/>
  <c r="BF33" i="15"/>
  <c r="L33" i="15" s="1"/>
  <c r="AY33" i="15"/>
  <c r="AR33" i="15"/>
  <c r="AK33" i="15"/>
  <c r="AD33" i="15"/>
  <c r="F33" i="15"/>
  <c r="B33" i="15"/>
  <c r="BF32" i="15"/>
  <c r="I32" i="15" s="1"/>
  <c r="AY32" i="15"/>
  <c r="AR32" i="15"/>
  <c r="AK32" i="15"/>
  <c r="AD32" i="15"/>
  <c r="F32" i="15"/>
  <c r="B32" i="15"/>
  <c r="BF31" i="15"/>
  <c r="L31" i="15" s="1"/>
  <c r="AY31" i="15"/>
  <c r="AR31" i="15"/>
  <c r="AK31" i="15"/>
  <c r="AD31" i="15"/>
  <c r="F31" i="15"/>
  <c r="B31" i="15"/>
  <c r="BF30" i="15"/>
  <c r="AY30" i="15"/>
  <c r="AR30" i="15"/>
  <c r="I30" i="15" s="1"/>
  <c r="AK30" i="15"/>
  <c r="AD30" i="15"/>
  <c r="F30" i="15"/>
  <c r="B30" i="15"/>
  <c r="BF29" i="15"/>
  <c r="AY29" i="15"/>
  <c r="AR29" i="15"/>
  <c r="AK29" i="15"/>
  <c r="AD29" i="15"/>
  <c r="F29" i="15"/>
  <c r="B29" i="15"/>
  <c r="BF28" i="15"/>
  <c r="AY28" i="15"/>
  <c r="AR28" i="15"/>
  <c r="I28" i="15" s="1"/>
  <c r="AK28" i="15"/>
  <c r="AD28" i="15"/>
  <c r="K28" i="15" s="1"/>
  <c r="F28" i="15"/>
  <c r="B28" i="15"/>
  <c r="BF27" i="15"/>
  <c r="AY27" i="15"/>
  <c r="AR27" i="15"/>
  <c r="AK27" i="15"/>
  <c r="AD27" i="15"/>
  <c r="H27" i="15"/>
  <c r="F27" i="15"/>
  <c r="B27" i="15"/>
  <c r="BF26" i="15"/>
  <c r="AY26" i="15"/>
  <c r="AR26" i="15"/>
  <c r="AK26" i="15"/>
  <c r="AD26" i="15"/>
  <c r="I26" i="15"/>
  <c r="F26" i="15"/>
  <c r="B26" i="15"/>
  <c r="BF25" i="15"/>
  <c r="AY25" i="15"/>
  <c r="AR25" i="15"/>
  <c r="AK25" i="15"/>
  <c r="J25" i="15" s="1"/>
  <c r="AD25" i="15"/>
  <c r="L25" i="15"/>
  <c r="F25" i="15"/>
  <c r="B25" i="15"/>
  <c r="BF24" i="15"/>
  <c r="AY24" i="15"/>
  <c r="AR24" i="15"/>
  <c r="AK24" i="15"/>
  <c r="AD24" i="15"/>
  <c r="I24" i="15"/>
  <c r="F24" i="15"/>
  <c r="B24" i="15"/>
  <c r="BF23" i="15"/>
  <c r="AY23" i="15"/>
  <c r="H23" i="15" s="1"/>
  <c r="AR23" i="15"/>
  <c r="AK23" i="15"/>
  <c r="J23" i="15" s="1"/>
  <c r="AD23" i="15"/>
  <c r="L23" i="15"/>
  <c r="F23" i="15"/>
  <c r="B23" i="15"/>
  <c r="BF22" i="15"/>
  <c r="AY22" i="15"/>
  <c r="AR22" i="15"/>
  <c r="I22" i="15" s="1"/>
  <c r="AK22" i="15"/>
  <c r="AD22" i="15"/>
  <c r="F22" i="15"/>
  <c r="B22" i="15"/>
  <c r="BF21" i="15"/>
  <c r="AY21" i="15"/>
  <c r="AR21" i="15"/>
  <c r="AK21" i="15"/>
  <c r="AD21" i="15"/>
  <c r="F21" i="15"/>
  <c r="B21" i="15"/>
  <c r="BF20" i="15"/>
  <c r="AY20" i="15"/>
  <c r="AR20" i="15"/>
  <c r="I20" i="15" s="1"/>
  <c r="AK20" i="15"/>
  <c r="AD20" i="15"/>
  <c r="K20" i="15" s="1"/>
  <c r="F20" i="15"/>
  <c r="B20" i="15"/>
  <c r="BF19" i="15"/>
  <c r="H19" i="15" s="1"/>
  <c r="AY19" i="15"/>
  <c r="AR19" i="15"/>
  <c r="AK19" i="15"/>
  <c r="AD19" i="15"/>
  <c r="F19" i="15"/>
  <c r="B19" i="15"/>
  <c r="BF18" i="15"/>
  <c r="J18" i="15" s="1"/>
  <c r="AY18" i="15"/>
  <c r="AR18" i="15"/>
  <c r="AK18" i="15"/>
  <c r="AD18" i="15"/>
  <c r="F18" i="15"/>
  <c r="B18" i="15"/>
  <c r="BF17" i="15"/>
  <c r="K17" i="15" s="1"/>
  <c r="AY17" i="15"/>
  <c r="AR17" i="15"/>
  <c r="AK17" i="15"/>
  <c r="AD17" i="15"/>
  <c r="G17" i="15"/>
  <c r="F17" i="15"/>
  <c r="E17" i="15"/>
  <c r="B17" i="15"/>
  <c r="BF16" i="15"/>
  <c r="H16" i="15" s="1"/>
  <c r="AY16" i="15"/>
  <c r="AR16" i="15"/>
  <c r="L16" i="15" s="1"/>
  <c r="AK16" i="15"/>
  <c r="AD16" i="15"/>
  <c r="F16" i="15"/>
  <c r="B16" i="15"/>
  <c r="BF15" i="15"/>
  <c r="K15" i="15" s="1"/>
  <c r="AY15" i="15"/>
  <c r="AR15" i="15"/>
  <c r="AK15" i="15"/>
  <c r="AD15" i="15"/>
  <c r="G15" i="15"/>
  <c r="F15" i="15"/>
  <c r="E15" i="15"/>
  <c r="B15" i="15"/>
  <c r="BF14" i="15"/>
  <c r="L14" i="15" s="1"/>
  <c r="AY14" i="15"/>
  <c r="AR14" i="15"/>
  <c r="AK14" i="15"/>
  <c r="AD14" i="15"/>
  <c r="H14" i="15"/>
  <c r="F14" i="15"/>
  <c r="B14" i="15"/>
  <c r="BF13" i="15"/>
  <c r="AY13" i="15"/>
  <c r="AR13" i="15"/>
  <c r="AK13" i="15"/>
  <c r="AD13" i="15"/>
  <c r="F13" i="15"/>
  <c r="B13" i="15"/>
  <c r="BF12" i="15"/>
  <c r="AY12" i="15"/>
  <c r="AR12" i="15"/>
  <c r="I12" i="15" s="1"/>
  <c r="AK12" i="15"/>
  <c r="AD12" i="15"/>
  <c r="F12" i="15"/>
  <c r="B12" i="15"/>
  <c r="BF11" i="15"/>
  <c r="AY11" i="15"/>
  <c r="AR11" i="15"/>
  <c r="AK11" i="15"/>
  <c r="AD11" i="15"/>
  <c r="F11" i="15"/>
  <c r="B11" i="15"/>
  <c r="BF10" i="15"/>
  <c r="G10" i="15" s="1"/>
  <c r="AY10" i="15"/>
  <c r="AR10" i="15"/>
  <c r="K10" i="15" s="1"/>
  <c r="AK10" i="15"/>
  <c r="AD10" i="15"/>
  <c r="F10" i="15"/>
  <c r="B10" i="15"/>
  <c r="BF9" i="15"/>
  <c r="AY9" i="15"/>
  <c r="AR9" i="15"/>
  <c r="AK9" i="15"/>
  <c r="AD9" i="15"/>
  <c r="F9" i="15"/>
  <c r="B9" i="15"/>
  <c r="BF8" i="15"/>
  <c r="BF3" i="15" s="1"/>
  <c r="AY8" i="15"/>
  <c r="AR8" i="15"/>
  <c r="I8" i="15" s="1"/>
  <c r="AK8" i="15"/>
  <c r="AD8" i="15"/>
  <c r="L8" i="15" s="1"/>
  <c r="F8" i="15"/>
  <c r="B8" i="15"/>
  <c r="BF7" i="15"/>
  <c r="AY7" i="15"/>
  <c r="AR7" i="15"/>
  <c r="AK7" i="15"/>
  <c r="AD7" i="15"/>
  <c r="H7" i="15"/>
  <c r="F7" i="15"/>
  <c r="B7" i="15"/>
  <c r="BF6" i="15"/>
  <c r="AY6" i="15"/>
  <c r="AR6" i="15"/>
  <c r="AK6" i="15"/>
  <c r="K6" i="15" s="1"/>
  <c r="AD6" i="15"/>
  <c r="L6" i="15"/>
  <c r="F6" i="15"/>
  <c r="B6" i="15"/>
  <c r="BF5" i="15"/>
  <c r="AY5" i="15"/>
  <c r="H5" i="15" s="1"/>
  <c r="AR5" i="15"/>
  <c r="AK5" i="15"/>
  <c r="K5" i="15" s="1"/>
  <c r="AD5" i="15"/>
  <c r="L5" i="15"/>
  <c r="F5" i="15"/>
  <c r="B5" i="15"/>
  <c r="BF4" i="15"/>
  <c r="AY4" i="15"/>
  <c r="AR4" i="15"/>
  <c r="L4" i="15" s="1"/>
  <c r="AK4" i="15"/>
  <c r="AD4" i="15"/>
  <c r="F4" i="15"/>
  <c r="B4" i="15"/>
  <c r="AR3" i="15"/>
  <c r="Z3" i="15"/>
  <c r="AA3" i="15" s="1"/>
  <c r="AB3" i="15" s="1"/>
  <c r="AC3" i="15" s="1"/>
  <c r="AE3" i="15" s="1"/>
  <c r="AF3" i="15" s="1"/>
  <c r="AG3" i="15" s="1"/>
  <c r="AH3" i="15" s="1"/>
  <c r="AI3" i="15" s="1"/>
  <c r="AJ3" i="15" s="1"/>
  <c r="AL3" i="15" s="1"/>
  <c r="AM3" i="15" s="1"/>
  <c r="AN3" i="15" s="1"/>
  <c r="AO3" i="15" s="1"/>
  <c r="AP3" i="15" s="1"/>
  <c r="AQ3" i="15" s="1"/>
  <c r="AS3" i="15" s="1"/>
  <c r="AT3" i="15" s="1"/>
  <c r="AU3" i="15" s="1"/>
  <c r="AV3" i="15" s="1"/>
  <c r="AW3" i="15" s="1"/>
  <c r="AX3" i="15" s="1"/>
  <c r="AZ3" i="15" s="1"/>
  <c r="BA3" i="15" s="1"/>
  <c r="BB3" i="15" s="1"/>
  <c r="BC3" i="15" s="1"/>
  <c r="BD3" i="15" s="1"/>
  <c r="BE3" i="15" s="1"/>
  <c r="Y3" i="15"/>
  <c r="V3" i="15"/>
  <c r="AI1" i="15"/>
  <c r="AP1" i="15" s="1"/>
  <c r="AW1" i="15" s="1"/>
  <c r="BD1" i="15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4" i="1"/>
  <c r="F5" i="1"/>
  <c r="B96" i="1"/>
  <c r="AD96" i="1"/>
  <c r="AK96" i="1"/>
  <c r="AR96" i="1"/>
  <c r="AY96" i="1"/>
  <c r="BF96" i="1"/>
  <c r="B97" i="1"/>
  <c r="AD97" i="1"/>
  <c r="AK97" i="1"/>
  <c r="AR97" i="1"/>
  <c r="AY97" i="1"/>
  <c r="BF97" i="1"/>
  <c r="B98" i="1"/>
  <c r="AD98" i="1"/>
  <c r="AK98" i="1"/>
  <c r="AR98" i="1"/>
  <c r="AY98" i="1"/>
  <c r="BF98" i="1"/>
  <c r="B99" i="1"/>
  <c r="AD99" i="1"/>
  <c r="AK99" i="1"/>
  <c r="AR99" i="1"/>
  <c r="AY99" i="1"/>
  <c r="BF99" i="1"/>
  <c r="B100" i="1"/>
  <c r="AD100" i="1"/>
  <c r="AK100" i="1"/>
  <c r="AR100" i="1"/>
  <c r="AY100" i="1"/>
  <c r="BF100" i="1"/>
  <c r="B101" i="1"/>
  <c r="AD101" i="1"/>
  <c r="AK101" i="1"/>
  <c r="AR101" i="1"/>
  <c r="AY101" i="1"/>
  <c r="BF101" i="1"/>
  <c r="B102" i="1"/>
  <c r="AD102" i="1"/>
  <c r="AK102" i="1"/>
  <c r="AR102" i="1"/>
  <c r="AY102" i="1"/>
  <c r="BF102" i="1"/>
  <c r="B103" i="1"/>
  <c r="AD103" i="1"/>
  <c r="AK103" i="1"/>
  <c r="AR103" i="1"/>
  <c r="AY103" i="1"/>
  <c r="BF103" i="1"/>
  <c r="B104" i="1"/>
  <c r="AD104" i="1"/>
  <c r="AK104" i="1"/>
  <c r="AR104" i="1"/>
  <c r="AY104" i="1"/>
  <c r="BF104" i="1"/>
  <c r="B105" i="1"/>
  <c r="AD105" i="1"/>
  <c r="AK105" i="1"/>
  <c r="AR105" i="1"/>
  <c r="AY105" i="1"/>
  <c r="BF105" i="1"/>
  <c r="B106" i="1"/>
  <c r="AD106" i="1"/>
  <c r="AK106" i="1"/>
  <c r="AR106" i="1"/>
  <c r="AY106" i="1"/>
  <c r="BF106" i="1"/>
  <c r="B107" i="1"/>
  <c r="AD107" i="1"/>
  <c r="AK107" i="1"/>
  <c r="AR107" i="1"/>
  <c r="AY107" i="1"/>
  <c r="BF107" i="1"/>
  <c r="B108" i="1"/>
  <c r="AD108" i="1"/>
  <c r="AK108" i="1"/>
  <c r="AR108" i="1"/>
  <c r="AY108" i="1"/>
  <c r="BF108" i="1"/>
  <c r="B109" i="1"/>
  <c r="AD109" i="1"/>
  <c r="AK109" i="1"/>
  <c r="AR109" i="1"/>
  <c r="AY109" i="1"/>
  <c r="BF109" i="1"/>
  <c r="B110" i="1"/>
  <c r="AD110" i="1"/>
  <c r="AK110" i="1"/>
  <c r="AR110" i="1"/>
  <c r="AY110" i="1"/>
  <c r="BF110" i="1"/>
  <c r="B111" i="1"/>
  <c r="AD111" i="1"/>
  <c r="AK111" i="1"/>
  <c r="AR111" i="1"/>
  <c r="AY111" i="1"/>
  <c r="BF111" i="1"/>
  <c r="B112" i="1"/>
  <c r="AD112" i="1"/>
  <c r="AK112" i="1"/>
  <c r="AR112" i="1"/>
  <c r="AY112" i="1"/>
  <c r="BF112" i="1"/>
  <c r="B113" i="1"/>
  <c r="AD113" i="1"/>
  <c r="AK113" i="1"/>
  <c r="AR113" i="1"/>
  <c r="AY113" i="1"/>
  <c r="BF113" i="1"/>
  <c r="B114" i="1"/>
  <c r="AD114" i="1"/>
  <c r="AK114" i="1"/>
  <c r="AR114" i="1"/>
  <c r="AY114" i="1"/>
  <c r="BF114" i="1"/>
  <c r="B115" i="1"/>
  <c r="AD115" i="1"/>
  <c r="AK115" i="1"/>
  <c r="AR115" i="1"/>
  <c r="AY115" i="1"/>
  <c r="BF115" i="1"/>
  <c r="B116" i="1"/>
  <c r="AD116" i="1"/>
  <c r="AK116" i="1"/>
  <c r="AR116" i="1"/>
  <c r="AY116" i="1"/>
  <c r="BF116" i="1"/>
  <c r="B117" i="1"/>
  <c r="AD117" i="1"/>
  <c r="AK117" i="1"/>
  <c r="AR117" i="1"/>
  <c r="AY117" i="1"/>
  <c r="BF117" i="1"/>
  <c r="B118" i="1"/>
  <c r="AD118" i="1"/>
  <c r="AK118" i="1"/>
  <c r="AR118" i="1"/>
  <c r="AY118" i="1"/>
  <c r="BF118" i="1"/>
  <c r="B119" i="1"/>
  <c r="AD119" i="1"/>
  <c r="AK119" i="1"/>
  <c r="AR119" i="1"/>
  <c r="AY119" i="1"/>
  <c r="BF119" i="1"/>
  <c r="B120" i="1"/>
  <c r="AD120" i="1"/>
  <c r="AK120" i="1"/>
  <c r="AR120" i="1"/>
  <c r="AY120" i="1"/>
  <c r="BF120" i="1"/>
  <c r="B121" i="1"/>
  <c r="AD121" i="1"/>
  <c r="AK121" i="1"/>
  <c r="AR121" i="1"/>
  <c r="AY121" i="1"/>
  <c r="BF121" i="1"/>
  <c r="B122" i="1"/>
  <c r="AD122" i="1"/>
  <c r="AK122" i="1"/>
  <c r="AR122" i="1"/>
  <c r="AY122" i="1"/>
  <c r="BF122" i="1"/>
  <c r="B123" i="1"/>
  <c r="AD123" i="1"/>
  <c r="AK123" i="1"/>
  <c r="AR123" i="1"/>
  <c r="AY123" i="1"/>
  <c r="BF123" i="1"/>
  <c r="B124" i="1"/>
  <c r="AD124" i="1"/>
  <c r="AK124" i="1"/>
  <c r="AR124" i="1"/>
  <c r="AY124" i="1"/>
  <c r="BF124" i="1"/>
  <c r="B125" i="1"/>
  <c r="AD125" i="1"/>
  <c r="AK125" i="1"/>
  <c r="AR125" i="1"/>
  <c r="AY125" i="1"/>
  <c r="BF125" i="1"/>
  <c r="B126" i="1"/>
  <c r="AD126" i="1"/>
  <c r="AK126" i="1"/>
  <c r="AR126" i="1"/>
  <c r="AY126" i="1"/>
  <c r="BF126" i="1"/>
  <c r="B127" i="1"/>
  <c r="AD127" i="1"/>
  <c r="AK127" i="1"/>
  <c r="AR127" i="1"/>
  <c r="AY127" i="1"/>
  <c r="BF127" i="1"/>
  <c r="B128" i="1"/>
  <c r="AD128" i="1"/>
  <c r="AK128" i="1"/>
  <c r="AR128" i="1"/>
  <c r="AY128" i="1"/>
  <c r="BF128" i="1"/>
  <c r="B129" i="1"/>
  <c r="AD129" i="1"/>
  <c r="AK129" i="1"/>
  <c r="AR129" i="1"/>
  <c r="AY129" i="1"/>
  <c r="BF129" i="1"/>
  <c r="B130" i="1"/>
  <c r="AD130" i="1"/>
  <c r="AK130" i="1"/>
  <c r="AR130" i="1"/>
  <c r="AY130" i="1"/>
  <c r="BF130" i="1"/>
  <c r="B131" i="1"/>
  <c r="AD131" i="1"/>
  <c r="AK131" i="1"/>
  <c r="AR131" i="1"/>
  <c r="AY131" i="1"/>
  <c r="BF131" i="1"/>
  <c r="B132" i="1"/>
  <c r="AD132" i="1"/>
  <c r="AK132" i="1"/>
  <c r="AR132" i="1"/>
  <c r="AY132" i="1"/>
  <c r="BF132" i="1"/>
  <c r="B133" i="1"/>
  <c r="AD133" i="1"/>
  <c r="AK133" i="1"/>
  <c r="AR133" i="1"/>
  <c r="AY133" i="1"/>
  <c r="BF133" i="1"/>
  <c r="B134" i="1"/>
  <c r="AD134" i="1"/>
  <c r="AK134" i="1"/>
  <c r="AR134" i="1"/>
  <c r="AY134" i="1"/>
  <c r="BF134" i="1"/>
  <c r="B135" i="1"/>
  <c r="AD135" i="1"/>
  <c r="AK135" i="1"/>
  <c r="AR135" i="1"/>
  <c r="AY135" i="1"/>
  <c r="BF135" i="1"/>
  <c r="B136" i="1"/>
  <c r="AD136" i="1"/>
  <c r="AK136" i="1"/>
  <c r="AR136" i="1"/>
  <c r="AY136" i="1"/>
  <c r="BF136" i="1"/>
  <c r="B137" i="1"/>
  <c r="AD137" i="1"/>
  <c r="AK137" i="1"/>
  <c r="AR137" i="1"/>
  <c r="AY137" i="1"/>
  <c r="BF137" i="1"/>
  <c r="B138" i="1"/>
  <c r="AD138" i="1"/>
  <c r="AK138" i="1"/>
  <c r="AR138" i="1"/>
  <c r="AY138" i="1"/>
  <c r="BF138" i="1"/>
  <c r="B139" i="1"/>
  <c r="AD139" i="1"/>
  <c r="AK139" i="1"/>
  <c r="AR139" i="1"/>
  <c r="AY139" i="1"/>
  <c r="BF139" i="1"/>
  <c r="B140" i="1"/>
  <c r="AD140" i="1"/>
  <c r="AK140" i="1"/>
  <c r="AR140" i="1"/>
  <c r="AY140" i="1"/>
  <c r="BF140" i="1"/>
  <c r="B141" i="1"/>
  <c r="AD141" i="1"/>
  <c r="AK141" i="1"/>
  <c r="AR141" i="1"/>
  <c r="AY141" i="1"/>
  <c r="BF141" i="1"/>
  <c r="B142" i="1"/>
  <c r="AD142" i="1"/>
  <c r="AK142" i="1"/>
  <c r="AR142" i="1"/>
  <c r="AY142" i="1"/>
  <c r="BF142" i="1"/>
  <c r="B143" i="1"/>
  <c r="AD143" i="1"/>
  <c r="AK143" i="1"/>
  <c r="AR143" i="1"/>
  <c r="AY143" i="1"/>
  <c r="BF143" i="1"/>
  <c r="B144" i="1"/>
  <c r="AD144" i="1"/>
  <c r="AK144" i="1"/>
  <c r="AR144" i="1"/>
  <c r="AY144" i="1"/>
  <c r="BF14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14" i="1"/>
  <c r="AD15" i="1"/>
  <c r="AK15" i="1"/>
  <c r="AR15" i="1"/>
  <c r="AY15" i="1"/>
  <c r="BF15" i="1"/>
  <c r="AD16" i="1"/>
  <c r="AK16" i="1"/>
  <c r="AR16" i="1"/>
  <c r="AY16" i="1"/>
  <c r="BF16" i="1"/>
  <c r="AD17" i="1"/>
  <c r="AK17" i="1"/>
  <c r="AR17" i="1"/>
  <c r="AY17" i="1"/>
  <c r="BF17" i="1"/>
  <c r="AD18" i="1"/>
  <c r="AK18" i="1"/>
  <c r="AR18" i="1"/>
  <c r="AY18" i="1"/>
  <c r="BF18" i="1"/>
  <c r="AD19" i="1"/>
  <c r="AK19" i="1"/>
  <c r="AR19" i="1"/>
  <c r="AY19" i="1"/>
  <c r="BF19" i="1"/>
  <c r="AD20" i="1"/>
  <c r="AK20" i="1"/>
  <c r="AR20" i="1"/>
  <c r="AY20" i="1"/>
  <c r="BF20" i="1"/>
  <c r="AD21" i="1"/>
  <c r="AK21" i="1"/>
  <c r="AR21" i="1"/>
  <c r="AY21" i="1"/>
  <c r="BF21" i="1"/>
  <c r="AD22" i="1"/>
  <c r="AK22" i="1"/>
  <c r="AR22" i="1"/>
  <c r="AY22" i="1"/>
  <c r="BF22" i="1"/>
  <c r="AD23" i="1"/>
  <c r="AK23" i="1"/>
  <c r="AR23" i="1"/>
  <c r="AY23" i="1"/>
  <c r="BF23" i="1"/>
  <c r="AD24" i="1"/>
  <c r="AK24" i="1"/>
  <c r="AR24" i="1"/>
  <c r="AY24" i="1"/>
  <c r="BF24" i="1"/>
  <c r="AD25" i="1"/>
  <c r="AK25" i="1"/>
  <c r="AR25" i="1"/>
  <c r="AY25" i="1"/>
  <c r="BF25" i="1"/>
  <c r="AD26" i="1"/>
  <c r="AK26" i="1"/>
  <c r="AR26" i="1"/>
  <c r="AY26" i="1"/>
  <c r="BF26" i="1"/>
  <c r="AD27" i="1"/>
  <c r="AK27" i="1"/>
  <c r="AR27" i="1"/>
  <c r="AY27" i="1"/>
  <c r="BF27" i="1"/>
  <c r="AD28" i="1"/>
  <c r="AK28" i="1"/>
  <c r="AR28" i="1"/>
  <c r="AY28" i="1"/>
  <c r="BF28" i="1"/>
  <c r="AD29" i="1"/>
  <c r="AK29" i="1"/>
  <c r="AR29" i="1"/>
  <c r="AY29" i="1"/>
  <c r="BF29" i="1"/>
  <c r="AD30" i="1"/>
  <c r="AK30" i="1"/>
  <c r="AR30" i="1"/>
  <c r="AY30" i="1"/>
  <c r="BF30" i="1"/>
  <c r="AD31" i="1"/>
  <c r="AK31" i="1"/>
  <c r="AR31" i="1"/>
  <c r="AY31" i="1"/>
  <c r="BF31" i="1"/>
  <c r="AD32" i="1"/>
  <c r="AK32" i="1"/>
  <c r="AR32" i="1"/>
  <c r="AY32" i="1"/>
  <c r="BF32" i="1"/>
  <c r="AD33" i="1"/>
  <c r="AK33" i="1"/>
  <c r="AR33" i="1"/>
  <c r="AY33" i="1"/>
  <c r="BF33" i="1"/>
  <c r="AD34" i="1"/>
  <c r="AK34" i="1"/>
  <c r="AR34" i="1"/>
  <c r="AY34" i="1"/>
  <c r="BF34" i="1"/>
  <c r="AD35" i="1"/>
  <c r="AK35" i="1"/>
  <c r="AR35" i="1"/>
  <c r="AY35" i="1"/>
  <c r="BF35" i="1"/>
  <c r="AD36" i="1"/>
  <c r="AK36" i="1"/>
  <c r="AR36" i="1"/>
  <c r="AY36" i="1"/>
  <c r="BF36" i="1"/>
  <c r="AD37" i="1"/>
  <c r="AK37" i="1"/>
  <c r="AR37" i="1"/>
  <c r="AY37" i="1"/>
  <c r="BF37" i="1"/>
  <c r="AD38" i="1"/>
  <c r="AK38" i="1"/>
  <c r="AR38" i="1"/>
  <c r="AY38" i="1"/>
  <c r="BF38" i="1"/>
  <c r="AD39" i="1"/>
  <c r="AK39" i="1"/>
  <c r="AR39" i="1"/>
  <c r="AY39" i="1"/>
  <c r="BF39" i="1"/>
  <c r="AD40" i="1"/>
  <c r="AK40" i="1"/>
  <c r="AR40" i="1"/>
  <c r="AY40" i="1"/>
  <c r="BF40" i="1"/>
  <c r="AD41" i="1"/>
  <c r="AK41" i="1"/>
  <c r="AR41" i="1"/>
  <c r="AY41" i="1"/>
  <c r="BF41" i="1"/>
  <c r="AD42" i="1"/>
  <c r="AK42" i="1"/>
  <c r="AR42" i="1"/>
  <c r="AY42" i="1"/>
  <c r="BF42" i="1"/>
  <c r="AD43" i="1"/>
  <c r="AK43" i="1"/>
  <c r="AR43" i="1"/>
  <c r="AY43" i="1"/>
  <c r="BF43" i="1"/>
  <c r="AD44" i="1"/>
  <c r="AK44" i="1"/>
  <c r="AR44" i="1"/>
  <c r="AY44" i="1"/>
  <c r="BF44" i="1"/>
  <c r="AD45" i="1"/>
  <c r="AK45" i="1"/>
  <c r="AR45" i="1"/>
  <c r="AY45" i="1"/>
  <c r="BF45" i="1"/>
  <c r="AD46" i="1"/>
  <c r="AK46" i="1"/>
  <c r="AR46" i="1"/>
  <c r="AY46" i="1"/>
  <c r="BF46" i="1"/>
  <c r="AD47" i="1"/>
  <c r="AK47" i="1"/>
  <c r="AR47" i="1"/>
  <c r="AY47" i="1"/>
  <c r="BF47" i="1"/>
  <c r="AD48" i="1"/>
  <c r="AK48" i="1"/>
  <c r="AR48" i="1"/>
  <c r="AY48" i="1"/>
  <c r="BF48" i="1"/>
  <c r="AD49" i="1"/>
  <c r="AK49" i="1"/>
  <c r="AR49" i="1"/>
  <c r="AY49" i="1"/>
  <c r="BF49" i="1"/>
  <c r="AD50" i="1"/>
  <c r="AK50" i="1"/>
  <c r="AR50" i="1"/>
  <c r="AY50" i="1"/>
  <c r="BF50" i="1"/>
  <c r="AD51" i="1"/>
  <c r="AK51" i="1"/>
  <c r="AR51" i="1"/>
  <c r="AY51" i="1"/>
  <c r="BF51" i="1"/>
  <c r="AD52" i="1"/>
  <c r="AK52" i="1"/>
  <c r="AR52" i="1"/>
  <c r="AY52" i="1"/>
  <c r="BF52" i="1"/>
  <c r="AD53" i="1"/>
  <c r="AK53" i="1"/>
  <c r="AR53" i="1"/>
  <c r="AY53" i="1"/>
  <c r="BF53" i="1"/>
  <c r="AD54" i="1"/>
  <c r="AK54" i="1"/>
  <c r="AR54" i="1"/>
  <c r="AY54" i="1"/>
  <c r="BF54" i="1"/>
  <c r="AD55" i="1"/>
  <c r="AK55" i="1"/>
  <c r="AR55" i="1"/>
  <c r="AY55" i="1"/>
  <c r="BF55" i="1"/>
  <c r="AD56" i="1"/>
  <c r="AK56" i="1"/>
  <c r="AR56" i="1"/>
  <c r="AY56" i="1"/>
  <c r="BF56" i="1"/>
  <c r="AD57" i="1"/>
  <c r="AK57" i="1"/>
  <c r="AR57" i="1"/>
  <c r="AY57" i="1"/>
  <c r="BF57" i="1"/>
  <c r="AD58" i="1"/>
  <c r="AK58" i="1"/>
  <c r="AR58" i="1"/>
  <c r="AY58" i="1"/>
  <c r="BF58" i="1"/>
  <c r="AD59" i="1"/>
  <c r="AK59" i="1"/>
  <c r="AR59" i="1"/>
  <c r="AY59" i="1"/>
  <c r="BF59" i="1"/>
  <c r="AD60" i="1"/>
  <c r="AK60" i="1"/>
  <c r="AR60" i="1"/>
  <c r="AY60" i="1"/>
  <c r="BF60" i="1"/>
  <c r="AD61" i="1"/>
  <c r="AK61" i="1"/>
  <c r="AR61" i="1"/>
  <c r="AY61" i="1"/>
  <c r="BF61" i="1"/>
  <c r="AD62" i="1"/>
  <c r="AK62" i="1"/>
  <c r="AR62" i="1"/>
  <c r="AY62" i="1"/>
  <c r="BF62" i="1"/>
  <c r="AD63" i="1"/>
  <c r="AK63" i="1"/>
  <c r="AR63" i="1"/>
  <c r="AY63" i="1"/>
  <c r="BF63" i="1"/>
  <c r="AD64" i="1"/>
  <c r="AK64" i="1"/>
  <c r="AR64" i="1"/>
  <c r="AY64" i="1"/>
  <c r="BF64" i="1"/>
  <c r="AD65" i="1"/>
  <c r="AK65" i="1"/>
  <c r="AR65" i="1"/>
  <c r="AY65" i="1"/>
  <c r="BF65" i="1"/>
  <c r="AD66" i="1"/>
  <c r="AK66" i="1"/>
  <c r="AR66" i="1"/>
  <c r="AY66" i="1"/>
  <c r="BF66" i="1"/>
  <c r="AD67" i="1"/>
  <c r="AK67" i="1"/>
  <c r="AR67" i="1"/>
  <c r="AY67" i="1"/>
  <c r="BF67" i="1"/>
  <c r="AD68" i="1"/>
  <c r="AK68" i="1"/>
  <c r="AR68" i="1"/>
  <c r="AY68" i="1"/>
  <c r="BF68" i="1"/>
  <c r="AD69" i="1"/>
  <c r="AK69" i="1"/>
  <c r="AR69" i="1"/>
  <c r="AY69" i="1"/>
  <c r="BF69" i="1"/>
  <c r="AD70" i="1"/>
  <c r="AK70" i="1"/>
  <c r="AR70" i="1"/>
  <c r="AY70" i="1"/>
  <c r="BF70" i="1"/>
  <c r="AD71" i="1"/>
  <c r="AK71" i="1"/>
  <c r="AR71" i="1"/>
  <c r="AY71" i="1"/>
  <c r="BF71" i="1"/>
  <c r="AD72" i="1"/>
  <c r="AK72" i="1"/>
  <c r="AR72" i="1"/>
  <c r="AY72" i="1"/>
  <c r="BF72" i="1"/>
  <c r="AD73" i="1"/>
  <c r="AK73" i="1"/>
  <c r="AR73" i="1"/>
  <c r="AY73" i="1"/>
  <c r="BF73" i="1"/>
  <c r="AD74" i="1"/>
  <c r="AK74" i="1"/>
  <c r="AR74" i="1"/>
  <c r="AY74" i="1"/>
  <c r="BF74" i="1"/>
  <c r="AD75" i="1"/>
  <c r="AK75" i="1"/>
  <c r="AR75" i="1"/>
  <c r="AY75" i="1"/>
  <c r="BF75" i="1"/>
  <c r="AD76" i="1"/>
  <c r="AK76" i="1"/>
  <c r="AR76" i="1"/>
  <c r="AY76" i="1"/>
  <c r="BF76" i="1"/>
  <c r="AD77" i="1"/>
  <c r="AK77" i="1"/>
  <c r="AR77" i="1"/>
  <c r="AY77" i="1"/>
  <c r="BF77" i="1"/>
  <c r="AD78" i="1"/>
  <c r="AK78" i="1"/>
  <c r="AR78" i="1"/>
  <c r="AY78" i="1"/>
  <c r="BF78" i="1"/>
  <c r="AD79" i="1"/>
  <c r="AK79" i="1"/>
  <c r="AR79" i="1"/>
  <c r="AY79" i="1"/>
  <c r="BF79" i="1"/>
  <c r="AD80" i="1"/>
  <c r="AK80" i="1"/>
  <c r="AR80" i="1"/>
  <c r="AY80" i="1"/>
  <c r="BF80" i="1"/>
  <c r="AD81" i="1"/>
  <c r="AK81" i="1"/>
  <c r="AR81" i="1"/>
  <c r="AY81" i="1"/>
  <c r="BF81" i="1"/>
  <c r="AD82" i="1"/>
  <c r="AK82" i="1"/>
  <c r="AR82" i="1"/>
  <c r="AY82" i="1"/>
  <c r="BF82" i="1"/>
  <c r="AD83" i="1"/>
  <c r="AK83" i="1"/>
  <c r="AR83" i="1"/>
  <c r="AY83" i="1"/>
  <c r="BF83" i="1"/>
  <c r="AD84" i="1"/>
  <c r="AK84" i="1"/>
  <c r="AR84" i="1"/>
  <c r="AY84" i="1"/>
  <c r="BF84" i="1"/>
  <c r="AD85" i="1"/>
  <c r="AK85" i="1"/>
  <c r="AR85" i="1"/>
  <c r="AY85" i="1"/>
  <c r="BF85" i="1"/>
  <c r="AD86" i="1"/>
  <c r="AK86" i="1"/>
  <c r="AR86" i="1"/>
  <c r="AY86" i="1"/>
  <c r="BF86" i="1"/>
  <c r="AD87" i="1"/>
  <c r="AK87" i="1"/>
  <c r="AR87" i="1"/>
  <c r="AY87" i="1"/>
  <c r="BF87" i="1"/>
  <c r="AD88" i="1"/>
  <c r="AK88" i="1"/>
  <c r="AR88" i="1"/>
  <c r="AY88" i="1"/>
  <c r="BF88" i="1"/>
  <c r="AD89" i="1"/>
  <c r="AK89" i="1"/>
  <c r="AR89" i="1"/>
  <c r="AY89" i="1"/>
  <c r="BF89" i="1"/>
  <c r="AD90" i="1"/>
  <c r="AK90" i="1"/>
  <c r="AR90" i="1"/>
  <c r="AY90" i="1"/>
  <c r="BF90" i="1"/>
  <c r="AD91" i="1"/>
  <c r="AK91" i="1"/>
  <c r="AR91" i="1"/>
  <c r="AY91" i="1"/>
  <c r="BF91" i="1"/>
  <c r="AD92" i="1"/>
  <c r="AK92" i="1"/>
  <c r="AR92" i="1"/>
  <c r="AY92" i="1"/>
  <c r="BF92" i="1"/>
  <c r="AD93" i="1"/>
  <c r="AK93" i="1"/>
  <c r="AR93" i="1"/>
  <c r="AY93" i="1"/>
  <c r="BF93" i="1"/>
  <c r="AD94" i="1"/>
  <c r="AK94" i="1"/>
  <c r="AR94" i="1"/>
  <c r="AY94" i="1"/>
  <c r="BF94" i="1"/>
  <c r="AD95" i="1"/>
  <c r="AK95" i="1"/>
  <c r="AR95" i="1"/>
  <c r="AY95" i="1"/>
  <c r="BF95" i="1"/>
  <c r="BF14" i="1"/>
  <c r="AY14" i="1"/>
  <c r="AR14" i="1"/>
  <c r="AK14" i="1"/>
  <c r="AD14" i="1"/>
  <c r="E10" i="15" l="1"/>
  <c r="J14" i="15"/>
  <c r="I15" i="15"/>
  <c r="I17" i="15"/>
  <c r="H18" i="15"/>
  <c r="J31" i="15"/>
  <c r="H31" i="15"/>
  <c r="H51" i="15"/>
  <c r="H67" i="15"/>
  <c r="K78" i="15"/>
  <c r="G78" i="15"/>
  <c r="E78" i="15"/>
  <c r="L79" i="15"/>
  <c r="H79" i="15"/>
  <c r="E80" i="15"/>
  <c r="G80" i="15"/>
  <c r="E82" i="15"/>
  <c r="G82" i="15"/>
  <c r="K86" i="15"/>
  <c r="G86" i="15"/>
  <c r="E86" i="15"/>
  <c r="L87" i="15"/>
  <c r="H87" i="15"/>
  <c r="E88" i="15"/>
  <c r="G88" i="15"/>
  <c r="E90" i="15"/>
  <c r="G90" i="15"/>
  <c r="H103" i="15"/>
  <c r="H119" i="15"/>
  <c r="J33" i="15"/>
  <c r="K43" i="15"/>
  <c r="J43" i="15"/>
  <c r="I44" i="15"/>
  <c r="G44" i="15"/>
  <c r="K51" i="15"/>
  <c r="J51" i="15"/>
  <c r="I52" i="15"/>
  <c r="G52" i="15"/>
  <c r="K59" i="15"/>
  <c r="J59" i="15"/>
  <c r="I60" i="15"/>
  <c r="G60" i="15"/>
  <c r="K67" i="15"/>
  <c r="J67" i="15"/>
  <c r="I68" i="15"/>
  <c r="G68" i="15"/>
  <c r="K75" i="15"/>
  <c r="J75" i="15"/>
  <c r="I76" i="15"/>
  <c r="G76" i="15"/>
  <c r="K79" i="15"/>
  <c r="I80" i="15"/>
  <c r="I82" i="15"/>
  <c r="K87" i="15"/>
  <c r="I88" i="15"/>
  <c r="I90" i="15"/>
  <c r="J95" i="15"/>
  <c r="I96" i="15"/>
  <c r="G96" i="15"/>
  <c r="J103" i="15"/>
  <c r="I104" i="15"/>
  <c r="G104" i="15"/>
  <c r="J111" i="15"/>
  <c r="I112" i="15"/>
  <c r="G112" i="15"/>
  <c r="J119" i="15"/>
  <c r="I120" i="15"/>
  <c r="G120" i="15"/>
  <c r="AY3" i="15"/>
  <c r="L7" i="15"/>
  <c r="L9" i="15"/>
  <c r="J9" i="15"/>
  <c r="L11" i="15"/>
  <c r="K13" i="15"/>
  <c r="L17" i="15"/>
  <c r="L19" i="15"/>
  <c r="L21" i="15"/>
  <c r="K24" i="15"/>
  <c r="L27" i="15"/>
  <c r="L29" i="15"/>
  <c r="K32" i="15"/>
  <c r="L35" i="15"/>
  <c r="L37" i="15"/>
  <c r="L42" i="15"/>
  <c r="E44" i="15"/>
  <c r="L45" i="15"/>
  <c r="L50" i="15"/>
  <c r="E52" i="15"/>
  <c r="L53" i="15"/>
  <c r="L58" i="15"/>
  <c r="E60" i="15"/>
  <c r="L61" i="15"/>
  <c r="L66" i="15"/>
  <c r="E68" i="15"/>
  <c r="L69" i="15"/>
  <c r="L74" i="15"/>
  <c r="E76" i="15"/>
  <c r="L77" i="15"/>
  <c r="L82" i="15"/>
  <c r="E84" i="15"/>
  <c r="L85" i="15"/>
  <c r="L90" i="15"/>
  <c r="C91" i="15"/>
  <c r="E96" i="15"/>
  <c r="L97" i="15"/>
  <c r="E104" i="15"/>
  <c r="L105" i="15"/>
  <c r="E112" i="15"/>
  <c r="L113" i="15"/>
  <c r="E120" i="15"/>
  <c r="L121" i="15"/>
  <c r="K4" i="15"/>
  <c r="K7" i="15"/>
  <c r="I10" i="15"/>
  <c r="K11" i="15"/>
  <c r="I13" i="15"/>
  <c r="K16" i="15"/>
  <c r="J19" i="15"/>
  <c r="J21" i="15"/>
  <c r="J27" i="15"/>
  <c r="J29" i="15"/>
  <c r="J35" i="15"/>
  <c r="J37" i="15"/>
  <c r="K41" i="15"/>
  <c r="K45" i="15"/>
  <c r="K49" i="15"/>
  <c r="K53" i="15"/>
  <c r="K57" i="15"/>
  <c r="K61" i="15"/>
  <c r="K65" i="15"/>
  <c r="K69" i="15"/>
  <c r="K73" i="15"/>
  <c r="K77" i="15"/>
  <c r="K81" i="15"/>
  <c r="K85" i="15"/>
  <c r="K89" i="15"/>
  <c r="J93" i="15"/>
  <c r="J97" i="15"/>
  <c r="J101" i="15"/>
  <c r="J105" i="15"/>
  <c r="J109" i="15"/>
  <c r="J113" i="15"/>
  <c r="J117" i="15"/>
  <c r="J121" i="15"/>
  <c r="H4" i="15"/>
  <c r="H6" i="15"/>
  <c r="H11" i="15"/>
  <c r="K12" i="15"/>
  <c r="E13" i="15"/>
  <c r="G13" i="15"/>
  <c r="L15" i="15"/>
  <c r="J16" i="15"/>
  <c r="L18" i="15"/>
  <c r="H21" i="15"/>
  <c r="K22" i="15"/>
  <c r="H25" i="15"/>
  <c r="K26" i="15"/>
  <c r="H29" i="15"/>
  <c r="K30" i="15"/>
  <c r="H33" i="15"/>
  <c r="K34" i="15"/>
  <c r="H37" i="15"/>
  <c r="L40" i="15"/>
  <c r="J41" i="15"/>
  <c r="L44" i="15"/>
  <c r="J45" i="15"/>
  <c r="L48" i="15"/>
  <c r="J49" i="15"/>
  <c r="L52" i="15"/>
  <c r="J53" i="15"/>
  <c r="L56" i="15"/>
  <c r="J57" i="15"/>
  <c r="L60" i="15"/>
  <c r="J61" i="15"/>
  <c r="L64" i="15"/>
  <c r="J65" i="15"/>
  <c r="L68" i="15"/>
  <c r="J69" i="15"/>
  <c r="L72" i="15"/>
  <c r="J73" i="15"/>
  <c r="L76" i="15"/>
  <c r="J77" i="15"/>
  <c r="L80" i="15"/>
  <c r="J81" i="15"/>
  <c r="L84" i="15"/>
  <c r="J85" i="15"/>
  <c r="L88" i="15"/>
  <c r="J89" i="15"/>
  <c r="AD3" i="15"/>
  <c r="J4" i="15"/>
  <c r="J5" i="15"/>
  <c r="J6" i="15"/>
  <c r="J7" i="15"/>
  <c r="E8" i="15"/>
  <c r="G8" i="15"/>
  <c r="K8" i="15"/>
  <c r="H9" i="15"/>
  <c r="K9" i="15"/>
  <c r="L10" i="15"/>
  <c r="J11" i="15"/>
  <c r="E12" i="15"/>
  <c r="G12" i="15"/>
  <c r="AK3" i="15"/>
  <c r="BG3" i="15" s="1"/>
  <c r="E4" i="15"/>
  <c r="G4" i="15"/>
  <c r="I4" i="15"/>
  <c r="E5" i="15"/>
  <c r="G5" i="15"/>
  <c r="I5" i="15"/>
  <c r="E6" i="15"/>
  <c r="G6" i="15"/>
  <c r="I6" i="15"/>
  <c r="E7" i="15"/>
  <c r="G7" i="15"/>
  <c r="I7" i="15"/>
  <c r="H8" i="15"/>
  <c r="J8" i="15"/>
  <c r="S8" i="15" s="1"/>
  <c r="E9" i="15"/>
  <c r="G9" i="15"/>
  <c r="I9" i="15"/>
  <c r="H10" i="15"/>
  <c r="J10" i="15"/>
  <c r="E11" i="15"/>
  <c r="G11" i="15"/>
  <c r="I11" i="15"/>
  <c r="L12" i="15"/>
  <c r="J12" i="15"/>
  <c r="S12" i="15" s="1"/>
  <c r="H12" i="15"/>
  <c r="L13" i="15"/>
  <c r="J13" i="15"/>
  <c r="H13" i="15"/>
  <c r="K14" i="15"/>
  <c r="I14" i="15"/>
  <c r="G14" i="15"/>
  <c r="E14" i="15"/>
  <c r="H15" i="15"/>
  <c r="J15" i="15"/>
  <c r="E16" i="15"/>
  <c r="G16" i="15"/>
  <c r="I16" i="15"/>
  <c r="H17" i="15"/>
  <c r="J17" i="15"/>
  <c r="E18" i="15"/>
  <c r="G18" i="15"/>
  <c r="I18" i="15"/>
  <c r="K18" i="15"/>
  <c r="E20" i="15"/>
  <c r="G20" i="15"/>
  <c r="E22" i="15"/>
  <c r="G22" i="15"/>
  <c r="E24" i="15"/>
  <c r="G24" i="15"/>
  <c r="E26" i="15"/>
  <c r="G26" i="15"/>
  <c r="E28" i="15"/>
  <c r="G28" i="15"/>
  <c r="E30" i="15"/>
  <c r="G30" i="15"/>
  <c r="E32" i="15"/>
  <c r="G32" i="15"/>
  <c r="E34" i="15"/>
  <c r="G34" i="15"/>
  <c r="E36" i="15"/>
  <c r="G36" i="15"/>
  <c r="G38" i="15"/>
  <c r="K19" i="15"/>
  <c r="I19" i="15"/>
  <c r="G19" i="15"/>
  <c r="E19" i="15"/>
  <c r="L20" i="15"/>
  <c r="J20" i="15"/>
  <c r="H20" i="15"/>
  <c r="K21" i="15"/>
  <c r="I21" i="15"/>
  <c r="G21" i="15"/>
  <c r="E21" i="15"/>
  <c r="L22" i="15"/>
  <c r="J22" i="15"/>
  <c r="H22" i="15"/>
  <c r="K23" i="15"/>
  <c r="I23" i="15"/>
  <c r="G23" i="15"/>
  <c r="E23" i="15"/>
  <c r="L24" i="15"/>
  <c r="J24" i="15"/>
  <c r="H24" i="15"/>
  <c r="K25" i="15"/>
  <c r="I25" i="15"/>
  <c r="G25" i="15"/>
  <c r="E25" i="15"/>
  <c r="L26" i="15"/>
  <c r="J26" i="15"/>
  <c r="H26" i="15"/>
  <c r="K27" i="15"/>
  <c r="I27" i="15"/>
  <c r="G27" i="15"/>
  <c r="E27" i="15"/>
  <c r="L28" i="15"/>
  <c r="J28" i="15"/>
  <c r="H28" i="15"/>
  <c r="K29" i="15"/>
  <c r="I29" i="15"/>
  <c r="G29" i="15"/>
  <c r="E29" i="15"/>
  <c r="L30" i="15"/>
  <c r="J30" i="15"/>
  <c r="H30" i="15"/>
  <c r="K31" i="15"/>
  <c r="I31" i="15"/>
  <c r="G31" i="15"/>
  <c r="E31" i="15"/>
  <c r="L32" i="15"/>
  <c r="J32" i="15"/>
  <c r="H32" i="15"/>
  <c r="K33" i="15"/>
  <c r="I33" i="15"/>
  <c r="G33" i="15"/>
  <c r="E33" i="15"/>
  <c r="L34" i="15"/>
  <c r="J34" i="15"/>
  <c r="H34" i="15"/>
  <c r="K35" i="15"/>
  <c r="I35" i="15"/>
  <c r="G35" i="15"/>
  <c r="E35" i="15"/>
  <c r="L36" i="15"/>
  <c r="J36" i="15"/>
  <c r="H36" i="15"/>
  <c r="K37" i="15"/>
  <c r="I37" i="15"/>
  <c r="G37" i="15"/>
  <c r="E37" i="15"/>
  <c r="L38" i="15"/>
  <c r="J38" i="15"/>
  <c r="H38" i="15"/>
  <c r="K124" i="15"/>
  <c r="I124" i="15"/>
  <c r="G124" i="15"/>
  <c r="E124" i="15"/>
  <c r="J124" i="15"/>
  <c r="K126" i="15"/>
  <c r="I126" i="15"/>
  <c r="G126" i="15"/>
  <c r="E126" i="15"/>
  <c r="J126" i="15"/>
  <c r="K128" i="15"/>
  <c r="I128" i="15"/>
  <c r="G128" i="15"/>
  <c r="E128" i="15"/>
  <c r="J128" i="15"/>
  <c r="K130" i="15"/>
  <c r="I130" i="15"/>
  <c r="G130" i="15"/>
  <c r="E130" i="15"/>
  <c r="J130" i="15"/>
  <c r="K132" i="15"/>
  <c r="I132" i="15"/>
  <c r="G132" i="15"/>
  <c r="E132" i="15"/>
  <c r="J132" i="15"/>
  <c r="K134" i="15"/>
  <c r="I134" i="15"/>
  <c r="G134" i="15"/>
  <c r="E134" i="15"/>
  <c r="J134" i="15"/>
  <c r="K136" i="15"/>
  <c r="I136" i="15"/>
  <c r="G136" i="15"/>
  <c r="E136" i="15"/>
  <c r="J136" i="15"/>
  <c r="K138" i="15"/>
  <c r="I138" i="15"/>
  <c r="G138" i="15"/>
  <c r="E138" i="15"/>
  <c r="J138" i="15"/>
  <c r="K140" i="15"/>
  <c r="I140" i="15"/>
  <c r="G140" i="15"/>
  <c r="E140" i="15"/>
  <c r="J140" i="15"/>
  <c r="K142" i="15"/>
  <c r="I142" i="15"/>
  <c r="G142" i="15"/>
  <c r="E142" i="15"/>
  <c r="J142" i="15"/>
  <c r="K144" i="15"/>
  <c r="I144" i="15"/>
  <c r="G144" i="15"/>
  <c r="E144" i="15"/>
  <c r="J144" i="15"/>
  <c r="E39" i="15"/>
  <c r="G39" i="15"/>
  <c r="I39" i="15"/>
  <c r="H40" i="15"/>
  <c r="J40" i="15"/>
  <c r="E41" i="15"/>
  <c r="G41" i="15"/>
  <c r="I41" i="15"/>
  <c r="H42" i="15"/>
  <c r="J42" i="15"/>
  <c r="E43" i="15"/>
  <c r="G43" i="15"/>
  <c r="I43" i="15"/>
  <c r="H44" i="15"/>
  <c r="J44" i="15"/>
  <c r="E45" i="15"/>
  <c r="G45" i="15"/>
  <c r="I45" i="15"/>
  <c r="H46" i="15"/>
  <c r="J46" i="15"/>
  <c r="E47" i="15"/>
  <c r="G47" i="15"/>
  <c r="I47" i="15"/>
  <c r="H48" i="15"/>
  <c r="J48" i="15"/>
  <c r="E49" i="15"/>
  <c r="G49" i="15"/>
  <c r="I49" i="15"/>
  <c r="H50" i="15"/>
  <c r="J50" i="15"/>
  <c r="E51" i="15"/>
  <c r="G51" i="15"/>
  <c r="I51" i="15"/>
  <c r="H52" i="15"/>
  <c r="J52" i="15"/>
  <c r="E53" i="15"/>
  <c r="G53" i="15"/>
  <c r="I53" i="15"/>
  <c r="H54" i="15"/>
  <c r="J54" i="15"/>
  <c r="E55" i="15"/>
  <c r="G55" i="15"/>
  <c r="I55" i="15"/>
  <c r="H56" i="15"/>
  <c r="J56" i="15"/>
  <c r="E57" i="15"/>
  <c r="G57" i="15"/>
  <c r="I57" i="15"/>
  <c r="H58" i="15"/>
  <c r="J58" i="15"/>
  <c r="E59" i="15"/>
  <c r="G59" i="15"/>
  <c r="I59" i="15"/>
  <c r="H60" i="15"/>
  <c r="J60" i="15"/>
  <c r="E61" i="15"/>
  <c r="G61" i="15"/>
  <c r="I61" i="15"/>
  <c r="H62" i="15"/>
  <c r="J62" i="15"/>
  <c r="E63" i="15"/>
  <c r="G63" i="15"/>
  <c r="I63" i="15"/>
  <c r="H64" i="15"/>
  <c r="J64" i="15"/>
  <c r="E65" i="15"/>
  <c r="G65" i="15"/>
  <c r="I65" i="15"/>
  <c r="H66" i="15"/>
  <c r="J66" i="15"/>
  <c r="E67" i="15"/>
  <c r="G67" i="15"/>
  <c r="I67" i="15"/>
  <c r="H68" i="15"/>
  <c r="J68" i="15"/>
  <c r="E69" i="15"/>
  <c r="G69" i="15"/>
  <c r="I69" i="15"/>
  <c r="H70" i="15"/>
  <c r="J70" i="15"/>
  <c r="E71" i="15"/>
  <c r="G71" i="15"/>
  <c r="I71" i="15"/>
  <c r="H72" i="15"/>
  <c r="J72" i="15"/>
  <c r="E73" i="15"/>
  <c r="G73" i="15"/>
  <c r="I73" i="15"/>
  <c r="H74" i="15"/>
  <c r="J74" i="15"/>
  <c r="E75" i="15"/>
  <c r="G75" i="15"/>
  <c r="I75" i="15"/>
  <c r="H76" i="15"/>
  <c r="J76" i="15"/>
  <c r="E77" i="15"/>
  <c r="G77" i="15"/>
  <c r="I77" i="15"/>
  <c r="H78" i="15"/>
  <c r="J78" i="15"/>
  <c r="E79" i="15"/>
  <c r="G79" i="15"/>
  <c r="I79" i="15"/>
  <c r="H80" i="15"/>
  <c r="J80" i="15"/>
  <c r="E81" i="15"/>
  <c r="G81" i="15"/>
  <c r="I81" i="15"/>
  <c r="H82" i="15"/>
  <c r="J82" i="15"/>
  <c r="E83" i="15"/>
  <c r="G83" i="15"/>
  <c r="I83" i="15"/>
  <c r="H84" i="15"/>
  <c r="J84" i="15"/>
  <c r="E85" i="15"/>
  <c r="G85" i="15"/>
  <c r="I85" i="15"/>
  <c r="H86" i="15"/>
  <c r="J86" i="15"/>
  <c r="E87" i="15"/>
  <c r="G87" i="15"/>
  <c r="I87" i="15"/>
  <c r="H88" i="15"/>
  <c r="J88" i="15"/>
  <c r="E89" i="15"/>
  <c r="G89" i="15"/>
  <c r="I89" i="15"/>
  <c r="H90" i="15"/>
  <c r="J90" i="15"/>
  <c r="L92" i="15"/>
  <c r="J92" i="15"/>
  <c r="H92" i="15"/>
  <c r="K93" i="15"/>
  <c r="I93" i="15"/>
  <c r="G93" i="15"/>
  <c r="E93" i="15"/>
  <c r="L94" i="15"/>
  <c r="J94" i="15"/>
  <c r="H94" i="15"/>
  <c r="K95" i="15"/>
  <c r="I95" i="15"/>
  <c r="G95" i="15"/>
  <c r="E95" i="15"/>
  <c r="L96" i="15"/>
  <c r="J96" i="15"/>
  <c r="H96" i="15"/>
  <c r="K97" i="15"/>
  <c r="I97" i="15"/>
  <c r="G97" i="15"/>
  <c r="E97" i="15"/>
  <c r="L98" i="15"/>
  <c r="J98" i="15"/>
  <c r="H98" i="15"/>
  <c r="K99" i="15"/>
  <c r="I99" i="15"/>
  <c r="G99" i="15"/>
  <c r="E99" i="15"/>
  <c r="L100" i="15"/>
  <c r="J100" i="15"/>
  <c r="H100" i="15"/>
  <c r="K101" i="15"/>
  <c r="I101" i="15"/>
  <c r="G101" i="15"/>
  <c r="E101" i="15"/>
  <c r="L102" i="15"/>
  <c r="J102" i="15"/>
  <c r="H102" i="15"/>
  <c r="K103" i="15"/>
  <c r="I103" i="15"/>
  <c r="G103" i="15"/>
  <c r="E103" i="15"/>
  <c r="L104" i="15"/>
  <c r="J104" i="15"/>
  <c r="H104" i="15"/>
  <c r="K105" i="15"/>
  <c r="I105" i="15"/>
  <c r="G105" i="15"/>
  <c r="E105" i="15"/>
  <c r="L106" i="15"/>
  <c r="J106" i="15"/>
  <c r="H106" i="15"/>
  <c r="K107" i="15"/>
  <c r="I107" i="15"/>
  <c r="G107" i="15"/>
  <c r="E107" i="15"/>
  <c r="L108" i="15"/>
  <c r="J108" i="15"/>
  <c r="H108" i="15"/>
  <c r="K109" i="15"/>
  <c r="I109" i="15"/>
  <c r="G109" i="15"/>
  <c r="E109" i="15"/>
  <c r="L110" i="15"/>
  <c r="J110" i="15"/>
  <c r="H110" i="15"/>
  <c r="K111" i="15"/>
  <c r="I111" i="15"/>
  <c r="G111" i="15"/>
  <c r="E111" i="15"/>
  <c r="L112" i="15"/>
  <c r="J112" i="15"/>
  <c r="H112" i="15"/>
  <c r="K113" i="15"/>
  <c r="I113" i="15"/>
  <c r="G113" i="15"/>
  <c r="E113" i="15"/>
  <c r="L114" i="15"/>
  <c r="J114" i="15"/>
  <c r="H114" i="15"/>
  <c r="K115" i="15"/>
  <c r="I115" i="15"/>
  <c r="G115" i="15"/>
  <c r="E115" i="15"/>
  <c r="L116" i="15"/>
  <c r="J116" i="15"/>
  <c r="H116" i="15"/>
  <c r="K117" i="15"/>
  <c r="I117" i="15"/>
  <c r="G117" i="15"/>
  <c r="E117" i="15"/>
  <c r="L118" i="15"/>
  <c r="J118" i="15"/>
  <c r="H118" i="15"/>
  <c r="K119" i="15"/>
  <c r="I119" i="15"/>
  <c r="G119" i="15"/>
  <c r="E119" i="15"/>
  <c r="L120" i="15"/>
  <c r="J120" i="15"/>
  <c r="H120" i="15"/>
  <c r="K121" i="15"/>
  <c r="I121" i="15"/>
  <c r="G121" i="15"/>
  <c r="E121" i="15"/>
  <c r="L122" i="15"/>
  <c r="J122" i="15"/>
  <c r="H122" i="15"/>
  <c r="L123" i="15"/>
  <c r="K123" i="15"/>
  <c r="I123" i="15"/>
  <c r="G123" i="15"/>
  <c r="E123" i="15"/>
  <c r="H124" i="15"/>
  <c r="L125" i="15"/>
  <c r="J125" i="15"/>
  <c r="H125" i="15"/>
  <c r="K125" i="15"/>
  <c r="G125" i="15"/>
  <c r="E125" i="15"/>
  <c r="H126" i="15"/>
  <c r="L127" i="15"/>
  <c r="J127" i="15"/>
  <c r="H127" i="15"/>
  <c r="K127" i="15"/>
  <c r="G127" i="15"/>
  <c r="E127" i="15"/>
  <c r="H128" i="15"/>
  <c r="L129" i="15"/>
  <c r="J129" i="15"/>
  <c r="H129" i="15"/>
  <c r="K129" i="15"/>
  <c r="G129" i="15"/>
  <c r="E129" i="15"/>
  <c r="H130" i="15"/>
  <c r="L131" i="15"/>
  <c r="J131" i="15"/>
  <c r="H131" i="15"/>
  <c r="K131" i="15"/>
  <c r="G131" i="15"/>
  <c r="E131" i="15"/>
  <c r="H132" i="15"/>
  <c r="L133" i="15"/>
  <c r="J133" i="15"/>
  <c r="H133" i="15"/>
  <c r="K133" i="15"/>
  <c r="G133" i="15"/>
  <c r="E133" i="15"/>
  <c r="H134" i="15"/>
  <c r="L135" i="15"/>
  <c r="J135" i="15"/>
  <c r="H135" i="15"/>
  <c r="K135" i="15"/>
  <c r="G135" i="15"/>
  <c r="E135" i="15"/>
  <c r="H136" i="15"/>
  <c r="L137" i="15"/>
  <c r="J137" i="15"/>
  <c r="H137" i="15"/>
  <c r="K137" i="15"/>
  <c r="G137" i="15"/>
  <c r="E137" i="15"/>
  <c r="H138" i="15"/>
  <c r="L139" i="15"/>
  <c r="J139" i="15"/>
  <c r="H139" i="15"/>
  <c r="K139" i="15"/>
  <c r="G139" i="15"/>
  <c r="E139" i="15"/>
  <c r="H140" i="15"/>
  <c r="L141" i="15"/>
  <c r="J141" i="15"/>
  <c r="H141" i="15"/>
  <c r="K141" i="15"/>
  <c r="G141" i="15"/>
  <c r="E141" i="15"/>
  <c r="H142" i="15"/>
  <c r="L143" i="15"/>
  <c r="J143" i="15"/>
  <c r="H143" i="15"/>
  <c r="K143" i="15"/>
  <c r="G143" i="15"/>
  <c r="E143" i="15"/>
  <c r="H144" i="15"/>
  <c r="L95" i="1"/>
  <c r="L93" i="1"/>
  <c r="L91" i="1"/>
  <c r="L89" i="1"/>
  <c r="L87" i="1"/>
  <c r="L85" i="1"/>
  <c r="L83" i="1"/>
  <c r="L81" i="1"/>
  <c r="L79" i="1"/>
  <c r="L77" i="1"/>
  <c r="L75" i="1"/>
  <c r="L73" i="1"/>
  <c r="E143" i="1"/>
  <c r="E139" i="1"/>
  <c r="I14" i="1"/>
  <c r="J94" i="1"/>
  <c r="J92" i="1"/>
  <c r="J90" i="1"/>
  <c r="J88" i="1"/>
  <c r="J86" i="1"/>
  <c r="J84" i="1"/>
  <c r="J82" i="1"/>
  <c r="J80" i="1"/>
  <c r="J78" i="1"/>
  <c r="J76" i="1"/>
  <c r="J74" i="1"/>
  <c r="J72" i="1"/>
  <c r="J70" i="1"/>
  <c r="J68" i="1"/>
  <c r="J66" i="1"/>
  <c r="J64" i="1"/>
  <c r="J62" i="1"/>
  <c r="J60" i="1"/>
  <c r="J58" i="1"/>
  <c r="J56" i="1"/>
  <c r="J54" i="1"/>
  <c r="L14" i="1"/>
  <c r="E94" i="1"/>
  <c r="E92" i="1"/>
  <c r="E90" i="1"/>
  <c r="E88" i="1"/>
  <c r="E86" i="1"/>
  <c r="E84" i="1"/>
  <c r="E82" i="1"/>
  <c r="E80" i="1"/>
  <c r="E78" i="1"/>
  <c r="E76" i="1"/>
  <c r="E74" i="1"/>
  <c r="E72" i="1"/>
  <c r="E141" i="1"/>
  <c r="G95" i="1"/>
  <c r="H95" i="1"/>
  <c r="G93" i="1"/>
  <c r="H93" i="1"/>
  <c r="G91" i="1"/>
  <c r="H91" i="1"/>
  <c r="G89" i="1"/>
  <c r="H89" i="1"/>
  <c r="G87" i="1"/>
  <c r="H87" i="1"/>
  <c r="G85" i="1"/>
  <c r="H85" i="1"/>
  <c r="G83" i="1"/>
  <c r="H83" i="1"/>
  <c r="G81" i="1"/>
  <c r="H81" i="1"/>
  <c r="G79" i="1"/>
  <c r="H79" i="1"/>
  <c r="G77" i="1"/>
  <c r="H77" i="1"/>
  <c r="G75" i="1"/>
  <c r="H75" i="1"/>
  <c r="G73" i="1"/>
  <c r="H73" i="1"/>
  <c r="G71" i="1"/>
  <c r="H71" i="1"/>
  <c r="L71" i="1"/>
  <c r="E70" i="1"/>
  <c r="G69" i="1"/>
  <c r="H69" i="1"/>
  <c r="L69" i="1"/>
  <c r="E68" i="1"/>
  <c r="G67" i="1"/>
  <c r="H67" i="1"/>
  <c r="L67" i="1"/>
  <c r="E66" i="1"/>
  <c r="G65" i="1"/>
  <c r="H65" i="1"/>
  <c r="L65" i="1"/>
  <c r="E64" i="1"/>
  <c r="G63" i="1"/>
  <c r="H63" i="1"/>
  <c r="L63" i="1"/>
  <c r="E62" i="1"/>
  <c r="G61" i="1"/>
  <c r="H61" i="1"/>
  <c r="L61" i="1"/>
  <c r="E60" i="1"/>
  <c r="G59" i="1"/>
  <c r="H59" i="1"/>
  <c r="L59" i="1"/>
  <c r="E58" i="1"/>
  <c r="G57" i="1"/>
  <c r="H57" i="1"/>
  <c r="L57" i="1"/>
  <c r="E56" i="1"/>
  <c r="G55" i="1"/>
  <c r="H55" i="1"/>
  <c r="L55" i="1"/>
  <c r="G53" i="1"/>
  <c r="G51" i="1"/>
  <c r="G49" i="1"/>
  <c r="G47" i="1"/>
  <c r="G45" i="1"/>
  <c r="E95" i="1"/>
  <c r="E93" i="1"/>
  <c r="E91" i="1"/>
  <c r="E89" i="1"/>
  <c r="E87" i="1"/>
  <c r="E85" i="1"/>
  <c r="E83" i="1"/>
  <c r="E81" i="1"/>
  <c r="E79" i="1"/>
  <c r="E77" i="1"/>
  <c r="E75" i="1"/>
  <c r="E73" i="1"/>
  <c r="E71" i="1"/>
  <c r="E69" i="1"/>
  <c r="E67" i="1"/>
  <c r="E65" i="1"/>
  <c r="E63" i="1"/>
  <c r="E61" i="1"/>
  <c r="E59" i="1"/>
  <c r="E57" i="1"/>
  <c r="E55" i="1"/>
  <c r="J96" i="1"/>
  <c r="E14" i="1"/>
  <c r="H14" i="1"/>
  <c r="J14" i="1"/>
  <c r="G94" i="1"/>
  <c r="I94" i="1"/>
  <c r="K94" i="1"/>
  <c r="G92" i="1"/>
  <c r="I92" i="1"/>
  <c r="K92" i="1"/>
  <c r="G90" i="1"/>
  <c r="I90" i="1"/>
  <c r="K90" i="1"/>
  <c r="G88" i="1"/>
  <c r="I88" i="1"/>
  <c r="K88" i="1"/>
  <c r="G86" i="1"/>
  <c r="I86" i="1"/>
  <c r="K86" i="1"/>
  <c r="G84" i="1"/>
  <c r="I84" i="1"/>
  <c r="K84" i="1"/>
  <c r="G82" i="1"/>
  <c r="I82" i="1"/>
  <c r="K82" i="1"/>
  <c r="G80" i="1"/>
  <c r="I80" i="1"/>
  <c r="K80" i="1"/>
  <c r="G78" i="1"/>
  <c r="I78" i="1"/>
  <c r="K78" i="1"/>
  <c r="G76" i="1"/>
  <c r="I76" i="1"/>
  <c r="K76" i="1"/>
  <c r="G74" i="1"/>
  <c r="I74" i="1"/>
  <c r="K74" i="1"/>
  <c r="G72" i="1"/>
  <c r="I72" i="1"/>
  <c r="K72" i="1"/>
  <c r="G70" i="1"/>
  <c r="I70" i="1"/>
  <c r="K70" i="1"/>
  <c r="G68" i="1"/>
  <c r="I68" i="1"/>
  <c r="K68" i="1"/>
  <c r="G66" i="1"/>
  <c r="I66" i="1"/>
  <c r="K66" i="1"/>
  <c r="G64" i="1"/>
  <c r="I64" i="1"/>
  <c r="K64" i="1"/>
  <c r="G62" i="1"/>
  <c r="I62" i="1"/>
  <c r="K62" i="1"/>
  <c r="G60" i="1"/>
  <c r="I60" i="1"/>
  <c r="K60" i="1"/>
  <c r="G58" i="1"/>
  <c r="I58" i="1"/>
  <c r="K58" i="1"/>
  <c r="G56" i="1"/>
  <c r="I56" i="1"/>
  <c r="K56" i="1"/>
  <c r="G54" i="1"/>
  <c r="I54" i="1"/>
  <c r="K54" i="1"/>
  <c r="E54" i="1"/>
  <c r="H54" i="1"/>
  <c r="E53" i="1"/>
  <c r="H53" i="1"/>
  <c r="J53" i="1"/>
  <c r="L53" i="1"/>
  <c r="G52" i="1"/>
  <c r="I52" i="1"/>
  <c r="K52" i="1"/>
  <c r="E52" i="1"/>
  <c r="H52" i="1"/>
  <c r="J52" i="1"/>
  <c r="L52" i="1"/>
  <c r="E51" i="1"/>
  <c r="H51" i="1"/>
  <c r="J51" i="1"/>
  <c r="L51" i="1"/>
  <c r="G50" i="1"/>
  <c r="I50" i="1"/>
  <c r="K50" i="1"/>
  <c r="E50" i="1"/>
  <c r="H50" i="1"/>
  <c r="J50" i="1"/>
  <c r="L50" i="1"/>
  <c r="E49" i="1"/>
  <c r="H49" i="1"/>
  <c r="J49" i="1"/>
  <c r="L49" i="1"/>
  <c r="G48" i="1"/>
  <c r="I48" i="1"/>
  <c r="K48" i="1"/>
  <c r="E48" i="1"/>
  <c r="H48" i="1"/>
  <c r="J48" i="1"/>
  <c r="L48" i="1"/>
  <c r="E47" i="1"/>
  <c r="H47" i="1"/>
  <c r="J47" i="1"/>
  <c r="L47" i="1"/>
  <c r="G46" i="1"/>
  <c r="I46" i="1"/>
  <c r="K46" i="1"/>
  <c r="E46" i="1"/>
  <c r="H46" i="1"/>
  <c r="J46" i="1"/>
  <c r="L46" i="1"/>
  <c r="E45" i="1"/>
  <c r="H45" i="1"/>
  <c r="J45" i="1"/>
  <c r="L45" i="1"/>
  <c r="G44" i="1"/>
  <c r="I44" i="1"/>
  <c r="K44" i="1"/>
  <c r="E44" i="1"/>
  <c r="H44" i="1"/>
  <c r="J44" i="1"/>
  <c r="L44" i="1"/>
  <c r="I43" i="1"/>
  <c r="L43" i="1"/>
  <c r="E42" i="1"/>
  <c r="H42" i="1"/>
  <c r="J42" i="1"/>
  <c r="L42" i="1"/>
  <c r="G42" i="1"/>
  <c r="K42" i="1"/>
  <c r="I42" i="1"/>
  <c r="I41" i="1"/>
  <c r="E40" i="1"/>
  <c r="H40" i="1"/>
  <c r="J40" i="1"/>
  <c r="L40" i="1"/>
  <c r="G40" i="1"/>
  <c r="K40" i="1"/>
  <c r="I40" i="1"/>
  <c r="I39" i="1"/>
  <c r="E38" i="1"/>
  <c r="H38" i="1"/>
  <c r="J38" i="1"/>
  <c r="L38" i="1"/>
  <c r="G38" i="1"/>
  <c r="K38" i="1"/>
  <c r="I38" i="1"/>
  <c r="I37" i="1"/>
  <c r="E36" i="1"/>
  <c r="H36" i="1"/>
  <c r="J36" i="1"/>
  <c r="L36" i="1"/>
  <c r="G36" i="1"/>
  <c r="K36" i="1"/>
  <c r="I36" i="1"/>
  <c r="I35" i="1"/>
  <c r="E34" i="1"/>
  <c r="H34" i="1"/>
  <c r="J34" i="1"/>
  <c r="L34" i="1"/>
  <c r="G34" i="1"/>
  <c r="K34" i="1"/>
  <c r="I34" i="1"/>
  <c r="I33" i="1"/>
  <c r="E32" i="1"/>
  <c r="H32" i="1"/>
  <c r="J32" i="1"/>
  <c r="L32" i="1"/>
  <c r="G32" i="1"/>
  <c r="K32" i="1"/>
  <c r="I32" i="1"/>
  <c r="I31" i="1"/>
  <c r="E30" i="1"/>
  <c r="H30" i="1"/>
  <c r="J30" i="1"/>
  <c r="L30" i="1"/>
  <c r="G30" i="1"/>
  <c r="K30" i="1"/>
  <c r="I30" i="1"/>
  <c r="I29" i="1"/>
  <c r="E28" i="1"/>
  <c r="H28" i="1"/>
  <c r="J28" i="1"/>
  <c r="L28" i="1"/>
  <c r="G28" i="1"/>
  <c r="K28" i="1"/>
  <c r="I28" i="1"/>
  <c r="I27" i="1"/>
  <c r="E26" i="1"/>
  <c r="H26" i="1"/>
  <c r="J26" i="1"/>
  <c r="L26" i="1"/>
  <c r="G26" i="1"/>
  <c r="K26" i="1"/>
  <c r="I26" i="1"/>
  <c r="I25" i="1"/>
  <c r="E24" i="1"/>
  <c r="H24" i="1"/>
  <c r="J24" i="1"/>
  <c r="L24" i="1"/>
  <c r="G24" i="1"/>
  <c r="K24" i="1"/>
  <c r="I24" i="1"/>
  <c r="I23" i="1"/>
  <c r="E22" i="1"/>
  <c r="H22" i="1"/>
  <c r="J22" i="1"/>
  <c r="L22" i="1"/>
  <c r="G22" i="1"/>
  <c r="K22" i="1"/>
  <c r="I22" i="1"/>
  <c r="I21" i="1"/>
  <c r="E20" i="1"/>
  <c r="H20" i="1"/>
  <c r="J20" i="1"/>
  <c r="L20" i="1"/>
  <c r="G20" i="1"/>
  <c r="K20" i="1"/>
  <c r="I20" i="1"/>
  <c r="I19" i="1"/>
  <c r="E18" i="1"/>
  <c r="H18" i="1"/>
  <c r="J18" i="1"/>
  <c r="L18" i="1"/>
  <c r="G18" i="1"/>
  <c r="K18" i="1"/>
  <c r="I18" i="1"/>
  <c r="I17" i="1"/>
  <c r="E16" i="1"/>
  <c r="H16" i="1"/>
  <c r="J16" i="1"/>
  <c r="L16" i="1"/>
  <c r="G16" i="1"/>
  <c r="K16" i="1"/>
  <c r="I16" i="1"/>
  <c r="I15" i="1"/>
  <c r="K14" i="1"/>
  <c r="G14" i="1"/>
  <c r="J95" i="1"/>
  <c r="L94" i="1"/>
  <c r="H94" i="1"/>
  <c r="J93" i="1"/>
  <c r="L92" i="1"/>
  <c r="H92" i="1"/>
  <c r="J91" i="1"/>
  <c r="L90" i="1"/>
  <c r="H90" i="1"/>
  <c r="J89" i="1"/>
  <c r="L88" i="1"/>
  <c r="H88" i="1"/>
  <c r="J87" i="1"/>
  <c r="L86" i="1"/>
  <c r="H86" i="1"/>
  <c r="J85" i="1"/>
  <c r="L84" i="1"/>
  <c r="H84" i="1"/>
  <c r="J83" i="1"/>
  <c r="L82" i="1"/>
  <c r="H82" i="1"/>
  <c r="J81" i="1"/>
  <c r="L80" i="1"/>
  <c r="H80" i="1"/>
  <c r="J79" i="1"/>
  <c r="L78" i="1"/>
  <c r="H78" i="1"/>
  <c r="J77" i="1"/>
  <c r="L76" i="1"/>
  <c r="H76" i="1"/>
  <c r="J75" i="1"/>
  <c r="L74" i="1"/>
  <c r="H74" i="1"/>
  <c r="J73" i="1"/>
  <c r="L72" i="1"/>
  <c r="H72" i="1"/>
  <c r="J71" i="1"/>
  <c r="L70" i="1"/>
  <c r="H70" i="1"/>
  <c r="J69" i="1"/>
  <c r="L68" i="1"/>
  <c r="H68" i="1"/>
  <c r="J67" i="1"/>
  <c r="L66" i="1"/>
  <c r="H66" i="1"/>
  <c r="J65" i="1"/>
  <c r="L64" i="1"/>
  <c r="H64" i="1"/>
  <c r="J63" i="1"/>
  <c r="L62" i="1"/>
  <c r="H62" i="1"/>
  <c r="J61" i="1"/>
  <c r="L60" i="1"/>
  <c r="H60" i="1"/>
  <c r="J59" i="1"/>
  <c r="L58" i="1"/>
  <c r="H58" i="1"/>
  <c r="J57" i="1"/>
  <c r="L56" i="1"/>
  <c r="H56" i="1"/>
  <c r="J55" i="1"/>
  <c r="L54" i="1"/>
  <c r="G144" i="1"/>
  <c r="J144" i="1"/>
  <c r="G142" i="1"/>
  <c r="J142" i="1"/>
  <c r="G140" i="1"/>
  <c r="J140" i="1"/>
  <c r="H135" i="1"/>
  <c r="J135" i="1"/>
  <c r="H131" i="1"/>
  <c r="J131" i="1"/>
  <c r="H127" i="1"/>
  <c r="J127" i="1"/>
  <c r="H123" i="1"/>
  <c r="J123" i="1"/>
  <c r="H119" i="1"/>
  <c r="J119" i="1"/>
  <c r="H115" i="1"/>
  <c r="J115" i="1"/>
  <c r="H111" i="1"/>
  <c r="J111" i="1"/>
  <c r="H107" i="1"/>
  <c r="J107" i="1"/>
  <c r="H103" i="1"/>
  <c r="J103" i="1"/>
  <c r="H99" i="1"/>
  <c r="J99" i="1"/>
  <c r="E43" i="1"/>
  <c r="H43" i="1"/>
  <c r="J43" i="1"/>
  <c r="E41" i="1"/>
  <c r="H41" i="1"/>
  <c r="J41" i="1"/>
  <c r="L41" i="1"/>
  <c r="E39" i="1"/>
  <c r="H39" i="1"/>
  <c r="J39" i="1"/>
  <c r="L39" i="1"/>
  <c r="E37" i="1"/>
  <c r="H37" i="1"/>
  <c r="J37" i="1"/>
  <c r="L37" i="1"/>
  <c r="E35" i="1"/>
  <c r="H35" i="1"/>
  <c r="J35" i="1"/>
  <c r="L35" i="1"/>
  <c r="E33" i="1"/>
  <c r="H33" i="1"/>
  <c r="J33" i="1"/>
  <c r="L33" i="1"/>
  <c r="E31" i="1"/>
  <c r="H31" i="1"/>
  <c r="J31" i="1"/>
  <c r="L31" i="1"/>
  <c r="E29" i="1"/>
  <c r="H29" i="1"/>
  <c r="J29" i="1"/>
  <c r="L29" i="1"/>
  <c r="E27" i="1"/>
  <c r="H27" i="1"/>
  <c r="J27" i="1"/>
  <c r="L27" i="1"/>
  <c r="E25" i="1"/>
  <c r="H25" i="1"/>
  <c r="J25" i="1"/>
  <c r="L25" i="1"/>
  <c r="E23" i="1"/>
  <c r="H23" i="1"/>
  <c r="J23" i="1"/>
  <c r="L23" i="1"/>
  <c r="E21" i="1"/>
  <c r="H21" i="1"/>
  <c r="J21" i="1"/>
  <c r="L21" i="1"/>
  <c r="E19" i="1"/>
  <c r="H19" i="1"/>
  <c r="J19" i="1"/>
  <c r="L19" i="1"/>
  <c r="E17" i="1"/>
  <c r="H17" i="1"/>
  <c r="J17" i="1"/>
  <c r="L17" i="1"/>
  <c r="E15" i="1"/>
  <c r="H15" i="1"/>
  <c r="J15" i="1"/>
  <c r="L15" i="1"/>
  <c r="K95" i="1"/>
  <c r="I95" i="1"/>
  <c r="K93" i="1"/>
  <c r="I93" i="1"/>
  <c r="K91" i="1"/>
  <c r="I91" i="1"/>
  <c r="K89" i="1"/>
  <c r="I89" i="1"/>
  <c r="K87" i="1"/>
  <c r="I87" i="1"/>
  <c r="K85" i="1"/>
  <c r="I85" i="1"/>
  <c r="K83" i="1"/>
  <c r="I83" i="1"/>
  <c r="K81" i="1"/>
  <c r="I81" i="1"/>
  <c r="K79" i="1"/>
  <c r="I79" i="1"/>
  <c r="K77" i="1"/>
  <c r="I77" i="1"/>
  <c r="K75" i="1"/>
  <c r="I75" i="1"/>
  <c r="K73" i="1"/>
  <c r="I73" i="1"/>
  <c r="K71" i="1"/>
  <c r="I71" i="1"/>
  <c r="K69" i="1"/>
  <c r="I69" i="1"/>
  <c r="K67" i="1"/>
  <c r="I67" i="1"/>
  <c r="K65" i="1"/>
  <c r="I65" i="1"/>
  <c r="K63" i="1"/>
  <c r="I63" i="1"/>
  <c r="K61" i="1"/>
  <c r="I61" i="1"/>
  <c r="K59" i="1"/>
  <c r="I59" i="1"/>
  <c r="K57" i="1"/>
  <c r="I57" i="1"/>
  <c r="K55" i="1"/>
  <c r="I55" i="1"/>
  <c r="K53" i="1"/>
  <c r="I53" i="1"/>
  <c r="K51" i="1"/>
  <c r="I51" i="1"/>
  <c r="K49" i="1"/>
  <c r="I49" i="1"/>
  <c r="K47" i="1"/>
  <c r="I47" i="1"/>
  <c r="K45" i="1"/>
  <c r="I45" i="1"/>
  <c r="K43" i="1"/>
  <c r="G43" i="1"/>
  <c r="K41" i="1"/>
  <c r="G41" i="1"/>
  <c r="K39" i="1"/>
  <c r="G39" i="1"/>
  <c r="K37" i="1"/>
  <c r="G37" i="1"/>
  <c r="K35" i="1"/>
  <c r="G35" i="1"/>
  <c r="K33" i="1"/>
  <c r="G33" i="1"/>
  <c r="K31" i="1"/>
  <c r="G31" i="1"/>
  <c r="K29" i="1"/>
  <c r="G29" i="1"/>
  <c r="K27" i="1"/>
  <c r="G27" i="1"/>
  <c r="K25" i="1"/>
  <c r="G25" i="1"/>
  <c r="K23" i="1"/>
  <c r="G23" i="1"/>
  <c r="K21" i="1"/>
  <c r="G21" i="1"/>
  <c r="K19" i="1"/>
  <c r="G19" i="1"/>
  <c r="K17" i="1"/>
  <c r="G17" i="1"/>
  <c r="K15" i="1"/>
  <c r="G15" i="1"/>
  <c r="E144" i="1"/>
  <c r="G143" i="1"/>
  <c r="J143" i="1"/>
  <c r="E142" i="1"/>
  <c r="G141" i="1"/>
  <c r="J141" i="1"/>
  <c r="E140" i="1"/>
  <c r="G139" i="1"/>
  <c r="J139" i="1"/>
  <c r="H137" i="1"/>
  <c r="J137" i="1"/>
  <c r="H133" i="1"/>
  <c r="J133" i="1"/>
  <c r="H129" i="1"/>
  <c r="J129" i="1"/>
  <c r="H125" i="1"/>
  <c r="J125" i="1"/>
  <c r="H121" i="1"/>
  <c r="J121" i="1"/>
  <c r="H117" i="1"/>
  <c r="J117" i="1"/>
  <c r="H113" i="1"/>
  <c r="J113" i="1"/>
  <c r="H109" i="1"/>
  <c r="J109" i="1"/>
  <c r="H105" i="1"/>
  <c r="J105" i="1"/>
  <c r="H101" i="1"/>
  <c r="J101" i="1"/>
  <c r="H97" i="1"/>
  <c r="J97" i="1"/>
  <c r="H144" i="1"/>
  <c r="H143" i="1"/>
  <c r="H142" i="1"/>
  <c r="H141" i="1"/>
  <c r="H140" i="1"/>
  <c r="H139" i="1"/>
  <c r="H138" i="1"/>
  <c r="J138" i="1"/>
  <c r="H136" i="1"/>
  <c r="J136" i="1"/>
  <c r="H134" i="1"/>
  <c r="J134" i="1"/>
  <c r="H132" i="1"/>
  <c r="J132" i="1"/>
  <c r="H130" i="1"/>
  <c r="J130" i="1"/>
  <c r="H128" i="1"/>
  <c r="J128" i="1"/>
  <c r="H126" i="1"/>
  <c r="J126" i="1"/>
  <c r="H124" i="1"/>
  <c r="J124" i="1"/>
  <c r="H122" i="1"/>
  <c r="J122" i="1"/>
  <c r="H120" i="1"/>
  <c r="J120" i="1"/>
  <c r="H118" i="1"/>
  <c r="J118" i="1"/>
  <c r="H116" i="1"/>
  <c r="J116" i="1"/>
  <c r="H114" i="1"/>
  <c r="J114" i="1"/>
  <c r="H112" i="1"/>
  <c r="J112" i="1"/>
  <c r="H110" i="1"/>
  <c r="J110" i="1"/>
  <c r="H108" i="1"/>
  <c r="J108" i="1"/>
  <c r="H106" i="1"/>
  <c r="J106" i="1"/>
  <c r="H104" i="1"/>
  <c r="J104" i="1"/>
  <c r="H102" i="1"/>
  <c r="J102" i="1"/>
  <c r="H100" i="1"/>
  <c r="J100" i="1"/>
  <c r="H98" i="1"/>
  <c r="J98" i="1"/>
  <c r="G138" i="1"/>
  <c r="E138" i="1"/>
  <c r="G137" i="1"/>
  <c r="E137" i="1"/>
  <c r="G136" i="1"/>
  <c r="E136" i="1"/>
  <c r="G135" i="1"/>
  <c r="E135" i="1"/>
  <c r="G134" i="1"/>
  <c r="E134" i="1"/>
  <c r="G133" i="1"/>
  <c r="E133" i="1"/>
  <c r="G132" i="1"/>
  <c r="E132" i="1"/>
  <c r="G131" i="1"/>
  <c r="E131" i="1"/>
  <c r="G130" i="1"/>
  <c r="E130" i="1"/>
  <c r="G129" i="1"/>
  <c r="E129" i="1"/>
  <c r="G128" i="1"/>
  <c r="E128" i="1"/>
  <c r="G127" i="1"/>
  <c r="E127" i="1"/>
  <c r="G126" i="1"/>
  <c r="E126" i="1"/>
  <c r="G125" i="1"/>
  <c r="E125" i="1"/>
  <c r="G124" i="1"/>
  <c r="E124" i="1"/>
  <c r="G123" i="1"/>
  <c r="E123" i="1"/>
  <c r="G122" i="1"/>
  <c r="E122" i="1"/>
  <c r="G121" i="1"/>
  <c r="E121" i="1"/>
  <c r="G120" i="1"/>
  <c r="E120" i="1"/>
  <c r="G119" i="1"/>
  <c r="E119" i="1"/>
  <c r="G118" i="1"/>
  <c r="E118" i="1"/>
  <c r="G117" i="1"/>
  <c r="E117" i="1"/>
  <c r="G116" i="1"/>
  <c r="E116" i="1"/>
  <c r="G115" i="1"/>
  <c r="E115" i="1"/>
  <c r="G114" i="1"/>
  <c r="E114" i="1"/>
  <c r="G113" i="1"/>
  <c r="E113" i="1"/>
  <c r="G112" i="1"/>
  <c r="E112" i="1"/>
  <c r="G111" i="1"/>
  <c r="E111" i="1"/>
  <c r="G110" i="1"/>
  <c r="E110" i="1"/>
  <c r="G109" i="1"/>
  <c r="E109" i="1"/>
  <c r="G108" i="1"/>
  <c r="E108" i="1"/>
  <c r="G107" i="1"/>
  <c r="E107" i="1"/>
  <c r="G106" i="1"/>
  <c r="E106" i="1"/>
  <c r="G105" i="1"/>
  <c r="E105" i="1"/>
  <c r="G104" i="1"/>
  <c r="E104" i="1"/>
  <c r="G103" i="1"/>
  <c r="E103" i="1"/>
  <c r="G102" i="1"/>
  <c r="E102" i="1"/>
  <c r="G101" i="1"/>
  <c r="E101" i="1"/>
  <c r="G100" i="1"/>
  <c r="E100" i="1"/>
  <c r="G99" i="1"/>
  <c r="E99" i="1"/>
  <c r="G98" i="1"/>
  <c r="E98" i="1"/>
  <c r="G97" i="1"/>
  <c r="E97" i="1"/>
  <c r="G96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K144" i="1"/>
  <c r="I144" i="1"/>
  <c r="K143" i="1"/>
  <c r="I143" i="1"/>
  <c r="K142" i="1"/>
  <c r="I142" i="1"/>
  <c r="K141" i="1"/>
  <c r="I141" i="1"/>
  <c r="K140" i="1"/>
  <c r="I140" i="1"/>
  <c r="K139" i="1"/>
  <c r="I139" i="1"/>
  <c r="K138" i="1"/>
  <c r="I138" i="1"/>
  <c r="K137" i="1"/>
  <c r="I137" i="1"/>
  <c r="K136" i="1"/>
  <c r="I136" i="1"/>
  <c r="K135" i="1"/>
  <c r="I135" i="1"/>
  <c r="K134" i="1"/>
  <c r="I134" i="1"/>
  <c r="K133" i="1"/>
  <c r="I133" i="1"/>
  <c r="K132" i="1"/>
  <c r="I132" i="1"/>
  <c r="K131" i="1"/>
  <c r="I131" i="1"/>
  <c r="K130" i="1"/>
  <c r="I130" i="1"/>
  <c r="K129" i="1"/>
  <c r="I129" i="1"/>
  <c r="K128" i="1"/>
  <c r="I128" i="1"/>
  <c r="K127" i="1"/>
  <c r="I127" i="1"/>
  <c r="K126" i="1"/>
  <c r="I126" i="1"/>
  <c r="K125" i="1"/>
  <c r="I125" i="1"/>
  <c r="K124" i="1"/>
  <c r="I124" i="1"/>
  <c r="K123" i="1"/>
  <c r="I123" i="1"/>
  <c r="K122" i="1"/>
  <c r="I122" i="1"/>
  <c r="K121" i="1"/>
  <c r="I121" i="1"/>
  <c r="K120" i="1"/>
  <c r="I120" i="1"/>
  <c r="K119" i="1"/>
  <c r="I119" i="1"/>
  <c r="K118" i="1"/>
  <c r="I118" i="1"/>
  <c r="K117" i="1"/>
  <c r="I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E96" i="1"/>
  <c r="L96" i="1"/>
  <c r="H96" i="1"/>
  <c r="K116" i="1"/>
  <c r="I116" i="1"/>
  <c r="K115" i="1"/>
  <c r="I115" i="1"/>
  <c r="K114" i="1"/>
  <c r="I114" i="1"/>
  <c r="K113" i="1"/>
  <c r="I113" i="1"/>
  <c r="K112" i="1"/>
  <c r="I112" i="1"/>
  <c r="K111" i="1"/>
  <c r="I111" i="1"/>
  <c r="K110" i="1"/>
  <c r="I110" i="1"/>
  <c r="K109" i="1"/>
  <c r="I109" i="1"/>
  <c r="K108" i="1"/>
  <c r="I108" i="1"/>
  <c r="K107" i="1"/>
  <c r="I107" i="1"/>
  <c r="K106" i="1"/>
  <c r="I106" i="1"/>
  <c r="K105" i="1"/>
  <c r="I105" i="1"/>
  <c r="K104" i="1"/>
  <c r="I104" i="1"/>
  <c r="K103" i="1"/>
  <c r="I103" i="1"/>
  <c r="K102" i="1"/>
  <c r="I102" i="1"/>
  <c r="K101" i="1"/>
  <c r="I101" i="1"/>
  <c r="K100" i="1"/>
  <c r="I100" i="1"/>
  <c r="K99" i="1"/>
  <c r="I99" i="1"/>
  <c r="K98" i="1"/>
  <c r="I98" i="1"/>
  <c r="K97" i="1"/>
  <c r="I97" i="1"/>
  <c r="K96" i="1"/>
  <c r="I96" i="1"/>
  <c r="V3" i="1"/>
  <c r="B9" i="1"/>
  <c r="B10" i="1"/>
  <c r="B11" i="1"/>
  <c r="B6" i="1"/>
  <c r="C48" i="15" l="1"/>
  <c r="C44" i="15"/>
  <c r="C40" i="15"/>
  <c r="C120" i="15"/>
  <c r="C116" i="15"/>
  <c r="C112" i="15"/>
  <c r="C108" i="15"/>
  <c r="C104" i="15"/>
  <c r="C100" i="15"/>
  <c r="C96" i="15"/>
  <c r="C92" i="15"/>
  <c r="C90" i="15"/>
  <c r="C86" i="15"/>
  <c r="C82" i="15"/>
  <c r="C78" i="15"/>
  <c r="C74" i="15"/>
  <c r="C70" i="15"/>
  <c r="C66" i="15"/>
  <c r="C62" i="15"/>
  <c r="C58" i="15"/>
  <c r="C54" i="15"/>
  <c r="C10" i="15"/>
  <c r="C15" i="15"/>
  <c r="C14" i="15"/>
  <c r="C13" i="15"/>
  <c r="C50" i="15"/>
  <c r="C143" i="15"/>
  <c r="C139" i="15"/>
  <c r="C135" i="15"/>
  <c r="C131" i="15"/>
  <c r="C127" i="15"/>
  <c r="C123" i="15"/>
  <c r="C122" i="15"/>
  <c r="C121" i="15"/>
  <c r="C118" i="15"/>
  <c r="C117" i="15"/>
  <c r="C114" i="15"/>
  <c r="C113" i="15"/>
  <c r="C110" i="15"/>
  <c r="C109" i="15"/>
  <c r="C106" i="15"/>
  <c r="C105" i="15"/>
  <c r="C102" i="15"/>
  <c r="C101" i="15"/>
  <c r="C98" i="15"/>
  <c r="C97" i="15"/>
  <c r="C94" i="15"/>
  <c r="C93" i="15"/>
  <c r="C88" i="15"/>
  <c r="C84" i="15"/>
  <c r="C80" i="15"/>
  <c r="C76" i="15"/>
  <c r="C72" i="15"/>
  <c r="C68" i="15"/>
  <c r="C64" i="15"/>
  <c r="C60" i="15"/>
  <c r="C56" i="15"/>
  <c r="C52" i="15"/>
  <c r="S11" i="15"/>
  <c r="C11" i="15"/>
  <c r="C46" i="15"/>
  <c r="C42" i="15"/>
  <c r="C38" i="15"/>
  <c r="C37" i="15"/>
  <c r="C33" i="15"/>
  <c r="C29" i="15"/>
  <c r="C25" i="15"/>
  <c r="C21" i="15"/>
  <c r="C17" i="15"/>
  <c r="C9" i="15"/>
  <c r="C8" i="15"/>
  <c r="S10" i="15"/>
  <c r="C87" i="15"/>
  <c r="C75" i="15"/>
  <c r="C141" i="15"/>
  <c r="C137" i="15"/>
  <c r="C133" i="15"/>
  <c r="C129" i="15"/>
  <c r="C125" i="15"/>
  <c r="C119" i="15"/>
  <c r="C115" i="15"/>
  <c r="C111" i="15"/>
  <c r="C107" i="15"/>
  <c r="C103" i="15"/>
  <c r="C99" i="15"/>
  <c r="C95" i="15"/>
  <c r="C89" i="15"/>
  <c r="C85" i="15"/>
  <c r="C81" i="15"/>
  <c r="C77" i="15"/>
  <c r="C73" i="15"/>
  <c r="C69" i="15"/>
  <c r="C65" i="15"/>
  <c r="C61" i="15"/>
  <c r="C57" i="15"/>
  <c r="C53" i="15"/>
  <c r="C49" i="15"/>
  <c r="C45" i="15"/>
  <c r="C41" i="15"/>
  <c r="C142" i="15"/>
  <c r="C138" i="15"/>
  <c r="C134" i="15"/>
  <c r="C130" i="15"/>
  <c r="C126" i="15"/>
  <c r="C35" i="15"/>
  <c r="C31" i="15"/>
  <c r="C27" i="15"/>
  <c r="C23" i="15"/>
  <c r="C19" i="15"/>
  <c r="C36" i="15"/>
  <c r="C34" i="15"/>
  <c r="C32" i="15"/>
  <c r="C30" i="15"/>
  <c r="C28" i="15"/>
  <c r="C26" i="15"/>
  <c r="C24" i="15"/>
  <c r="C22" i="15"/>
  <c r="C20" i="15"/>
  <c r="C18" i="15"/>
  <c r="S13" i="15"/>
  <c r="C12" i="15"/>
  <c r="S9" i="15"/>
  <c r="C6" i="15"/>
  <c r="S6" i="15"/>
  <c r="C4" i="15"/>
  <c r="S4" i="15"/>
  <c r="C83" i="15"/>
  <c r="C79" i="15"/>
  <c r="C71" i="15"/>
  <c r="C67" i="15"/>
  <c r="C63" i="15"/>
  <c r="C59" i="15"/>
  <c r="C55" i="15"/>
  <c r="C51" i="15"/>
  <c r="C47" i="15"/>
  <c r="C43" i="15"/>
  <c r="C39" i="15"/>
  <c r="C144" i="15"/>
  <c r="C140" i="15"/>
  <c r="C136" i="15"/>
  <c r="C132" i="15"/>
  <c r="C128" i="15"/>
  <c r="C124" i="15"/>
  <c r="C16" i="15"/>
  <c r="C7" i="15"/>
  <c r="S7" i="15"/>
  <c r="C5" i="15"/>
  <c r="S5" i="15"/>
  <c r="C117" i="1"/>
  <c r="C119" i="1"/>
  <c r="C121" i="1"/>
  <c r="C123" i="1"/>
  <c r="C125" i="1"/>
  <c r="C127" i="1"/>
  <c r="C129" i="1"/>
  <c r="C131" i="1"/>
  <c r="C133" i="1"/>
  <c r="C135" i="1"/>
  <c r="C137" i="1"/>
  <c r="C139" i="1"/>
  <c r="C141" i="1"/>
  <c r="C143" i="1"/>
  <c r="C45" i="1"/>
  <c r="C47" i="1"/>
  <c r="C49" i="1"/>
  <c r="C51" i="1"/>
  <c r="C53" i="1"/>
  <c r="C55" i="1"/>
  <c r="C57" i="1"/>
  <c r="C59" i="1"/>
  <c r="C61" i="1"/>
  <c r="C63" i="1"/>
  <c r="C65" i="1"/>
  <c r="C67" i="1"/>
  <c r="C69" i="1"/>
  <c r="C71" i="1"/>
  <c r="C73" i="1"/>
  <c r="C75" i="1"/>
  <c r="C77" i="1"/>
  <c r="C79" i="1"/>
  <c r="C81" i="1"/>
  <c r="C83" i="1"/>
  <c r="C85" i="1"/>
  <c r="C87" i="1"/>
  <c r="C89" i="1"/>
  <c r="C91" i="1"/>
  <c r="C93" i="1"/>
  <c r="C56" i="1"/>
  <c r="C60" i="1"/>
  <c r="C64" i="1"/>
  <c r="C68" i="1"/>
  <c r="C72" i="1"/>
  <c r="C76" i="1"/>
  <c r="C80" i="1"/>
  <c r="C84" i="1"/>
  <c r="C88" i="1"/>
  <c r="C92" i="1"/>
  <c r="C58" i="1"/>
  <c r="C62" i="1"/>
  <c r="C66" i="1"/>
  <c r="C70" i="1"/>
  <c r="C74" i="1"/>
  <c r="C78" i="1"/>
  <c r="C82" i="1"/>
  <c r="C86" i="1"/>
  <c r="C90" i="1"/>
  <c r="C94" i="1"/>
  <c r="C95" i="1"/>
  <c r="C16" i="1"/>
  <c r="C18" i="1"/>
  <c r="C20" i="1"/>
  <c r="C22" i="1"/>
  <c r="C24" i="1"/>
  <c r="C26" i="1"/>
  <c r="C28" i="1"/>
  <c r="C30" i="1"/>
  <c r="C32" i="1"/>
  <c r="C34" i="1"/>
  <c r="C36" i="1"/>
  <c r="C38" i="1"/>
  <c r="C40" i="1"/>
  <c r="C42" i="1"/>
  <c r="C43" i="1"/>
  <c r="C44" i="1"/>
  <c r="C48" i="1"/>
  <c r="C52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8" i="1"/>
  <c r="C120" i="1"/>
  <c r="C122" i="1"/>
  <c r="C124" i="1"/>
  <c r="C126" i="1"/>
  <c r="C128" i="1"/>
  <c r="C130" i="1"/>
  <c r="C132" i="1"/>
  <c r="C134" i="1"/>
  <c r="C136" i="1"/>
  <c r="C138" i="1"/>
  <c r="C140" i="1"/>
  <c r="C142" i="1"/>
  <c r="C144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46" i="1"/>
  <c r="C50" i="1"/>
  <c r="C54" i="1"/>
  <c r="C14" i="1"/>
  <c r="C96" i="1"/>
  <c r="BF13" i="1"/>
  <c r="AY13" i="1"/>
  <c r="AR13" i="1"/>
  <c r="AK13" i="1"/>
  <c r="AD13" i="1"/>
  <c r="B13" i="1"/>
  <c r="BF12" i="1"/>
  <c r="AY12" i="1"/>
  <c r="AR12" i="1"/>
  <c r="AK12" i="1"/>
  <c r="AD12" i="1"/>
  <c r="B12" i="1"/>
  <c r="L12" i="1" l="1"/>
  <c r="L13" i="1"/>
  <c r="I12" i="1"/>
  <c r="I13" i="1"/>
  <c r="J12" i="1"/>
  <c r="H12" i="1"/>
  <c r="E12" i="1"/>
  <c r="J13" i="1"/>
  <c r="H13" i="1"/>
  <c r="E13" i="1"/>
  <c r="G12" i="1"/>
  <c r="K12" i="1"/>
  <c r="G13" i="1"/>
  <c r="K13" i="1"/>
  <c r="T13" i="1" l="1"/>
  <c r="C13" i="1"/>
  <c r="A13" i="1"/>
  <c r="S13" i="1" s="1"/>
  <c r="T12" i="1"/>
  <c r="C12" i="1"/>
  <c r="A12" i="1"/>
  <c r="S12" i="1" s="1"/>
  <c r="AI1" i="1"/>
  <c r="AP1" i="1" s="1"/>
  <c r="AW1" i="1" s="1"/>
  <c r="BD1" i="1" s="1"/>
  <c r="BF11" i="1"/>
  <c r="AY11" i="1"/>
  <c r="AR11" i="1"/>
  <c r="AK11" i="1"/>
  <c r="AD11" i="1"/>
  <c r="BF10" i="1"/>
  <c r="AY10" i="1"/>
  <c r="AR10" i="1"/>
  <c r="AK10" i="1"/>
  <c r="AD10" i="1"/>
  <c r="BF9" i="1"/>
  <c r="AY9" i="1"/>
  <c r="AR9" i="1"/>
  <c r="AK9" i="1"/>
  <c r="AD9" i="1"/>
  <c r="BF8" i="1"/>
  <c r="AY8" i="1"/>
  <c r="AR8" i="1"/>
  <c r="AK8" i="1"/>
  <c r="AD8" i="1"/>
  <c r="B8" i="1"/>
  <c r="B4" i="1"/>
  <c r="BF5" i="1"/>
  <c r="AY5" i="1"/>
  <c r="AR5" i="1"/>
  <c r="AK5" i="1"/>
  <c r="AD5" i="1"/>
  <c r="B5" i="1"/>
  <c r="AD6" i="1"/>
  <c r="AK6" i="1"/>
  <c r="AR6" i="1"/>
  <c r="AY6" i="1"/>
  <c r="BF6" i="1"/>
  <c r="B7" i="1"/>
  <c r="AD7" i="1"/>
  <c r="AK7" i="1"/>
  <c r="AR7" i="1"/>
  <c r="AY7" i="1"/>
  <c r="BF7" i="1"/>
  <c r="BF4" i="1"/>
  <c r="AY4" i="1"/>
  <c r="AR4" i="1"/>
  <c r="AK4" i="1"/>
  <c r="AK3" i="1" l="1"/>
  <c r="AY3" i="1"/>
  <c r="AR3" i="1"/>
  <c r="BF3" i="1"/>
  <c r="L5" i="1"/>
  <c r="L6" i="1"/>
  <c r="L8" i="1"/>
  <c r="L7" i="1"/>
  <c r="I10" i="1"/>
  <c r="E10" i="1"/>
  <c r="J10" i="1"/>
  <c r="L10" i="1"/>
  <c r="G10" i="1"/>
  <c r="K10" i="1"/>
  <c r="H10" i="1"/>
  <c r="I9" i="1"/>
  <c r="L9" i="1"/>
  <c r="E9" i="1"/>
  <c r="J9" i="1"/>
  <c r="H9" i="1"/>
  <c r="G9" i="1"/>
  <c r="K9" i="1"/>
  <c r="G11" i="1"/>
  <c r="K11" i="1"/>
  <c r="E11" i="1"/>
  <c r="H11" i="1"/>
  <c r="L11" i="1"/>
  <c r="J11" i="1"/>
  <c r="I11" i="1"/>
  <c r="J8" i="1"/>
  <c r="G8" i="1"/>
  <c r="K8" i="1"/>
  <c r="I8" i="1"/>
  <c r="E8" i="1"/>
  <c r="H8" i="1"/>
  <c r="H5" i="1"/>
  <c r="K5" i="1"/>
  <c r="E5" i="1"/>
  <c r="J5" i="1"/>
  <c r="G6" i="1"/>
  <c r="G5" i="1"/>
  <c r="I5" i="1"/>
  <c r="G7" i="1"/>
  <c r="I7" i="1"/>
  <c r="K7" i="1"/>
  <c r="E7" i="1"/>
  <c r="H7" i="1"/>
  <c r="J7" i="1"/>
  <c r="J6" i="1"/>
  <c r="H6" i="1"/>
  <c r="E6" i="1"/>
  <c r="A6" i="1" s="1"/>
  <c r="K6" i="1"/>
  <c r="I6" i="1"/>
  <c r="A9" i="1" l="1"/>
  <c r="A10" i="1"/>
  <c r="T10" i="1"/>
  <c r="A11" i="1"/>
  <c r="T8" i="1"/>
  <c r="T9" i="1"/>
  <c r="T6" i="1"/>
  <c r="S6" i="1" s="1"/>
  <c r="C6" i="1"/>
  <c r="T11" i="1"/>
  <c r="C5" i="1"/>
  <c r="A5" i="1"/>
  <c r="T5" i="1"/>
  <c r="T7" i="1"/>
  <c r="A7" i="1"/>
  <c r="C7" i="1"/>
  <c r="S9" i="1" l="1"/>
  <c r="S5" i="1"/>
  <c r="S11" i="1"/>
  <c r="S7" i="1"/>
  <c r="AD4" i="1"/>
  <c r="Y3" i="1"/>
  <c r="Z3" i="1" s="1"/>
  <c r="AA3" i="1" s="1"/>
  <c r="AB3" i="1" s="1"/>
  <c r="AC3" i="1" s="1"/>
  <c r="AE3" i="1" s="1"/>
  <c r="AF3" i="1" s="1"/>
  <c r="AG3" i="1" s="1"/>
  <c r="AH3" i="1" s="1"/>
  <c r="AI3" i="1" s="1"/>
  <c r="AJ3" i="1" s="1"/>
  <c r="AL3" i="1" s="1"/>
  <c r="AM3" i="1" s="1"/>
  <c r="AN3" i="1" s="1"/>
  <c r="AO3" i="1" s="1"/>
  <c r="AP3" i="1" s="1"/>
  <c r="AQ3" i="1" s="1"/>
  <c r="AS3" i="1" s="1"/>
  <c r="AT3" i="1" s="1"/>
  <c r="AU3" i="1" s="1"/>
  <c r="AV3" i="1" s="1"/>
  <c r="AW3" i="1" s="1"/>
  <c r="AX3" i="1" s="1"/>
  <c r="AZ3" i="1" s="1"/>
  <c r="BA3" i="1" s="1"/>
  <c r="BB3" i="1" s="1"/>
  <c r="BC3" i="1" s="1"/>
  <c r="BD3" i="1" s="1"/>
  <c r="BE3" i="1" s="1"/>
  <c r="L4" i="1" l="1"/>
  <c r="AD3" i="1"/>
  <c r="BG3" i="1" s="1"/>
  <c r="G4" i="1"/>
  <c r="H4" i="1"/>
  <c r="A8" i="1" s="1"/>
  <c r="S8" i="1" s="1"/>
  <c r="J4" i="1"/>
  <c r="K4" i="1"/>
  <c r="I4" i="1"/>
  <c r="E4" i="1"/>
  <c r="A4" i="1" l="1"/>
  <c r="T4" i="1"/>
  <c r="S10" i="1"/>
  <c r="C4" i="1"/>
  <c r="S4" i="1" l="1"/>
</calcChain>
</file>

<file path=xl/sharedStrings.xml><?xml version="1.0" encoding="utf-8"?>
<sst xmlns="http://schemas.openxmlformats.org/spreadsheetml/2006/main" count="320" uniqueCount="116">
  <si>
    <t>Hrs sup</t>
  </si>
  <si>
    <t>Repas</t>
  </si>
  <si>
    <t>Salariés</t>
  </si>
  <si>
    <t>n° livret</t>
  </si>
  <si>
    <t>CP</t>
  </si>
  <si>
    <t>RECUP</t>
  </si>
  <si>
    <t>AM</t>
  </si>
  <si>
    <t>AT</t>
  </si>
  <si>
    <t>% hrs sup</t>
  </si>
  <si>
    <t>lun.</t>
  </si>
  <si>
    <t>mar.</t>
  </si>
  <si>
    <t>mer.</t>
  </si>
  <si>
    <t>jeu.</t>
  </si>
  <si>
    <t>ven.</t>
  </si>
  <si>
    <t>sam.</t>
  </si>
  <si>
    <t>TOTAL</t>
  </si>
  <si>
    <t>CP sans solde</t>
  </si>
  <si>
    <t>Congés exceptionnel</t>
  </si>
  <si>
    <t>SEMAINE :</t>
  </si>
  <si>
    <t>CE</t>
  </si>
  <si>
    <t>C.S.S</t>
  </si>
  <si>
    <t>Agence</t>
  </si>
  <si>
    <t>Fonction</t>
  </si>
  <si>
    <t>Chauffeur</t>
  </si>
  <si>
    <t>Heures effectuées</t>
  </si>
  <si>
    <t>Heures nomales</t>
  </si>
  <si>
    <t>Quai</t>
  </si>
  <si>
    <t>Bureau</t>
  </si>
  <si>
    <t>AVRIL</t>
  </si>
  <si>
    <t>FÉRIÉ</t>
  </si>
  <si>
    <t>Type contrat</t>
  </si>
  <si>
    <t>Matricule</t>
  </si>
  <si>
    <t>Repos Hebdo</t>
  </si>
  <si>
    <t>RH</t>
  </si>
  <si>
    <t>Motifs absence</t>
  </si>
  <si>
    <t>TOTAL MOIS</t>
  </si>
  <si>
    <t>CDI</t>
  </si>
  <si>
    <t>CDD</t>
  </si>
  <si>
    <t>interim</t>
  </si>
  <si>
    <t>Hrs semaine</t>
  </si>
  <si>
    <t>Partiel</t>
  </si>
  <si>
    <t>Nom et Prénom</t>
  </si>
  <si>
    <t>Chauffeur 01</t>
  </si>
  <si>
    <t>Chauffeur 04</t>
  </si>
  <si>
    <t>Intérim 01</t>
  </si>
  <si>
    <t>Magasinier 01</t>
  </si>
  <si>
    <t>Assistante 01</t>
  </si>
  <si>
    <t>Assistante 02</t>
  </si>
  <si>
    <t>Assistante 03</t>
  </si>
  <si>
    <t>Entretien 02</t>
  </si>
  <si>
    <t>Chauffeur 05</t>
  </si>
  <si>
    <t>Chauffeur 07</t>
  </si>
  <si>
    <t>AB</t>
  </si>
  <si>
    <t>AA</t>
  </si>
  <si>
    <t>C01</t>
  </si>
  <si>
    <t>C04</t>
  </si>
  <si>
    <t>C05</t>
  </si>
  <si>
    <t>C07</t>
  </si>
  <si>
    <t>IT1</t>
  </si>
  <si>
    <t>M01</t>
  </si>
  <si>
    <t>AS01</t>
  </si>
  <si>
    <t>AS02</t>
  </si>
  <si>
    <t>AS03</t>
  </si>
  <si>
    <t>ENT</t>
  </si>
  <si>
    <t>0010</t>
  </si>
  <si>
    <t>0020</t>
  </si>
  <si>
    <t>0013</t>
  </si>
  <si>
    <t>0014</t>
  </si>
  <si>
    <t>0015</t>
  </si>
  <si>
    <t>0017</t>
  </si>
  <si>
    <t>0018</t>
  </si>
  <si>
    <t>0019</t>
  </si>
  <si>
    <t>0021</t>
  </si>
  <si>
    <t>0023</t>
  </si>
  <si>
    <t>4</t>
  </si>
  <si>
    <t>Initiales</t>
  </si>
  <si>
    <t>Intérim</t>
  </si>
  <si>
    <t>Jrs travaillés</t>
  </si>
  <si>
    <t>Nbre Jrs travaillés</t>
  </si>
  <si>
    <r>
      <t>La MFC dépend de</t>
    </r>
    <r>
      <rPr>
        <u/>
        <sz val="12"/>
        <color theme="1"/>
        <rFont val="Calibri"/>
        <family val="2"/>
        <scheme val="minor"/>
      </rPr>
      <t xml:space="preserve"> </t>
    </r>
    <r>
      <rPr>
        <b/>
        <u/>
        <sz val="12"/>
        <color theme="1"/>
        <rFont val="Calibri"/>
        <family val="2"/>
        <scheme val="minor"/>
      </rPr>
      <t>Jrs travaillés</t>
    </r>
    <r>
      <rPr>
        <sz val="12"/>
        <color theme="1"/>
        <rFont val="Calibri"/>
        <family val="2"/>
        <scheme val="minor"/>
      </rPr>
      <t xml:space="preserve">, des </t>
    </r>
    <r>
      <rPr>
        <b/>
        <u/>
        <sz val="12"/>
        <color theme="1"/>
        <rFont val="Calibri"/>
        <family val="2"/>
        <scheme val="minor"/>
      </rPr>
      <t>Hrs semaine</t>
    </r>
    <r>
      <rPr>
        <sz val="12"/>
        <color theme="1"/>
        <rFont val="Calibri"/>
        <family val="2"/>
        <scheme val="minor"/>
      </rPr>
      <t xml:space="preserve"> et de la </t>
    </r>
    <r>
      <rPr>
        <b/>
        <u/>
        <sz val="12"/>
        <color theme="1"/>
        <rFont val="Calibri"/>
        <family val="2"/>
        <scheme val="minor"/>
      </rPr>
      <t>fonction</t>
    </r>
  </si>
  <si>
    <t>Jours travaillés</t>
  </si>
  <si>
    <t>=(NBVAL(V4:AA4;AC4:AH4;AJ4:AO4;AQ4:AV4;AX4:BC4)-D4-H4-I4-E4-F4)*9,75</t>
  </si>
  <si>
    <t>=(NBVAL(V4:AA4;AC4:AH4;AJ4:AO4;AQ4:AV4;AX4:BC4)-D4-H4-I4-E4-F4)*7,8</t>
  </si>
  <si>
    <t>formule1</t>
  </si>
  <si>
    <t>formule2</t>
  </si>
  <si>
    <t>formule3</t>
  </si>
  <si>
    <t>formule4</t>
  </si>
  <si>
    <t>POUR ALLER DANS LA COLONNE "A"</t>
  </si>
  <si>
    <t>formule5</t>
  </si>
  <si>
    <t>formule6</t>
  </si>
  <si>
    <t>=B4-((NBVAL(V4:AA4;AC4:AH4;AJ4:AO4;AX4:BC4;AQ4:AV4)-D4-H4-I4)*9,75)</t>
  </si>
  <si>
    <t>=B4-((NBVAL(V4:AA4;AC4:AH4;AJ4:AO4;AX4:BC4;AQ4:AV4)-D4-H4-I4)*7,8)</t>
  </si>
  <si>
    <t>formule7</t>
  </si>
  <si>
    <t>formule8</t>
  </si>
  <si>
    <t>formule9</t>
  </si>
  <si>
    <t>=(NBVAL(V4:AA4;AC4:AH4;AJ4:AO4;AQ4:AV4;AX4:BC4)-D4-H4-I4-E4-F4)*7</t>
  </si>
  <si>
    <t>=B4-((NBVAL(V4:AA4;AC4:AH4;AJ4:AO4;AX4:BC4;AQ4:AV4)-D4-H4-I4)*7)</t>
  </si>
  <si>
    <t>=(NBVAL(V4:AA4;AC4:AH4;AJ4:AO4;AQ4:AV4;AX4:BC4)-D4-H4-I4-E4-F4)*8,75</t>
  </si>
  <si>
    <t>=B4-((NBVAL(V4:AA4;AC4:AH4;AJ4:AO4;AX4:BC4;AQ4:AV4)-D4-H4-I4)*8,75)</t>
  </si>
  <si>
    <t>=(NBVAL(V4:AA4;AC4:AH4;AJ4:AO4;AQ4:AV4;AX4:BC4)-D4-H4-I4-E4-F4)*6</t>
  </si>
  <si>
    <t>=B4-((NBVAL(V4:AA4;AC4:AH4;AJ4:AO4;AX4:BC4;AQ4:AV4)-D4-H4-I4)*6)</t>
  </si>
  <si>
    <t>=(NBVAL(V4:AA4;AC4:AH4;AJ4:AO4;AQ4:AV4;AX4:BC4)-D4-H4-I4-E4-F4)*7,5</t>
  </si>
  <si>
    <t>=B4-((NBVAL(V4:AA4;AC4:AH4;AJ4:AO4;AX4:BC4;AQ4:AV4)-D4-H4-I4)*7,5)</t>
  </si>
  <si>
    <t>=(NBVAL(V4:AA4;AC4:AH4;AJ4:AO4;AQ4:AV4;AX4:BC4)-D4-H4-I4-E4-F4)*4</t>
  </si>
  <si>
    <t>=B4-((NBVAL(V4:AA4;AC4:AH4;AJ4:AO4;AX4:BC4;AQ4:AV4)-D4-H4-I4)*4)</t>
  </si>
  <si>
    <t>=(NBVAL(V4:AA4;AC4:AH4;AJ4:AO4;AQ4:AV4;AX4:BC4)-D4-H4-I4-E4-F4)*5</t>
  </si>
  <si>
    <t>=B4-((NBVAL(V4:AA4;AC4:AH4;AJ4:AO4;AX4:BC4;AQ4:AV4)-D4-H4-I4)*5)</t>
  </si>
  <si>
    <t>=(NBVAL(V4:AA4;AC4:AH4;AJ4:AO4;AQ4:AV4;AX4:BC4)-D4-H4-I4-E4-F4)*3</t>
  </si>
  <si>
    <t>=B4-((NBVAL(V4:AA4;AC4:AH4;AJ4:AO4;AX4:BC4;AQ4:AV4)-D4-H4-I4)*3)</t>
  </si>
  <si>
    <r>
      <t xml:space="preserve">les formules changent en fonction de : </t>
    </r>
    <r>
      <rPr>
        <b/>
        <u/>
        <sz val="18"/>
        <color theme="1"/>
        <rFont val="Calibri"/>
        <family val="2"/>
        <scheme val="minor"/>
      </rPr>
      <t>Jours travaillé</t>
    </r>
    <r>
      <rPr>
        <b/>
        <sz val="18"/>
        <color theme="1"/>
        <rFont val="Calibri"/>
        <family val="2"/>
        <scheme val="minor"/>
      </rPr>
      <t xml:space="preserve">, </t>
    </r>
    <r>
      <rPr>
        <b/>
        <u/>
        <sz val="18"/>
        <color theme="1"/>
        <rFont val="Calibri"/>
        <family val="2"/>
        <scheme val="minor"/>
      </rPr>
      <t>Hrs semaine</t>
    </r>
    <r>
      <rPr>
        <b/>
        <sz val="18"/>
        <color theme="1"/>
        <rFont val="Calibri"/>
        <family val="2"/>
        <scheme val="minor"/>
      </rPr>
      <t xml:space="preserve"> - voir INDEX</t>
    </r>
  </si>
  <si>
    <t>CP pris</t>
  </si>
  <si>
    <t>CP restant</t>
  </si>
  <si>
    <t>CP en cours</t>
  </si>
  <si>
    <t>POUR ALLER DANS LA COLONNE "T"</t>
  </si>
  <si>
    <t>MAI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</si>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</sst>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[$-F800]dddd\,\ mmmm\ dd\,\ yyyy"/>
    <numFmt numFmtId="167" formatCode="0.0"/>
  </numFmts>
  <fonts count="3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sz val="18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auto="1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/>
      <bottom/>
      <diagonal/>
    </border>
  </borders>
  <cellStyleXfs count="34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17">
    <xf numFmtId="0" fontId="0" fillId="0" borderId="0" xfId="0"/>
    <xf numFmtId="0" fontId="0" fillId="0" borderId="0" xfId="0" applyAlignment="1">
      <alignment horizontal="center" vertical="center"/>
    </xf>
    <xf numFmtId="164" fontId="2" fillId="0" borderId="12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0" fontId="16" fillId="0" borderId="10" xfId="0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vertical="center"/>
      <protection hidden="1"/>
    </xf>
    <xf numFmtId="2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2" fontId="0" fillId="10" borderId="4" xfId="0" applyNumberFormat="1" applyFill="1" applyBorder="1" applyAlignment="1" applyProtection="1">
      <alignment horizontal="center" vertical="center"/>
      <protection locked="0"/>
    </xf>
    <xf numFmtId="2" fontId="0" fillId="10" borderId="4" xfId="0" applyNumberFormat="1" applyFont="1" applyFill="1" applyBorder="1" applyAlignment="1" applyProtection="1">
      <alignment horizontal="center" vertical="center"/>
      <protection hidden="1"/>
    </xf>
    <xf numFmtId="2" fontId="2" fillId="10" borderId="4" xfId="0" applyNumberFormat="1" applyFont="1" applyFill="1" applyBorder="1" applyAlignment="1" applyProtection="1">
      <alignment horizontal="center" vertical="center"/>
      <protection hidden="1"/>
    </xf>
    <xf numFmtId="1" fontId="2" fillId="10" borderId="16" xfId="0" applyNumberFormat="1" applyFont="1" applyFill="1" applyBorder="1" applyAlignment="1" applyProtection="1">
      <alignment horizontal="center" vertical="center"/>
      <protection hidden="1"/>
    </xf>
    <xf numFmtId="10" fontId="8" fillId="10" borderId="7" xfId="33" applyNumberFormat="1" applyFont="1" applyFill="1" applyBorder="1" applyAlignment="1" applyProtection="1">
      <alignment horizontal="center" vertical="center"/>
      <protection hidden="1"/>
    </xf>
    <xf numFmtId="0" fontId="9" fillId="10" borderId="6" xfId="0" applyFont="1" applyFill="1" applyBorder="1" applyAlignment="1" applyProtection="1">
      <alignment horizontal="center" vertical="center"/>
      <protection locked="0"/>
    </xf>
    <xf numFmtId="2" fontId="0" fillId="10" borderId="5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ont="1" applyFill="1" applyBorder="1" applyAlignment="1" applyProtection="1">
      <alignment horizontal="center" vertical="center"/>
      <protection hidden="1"/>
    </xf>
    <xf numFmtId="2" fontId="2" fillId="0" borderId="4" xfId="0" applyNumberFormat="1" applyFont="1" applyFill="1" applyBorder="1" applyAlignment="1" applyProtection="1">
      <alignment horizontal="center" vertical="center"/>
      <protection hidden="1"/>
    </xf>
    <xf numFmtId="1" fontId="2" fillId="0" borderId="4" xfId="0" applyNumberFormat="1" applyFont="1" applyFill="1" applyBorder="1" applyAlignment="1" applyProtection="1">
      <alignment horizontal="center" vertical="center"/>
      <protection hidden="1"/>
    </xf>
    <xf numFmtId="10" fontId="8" fillId="0" borderId="7" xfId="33" applyNumberFormat="1" applyFont="1" applyFill="1" applyBorder="1" applyAlignment="1" applyProtection="1">
      <alignment horizontal="center" vertical="center"/>
      <protection hidden="1"/>
    </xf>
    <xf numFmtId="0" fontId="9" fillId="0" borderId="6" xfId="0" applyFont="1" applyFill="1" applyBorder="1" applyAlignment="1" applyProtection="1">
      <alignment horizontal="center" vertical="center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2" fontId="11" fillId="0" borderId="7" xfId="33" applyNumberFormat="1" applyFont="1" applyFill="1" applyBorder="1" applyAlignment="1" applyProtection="1">
      <alignment horizontal="center" vertical="center"/>
      <protection hidden="1"/>
    </xf>
    <xf numFmtId="2" fontId="11" fillId="10" borderId="7" xfId="33" applyNumberFormat="1" applyFont="1" applyFill="1" applyBorder="1" applyAlignment="1" applyProtection="1">
      <alignment horizontal="center" vertical="center"/>
      <protection hidden="1"/>
    </xf>
    <xf numFmtId="0" fontId="16" fillId="0" borderId="10" xfId="0" applyFont="1" applyBorder="1" applyAlignment="1" applyProtection="1">
      <alignment horizontal="right" vertical="center"/>
      <protection hidden="1"/>
    </xf>
    <xf numFmtId="0" fontId="16" fillId="0" borderId="10" xfId="0" applyFon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0" fontId="3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2" fillId="0" borderId="8" xfId="0" applyNumberFormat="1" applyFont="1" applyFill="1" applyBorder="1" applyAlignment="1" applyProtection="1">
      <alignment horizontal="center" vertical="center"/>
      <protection hidden="1"/>
    </xf>
    <xf numFmtId="164" fontId="2" fillId="0" borderId="12" xfId="0" applyNumberFormat="1" applyFont="1" applyBorder="1" applyAlignment="1" applyProtection="1">
      <alignment horizontal="center" vertical="center"/>
      <protection hidden="1"/>
    </xf>
    <xf numFmtId="164" fontId="2" fillId="0" borderId="8" xfId="0" applyNumberFormat="1" applyFont="1" applyBorder="1" applyAlignment="1" applyProtection="1">
      <alignment horizontal="center" vertical="center"/>
      <protection hidden="1"/>
    </xf>
    <xf numFmtId="0" fontId="2" fillId="0" borderId="22" xfId="0" applyFont="1" applyFill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top" wrapText="1"/>
      <protection hidden="1"/>
    </xf>
    <xf numFmtId="0" fontId="17" fillId="11" borderId="0" xfId="0" applyFont="1" applyFill="1" applyBorder="1" applyAlignment="1" applyProtection="1">
      <alignment vertical="center"/>
      <protection hidden="1"/>
    </xf>
    <xf numFmtId="0" fontId="17" fillId="11" borderId="0" xfId="0" applyFont="1" applyFill="1" applyBorder="1" applyAlignment="1" applyProtection="1">
      <alignment horizontal="center" vertical="center"/>
      <protection hidden="1"/>
    </xf>
    <xf numFmtId="0" fontId="17" fillId="11" borderId="0" xfId="0" applyFont="1" applyFill="1" applyAlignment="1" applyProtection="1">
      <alignment horizontal="center" vertical="center"/>
      <protection hidden="1"/>
    </xf>
    <xf numFmtId="0" fontId="12" fillId="11" borderId="11" xfId="0" applyFont="1" applyFill="1" applyBorder="1" applyAlignment="1" applyProtection="1">
      <alignment horizontal="center" vertical="top"/>
      <protection hidden="1"/>
    </xf>
    <xf numFmtId="0" fontId="4" fillId="9" borderId="11" xfId="0" applyFont="1" applyFill="1" applyBorder="1" applyAlignment="1" applyProtection="1">
      <alignment horizontal="center" vertical="top"/>
      <protection hidden="1"/>
    </xf>
    <xf numFmtId="0" fontId="5" fillId="5" borderId="11" xfId="0" applyFont="1" applyFill="1" applyBorder="1" applyAlignment="1" applyProtection="1">
      <alignment horizontal="center" vertical="top"/>
      <protection hidden="1"/>
    </xf>
    <xf numFmtId="0" fontId="5" fillId="4" borderId="11" xfId="0" applyFont="1" applyFill="1" applyBorder="1" applyAlignment="1" applyProtection="1">
      <alignment horizontal="center" vertical="top"/>
      <protection hidden="1"/>
    </xf>
    <xf numFmtId="0" fontId="4" fillId="6" borderId="11" xfId="0" applyFont="1" applyFill="1" applyBorder="1" applyAlignment="1" applyProtection="1">
      <alignment horizontal="left" vertical="top" wrapText="1"/>
      <protection hidden="1"/>
    </xf>
    <xf numFmtId="0" fontId="14" fillId="8" borderId="11" xfId="0" applyFont="1" applyFill="1" applyBorder="1" applyAlignment="1" applyProtection="1">
      <alignment horizontal="left" vertical="top" wrapText="1"/>
      <protection hidden="1"/>
    </xf>
    <xf numFmtId="0" fontId="18" fillId="0" borderId="1" xfId="0" applyFont="1" applyBorder="1" applyAlignment="1" applyProtection="1">
      <alignment horizontal="center" vertical="top"/>
      <protection hidden="1"/>
    </xf>
    <xf numFmtId="0" fontId="0" fillId="0" borderId="1" xfId="0" applyBorder="1" applyAlignment="1" applyProtection="1">
      <alignment horizontal="left" vertical="top" wrapText="1"/>
      <protection hidden="1"/>
    </xf>
    <xf numFmtId="0" fontId="0" fillId="0" borderId="1" xfId="0" applyFont="1" applyBorder="1" applyAlignment="1" applyProtection="1">
      <alignment horizontal="left" vertical="top" wrapText="1"/>
      <protection hidden="1"/>
    </xf>
    <xf numFmtId="0" fontId="2" fillId="0" borderId="23" xfId="0" applyFont="1" applyBorder="1" applyAlignment="1" applyProtection="1">
      <alignment horizontal="center" vertical="top"/>
      <protection hidden="1"/>
    </xf>
    <xf numFmtId="0" fontId="2" fillId="0" borderId="23" xfId="0" applyFont="1" applyBorder="1" applyAlignment="1" applyProtection="1">
      <alignment horizontal="center" vertical="top" wrapText="1"/>
      <protection hidden="1"/>
    </xf>
    <xf numFmtId="0" fontId="2" fillId="12" borderId="3" xfId="0" applyFont="1" applyFill="1" applyBorder="1" applyAlignment="1" applyProtection="1">
      <alignment horizontal="center" vertical="center"/>
      <protection hidden="1"/>
    </xf>
    <xf numFmtId="164" fontId="2" fillId="12" borderId="12" xfId="0" applyNumberFormat="1" applyFont="1" applyFill="1" applyBorder="1" applyAlignment="1" applyProtection="1">
      <alignment horizontal="center" vertical="center"/>
      <protection hidden="1"/>
    </xf>
    <xf numFmtId="0" fontId="11" fillId="11" borderId="7" xfId="0" applyFont="1" applyFill="1" applyBorder="1" applyAlignment="1" applyProtection="1">
      <alignment horizontal="center" vertical="center"/>
      <protection locked="0"/>
    </xf>
    <xf numFmtId="0" fontId="4" fillId="12" borderId="1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2" fillId="11" borderId="11" xfId="0" applyFont="1" applyFill="1" applyBorder="1" applyAlignment="1" applyProtection="1">
      <alignment horizontal="center" vertical="top" wrapText="1"/>
      <protection hidden="1"/>
    </xf>
    <xf numFmtId="0" fontId="12" fillId="11" borderId="11" xfId="0" applyFont="1" applyFill="1" applyBorder="1" applyAlignment="1" applyProtection="1">
      <alignment horizontal="left" vertical="top" wrapText="1"/>
      <protection hidden="1"/>
    </xf>
    <xf numFmtId="165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17" fillId="0" borderId="24" xfId="0" applyNumberFormat="1" applyFont="1" applyBorder="1" applyAlignment="1">
      <alignment horizontal="center" vertical="center"/>
    </xf>
    <xf numFmtId="0" fontId="13" fillId="7" borderId="2" xfId="0" applyFont="1" applyFill="1" applyBorder="1" applyAlignment="1" applyProtection="1">
      <alignment vertical="center" wrapText="1"/>
      <protection hidden="1"/>
    </xf>
    <xf numFmtId="2" fontId="22" fillId="7" borderId="9" xfId="0" applyNumberFormat="1" applyFont="1" applyFill="1" applyBorder="1" applyAlignment="1" applyProtection="1">
      <alignment vertical="center" wrapText="1"/>
      <protection hidden="1"/>
    </xf>
    <xf numFmtId="0" fontId="13" fillId="7" borderId="25" xfId="0" applyFont="1" applyFill="1" applyBorder="1" applyAlignment="1" applyProtection="1">
      <alignment vertical="center"/>
      <protection hidden="1"/>
    </xf>
    <xf numFmtId="2" fontId="22" fillId="7" borderId="26" xfId="0" applyNumberFormat="1" applyFont="1" applyFill="1" applyBorder="1" applyAlignment="1" applyProtection="1">
      <alignment vertical="center" wrapText="1"/>
      <protection hidden="1"/>
    </xf>
    <xf numFmtId="0" fontId="21" fillId="0" borderId="27" xfId="0" applyFont="1" applyBorder="1" applyAlignment="1" applyProtection="1">
      <alignment horizontal="center" vertical="center"/>
      <protection hidden="1"/>
    </xf>
    <xf numFmtId="2" fontId="21" fillId="0" borderId="28" xfId="0" applyNumberFormat="1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19" fillId="0" borderId="13" xfId="0" applyFont="1" applyBorder="1" applyAlignment="1" applyProtection="1">
      <alignment horizontal="center" vertical="center"/>
      <protection hidden="1"/>
    </xf>
    <xf numFmtId="0" fontId="0" fillId="0" borderId="24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11" fillId="13" borderId="7" xfId="0" applyFont="1" applyFill="1" applyBorder="1" applyAlignment="1" applyProtection="1">
      <alignment horizontal="center" vertical="center"/>
      <protection locked="0"/>
    </xf>
    <xf numFmtId="0" fontId="11" fillId="13" borderId="7" xfId="0" applyFont="1" applyFill="1" applyBorder="1" applyAlignment="1" applyProtection="1">
      <alignment horizontal="center" vertical="center"/>
      <protection hidden="1"/>
    </xf>
    <xf numFmtId="10" fontId="8" fillId="13" borderId="7" xfId="33" applyNumberFormat="1" applyFont="1" applyFill="1" applyBorder="1" applyAlignment="1" applyProtection="1">
      <alignment horizontal="center" vertical="center"/>
      <protection hidden="1"/>
    </xf>
    <xf numFmtId="2" fontId="11" fillId="13" borderId="7" xfId="33" applyNumberFormat="1" applyFont="1" applyFill="1" applyBorder="1" applyAlignment="1" applyProtection="1">
      <alignment horizontal="center" vertical="center"/>
      <protection hidden="1"/>
    </xf>
    <xf numFmtId="0" fontId="9" fillId="13" borderId="6" xfId="0" applyFont="1" applyFill="1" applyBorder="1" applyAlignment="1" applyProtection="1">
      <alignment horizontal="center" vertical="center"/>
      <protection locked="0"/>
    </xf>
    <xf numFmtId="2" fontId="0" fillId="13" borderId="5" xfId="0" applyNumberFormat="1" applyFill="1" applyBorder="1" applyAlignment="1" applyProtection="1">
      <alignment horizontal="center" vertical="center"/>
      <protection locked="0"/>
    </xf>
    <xf numFmtId="2" fontId="0" fillId="13" borderId="4" xfId="0" applyNumberFormat="1" applyFill="1" applyBorder="1" applyAlignment="1" applyProtection="1">
      <alignment horizontal="center" vertical="center"/>
      <protection locked="0"/>
    </xf>
    <xf numFmtId="2" fontId="0" fillId="13" borderId="4" xfId="0" applyNumberFormat="1" applyFont="1" applyFill="1" applyBorder="1" applyAlignment="1" applyProtection="1">
      <alignment horizontal="center" vertical="center"/>
      <protection hidden="1"/>
    </xf>
    <xf numFmtId="2" fontId="2" fillId="13" borderId="4" xfId="0" applyNumberFormat="1" applyFont="1" applyFill="1" applyBorder="1" applyAlignment="1" applyProtection="1">
      <alignment horizontal="center" vertical="center"/>
      <protection hidden="1"/>
    </xf>
    <xf numFmtId="1" fontId="2" fillId="13" borderId="4" xfId="0" applyNumberFormat="1" applyFont="1" applyFill="1" applyBorder="1" applyAlignment="1" applyProtection="1">
      <alignment horizontal="center" vertical="center"/>
      <protection hidden="1"/>
    </xf>
    <xf numFmtId="0" fontId="11" fillId="11" borderId="7" xfId="0" applyFont="1" applyFill="1" applyBorder="1" applyAlignment="1" applyProtection="1">
      <alignment horizontal="center" vertical="center"/>
      <protection hidden="1"/>
    </xf>
    <xf numFmtId="0" fontId="10" fillId="0" borderId="18" xfId="0" applyFont="1" applyFill="1" applyBorder="1" applyAlignment="1" applyProtection="1">
      <alignment vertical="center"/>
      <protection locked="0"/>
    </xf>
    <xf numFmtId="0" fontId="10" fillId="10" borderId="18" xfId="0" applyFont="1" applyFill="1" applyBorder="1" applyAlignment="1" applyProtection="1">
      <alignment vertical="center"/>
      <protection locked="0"/>
    </xf>
    <xf numFmtId="0" fontId="10" fillId="13" borderId="18" xfId="0" applyFont="1" applyFill="1" applyBorder="1" applyAlignment="1" applyProtection="1">
      <alignment vertical="center"/>
      <protection locked="0"/>
    </xf>
    <xf numFmtId="0" fontId="24" fillId="13" borderId="7" xfId="0" applyFont="1" applyFill="1" applyBorder="1" applyAlignment="1" applyProtection="1">
      <alignment horizontal="center" vertical="center"/>
      <protection locked="0"/>
    </xf>
    <xf numFmtId="0" fontId="24" fillId="0" borderId="7" xfId="0" applyFont="1" applyFill="1" applyBorder="1" applyAlignment="1" applyProtection="1">
      <alignment horizontal="center" vertical="center"/>
      <protection locked="0"/>
    </xf>
    <xf numFmtId="0" fontId="24" fillId="10" borderId="7" xfId="0" applyFont="1" applyFill="1" applyBorder="1" applyAlignment="1" applyProtection="1">
      <alignment horizontal="center" vertical="center"/>
      <protection locked="0"/>
    </xf>
    <xf numFmtId="49" fontId="11" fillId="11" borderId="7" xfId="0" applyNumberFormat="1" applyFont="1" applyFill="1" applyBorder="1" applyAlignment="1" applyProtection="1">
      <alignment horizontal="center" vertical="center"/>
      <protection hidden="1"/>
    </xf>
    <xf numFmtId="49" fontId="11" fillId="10" borderId="7" xfId="0" applyNumberFormat="1" applyFont="1" applyFill="1" applyBorder="1" applyAlignment="1" applyProtection="1">
      <alignment horizontal="center" vertical="center"/>
      <protection hidden="1"/>
    </xf>
    <xf numFmtId="49" fontId="11" fillId="13" borderId="7" xfId="0" applyNumberFormat="1" applyFont="1" applyFill="1" applyBorder="1" applyAlignment="1" applyProtection="1">
      <alignment horizontal="center" vertical="center"/>
      <protection hidden="1"/>
    </xf>
    <xf numFmtId="49" fontId="11" fillId="14" borderId="7" xfId="0" applyNumberFormat="1" applyFont="1" applyFill="1" applyBorder="1" applyAlignment="1" applyProtection="1">
      <alignment horizontal="center" vertical="center"/>
      <protection hidden="1"/>
    </xf>
    <xf numFmtId="2" fontId="11" fillId="14" borderId="7" xfId="33" applyNumberFormat="1" applyFont="1" applyFill="1" applyBorder="1" applyAlignment="1" applyProtection="1">
      <alignment horizontal="center" vertical="center"/>
      <protection hidden="1"/>
    </xf>
    <xf numFmtId="2" fontId="17" fillId="14" borderId="5" xfId="0" applyNumberFormat="1" applyFont="1" applyFill="1" applyBorder="1" applyAlignment="1" applyProtection="1">
      <alignment horizontal="center" vertical="center"/>
      <protection locked="0"/>
    </xf>
    <xf numFmtId="2" fontId="17" fillId="14" borderId="4" xfId="0" applyNumberFormat="1" applyFont="1" applyFill="1" applyBorder="1" applyAlignment="1" applyProtection="1">
      <alignment horizontal="center" vertical="center"/>
      <protection locked="0"/>
    </xf>
    <xf numFmtId="0" fontId="25" fillId="14" borderId="7" xfId="0" applyFont="1" applyFill="1" applyBorder="1" applyAlignment="1" applyProtection="1">
      <alignment horizontal="center" vertical="center"/>
      <protection locked="0"/>
    </xf>
    <xf numFmtId="0" fontId="26" fillId="14" borderId="7" xfId="0" applyFont="1" applyFill="1" applyBorder="1" applyAlignment="1" applyProtection="1">
      <alignment horizontal="center" vertical="center"/>
      <protection locked="0"/>
    </xf>
    <xf numFmtId="10" fontId="11" fillId="14" borderId="7" xfId="33" applyNumberFormat="1" applyFont="1" applyFill="1" applyBorder="1" applyAlignment="1" applyProtection="1">
      <alignment horizontal="center" vertical="center"/>
      <protection hidden="1"/>
    </xf>
    <xf numFmtId="0" fontId="27" fillId="14" borderId="18" xfId="0" applyFont="1" applyFill="1" applyBorder="1" applyAlignment="1" applyProtection="1">
      <alignment vertical="center"/>
      <protection locked="0"/>
    </xf>
    <xf numFmtId="0" fontId="28" fillId="14" borderId="6" xfId="0" applyFont="1" applyFill="1" applyBorder="1" applyAlignment="1" applyProtection="1">
      <alignment horizontal="center" vertical="center"/>
      <protection locked="0"/>
    </xf>
    <xf numFmtId="2" fontId="17" fillId="14" borderId="4" xfId="0" applyNumberFormat="1" applyFont="1" applyFill="1" applyBorder="1" applyAlignment="1" applyProtection="1">
      <alignment horizontal="center" vertical="center"/>
      <protection hidden="1"/>
    </xf>
    <xf numFmtId="2" fontId="12" fillId="14" borderId="4" xfId="0" applyNumberFormat="1" applyFont="1" applyFill="1" applyBorder="1" applyAlignment="1" applyProtection="1">
      <alignment horizontal="center" vertical="center"/>
      <protection hidden="1"/>
    </xf>
    <xf numFmtId="1" fontId="12" fillId="14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30" xfId="0" applyBorder="1" applyAlignment="1">
      <alignment horizontal="center" vertical="center"/>
    </xf>
    <xf numFmtId="0" fontId="11" fillId="0" borderId="7" xfId="0" applyFont="1" applyFill="1" applyBorder="1" applyAlignment="1" applyProtection="1">
      <alignment horizontal="center" vertical="center"/>
      <protection hidden="1"/>
    </xf>
    <xf numFmtId="0" fontId="11" fillId="13" borderId="26" xfId="0" applyFont="1" applyFill="1" applyBorder="1" applyAlignment="1" applyProtection="1">
      <alignment horizontal="center" vertical="center"/>
      <protection hidden="1"/>
    </xf>
    <xf numFmtId="0" fontId="17" fillId="14" borderId="7" xfId="0" applyFont="1" applyFill="1" applyBorder="1" applyAlignment="1" applyProtection="1">
      <alignment horizontal="center" vertical="center"/>
      <protection locked="0"/>
    </xf>
    <xf numFmtId="0" fontId="17" fillId="10" borderId="7" xfId="0" applyFont="1" applyFill="1" applyBorder="1" applyAlignment="1" applyProtection="1">
      <alignment horizontal="center" vertical="center"/>
      <protection locked="0"/>
    </xf>
    <xf numFmtId="0" fontId="17" fillId="0" borderId="7" xfId="0" applyFont="1" applyFill="1" applyBorder="1" applyAlignment="1" applyProtection="1">
      <alignment horizontal="center" vertical="center"/>
      <protection locked="0"/>
    </xf>
    <xf numFmtId="165" fontId="17" fillId="0" borderId="0" xfId="0" applyNumberFormat="1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0" fillId="13" borderId="19" xfId="0" applyFont="1" applyFill="1" applyBorder="1" applyAlignment="1" applyProtection="1">
      <alignment horizontal="center" vertical="center"/>
      <protection locked="0"/>
    </xf>
    <xf numFmtId="0" fontId="10" fillId="0" borderId="19" xfId="0" applyFont="1" applyFill="1" applyBorder="1" applyAlignment="1" applyProtection="1">
      <alignment horizontal="center" vertical="center"/>
      <protection locked="0"/>
    </xf>
    <xf numFmtId="0" fontId="27" fillId="14" borderId="19" xfId="0" applyFont="1" applyFill="1" applyBorder="1" applyAlignment="1" applyProtection="1">
      <alignment horizontal="center" vertical="center"/>
      <protection locked="0"/>
    </xf>
    <xf numFmtId="0" fontId="10" fillId="10" borderId="19" xfId="0" applyFont="1" applyFill="1" applyBorder="1" applyAlignment="1" applyProtection="1">
      <alignment horizontal="center" vertical="center"/>
      <protection locked="0"/>
    </xf>
    <xf numFmtId="0" fontId="11" fillId="14" borderId="7" xfId="0" applyFont="1" applyFill="1" applyBorder="1" applyAlignment="1" applyProtection="1">
      <alignment horizontal="center" vertical="center"/>
      <protection hidden="1"/>
    </xf>
    <xf numFmtId="0" fontId="11" fillId="10" borderId="7" xfId="0" applyFont="1" applyFill="1" applyBorder="1" applyAlignment="1" applyProtection="1">
      <alignment horizontal="center" vertical="center"/>
      <protection hidden="1"/>
    </xf>
    <xf numFmtId="49" fontId="11" fillId="11" borderId="4" xfId="0" applyNumberFormat="1" applyFont="1" applyFill="1" applyBorder="1" applyAlignment="1" applyProtection="1">
      <alignment horizontal="center" vertical="center"/>
      <protection hidden="1"/>
    </xf>
    <xf numFmtId="0" fontId="11" fillId="0" borderId="4" xfId="0" applyFont="1" applyFill="1" applyBorder="1" applyAlignment="1" applyProtection="1">
      <alignment horizontal="center" vertical="center"/>
      <protection hidden="1"/>
    </xf>
    <xf numFmtId="0" fontId="11" fillId="11" borderId="4" xfId="0" applyFont="1" applyFill="1" applyBorder="1" applyAlignment="1" applyProtection="1">
      <alignment horizontal="center" vertical="center"/>
      <protection locked="0"/>
    </xf>
    <xf numFmtId="0" fontId="24" fillId="0" borderId="4" xfId="0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vertical="center"/>
      <protection locked="0"/>
    </xf>
    <xf numFmtId="49" fontId="11" fillId="14" borderId="4" xfId="0" applyNumberFormat="1" applyFont="1" applyFill="1" applyBorder="1" applyAlignment="1" applyProtection="1">
      <alignment horizontal="center" vertical="center"/>
      <protection hidden="1"/>
    </xf>
    <xf numFmtId="0" fontId="17" fillId="14" borderId="4" xfId="0" applyFont="1" applyFill="1" applyBorder="1" applyAlignment="1" applyProtection="1">
      <alignment horizontal="center" vertical="center"/>
      <protection locked="0"/>
    </xf>
    <xf numFmtId="0" fontId="25" fillId="14" borderId="4" xfId="0" applyFont="1" applyFill="1" applyBorder="1" applyAlignment="1" applyProtection="1">
      <alignment horizontal="center" vertical="center"/>
      <protection locked="0"/>
    </xf>
    <xf numFmtId="0" fontId="26" fillId="14" borderId="4" xfId="0" applyFont="1" applyFill="1" applyBorder="1" applyAlignment="1" applyProtection="1">
      <alignment horizontal="center" vertical="center"/>
      <protection locked="0"/>
    </xf>
    <xf numFmtId="0" fontId="27" fillId="14" borderId="4" xfId="0" applyFont="1" applyFill="1" applyBorder="1" applyAlignment="1" applyProtection="1">
      <alignment vertical="center"/>
      <protection locked="0"/>
    </xf>
    <xf numFmtId="49" fontId="11" fillId="10" borderId="4" xfId="0" applyNumberFormat="1" applyFont="1" applyFill="1" applyBorder="1" applyAlignment="1" applyProtection="1">
      <alignment horizontal="center" vertical="center"/>
      <protection hidden="1"/>
    </xf>
    <xf numFmtId="0" fontId="17" fillId="10" borderId="4" xfId="0" applyFont="1" applyFill="1" applyBorder="1" applyAlignment="1" applyProtection="1">
      <alignment horizontal="center" vertical="center"/>
      <protection locked="0"/>
    </xf>
    <xf numFmtId="0" fontId="24" fillId="10" borderId="4" xfId="0" applyFont="1" applyFill="1" applyBorder="1" applyAlignment="1" applyProtection="1">
      <alignment horizontal="center" vertical="center"/>
      <protection locked="0"/>
    </xf>
    <xf numFmtId="0" fontId="10" fillId="10" borderId="4" xfId="0" applyFont="1" applyFill="1" applyBorder="1" applyAlignment="1" applyProtection="1">
      <alignment vertical="center"/>
      <protection locked="0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49" fontId="11" fillId="13" borderId="8" xfId="0" applyNumberFormat="1" applyFont="1" applyFill="1" applyBorder="1" applyAlignment="1" applyProtection="1">
      <alignment horizontal="center" vertical="center"/>
      <protection hidden="1"/>
    </xf>
    <xf numFmtId="0" fontId="11" fillId="13" borderId="8" xfId="0" applyFont="1" applyFill="1" applyBorder="1" applyAlignment="1" applyProtection="1">
      <alignment horizontal="center" vertical="center"/>
      <protection hidden="1"/>
    </xf>
    <xf numFmtId="0" fontId="11" fillId="13" borderId="8" xfId="0" applyFont="1" applyFill="1" applyBorder="1" applyAlignment="1" applyProtection="1">
      <alignment horizontal="center" vertical="center"/>
      <protection locked="0"/>
    </xf>
    <xf numFmtId="0" fontId="24" fillId="13" borderId="8" xfId="0" applyFont="1" applyFill="1" applyBorder="1" applyAlignment="1" applyProtection="1">
      <alignment horizontal="center" vertical="center"/>
      <protection locked="0"/>
    </xf>
    <xf numFmtId="0" fontId="10" fillId="13" borderId="8" xfId="0" applyFont="1" applyFill="1" applyBorder="1" applyAlignment="1" applyProtection="1">
      <alignment vertical="center"/>
      <protection locked="0"/>
    </xf>
    <xf numFmtId="0" fontId="12" fillId="16" borderId="34" xfId="0" applyFont="1" applyFill="1" applyBorder="1" applyAlignment="1" applyProtection="1">
      <alignment horizontal="center" vertical="center"/>
      <protection hidden="1"/>
    </xf>
    <xf numFmtId="0" fontId="12" fillId="16" borderId="34" xfId="0" applyFont="1" applyFill="1" applyBorder="1" applyAlignment="1" applyProtection="1">
      <alignment horizontal="center" vertical="center" wrapText="1"/>
      <protection hidden="1"/>
    </xf>
    <xf numFmtId="0" fontId="2" fillId="16" borderId="34" xfId="0" applyFont="1" applyFill="1" applyBorder="1" applyAlignment="1" applyProtection="1">
      <alignment horizontal="center" vertical="center" wrapText="1"/>
      <protection hidden="1"/>
    </xf>
    <xf numFmtId="0" fontId="2" fillId="16" borderId="34" xfId="0" applyFont="1" applyFill="1" applyBorder="1" applyAlignment="1" applyProtection="1">
      <alignment horizontal="center" vertical="center"/>
      <protection hidden="1"/>
    </xf>
    <xf numFmtId="0" fontId="0" fillId="15" borderId="0" xfId="0" applyFill="1" applyAlignment="1">
      <alignment horizontal="center" vertical="top"/>
    </xf>
    <xf numFmtId="0" fontId="0" fillId="10" borderId="7" xfId="0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left" vertical="center"/>
      <protection hidden="1"/>
    </xf>
    <xf numFmtId="0" fontId="0" fillId="0" borderId="0" xfId="0" applyBorder="1" applyAlignment="1">
      <alignment horizontal="center" vertical="center"/>
    </xf>
    <xf numFmtId="0" fontId="16" fillId="0" borderId="0" xfId="0" applyFont="1" applyBorder="1" applyAlignment="1"/>
    <xf numFmtId="0" fontId="0" fillId="0" borderId="3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0" fillId="0" borderId="38" xfId="0" applyNumberFormat="1" applyBorder="1" applyAlignment="1">
      <alignment horizontal="left" vertical="center"/>
    </xf>
    <xf numFmtId="0" fontId="0" fillId="0" borderId="3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9" fontId="0" fillId="0" borderId="40" xfId="0" applyNumberForma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1" xfId="0" applyNumberFormat="1" applyBorder="1" applyAlignment="1">
      <alignment horizontal="left" vertical="center"/>
    </xf>
    <xf numFmtId="0" fontId="4" fillId="3" borderId="11" xfId="0" applyFont="1" applyFill="1" applyBorder="1" applyAlignment="1" applyProtection="1">
      <alignment horizontal="center" vertical="top"/>
      <protection hidden="1"/>
    </xf>
    <xf numFmtId="1" fontId="2" fillId="13" borderId="7" xfId="0" applyNumberFormat="1" applyFont="1" applyFill="1" applyBorder="1" applyAlignment="1" applyProtection="1">
      <alignment horizontal="center" vertical="center"/>
      <protection hidden="1"/>
    </xf>
    <xf numFmtId="1" fontId="2" fillId="0" borderId="7" xfId="0" applyNumberFormat="1" applyFont="1" applyFill="1" applyBorder="1" applyAlignment="1" applyProtection="1">
      <alignment horizontal="center" vertical="center"/>
      <protection hidden="1"/>
    </xf>
    <xf numFmtId="1" fontId="12" fillId="14" borderId="7" xfId="0" applyNumberFormat="1" applyFont="1" applyFill="1" applyBorder="1" applyAlignment="1" applyProtection="1">
      <alignment horizontal="center" vertical="center"/>
      <protection hidden="1"/>
    </xf>
    <xf numFmtId="1" fontId="2" fillId="10" borderId="7" xfId="0" applyNumberFormat="1" applyFont="1" applyFill="1" applyBorder="1" applyAlignment="1" applyProtection="1">
      <alignment horizontal="center" vertical="center"/>
      <protection hidden="1"/>
    </xf>
    <xf numFmtId="0" fontId="4" fillId="17" borderId="11" xfId="0" applyFont="1" applyFill="1" applyBorder="1" applyAlignment="1" applyProtection="1">
      <alignment horizontal="left" vertical="top" wrapText="1"/>
      <protection hidden="1"/>
    </xf>
    <xf numFmtId="167" fontId="2" fillId="13" borderId="7" xfId="0" applyNumberFormat="1" applyFont="1" applyFill="1" applyBorder="1" applyAlignment="1" applyProtection="1">
      <alignment horizontal="center" vertical="center"/>
      <protection hidden="1"/>
    </xf>
    <xf numFmtId="167" fontId="2" fillId="11" borderId="7" xfId="0" applyNumberFormat="1" applyFont="1" applyFill="1" applyBorder="1" applyAlignment="1" applyProtection="1">
      <alignment horizontal="center" vertical="center"/>
      <protection hidden="1"/>
    </xf>
    <xf numFmtId="167" fontId="2" fillId="14" borderId="7" xfId="0" applyNumberFormat="1" applyFont="1" applyFill="1" applyBorder="1" applyAlignment="1" applyProtection="1">
      <alignment horizontal="center" vertical="center"/>
      <protection hidden="1"/>
    </xf>
    <xf numFmtId="167" fontId="2" fillId="10" borderId="7" xfId="0" applyNumberFormat="1" applyFont="1" applyFill="1" applyBorder="1" applyAlignment="1" applyProtection="1">
      <alignment horizontal="center" vertical="center"/>
      <protection hidden="1"/>
    </xf>
    <xf numFmtId="167" fontId="2" fillId="16" borderId="7" xfId="0" applyNumberFormat="1" applyFont="1" applyFill="1" applyBorder="1" applyAlignment="1" applyProtection="1">
      <alignment horizontal="center" vertical="center"/>
      <protection hidden="1"/>
    </xf>
    <xf numFmtId="2" fontId="0" fillId="16" borderId="4" xfId="0" applyNumberFormat="1" applyFont="1" applyFill="1" applyBorder="1" applyAlignment="1" applyProtection="1">
      <alignment horizontal="center" vertical="center"/>
      <protection hidden="1"/>
    </xf>
    <xf numFmtId="2" fontId="2" fillId="16" borderId="4" xfId="0" applyNumberFormat="1" applyFont="1" applyFill="1" applyBorder="1" applyAlignment="1" applyProtection="1">
      <alignment horizontal="center" vertical="center"/>
      <protection hidden="1"/>
    </xf>
    <xf numFmtId="1" fontId="2" fillId="16" borderId="4" xfId="0" applyNumberFormat="1" applyFont="1" applyFill="1" applyBorder="1" applyAlignment="1" applyProtection="1">
      <alignment horizontal="center" vertical="center"/>
      <protection hidden="1"/>
    </xf>
    <xf numFmtId="1" fontId="2" fillId="16" borderId="7" xfId="0" applyNumberFormat="1" applyFont="1" applyFill="1" applyBorder="1" applyAlignment="1" applyProtection="1">
      <alignment horizontal="center" vertical="center"/>
      <protection hidden="1"/>
    </xf>
    <xf numFmtId="0" fontId="11" fillId="16" borderId="7" xfId="0" applyFont="1" applyFill="1" applyBorder="1" applyAlignment="1" applyProtection="1">
      <alignment horizontal="center" vertical="center"/>
      <protection hidden="1"/>
    </xf>
    <xf numFmtId="0" fontId="24" fillId="16" borderId="7" xfId="0" applyFont="1" applyFill="1" applyBorder="1" applyAlignment="1" applyProtection="1">
      <alignment horizontal="center" vertical="center"/>
      <protection locked="0"/>
    </xf>
    <xf numFmtId="49" fontId="11" fillId="16" borderId="7" xfId="0" applyNumberFormat="1" applyFont="1" applyFill="1" applyBorder="1" applyAlignment="1" applyProtection="1">
      <alignment horizontal="center" vertical="center"/>
      <protection hidden="1"/>
    </xf>
    <xf numFmtId="0" fontId="0" fillId="16" borderId="7" xfId="0" applyFont="1" applyFill="1" applyBorder="1" applyAlignment="1" applyProtection="1">
      <alignment horizontal="center" vertical="center"/>
      <protection locked="0"/>
    </xf>
    <xf numFmtId="10" fontId="8" fillId="16" borderId="7" xfId="33" applyNumberFormat="1" applyFont="1" applyFill="1" applyBorder="1" applyAlignment="1" applyProtection="1">
      <alignment horizontal="center" vertical="center"/>
      <protection hidden="1"/>
    </xf>
    <xf numFmtId="2" fontId="11" fillId="16" borderId="7" xfId="33" applyNumberFormat="1" applyFont="1" applyFill="1" applyBorder="1" applyAlignment="1" applyProtection="1">
      <alignment horizontal="center" vertical="center"/>
      <protection hidden="1"/>
    </xf>
    <xf numFmtId="0" fontId="10" fillId="16" borderId="18" xfId="0" applyFont="1" applyFill="1" applyBorder="1" applyAlignment="1" applyProtection="1">
      <alignment vertical="center"/>
      <protection locked="0"/>
    </xf>
    <xf numFmtId="0" fontId="10" fillId="16" borderId="19" xfId="0" applyFont="1" applyFill="1" applyBorder="1" applyAlignment="1" applyProtection="1">
      <alignment vertical="center"/>
      <protection locked="0"/>
    </xf>
    <xf numFmtId="0" fontId="9" fillId="16" borderId="6" xfId="0" applyFont="1" applyFill="1" applyBorder="1" applyAlignment="1" applyProtection="1">
      <alignment horizontal="center" vertical="center"/>
      <protection locked="0"/>
    </xf>
    <xf numFmtId="2" fontId="0" fillId="16" borderId="5" xfId="0" applyNumberFormat="1" applyFill="1" applyBorder="1" applyAlignment="1" applyProtection="1">
      <alignment horizontal="center" vertical="center"/>
      <protection locked="0"/>
    </xf>
    <xf numFmtId="2" fontId="0" fillId="16" borderId="4" xfId="0" applyNumberForma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hidden="1"/>
    </xf>
    <xf numFmtId="164" fontId="2" fillId="0" borderId="12" xfId="0" applyNumberFormat="1" applyFont="1" applyFill="1" applyBorder="1" applyAlignment="1" applyProtection="1">
      <alignment horizontal="center" vertical="center"/>
      <protection hidden="1"/>
    </xf>
    <xf numFmtId="49" fontId="0" fillId="0" borderId="42" xfId="0" applyNumberFormat="1" applyBorder="1" applyAlignment="1">
      <alignment horizontal="left" vertical="center"/>
    </xf>
    <xf numFmtId="49" fontId="0" fillId="0" borderId="43" xfId="0" applyNumberFormat="1" applyBorder="1" applyAlignment="1">
      <alignment horizontal="left" vertical="center"/>
    </xf>
    <xf numFmtId="49" fontId="0" fillId="0" borderId="44" xfId="0" applyNumberFormat="1" applyBorder="1" applyAlignment="1">
      <alignment horizontal="left" vertical="center"/>
    </xf>
    <xf numFmtId="49" fontId="0" fillId="0" borderId="45" xfId="0" applyNumberFormat="1" applyBorder="1" applyAlignment="1">
      <alignment horizontal="left" vertical="center"/>
    </xf>
    <xf numFmtId="49" fontId="0" fillId="0" borderId="46" xfId="0" applyNumberFormat="1" applyBorder="1" applyAlignment="1">
      <alignment horizontal="left" vertical="center"/>
    </xf>
    <xf numFmtId="49" fontId="0" fillId="0" borderId="47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48" xfId="0" applyNumberFormat="1" applyBorder="1" applyAlignment="1">
      <alignment horizontal="left" vertical="center"/>
    </xf>
    <xf numFmtId="49" fontId="0" fillId="0" borderId="19" xfId="0" applyNumberFormat="1" applyBorder="1" applyAlignment="1">
      <alignment horizontal="left" vertical="center"/>
    </xf>
    <xf numFmtId="0" fontId="2" fillId="11" borderId="25" xfId="0" applyFont="1" applyFill="1" applyBorder="1" applyAlignment="1">
      <alignment horizontal="center" vertical="center" wrapText="1"/>
    </xf>
    <xf numFmtId="49" fontId="0" fillId="0" borderId="35" xfId="0" applyNumberFormat="1" applyBorder="1" applyAlignment="1">
      <alignment horizontal="left" vertical="center"/>
    </xf>
    <xf numFmtId="49" fontId="0" fillId="0" borderId="29" xfId="0" applyNumberFormat="1" applyBorder="1" applyAlignment="1">
      <alignment horizontal="left" vertical="center"/>
    </xf>
    <xf numFmtId="49" fontId="0" fillId="0" borderId="36" xfId="0" applyNumberFormat="1" applyBorder="1" applyAlignment="1">
      <alignment horizontal="left" vertical="center"/>
    </xf>
    <xf numFmtId="49" fontId="0" fillId="0" borderId="49" xfId="0" applyNumberFormat="1" applyBorder="1" applyAlignment="1">
      <alignment horizontal="left" vertical="center"/>
    </xf>
    <xf numFmtId="0" fontId="16" fillId="0" borderId="33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</cellXfs>
  <cellStyles count="3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  <cellStyle name="Pourcentage" xfId="33" builtinId="5"/>
  </cellStyles>
  <dxfs count="139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2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Medium7"/>
  <colors>
    <mruColors>
      <color rgb="FFFF00FF"/>
      <color rgb="FFFF9933"/>
      <color rgb="FF00FF00"/>
      <color rgb="FF23EF37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952503</xdr:colOff>
      <xdr:row>16</xdr:row>
      <xdr:rowOff>42334</xdr:rowOff>
    </xdr:from>
    <xdr:to>
      <xdr:col>2</xdr:col>
      <xdr:colOff>529166</xdr:colOff>
      <xdr:row>16</xdr:row>
      <xdr:rowOff>190500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876798A-0FEB-4493-B1ED-2249D78A1B19}"/>
            </a:ext>
          </a:extLst>
        </xdr:cNvPr>
        <xdr:cNvCxnSpPr/>
      </xdr:nvCxnSpPr>
      <xdr:spPr>
        <a:xfrm flipH="1">
          <a:off x="2106086" y="2021417"/>
          <a:ext cx="730247" cy="148166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508000</xdr:colOff>
      <xdr:row>16</xdr:row>
      <xdr:rowOff>21167</xdr:rowOff>
    </xdr:from>
    <xdr:to>
      <xdr:col>3</xdr:col>
      <xdr:colOff>539750</xdr:colOff>
      <xdr:row>16</xdr:row>
      <xdr:rowOff>232834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31AE724-6403-48E8-86D5-DFBFF4B7C563}"/>
            </a:ext>
          </a:extLst>
        </xdr:cNvPr>
        <xdr:cNvCxnSpPr/>
      </xdr:nvCxnSpPr>
      <xdr:spPr>
        <a:xfrm flipH="1">
          <a:off x="3831167" y="2000250"/>
          <a:ext cx="31750" cy="211667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74084</xdr:colOff>
      <xdr:row>16</xdr:row>
      <xdr:rowOff>42334</xdr:rowOff>
    </xdr:from>
    <xdr:to>
      <xdr:col>5</xdr:col>
      <xdr:colOff>201084</xdr:colOff>
      <xdr:row>16</xdr:row>
      <xdr:rowOff>232834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2A35900-C874-4525-B11F-3657D6AB24DC}"/>
            </a:ext>
          </a:extLst>
        </xdr:cNvPr>
        <xdr:cNvCxnSpPr/>
      </xdr:nvCxnSpPr>
      <xdr:spPr>
        <a:xfrm>
          <a:off x="5132917" y="2021417"/>
          <a:ext cx="127000" cy="1905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557894</xdr:colOff>
      <xdr:row>0</xdr:row>
      <xdr:rowOff>394607</xdr:rowOff>
    </xdr:from>
    <xdr:to>
      <xdr:col>2</xdr:col>
      <xdr:colOff>449036</xdr:colOff>
      <xdr:row>3</xdr:row>
      <xdr:rowOff>108857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8D82458-45DF-408B-B5A3-88A5D07573C1}"/>
            </a:ext>
          </a:extLst>
        </xdr:cNvPr>
        <xdr:cNvCxnSpPr/>
      </xdr:nvCxnSpPr>
      <xdr:spPr>
        <a:xfrm flipH="1">
          <a:off x="557894" y="394607"/>
          <a:ext cx="1428749" cy="1102179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435428</xdr:colOff>
      <xdr:row>0</xdr:row>
      <xdr:rowOff>394607</xdr:rowOff>
    </xdr:from>
    <xdr:to>
      <xdr:col>19</xdr:col>
      <xdr:colOff>122464</xdr:colOff>
      <xdr:row>3</xdr:row>
      <xdr:rowOff>176892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65F9894-BA71-40F0-92D5-48513EB60FA7}"/>
            </a:ext>
          </a:extLst>
        </xdr:cNvPr>
        <xdr:cNvCxnSpPr/>
      </xdr:nvCxnSpPr>
      <xdr:spPr>
        <a:xfrm>
          <a:off x="2598964" y="394607"/>
          <a:ext cx="10300607" cy="117021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108857</xdr:colOff>
      <xdr:row>0</xdr:row>
      <xdr:rowOff>381000</xdr:rowOff>
    </xdr:from>
    <xdr:to>
      <xdr:col>13</xdr:col>
      <xdr:colOff>176893</xdr:colOff>
      <xdr:row>3</xdr:row>
      <xdr:rowOff>108857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1EAB5F11-79E3-4F80-B8DA-55C9FFE1724F}"/>
            </a:ext>
          </a:extLst>
        </xdr:cNvPr>
        <xdr:cNvCxnSpPr/>
      </xdr:nvCxnSpPr>
      <xdr:spPr>
        <a:xfrm>
          <a:off x="6517821" y="381000"/>
          <a:ext cx="2313215" cy="1115786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666751</xdr:colOff>
      <xdr:row>0</xdr:row>
      <xdr:rowOff>380999</xdr:rowOff>
    </xdr:from>
    <xdr:to>
      <xdr:col>15</xdr:col>
      <xdr:colOff>149678</xdr:colOff>
      <xdr:row>3</xdr:row>
      <xdr:rowOff>163285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181B0EFA-EF27-48B6-AD12-878021582A16}"/>
            </a:ext>
          </a:extLst>
        </xdr:cNvPr>
        <xdr:cNvCxnSpPr/>
      </xdr:nvCxnSpPr>
      <xdr:spPr>
        <a:xfrm>
          <a:off x="7824108" y="380999"/>
          <a:ext cx="2476499" cy="1170215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7E162-8BAB-475D-B383-6000326040B5}">
  <sheetPr>
    <tabColor rgb="FFFF0000"/>
  </sheetPr>
  <dimension ref="B2:G9"/>
  <sheetViews>
    <sheetView workbookViewId="0">
      <selection activeCell="G7" sqref="G7"/>
    </sheetView>
  </sheetViews>
  <sheetFormatPr baseColWidth="10" defaultRowHeight="15.75" x14ac:dyDescent="0.25"/>
  <cols>
    <col min="2" max="2" width="13.75" bestFit="1" customWidth="1"/>
    <col min="3" max="3" width="11.875" bestFit="1" customWidth="1"/>
    <col min="4" max="4" width="8.625" bestFit="1" customWidth="1"/>
    <col min="5" max="5" width="11.125" bestFit="1" customWidth="1"/>
    <col min="6" max="6" width="7.125" bestFit="1" customWidth="1"/>
  </cols>
  <sheetData>
    <row r="2" spans="2:7" ht="31.5" x14ac:dyDescent="0.25">
      <c r="B2" s="67" t="s">
        <v>34</v>
      </c>
      <c r="C2" s="79" t="s">
        <v>30</v>
      </c>
      <c r="D2" s="119" t="s">
        <v>78</v>
      </c>
      <c r="E2" s="79" t="s">
        <v>39</v>
      </c>
      <c r="F2" s="79" t="s">
        <v>21</v>
      </c>
      <c r="G2" s="79" t="s">
        <v>22</v>
      </c>
    </row>
    <row r="3" spans="2:7" x14ac:dyDescent="0.25">
      <c r="B3" s="68" t="s">
        <v>33</v>
      </c>
      <c r="C3" s="78" t="s">
        <v>36</v>
      </c>
      <c r="D3" s="78">
        <v>5</v>
      </c>
      <c r="E3" s="78">
        <v>39</v>
      </c>
      <c r="F3" s="78" t="s">
        <v>53</v>
      </c>
      <c r="G3" s="78" t="s">
        <v>23</v>
      </c>
    </row>
    <row r="4" spans="2:7" x14ac:dyDescent="0.25">
      <c r="B4" s="68" t="s">
        <v>4</v>
      </c>
      <c r="C4" s="120" t="s">
        <v>37</v>
      </c>
      <c r="D4" s="78">
        <v>4</v>
      </c>
      <c r="E4" s="121">
        <v>35</v>
      </c>
      <c r="F4" s="78" t="s">
        <v>52</v>
      </c>
      <c r="G4" s="78" t="s">
        <v>26</v>
      </c>
    </row>
    <row r="5" spans="2:7" x14ac:dyDescent="0.25">
      <c r="B5" s="68" t="s">
        <v>5</v>
      </c>
      <c r="C5" s="120" t="s">
        <v>38</v>
      </c>
      <c r="D5" s="78">
        <v>3</v>
      </c>
      <c r="E5" s="121" t="s">
        <v>76</v>
      </c>
      <c r="F5" s="112"/>
      <c r="G5" s="78" t="s">
        <v>27</v>
      </c>
    </row>
    <row r="6" spans="2:7" x14ac:dyDescent="0.25">
      <c r="B6" s="68" t="s">
        <v>6</v>
      </c>
      <c r="C6" s="1"/>
      <c r="D6" s="78">
        <v>2</v>
      </c>
      <c r="E6" s="121" t="s">
        <v>40</v>
      </c>
      <c r="F6" s="1"/>
    </row>
    <row r="7" spans="2:7" x14ac:dyDescent="0.25">
      <c r="B7" s="68" t="s">
        <v>7</v>
      </c>
      <c r="C7" s="1"/>
      <c r="D7" s="78">
        <v>1</v>
      </c>
      <c r="E7" s="1"/>
      <c r="F7" s="1"/>
    </row>
    <row r="8" spans="2:7" x14ac:dyDescent="0.25">
      <c r="B8" s="68" t="s">
        <v>19</v>
      </c>
      <c r="C8" s="1"/>
      <c r="D8" s="156"/>
      <c r="E8" s="1"/>
      <c r="F8" s="1"/>
    </row>
    <row r="9" spans="2:7" x14ac:dyDescent="0.25">
      <c r="B9" s="68" t="s">
        <v>20</v>
      </c>
      <c r="C9" s="1"/>
      <c r="D9" s="156"/>
      <c r="E9" s="1"/>
      <c r="F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AFD6B-2048-4780-93F5-71F5EF38A464}">
  <sheetPr>
    <tabColor theme="1"/>
  </sheetPr>
  <dimension ref="A1:M382"/>
  <sheetViews>
    <sheetView tabSelected="1" zoomScale="90" zoomScaleNormal="90" workbookViewId="0">
      <pane ySplit="18" topLeftCell="A19" activePane="bottomLeft" state="frozen"/>
      <selection pane="bottomLeft" activeCell="H14" sqref="H14"/>
    </sheetView>
  </sheetViews>
  <sheetFormatPr baseColWidth="10" defaultRowHeight="15.75" outlineLevelRow="1" x14ac:dyDescent="0.25"/>
  <cols>
    <col min="1" max="2" width="15.125" style="1" customWidth="1"/>
    <col min="3" max="3" width="13.375" style="1" customWidth="1"/>
    <col min="4" max="4" width="11.75" style="1" customWidth="1"/>
    <col min="5" max="6" width="11" style="1"/>
    <col min="7" max="7" width="18.75" style="1" customWidth="1"/>
    <col min="8" max="8" width="11.125" style="1" customWidth="1"/>
    <col min="9" max="9" width="66" style="1" customWidth="1"/>
    <col min="10" max="10" width="62.125" style="1" customWidth="1"/>
    <col min="11" max="16384" width="11" style="1"/>
  </cols>
  <sheetData>
    <row r="1" spans="1:13" ht="29.25" customHeight="1" outlineLevel="1" thickTop="1" thickBot="1" x14ac:dyDescent="0.3">
      <c r="A1" s="193" t="s">
        <v>39</v>
      </c>
      <c r="B1" s="194" t="s">
        <v>78</v>
      </c>
      <c r="C1" s="210" t="s">
        <v>115</v>
      </c>
      <c r="D1" s="215" t="s">
        <v>87</v>
      </c>
      <c r="E1" s="215"/>
      <c r="F1" s="215"/>
      <c r="G1" s="215"/>
      <c r="H1" s="215"/>
      <c r="I1" s="216" t="s">
        <v>113</v>
      </c>
    </row>
    <row r="2" spans="1:13" ht="17.25" customHeight="1" outlineLevel="1" thickTop="1" x14ac:dyDescent="0.25">
      <c r="A2" s="158">
        <v>39</v>
      </c>
      <c r="B2" s="159">
        <v>5</v>
      </c>
      <c r="C2" s="195" t="s">
        <v>83</v>
      </c>
      <c r="D2" s="211" t="s">
        <v>82</v>
      </c>
      <c r="E2" s="212"/>
      <c r="F2" s="212"/>
      <c r="G2" s="212"/>
      <c r="H2" s="213"/>
      <c r="I2" s="214" t="s">
        <v>91</v>
      </c>
    </row>
    <row r="3" spans="1:13" ht="17.25" customHeight="1" outlineLevel="1" thickBot="1" x14ac:dyDescent="0.3">
      <c r="A3" s="161">
        <v>39</v>
      </c>
      <c r="B3" s="162">
        <v>4</v>
      </c>
      <c r="C3" s="196" t="s">
        <v>84</v>
      </c>
      <c r="D3" s="204" t="s">
        <v>81</v>
      </c>
      <c r="E3" s="205"/>
      <c r="F3" s="205"/>
      <c r="G3" s="205"/>
      <c r="H3" s="206"/>
      <c r="I3" s="163" t="s">
        <v>90</v>
      </c>
    </row>
    <row r="4" spans="1:13" ht="17.25" customHeight="1" outlineLevel="1" thickTop="1" x14ac:dyDescent="0.25">
      <c r="A4" s="158">
        <v>35</v>
      </c>
      <c r="B4" s="159">
        <v>5</v>
      </c>
      <c r="C4" s="195" t="s">
        <v>85</v>
      </c>
      <c r="D4" s="201" t="s">
        <v>95</v>
      </c>
      <c r="E4" s="202"/>
      <c r="F4" s="202"/>
      <c r="G4" s="202"/>
      <c r="H4" s="203"/>
      <c r="I4" s="160" t="s">
        <v>96</v>
      </c>
    </row>
    <row r="5" spans="1:13" ht="17.25" customHeight="1" outlineLevel="1" thickBot="1" x14ac:dyDescent="0.3">
      <c r="A5" s="161">
        <v>35</v>
      </c>
      <c r="B5" s="162">
        <v>4</v>
      </c>
      <c r="C5" s="196" t="s">
        <v>86</v>
      </c>
      <c r="D5" s="204" t="s">
        <v>97</v>
      </c>
      <c r="E5" s="205"/>
      <c r="F5" s="205"/>
      <c r="G5" s="205"/>
      <c r="H5" s="206"/>
      <c r="I5" s="163" t="s">
        <v>98</v>
      </c>
    </row>
    <row r="6" spans="1:13" ht="17.25" customHeight="1" outlineLevel="1" thickTop="1" x14ac:dyDescent="0.25">
      <c r="A6" s="158">
        <v>30</v>
      </c>
      <c r="B6" s="159">
        <v>5</v>
      </c>
      <c r="C6" s="195" t="s">
        <v>88</v>
      </c>
      <c r="D6" s="201" t="s">
        <v>99</v>
      </c>
      <c r="E6" s="202"/>
      <c r="F6" s="202"/>
      <c r="G6" s="202"/>
      <c r="H6" s="203"/>
      <c r="I6" s="160" t="s">
        <v>100</v>
      </c>
    </row>
    <row r="7" spans="1:13" ht="17.25" customHeight="1" outlineLevel="1" thickBot="1" x14ac:dyDescent="0.3">
      <c r="A7" s="161">
        <v>30</v>
      </c>
      <c r="B7" s="162">
        <v>4</v>
      </c>
      <c r="C7" s="196" t="s">
        <v>89</v>
      </c>
      <c r="D7" s="204" t="s">
        <v>101</v>
      </c>
      <c r="E7" s="205"/>
      <c r="F7" s="205"/>
      <c r="G7" s="205"/>
      <c r="H7" s="206"/>
      <c r="I7" s="163" t="s">
        <v>102</v>
      </c>
    </row>
    <row r="8" spans="1:13" ht="17.25" customHeight="1" outlineLevel="1" thickTop="1" x14ac:dyDescent="0.35">
      <c r="A8" s="158">
        <v>20</v>
      </c>
      <c r="B8" s="159">
        <v>5</v>
      </c>
      <c r="C8" s="195" t="s">
        <v>92</v>
      </c>
      <c r="D8" s="201" t="s">
        <v>103</v>
      </c>
      <c r="E8" s="202"/>
      <c r="F8" s="202"/>
      <c r="G8" s="202"/>
      <c r="H8" s="203"/>
      <c r="I8" s="160" t="s">
        <v>104</v>
      </c>
      <c r="K8" s="157"/>
      <c r="L8" s="157"/>
      <c r="M8" s="157"/>
    </row>
    <row r="9" spans="1:13" ht="17.25" customHeight="1" outlineLevel="1" thickBot="1" x14ac:dyDescent="0.3">
      <c r="A9" s="161">
        <v>20</v>
      </c>
      <c r="B9" s="162">
        <v>4</v>
      </c>
      <c r="C9" s="196" t="s">
        <v>93</v>
      </c>
      <c r="D9" s="204" t="s">
        <v>105</v>
      </c>
      <c r="E9" s="205"/>
      <c r="F9" s="205"/>
      <c r="G9" s="205"/>
      <c r="H9" s="206"/>
      <c r="I9" s="163" t="s">
        <v>106</v>
      </c>
    </row>
    <row r="10" spans="1:13" ht="17.25" customHeight="1" outlineLevel="1" thickTop="1" thickBot="1" x14ac:dyDescent="0.3">
      <c r="A10" s="164">
        <v>3</v>
      </c>
      <c r="B10" s="165">
        <v>1</v>
      </c>
      <c r="C10" s="197" t="s">
        <v>94</v>
      </c>
      <c r="D10" s="207" t="s">
        <v>107</v>
      </c>
      <c r="E10" s="208"/>
      <c r="F10" s="208"/>
      <c r="G10" s="208"/>
      <c r="H10" s="209"/>
      <c r="I10" s="166" t="s">
        <v>108</v>
      </c>
    </row>
    <row r="11" spans="1:13" ht="17.25" customHeight="1" outlineLevel="1" thickTop="1" x14ac:dyDescent="0.25">
      <c r="A11" s="156"/>
    </row>
    <row r="12" spans="1:13" ht="17.25" customHeight="1" outlineLevel="1" x14ac:dyDescent="0.25">
      <c r="A12" s="156"/>
    </row>
    <row r="13" spans="1:13" outlineLevel="1" x14ac:dyDescent="0.25">
      <c r="A13" s="118"/>
    </row>
    <row r="14" spans="1:13" outlineLevel="1" x14ac:dyDescent="0.25">
      <c r="A14" s="118"/>
    </row>
    <row r="15" spans="1:13" outlineLevel="1" x14ac:dyDescent="0.25">
      <c r="A15" s="118"/>
    </row>
    <row r="16" spans="1:13" outlineLevel="1" x14ac:dyDescent="0.25">
      <c r="A16" s="118"/>
      <c r="B16" s="152" t="s">
        <v>79</v>
      </c>
      <c r="C16" s="152"/>
      <c r="D16" s="152"/>
      <c r="E16" s="152"/>
      <c r="F16" s="152"/>
    </row>
    <row r="17" spans="1:8" ht="18.75" customHeight="1" thickBot="1" x14ac:dyDescent="0.3"/>
    <row r="18" spans="1:8" ht="17.25" thickTop="1" thickBot="1" x14ac:dyDescent="0.3">
      <c r="A18" s="148" t="s">
        <v>31</v>
      </c>
      <c r="B18" s="148" t="s">
        <v>77</v>
      </c>
      <c r="C18" s="149" t="s">
        <v>30</v>
      </c>
      <c r="D18" s="148" t="s">
        <v>39</v>
      </c>
      <c r="E18" s="150" t="s">
        <v>21</v>
      </c>
      <c r="F18" s="151" t="s">
        <v>22</v>
      </c>
      <c r="G18" s="151" t="s">
        <v>41</v>
      </c>
      <c r="H18" s="151" t="s">
        <v>75</v>
      </c>
    </row>
    <row r="19" spans="1:8" ht="17.25" thickTop="1" thickBot="1" x14ac:dyDescent="0.3">
      <c r="A19" s="143" t="s">
        <v>64</v>
      </c>
      <c r="B19" s="143" t="s">
        <v>74</v>
      </c>
      <c r="C19" s="144" t="s">
        <v>36</v>
      </c>
      <c r="D19" s="145">
        <v>39</v>
      </c>
      <c r="E19" s="146" t="s">
        <v>53</v>
      </c>
      <c r="F19" s="146" t="s">
        <v>23</v>
      </c>
      <c r="G19" s="147" t="s">
        <v>42</v>
      </c>
      <c r="H19" s="147" t="s">
        <v>54</v>
      </c>
    </row>
    <row r="20" spans="1:8" ht="17.25" thickTop="1" thickBot="1" x14ac:dyDescent="0.3">
      <c r="A20" s="128" t="s">
        <v>66</v>
      </c>
      <c r="B20" s="128">
        <v>5</v>
      </c>
      <c r="C20" s="129" t="s">
        <v>36</v>
      </c>
      <c r="D20" s="130">
        <v>39</v>
      </c>
      <c r="E20" s="131" t="s">
        <v>53</v>
      </c>
      <c r="F20" s="131" t="s">
        <v>23</v>
      </c>
      <c r="G20" s="132" t="s">
        <v>43</v>
      </c>
      <c r="H20" s="132" t="s">
        <v>55</v>
      </c>
    </row>
    <row r="21" spans="1:8" ht="17.25" thickTop="1" thickBot="1" x14ac:dyDescent="0.3">
      <c r="A21" s="128" t="s">
        <v>67</v>
      </c>
      <c r="B21" s="128">
        <v>5</v>
      </c>
      <c r="C21" s="129" t="s">
        <v>38</v>
      </c>
      <c r="D21" s="130" t="s">
        <v>76</v>
      </c>
      <c r="E21" s="131" t="s">
        <v>53</v>
      </c>
      <c r="F21" s="131" t="s">
        <v>23</v>
      </c>
      <c r="G21" s="132" t="s">
        <v>44</v>
      </c>
      <c r="H21" s="132" t="s">
        <v>58</v>
      </c>
    </row>
    <row r="22" spans="1:8" ht="17.25" thickTop="1" thickBot="1" x14ac:dyDescent="0.3">
      <c r="A22" s="133" t="s">
        <v>68</v>
      </c>
      <c r="B22" s="133">
        <v>5</v>
      </c>
      <c r="C22" s="134" t="s">
        <v>36</v>
      </c>
      <c r="D22" s="135">
        <v>39</v>
      </c>
      <c r="E22" s="136" t="s">
        <v>53</v>
      </c>
      <c r="F22" s="136" t="s">
        <v>26</v>
      </c>
      <c r="G22" s="137" t="s">
        <v>45</v>
      </c>
      <c r="H22" s="137" t="s">
        <v>59</v>
      </c>
    </row>
    <row r="23" spans="1:8" ht="17.25" thickTop="1" thickBot="1" x14ac:dyDescent="0.3">
      <c r="A23" s="138" t="s">
        <v>69</v>
      </c>
      <c r="B23" s="138">
        <v>5</v>
      </c>
      <c r="C23" s="139" t="s">
        <v>36</v>
      </c>
      <c r="D23" s="140">
        <v>35</v>
      </c>
      <c r="E23" s="140" t="s">
        <v>53</v>
      </c>
      <c r="F23" s="140" t="s">
        <v>27</v>
      </c>
      <c r="G23" s="141" t="s">
        <v>46</v>
      </c>
      <c r="H23" s="141" t="s">
        <v>60</v>
      </c>
    </row>
    <row r="24" spans="1:8" ht="17.25" thickTop="1" thickBot="1" x14ac:dyDescent="0.3">
      <c r="A24" s="138" t="s">
        <v>70</v>
      </c>
      <c r="B24" s="138">
        <v>5</v>
      </c>
      <c r="C24" s="139" t="s">
        <v>36</v>
      </c>
      <c r="D24" s="140">
        <v>35</v>
      </c>
      <c r="E24" s="140" t="s">
        <v>53</v>
      </c>
      <c r="F24" s="140" t="s">
        <v>27</v>
      </c>
      <c r="G24" s="141" t="s">
        <v>47</v>
      </c>
      <c r="H24" s="141" t="s">
        <v>61</v>
      </c>
    </row>
    <row r="25" spans="1:8" ht="17.25" thickTop="1" thickBot="1" x14ac:dyDescent="0.3">
      <c r="A25" s="138" t="s">
        <v>71</v>
      </c>
      <c r="B25" s="138">
        <v>4</v>
      </c>
      <c r="C25" s="139" t="s">
        <v>37</v>
      </c>
      <c r="D25" s="140">
        <v>30</v>
      </c>
      <c r="E25" s="140" t="s">
        <v>53</v>
      </c>
      <c r="F25" s="140" t="s">
        <v>27</v>
      </c>
      <c r="G25" s="141" t="s">
        <v>48</v>
      </c>
      <c r="H25" s="141" t="s">
        <v>62</v>
      </c>
    </row>
    <row r="26" spans="1:8" ht="17.25" thickTop="1" thickBot="1" x14ac:dyDescent="0.3">
      <c r="A26" s="138" t="s">
        <v>65</v>
      </c>
      <c r="B26" s="138">
        <v>1</v>
      </c>
      <c r="C26" s="139" t="s">
        <v>37</v>
      </c>
      <c r="D26" s="140" t="s">
        <v>40</v>
      </c>
      <c r="E26" s="140" t="s">
        <v>52</v>
      </c>
      <c r="F26" s="140" t="s">
        <v>27</v>
      </c>
      <c r="G26" s="141" t="s">
        <v>49</v>
      </c>
      <c r="H26" s="141" t="s">
        <v>63</v>
      </c>
    </row>
    <row r="27" spans="1:8" ht="17.25" thickTop="1" thickBot="1" x14ac:dyDescent="0.3">
      <c r="A27" s="128" t="s">
        <v>72</v>
      </c>
      <c r="B27" s="128">
        <v>5</v>
      </c>
      <c r="C27" s="142" t="s">
        <v>36</v>
      </c>
      <c r="D27" s="131">
        <v>39</v>
      </c>
      <c r="E27" s="131" t="s">
        <v>52</v>
      </c>
      <c r="F27" s="131" t="s">
        <v>23</v>
      </c>
      <c r="G27" s="132" t="s">
        <v>50</v>
      </c>
      <c r="H27" s="132" t="s">
        <v>56</v>
      </c>
    </row>
    <row r="28" spans="1:8" ht="17.25" thickTop="1" thickBot="1" x14ac:dyDescent="0.3">
      <c r="A28" s="128" t="s">
        <v>73</v>
      </c>
      <c r="B28" s="128">
        <v>5</v>
      </c>
      <c r="C28" s="142" t="s">
        <v>37</v>
      </c>
      <c r="D28" s="131">
        <v>39</v>
      </c>
      <c r="E28" s="131" t="s">
        <v>52</v>
      </c>
      <c r="F28" s="131" t="s">
        <v>23</v>
      </c>
      <c r="G28" s="132" t="s">
        <v>51</v>
      </c>
      <c r="H28" s="132" t="s">
        <v>57</v>
      </c>
    </row>
    <row r="29" spans="1:8" ht="17.25" thickTop="1" thickBot="1" x14ac:dyDescent="0.3">
      <c r="A29" s="128"/>
      <c r="B29" s="128"/>
      <c r="C29" s="142"/>
      <c r="D29" s="131"/>
      <c r="E29" s="131"/>
      <c r="F29" s="131"/>
      <c r="G29" s="132"/>
      <c r="H29" s="132"/>
    </row>
    <row r="30" spans="1:8" ht="17.25" thickTop="1" thickBot="1" x14ac:dyDescent="0.3">
      <c r="A30" s="128"/>
      <c r="B30" s="128"/>
      <c r="C30" s="142"/>
      <c r="D30" s="131"/>
      <c r="E30" s="131"/>
      <c r="F30" s="131"/>
      <c r="G30" s="132"/>
      <c r="H30" s="132"/>
    </row>
    <row r="31" spans="1:8" ht="17.25" thickTop="1" thickBot="1" x14ac:dyDescent="0.3">
      <c r="A31" s="128"/>
      <c r="B31" s="128"/>
      <c r="C31" s="142"/>
      <c r="D31" s="131"/>
      <c r="E31" s="131"/>
      <c r="F31" s="131"/>
      <c r="G31" s="132"/>
      <c r="H31" s="132"/>
    </row>
    <row r="32" spans="1:8" ht="17.25" thickTop="1" thickBot="1" x14ac:dyDescent="0.3">
      <c r="A32" s="128"/>
      <c r="B32" s="128"/>
      <c r="C32" s="142"/>
      <c r="D32" s="131"/>
      <c r="E32" s="131"/>
      <c r="F32" s="131"/>
      <c r="G32" s="132"/>
      <c r="H32" s="132"/>
    </row>
    <row r="33" spans="1:8" ht="17.25" thickTop="1" thickBot="1" x14ac:dyDescent="0.3">
      <c r="A33" s="128"/>
      <c r="B33" s="128"/>
      <c r="C33" s="142"/>
      <c r="D33" s="131"/>
      <c r="E33" s="131"/>
      <c r="F33" s="131"/>
      <c r="G33" s="132"/>
      <c r="H33" s="132"/>
    </row>
    <row r="34" spans="1:8" ht="17.25" thickTop="1" thickBot="1" x14ac:dyDescent="0.3">
      <c r="A34" s="128"/>
      <c r="B34" s="128"/>
      <c r="C34" s="142"/>
      <c r="D34" s="131"/>
      <c r="E34" s="131"/>
      <c r="F34" s="131"/>
      <c r="G34" s="132"/>
      <c r="H34" s="132"/>
    </row>
    <row r="35" spans="1:8" ht="17.25" thickTop="1" thickBot="1" x14ac:dyDescent="0.3">
      <c r="A35" s="128"/>
      <c r="B35" s="128"/>
      <c r="C35" s="142"/>
      <c r="D35" s="131"/>
      <c r="E35" s="131"/>
      <c r="F35" s="131"/>
      <c r="G35" s="132"/>
      <c r="H35" s="132"/>
    </row>
    <row r="36" spans="1:8" ht="17.25" thickTop="1" thickBot="1" x14ac:dyDescent="0.3">
      <c r="A36" s="128"/>
      <c r="B36" s="128"/>
      <c r="C36" s="142"/>
      <c r="D36" s="131"/>
      <c r="E36" s="131"/>
      <c r="F36" s="131"/>
      <c r="G36" s="132"/>
      <c r="H36" s="132"/>
    </row>
    <row r="37" spans="1:8" ht="17.25" thickTop="1" thickBot="1" x14ac:dyDescent="0.3">
      <c r="A37" s="128"/>
      <c r="B37" s="128"/>
      <c r="C37" s="142"/>
      <c r="D37" s="131"/>
      <c r="E37" s="131"/>
      <c r="F37" s="131"/>
      <c r="G37" s="132"/>
      <c r="H37" s="132"/>
    </row>
    <row r="38" spans="1:8" ht="17.25" thickTop="1" thickBot="1" x14ac:dyDescent="0.3">
      <c r="A38" s="128"/>
      <c r="B38" s="128"/>
      <c r="C38" s="142"/>
      <c r="D38" s="131"/>
      <c r="E38" s="131"/>
      <c r="F38" s="131"/>
      <c r="G38" s="132"/>
      <c r="H38" s="132"/>
    </row>
    <row r="39" spans="1:8" ht="17.25" thickTop="1" thickBot="1" x14ac:dyDescent="0.3">
      <c r="A39" s="128"/>
      <c r="B39" s="128"/>
      <c r="C39" s="142"/>
      <c r="D39" s="131"/>
      <c r="E39" s="131"/>
      <c r="F39" s="131"/>
      <c r="G39" s="132"/>
      <c r="H39" s="132"/>
    </row>
    <row r="40" spans="1:8" ht="17.25" thickTop="1" thickBot="1" x14ac:dyDescent="0.3">
      <c r="A40" s="128"/>
      <c r="B40" s="128"/>
      <c r="C40" s="142"/>
      <c r="D40" s="131"/>
      <c r="E40" s="131"/>
      <c r="F40" s="131"/>
      <c r="G40" s="132"/>
      <c r="H40" s="132"/>
    </row>
    <row r="41" spans="1:8" ht="17.25" thickTop="1" thickBot="1" x14ac:dyDescent="0.3">
      <c r="A41" s="128"/>
      <c r="B41" s="128"/>
      <c r="C41" s="142"/>
      <c r="D41" s="131"/>
      <c r="E41" s="131"/>
      <c r="F41" s="131"/>
      <c r="G41" s="132"/>
      <c r="H41" s="132"/>
    </row>
    <row r="42" spans="1:8" ht="17.25" thickTop="1" thickBot="1" x14ac:dyDescent="0.3">
      <c r="A42" s="128"/>
      <c r="B42" s="128"/>
      <c r="C42" s="142"/>
      <c r="D42" s="131"/>
      <c r="E42" s="131"/>
      <c r="F42" s="131"/>
      <c r="G42" s="132"/>
      <c r="H42" s="132"/>
    </row>
    <row r="43" spans="1:8" ht="17.25" thickTop="1" thickBot="1" x14ac:dyDescent="0.3">
      <c r="A43" s="128"/>
      <c r="B43" s="128"/>
      <c r="C43" s="142"/>
      <c r="D43" s="131"/>
      <c r="E43" s="131"/>
      <c r="F43" s="131"/>
      <c r="G43" s="132"/>
      <c r="H43" s="132"/>
    </row>
    <row r="44" spans="1:8" ht="17.25" thickTop="1" thickBot="1" x14ac:dyDescent="0.3">
      <c r="A44" s="128"/>
      <c r="B44" s="128"/>
      <c r="C44" s="142"/>
      <c r="D44" s="131"/>
      <c r="E44" s="131"/>
      <c r="F44" s="131"/>
      <c r="G44" s="132"/>
      <c r="H44" s="132"/>
    </row>
    <row r="45" spans="1:8" ht="17.25" thickTop="1" thickBot="1" x14ac:dyDescent="0.3">
      <c r="A45" s="128"/>
      <c r="B45" s="128"/>
      <c r="C45" s="142"/>
      <c r="D45" s="131"/>
      <c r="E45" s="131"/>
      <c r="F45" s="131"/>
      <c r="G45" s="132"/>
      <c r="H45" s="132"/>
    </row>
    <row r="46" spans="1:8" ht="17.25" thickTop="1" thickBot="1" x14ac:dyDescent="0.3">
      <c r="A46" s="128"/>
      <c r="B46" s="128"/>
      <c r="C46" s="142"/>
      <c r="D46" s="131"/>
      <c r="E46" s="131"/>
      <c r="F46" s="131"/>
      <c r="G46" s="132"/>
      <c r="H46" s="132"/>
    </row>
    <row r="47" spans="1:8" ht="17.25" thickTop="1" thickBot="1" x14ac:dyDescent="0.3">
      <c r="A47" s="128"/>
      <c r="B47" s="128"/>
      <c r="C47" s="142"/>
      <c r="D47" s="131"/>
      <c r="E47" s="131"/>
      <c r="F47" s="131"/>
      <c r="G47" s="132"/>
      <c r="H47" s="132"/>
    </row>
    <row r="48" spans="1:8" ht="17.25" thickTop="1" thickBot="1" x14ac:dyDescent="0.3">
      <c r="A48" s="128"/>
      <c r="B48" s="128"/>
      <c r="C48" s="142"/>
      <c r="D48" s="131"/>
      <c r="E48" s="131"/>
      <c r="F48" s="131"/>
      <c r="G48" s="132"/>
      <c r="H48" s="132"/>
    </row>
    <row r="49" spans="1:8" ht="17.25" thickTop="1" thickBot="1" x14ac:dyDescent="0.3">
      <c r="A49" s="128"/>
      <c r="B49" s="128"/>
      <c r="C49" s="142"/>
      <c r="D49" s="131"/>
      <c r="E49" s="131"/>
      <c r="F49" s="131"/>
      <c r="G49" s="132"/>
      <c r="H49" s="132"/>
    </row>
    <row r="50" spans="1:8" ht="17.25" thickTop="1" thickBot="1" x14ac:dyDescent="0.3">
      <c r="A50" s="128"/>
      <c r="B50" s="128"/>
      <c r="C50" s="142"/>
      <c r="D50" s="131"/>
      <c r="E50" s="131"/>
      <c r="F50" s="131"/>
      <c r="G50" s="132"/>
      <c r="H50" s="132"/>
    </row>
    <row r="51" spans="1:8" ht="17.25" thickTop="1" thickBot="1" x14ac:dyDescent="0.3">
      <c r="A51" s="128"/>
      <c r="B51" s="128"/>
      <c r="C51" s="142"/>
      <c r="D51" s="131"/>
      <c r="E51" s="131"/>
      <c r="F51" s="131"/>
      <c r="G51" s="132"/>
      <c r="H51" s="132"/>
    </row>
    <row r="52" spans="1:8" ht="17.25" thickTop="1" thickBot="1" x14ac:dyDescent="0.3">
      <c r="A52" s="128"/>
      <c r="B52" s="128"/>
      <c r="C52" s="142"/>
      <c r="D52" s="131"/>
      <c r="E52" s="131"/>
      <c r="F52" s="131"/>
      <c r="G52" s="132"/>
      <c r="H52" s="132"/>
    </row>
    <row r="53" spans="1:8" ht="17.25" thickTop="1" thickBot="1" x14ac:dyDescent="0.3">
      <c r="A53" s="128"/>
      <c r="B53" s="128"/>
      <c r="C53" s="142"/>
      <c r="D53" s="131"/>
      <c r="E53" s="131"/>
      <c r="F53" s="131"/>
      <c r="G53" s="132"/>
      <c r="H53" s="132"/>
    </row>
    <row r="54" spans="1:8" ht="17.25" thickTop="1" thickBot="1" x14ac:dyDescent="0.3">
      <c r="A54" s="128"/>
      <c r="B54" s="128"/>
      <c r="C54" s="142"/>
      <c r="D54" s="131"/>
      <c r="E54" s="131"/>
      <c r="F54" s="131"/>
      <c r="G54" s="132"/>
      <c r="H54" s="132"/>
    </row>
    <row r="55" spans="1:8" ht="17.25" thickTop="1" thickBot="1" x14ac:dyDescent="0.3">
      <c r="A55" s="128"/>
      <c r="B55" s="128"/>
      <c r="C55" s="142"/>
      <c r="D55" s="131"/>
      <c r="E55" s="131"/>
      <c r="F55" s="131"/>
      <c r="G55" s="132"/>
      <c r="H55" s="132"/>
    </row>
    <row r="56" spans="1:8" ht="17.25" thickTop="1" thickBot="1" x14ac:dyDescent="0.3">
      <c r="A56" s="128"/>
      <c r="B56" s="128"/>
      <c r="C56" s="142"/>
      <c r="D56" s="131"/>
      <c r="E56" s="131"/>
      <c r="F56" s="131"/>
      <c r="G56" s="132"/>
      <c r="H56" s="132"/>
    </row>
    <row r="57" spans="1:8" ht="17.25" thickTop="1" thickBot="1" x14ac:dyDescent="0.3">
      <c r="A57" s="128"/>
      <c r="B57" s="128"/>
      <c r="C57" s="142"/>
      <c r="D57" s="131"/>
      <c r="E57" s="131"/>
      <c r="F57" s="131"/>
      <c r="G57" s="132"/>
      <c r="H57" s="132"/>
    </row>
    <row r="58" spans="1:8" ht="17.25" thickTop="1" thickBot="1" x14ac:dyDescent="0.3">
      <c r="A58" s="128"/>
      <c r="B58" s="128"/>
      <c r="C58" s="142"/>
      <c r="D58" s="131"/>
      <c r="E58" s="131"/>
      <c r="F58" s="131"/>
      <c r="G58" s="132"/>
      <c r="H58" s="132"/>
    </row>
    <row r="59" spans="1:8" ht="17.25" thickTop="1" thickBot="1" x14ac:dyDescent="0.3">
      <c r="A59" s="128"/>
      <c r="B59" s="128"/>
      <c r="C59" s="142"/>
      <c r="D59" s="131"/>
      <c r="E59" s="131"/>
      <c r="F59" s="131"/>
      <c r="G59" s="132"/>
      <c r="H59" s="132"/>
    </row>
    <row r="60" spans="1:8" ht="17.25" thickTop="1" thickBot="1" x14ac:dyDescent="0.3">
      <c r="A60" s="128"/>
      <c r="B60" s="128"/>
      <c r="C60" s="142"/>
      <c r="D60" s="131"/>
      <c r="E60" s="131"/>
      <c r="F60" s="131"/>
      <c r="G60" s="132"/>
      <c r="H60" s="132"/>
    </row>
    <row r="61" spans="1:8" ht="17.25" thickTop="1" thickBot="1" x14ac:dyDescent="0.3">
      <c r="A61" s="128"/>
      <c r="B61" s="128"/>
      <c r="C61" s="142"/>
      <c r="D61" s="131"/>
      <c r="E61" s="131"/>
      <c r="F61" s="131"/>
      <c r="G61" s="132"/>
      <c r="H61" s="132"/>
    </row>
    <row r="62" spans="1:8" ht="17.25" thickTop="1" thickBot="1" x14ac:dyDescent="0.3">
      <c r="A62" s="128"/>
      <c r="B62" s="128"/>
      <c r="C62" s="142"/>
      <c r="D62" s="131"/>
      <c r="E62" s="131"/>
      <c r="F62" s="131"/>
      <c r="G62" s="132"/>
      <c r="H62" s="132"/>
    </row>
    <row r="63" spans="1:8" ht="17.25" thickTop="1" thickBot="1" x14ac:dyDescent="0.3">
      <c r="A63" s="128"/>
      <c r="B63" s="128"/>
      <c r="C63" s="142"/>
      <c r="D63" s="131"/>
      <c r="E63" s="131"/>
      <c r="F63" s="131"/>
      <c r="G63" s="132"/>
      <c r="H63" s="132"/>
    </row>
    <row r="64" spans="1:8" ht="17.25" thickTop="1" thickBot="1" x14ac:dyDescent="0.3">
      <c r="A64" s="128"/>
      <c r="B64" s="128"/>
      <c r="C64" s="142"/>
      <c r="D64" s="131"/>
      <c r="E64" s="131"/>
      <c r="F64" s="131"/>
      <c r="G64" s="132"/>
      <c r="H64" s="132"/>
    </row>
    <row r="65" spans="1:8" ht="17.25" thickTop="1" thickBot="1" x14ac:dyDescent="0.3">
      <c r="A65" s="128"/>
      <c r="B65" s="128"/>
      <c r="C65" s="142"/>
      <c r="D65" s="131"/>
      <c r="E65" s="131"/>
      <c r="F65" s="131"/>
      <c r="G65" s="132"/>
      <c r="H65" s="132"/>
    </row>
    <row r="66" spans="1:8" ht="17.25" thickTop="1" thickBot="1" x14ac:dyDescent="0.3">
      <c r="A66" s="128"/>
      <c r="B66" s="128"/>
      <c r="C66" s="142"/>
      <c r="D66" s="131"/>
      <c r="E66" s="131"/>
      <c r="F66" s="131"/>
      <c r="G66" s="132"/>
      <c r="H66" s="132"/>
    </row>
    <row r="67" spans="1:8" ht="17.25" thickTop="1" thickBot="1" x14ac:dyDescent="0.3">
      <c r="A67" s="128"/>
      <c r="B67" s="128"/>
      <c r="C67" s="142"/>
      <c r="D67" s="131"/>
      <c r="E67" s="131"/>
      <c r="F67" s="131"/>
      <c r="G67" s="132"/>
      <c r="H67" s="132"/>
    </row>
    <row r="68" spans="1:8" ht="17.25" thickTop="1" thickBot="1" x14ac:dyDescent="0.3">
      <c r="A68" s="128"/>
      <c r="B68" s="128"/>
      <c r="C68" s="142"/>
      <c r="D68" s="131"/>
      <c r="E68" s="131"/>
      <c r="F68" s="131"/>
      <c r="G68" s="132"/>
      <c r="H68" s="132"/>
    </row>
    <row r="69" spans="1:8" ht="17.25" thickTop="1" thickBot="1" x14ac:dyDescent="0.3">
      <c r="A69" s="128"/>
      <c r="B69" s="128"/>
      <c r="C69" s="142"/>
      <c r="D69" s="131"/>
      <c r="E69" s="131"/>
      <c r="F69" s="131"/>
      <c r="G69" s="132"/>
      <c r="H69" s="132"/>
    </row>
    <row r="70" spans="1:8" ht="17.25" thickTop="1" thickBot="1" x14ac:dyDescent="0.3">
      <c r="A70" s="128"/>
      <c r="B70" s="128"/>
      <c r="C70" s="142"/>
      <c r="D70" s="131"/>
      <c r="E70" s="131"/>
      <c r="F70" s="131"/>
      <c r="G70" s="132"/>
      <c r="H70" s="132"/>
    </row>
    <row r="71" spans="1:8" ht="17.25" thickTop="1" thickBot="1" x14ac:dyDescent="0.3">
      <c r="A71" s="128"/>
      <c r="B71" s="128"/>
      <c r="C71" s="142"/>
      <c r="D71" s="131"/>
      <c r="E71" s="131"/>
      <c r="F71" s="131"/>
      <c r="G71" s="132"/>
      <c r="H71" s="132"/>
    </row>
    <row r="72" spans="1:8" ht="17.25" thickTop="1" thickBot="1" x14ac:dyDescent="0.3">
      <c r="A72" s="128"/>
      <c r="B72" s="128"/>
      <c r="C72" s="142"/>
      <c r="D72" s="131"/>
      <c r="E72" s="131"/>
      <c r="F72" s="131"/>
      <c r="G72" s="132"/>
      <c r="H72" s="132"/>
    </row>
    <row r="73" spans="1:8" ht="17.25" thickTop="1" thickBot="1" x14ac:dyDescent="0.3">
      <c r="A73" s="128"/>
      <c r="B73" s="128"/>
      <c r="C73" s="142"/>
      <c r="D73" s="131"/>
      <c r="E73" s="131"/>
      <c r="F73" s="131"/>
      <c r="G73" s="132"/>
      <c r="H73" s="132"/>
    </row>
    <row r="74" spans="1:8" ht="17.25" thickTop="1" thickBot="1" x14ac:dyDescent="0.3">
      <c r="A74" s="128"/>
      <c r="B74" s="128"/>
      <c r="C74" s="142"/>
      <c r="D74" s="131"/>
      <c r="E74" s="131"/>
      <c r="F74" s="131"/>
      <c r="G74" s="132"/>
      <c r="H74" s="132"/>
    </row>
    <row r="75" spans="1:8" ht="17.25" thickTop="1" thickBot="1" x14ac:dyDescent="0.3">
      <c r="A75" s="128"/>
      <c r="B75" s="128"/>
      <c r="C75" s="142"/>
      <c r="D75" s="131"/>
      <c r="E75" s="131"/>
      <c r="F75" s="131"/>
      <c r="G75" s="132"/>
      <c r="H75" s="132"/>
    </row>
    <row r="76" spans="1:8" ht="17.25" thickTop="1" thickBot="1" x14ac:dyDescent="0.3">
      <c r="A76" s="128"/>
      <c r="B76" s="128"/>
      <c r="C76" s="142"/>
      <c r="D76" s="131"/>
      <c r="E76" s="131"/>
      <c r="F76" s="131"/>
      <c r="G76" s="132"/>
      <c r="H76" s="132"/>
    </row>
    <row r="77" spans="1:8" ht="17.25" thickTop="1" thickBot="1" x14ac:dyDescent="0.3">
      <c r="A77" s="128"/>
      <c r="B77" s="128"/>
      <c r="C77" s="142"/>
      <c r="D77" s="131"/>
      <c r="E77" s="131"/>
      <c r="F77" s="131"/>
      <c r="G77" s="132"/>
      <c r="H77" s="132"/>
    </row>
    <row r="78" spans="1:8" ht="17.25" thickTop="1" thickBot="1" x14ac:dyDescent="0.3">
      <c r="A78" s="128"/>
      <c r="B78" s="128"/>
      <c r="C78" s="142"/>
      <c r="D78" s="131"/>
      <c r="E78" s="131"/>
      <c r="F78" s="131"/>
      <c r="G78" s="132"/>
      <c r="H78" s="132"/>
    </row>
    <row r="79" spans="1:8" ht="17.25" thickTop="1" thickBot="1" x14ac:dyDescent="0.3">
      <c r="A79" s="128"/>
      <c r="B79" s="128"/>
      <c r="C79" s="142"/>
      <c r="D79" s="131"/>
      <c r="E79" s="131"/>
      <c r="F79" s="131"/>
      <c r="G79" s="132"/>
      <c r="H79" s="132"/>
    </row>
    <row r="80" spans="1:8" ht="17.25" thickTop="1" thickBot="1" x14ac:dyDescent="0.3">
      <c r="A80" s="128"/>
      <c r="B80" s="128"/>
      <c r="C80" s="142"/>
      <c r="D80" s="131"/>
      <c r="E80" s="131"/>
      <c r="F80" s="131"/>
      <c r="G80" s="132"/>
      <c r="H80" s="132"/>
    </row>
    <row r="81" spans="1:8" ht="17.25" thickTop="1" thickBot="1" x14ac:dyDescent="0.3">
      <c r="A81" s="128"/>
      <c r="B81" s="128"/>
      <c r="C81" s="142"/>
      <c r="D81" s="131"/>
      <c r="E81" s="131"/>
      <c r="F81" s="131"/>
      <c r="G81" s="132"/>
      <c r="H81" s="132"/>
    </row>
    <row r="82" spans="1:8" ht="17.25" thickTop="1" thickBot="1" x14ac:dyDescent="0.3">
      <c r="A82" s="128"/>
      <c r="B82" s="128"/>
      <c r="C82" s="142"/>
      <c r="D82" s="131"/>
      <c r="E82" s="131"/>
      <c r="F82" s="131"/>
      <c r="G82" s="132"/>
      <c r="H82" s="132"/>
    </row>
    <row r="83" spans="1:8" ht="17.25" thickTop="1" thickBot="1" x14ac:dyDescent="0.3">
      <c r="A83" s="128"/>
      <c r="B83" s="128"/>
      <c r="C83" s="142"/>
      <c r="D83" s="131"/>
      <c r="E83" s="131"/>
      <c r="F83" s="131"/>
      <c r="G83" s="132"/>
      <c r="H83" s="132"/>
    </row>
    <row r="84" spans="1:8" ht="17.25" thickTop="1" thickBot="1" x14ac:dyDescent="0.3">
      <c r="A84" s="128"/>
      <c r="B84" s="128"/>
      <c r="C84" s="142"/>
      <c r="D84" s="131"/>
      <c r="E84" s="131"/>
      <c r="F84" s="131"/>
      <c r="G84" s="132"/>
      <c r="H84" s="132"/>
    </row>
    <row r="85" spans="1:8" ht="17.25" thickTop="1" thickBot="1" x14ac:dyDescent="0.3">
      <c r="A85" s="128"/>
      <c r="B85" s="128"/>
      <c r="C85" s="142"/>
      <c r="D85" s="131"/>
      <c r="E85" s="131"/>
      <c r="F85" s="131"/>
      <c r="G85" s="132"/>
      <c r="H85" s="132"/>
    </row>
    <row r="86" spans="1:8" ht="17.25" thickTop="1" thickBot="1" x14ac:dyDescent="0.3">
      <c r="A86" s="128"/>
      <c r="B86" s="128"/>
      <c r="C86" s="142"/>
      <c r="D86" s="131"/>
      <c r="E86" s="131"/>
      <c r="F86" s="131"/>
      <c r="G86" s="132"/>
      <c r="H86" s="132"/>
    </row>
    <row r="87" spans="1:8" ht="17.25" thickTop="1" thickBot="1" x14ac:dyDescent="0.3">
      <c r="A87" s="128"/>
      <c r="B87" s="128"/>
      <c r="C87" s="142"/>
      <c r="D87" s="131"/>
      <c r="E87" s="131"/>
      <c r="F87" s="131"/>
      <c r="G87" s="132"/>
      <c r="H87" s="132"/>
    </row>
    <row r="88" spans="1:8" ht="17.25" thickTop="1" thickBot="1" x14ac:dyDescent="0.3">
      <c r="A88" s="128"/>
      <c r="B88" s="128"/>
      <c r="C88" s="142"/>
      <c r="D88" s="131"/>
      <c r="E88" s="131"/>
      <c r="F88" s="131"/>
      <c r="G88" s="132"/>
      <c r="H88" s="132"/>
    </row>
    <row r="89" spans="1:8" ht="17.25" thickTop="1" thickBot="1" x14ac:dyDescent="0.3">
      <c r="A89" s="128"/>
      <c r="B89" s="128"/>
      <c r="C89" s="142"/>
      <c r="D89" s="131"/>
      <c r="E89" s="131"/>
      <c r="F89" s="131"/>
      <c r="G89" s="132"/>
      <c r="H89" s="132"/>
    </row>
    <row r="90" spans="1:8" ht="17.25" thickTop="1" thickBot="1" x14ac:dyDescent="0.3">
      <c r="A90" s="128"/>
      <c r="B90" s="128"/>
      <c r="C90" s="142"/>
      <c r="D90" s="131"/>
      <c r="E90" s="131"/>
      <c r="F90" s="131"/>
      <c r="G90" s="132"/>
      <c r="H90" s="132"/>
    </row>
    <row r="91" spans="1:8" ht="17.25" thickTop="1" thickBot="1" x14ac:dyDescent="0.3">
      <c r="A91" s="128"/>
      <c r="B91" s="128"/>
      <c r="C91" s="142"/>
      <c r="D91" s="131"/>
      <c r="E91" s="131"/>
      <c r="F91" s="131"/>
      <c r="G91" s="132"/>
      <c r="H91" s="132"/>
    </row>
    <row r="92" spans="1:8" ht="17.25" thickTop="1" thickBot="1" x14ac:dyDescent="0.3">
      <c r="A92" s="128"/>
      <c r="B92" s="128"/>
      <c r="C92" s="142"/>
      <c r="D92" s="131"/>
      <c r="E92" s="131"/>
      <c r="F92" s="131"/>
      <c r="G92" s="132"/>
      <c r="H92" s="132"/>
    </row>
    <row r="93" spans="1:8" ht="17.25" thickTop="1" thickBot="1" x14ac:dyDescent="0.3">
      <c r="A93" s="128"/>
      <c r="B93" s="128"/>
      <c r="C93" s="142"/>
      <c r="D93" s="131"/>
      <c r="E93" s="131"/>
      <c r="F93" s="131"/>
      <c r="G93" s="132"/>
      <c r="H93" s="132"/>
    </row>
    <row r="94" spans="1:8" ht="17.25" thickTop="1" thickBot="1" x14ac:dyDescent="0.3">
      <c r="A94" s="128"/>
      <c r="B94" s="128"/>
      <c r="C94" s="142"/>
      <c r="D94" s="131"/>
      <c r="E94" s="131"/>
      <c r="F94" s="131"/>
      <c r="G94" s="132"/>
      <c r="H94" s="132"/>
    </row>
    <row r="95" spans="1:8" ht="17.25" thickTop="1" thickBot="1" x14ac:dyDescent="0.3">
      <c r="A95" s="128"/>
      <c r="B95" s="128"/>
      <c r="C95" s="142"/>
      <c r="D95" s="131"/>
      <c r="E95" s="131"/>
      <c r="F95" s="131"/>
      <c r="G95" s="132"/>
      <c r="H95" s="132"/>
    </row>
    <row r="96" spans="1:8" ht="17.25" thickTop="1" thickBot="1" x14ac:dyDescent="0.3">
      <c r="A96" s="128"/>
      <c r="B96" s="128"/>
      <c r="C96" s="142"/>
      <c r="D96" s="131"/>
      <c r="E96" s="131"/>
      <c r="F96" s="131"/>
      <c r="G96" s="132"/>
      <c r="H96" s="132"/>
    </row>
    <row r="97" spans="1:8" ht="17.25" thickTop="1" thickBot="1" x14ac:dyDescent="0.3">
      <c r="A97" s="128"/>
      <c r="B97" s="128"/>
      <c r="C97" s="142"/>
      <c r="D97" s="131"/>
      <c r="E97" s="131"/>
      <c r="F97" s="131"/>
      <c r="G97" s="132"/>
      <c r="H97" s="132"/>
    </row>
    <row r="98" spans="1:8" ht="17.25" thickTop="1" thickBot="1" x14ac:dyDescent="0.3">
      <c r="A98" s="128"/>
      <c r="B98" s="128"/>
      <c r="C98" s="142"/>
      <c r="D98" s="131"/>
      <c r="E98" s="131"/>
      <c r="F98" s="131"/>
      <c r="G98" s="132"/>
      <c r="H98" s="132"/>
    </row>
    <row r="99" spans="1:8" ht="17.25" thickTop="1" thickBot="1" x14ac:dyDescent="0.3">
      <c r="A99" s="128"/>
      <c r="B99" s="128"/>
      <c r="C99" s="142"/>
      <c r="D99" s="131"/>
      <c r="E99" s="131"/>
      <c r="F99" s="131"/>
      <c r="G99" s="132"/>
      <c r="H99" s="132"/>
    </row>
    <row r="100" spans="1:8" ht="17.25" thickTop="1" thickBot="1" x14ac:dyDescent="0.3">
      <c r="A100" s="128"/>
      <c r="B100" s="128"/>
      <c r="C100" s="142"/>
      <c r="D100" s="131"/>
      <c r="E100" s="131"/>
      <c r="F100" s="131"/>
      <c r="G100" s="132"/>
      <c r="H100" s="132"/>
    </row>
    <row r="101" spans="1:8" ht="17.25" thickTop="1" thickBot="1" x14ac:dyDescent="0.3">
      <c r="A101" s="128"/>
      <c r="B101" s="128"/>
      <c r="C101" s="142"/>
      <c r="D101" s="131"/>
      <c r="E101" s="131"/>
      <c r="F101" s="131"/>
      <c r="G101" s="132"/>
      <c r="H101" s="132"/>
    </row>
    <row r="102" spans="1:8" ht="17.25" thickTop="1" thickBot="1" x14ac:dyDescent="0.3">
      <c r="A102" s="128"/>
      <c r="B102" s="128"/>
      <c r="C102" s="142"/>
      <c r="D102" s="131"/>
      <c r="E102" s="131"/>
      <c r="F102" s="131"/>
      <c r="G102" s="132"/>
      <c r="H102" s="132"/>
    </row>
    <row r="103" spans="1:8" ht="17.25" thickTop="1" thickBot="1" x14ac:dyDescent="0.3">
      <c r="A103" s="128"/>
      <c r="B103" s="128"/>
      <c r="C103" s="142"/>
      <c r="D103" s="131"/>
      <c r="E103" s="131"/>
      <c r="F103" s="131"/>
      <c r="G103" s="132"/>
      <c r="H103" s="132"/>
    </row>
    <row r="104" spans="1:8" ht="17.25" thickTop="1" thickBot="1" x14ac:dyDescent="0.3">
      <c r="A104" s="128"/>
      <c r="B104" s="128"/>
      <c r="C104" s="142"/>
      <c r="D104" s="131"/>
      <c r="E104" s="131"/>
      <c r="F104" s="131"/>
      <c r="G104" s="132"/>
      <c r="H104" s="132"/>
    </row>
    <row r="105" spans="1:8" ht="17.25" thickTop="1" thickBot="1" x14ac:dyDescent="0.3">
      <c r="A105" s="128"/>
      <c r="B105" s="128"/>
      <c r="C105" s="142"/>
      <c r="D105" s="131"/>
      <c r="E105" s="131"/>
      <c r="F105" s="131"/>
      <c r="G105" s="132"/>
      <c r="H105" s="132"/>
    </row>
    <row r="106" spans="1:8" ht="17.25" thickTop="1" thickBot="1" x14ac:dyDescent="0.3">
      <c r="A106" s="128"/>
      <c r="B106" s="128"/>
      <c r="C106" s="142"/>
      <c r="D106" s="131"/>
      <c r="E106" s="131"/>
      <c r="F106" s="131"/>
      <c r="G106" s="132"/>
      <c r="H106" s="132"/>
    </row>
    <row r="107" spans="1:8" ht="17.25" thickTop="1" thickBot="1" x14ac:dyDescent="0.3">
      <c r="A107" s="128"/>
      <c r="B107" s="128"/>
      <c r="C107" s="142"/>
      <c r="D107" s="131"/>
      <c r="E107" s="131"/>
      <c r="F107" s="131"/>
      <c r="G107" s="132"/>
      <c r="H107" s="132"/>
    </row>
    <row r="108" spans="1:8" ht="17.25" thickTop="1" thickBot="1" x14ac:dyDescent="0.3">
      <c r="A108" s="128"/>
      <c r="B108" s="128"/>
      <c r="C108" s="142"/>
      <c r="D108" s="131"/>
      <c r="E108" s="131"/>
      <c r="F108" s="131"/>
      <c r="G108" s="132"/>
      <c r="H108" s="132"/>
    </row>
    <row r="109" spans="1:8" ht="17.25" thickTop="1" thickBot="1" x14ac:dyDescent="0.3">
      <c r="A109" s="128"/>
      <c r="B109" s="128"/>
      <c r="C109" s="142"/>
      <c r="D109" s="131"/>
      <c r="E109" s="131"/>
      <c r="F109" s="131"/>
      <c r="G109" s="132"/>
      <c r="H109" s="132"/>
    </row>
    <row r="110" spans="1:8" ht="17.25" thickTop="1" thickBot="1" x14ac:dyDescent="0.3">
      <c r="A110" s="128"/>
      <c r="B110" s="128"/>
      <c r="C110" s="142"/>
      <c r="D110" s="131"/>
      <c r="E110" s="131"/>
      <c r="F110" s="131"/>
      <c r="G110" s="132"/>
      <c r="H110" s="132"/>
    </row>
    <row r="111" spans="1:8" ht="17.25" thickTop="1" thickBot="1" x14ac:dyDescent="0.3">
      <c r="A111" s="128"/>
      <c r="B111" s="128"/>
      <c r="C111" s="142"/>
      <c r="D111" s="131"/>
      <c r="E111" s="131"/>
      <c r="F111" s="131"/>
      <c r="G111" s="132"/>
      <c r="H111" s="132"/>
    </row>
    <row r="112" spans="1:8" ht="17.25" thickTop="1" thickBot="1" x14ac:dyDescent="0.3">
      <c r="A112" s="128"/>
      <c r="B112" s="128"/>
      <c r="C112" s="142"/>
      <c r="D112" s="131"/>
      <c r="E112" s="131"/>
      <c r="F112" s="131"/>
      <c r="G112" s="132"/>
      <c r="H112" s="132"/>
    </row>
    <row r="113" spans="1:8" ht="17.25" thickTop="1" thickBot="1" x14ac:dyDescent="0.3">
      <c r="A113" s="128"/>
      <c r="B113" s="128"/>
      <c r="C113" s="142"/>
      <c r="D113" s="131"/>
      <c r="E113" s="131"/>
      <c r="F113" s="131"/>
      <c r="G113" s="132"/>
      <c r="H113" s="132"/>
    </row>
    <row r="114" spans="1:8" ht="17.25" thickTop="1" thickBot="1" x14ac:dyDescent="0.3">
      <c r="A114" s="128"/>
      <c r="B114" s="128"/>
      <c r="C114" s="142"/>
      <c r="D114" s="131"/>
      <c r="E114" s="131"/>
      <c r="F114" s="131"/>
      <c r="G114" s="132"/>
      <c r="H114" s="132"/>
    </row>
    <row r="115" spans="1:8" ht="17.25" thickTop="1" thickBot="1" x14ac:dyDescent="0.3">
      <c r="A115" s="128"/>
      <c r="B115" s="128"/>
      <c r="C115" s="142"/>
      <c r="D115" s="131"/>
      <c r="E115" s="131"/>
      <c r="F115" s="131"/>
      <c r="G115" s="132"/>
      <c r="H115" s="132"/>
    </row>
    <row r="116" spans="1:8" ht="17.25" thickTop="1" thickBot="1" x14ac:dyDescent="0.3">
      <c r="A116" s="128"/>
      <c r="B116" s="128"/>
      <c r="C116" s="142"/>
      <c r="D116" s="131"/>
      <c r="E116" s="131"/>
      <c r="F116" s="131"/>
      <c r="G116" s="132"/>
      <c r="H116" s="132"/>
    </row>
    <row r="117" spans="1:8" ht="17.25" thickTop="1" thickBot="1" x14ac:dyDescent="0.3">
      <c r="A117" s="128"/>
      <c r="B117" s="128"/>
      <c r="C117" s="142"/>
      <c r="D117" s="131"/>
      <c r="E117" s="131"/>
      <c r="F117" s="131"/>
      <c r="G117" s="132"/>
      <c r="H117" s="132"/>
    </row>
    <row r="118" spans="1:8" ht="17.25" thickTop="1" thickBot="1" x14ac:dyDescent="0.3">
      <c r="A118" s="128"/>
      <c r="B118" s="128"/>
      <c r="C118" s="142"/>
      <c r="D118" s="131"/>
      <c r="E118" s="131"/>
      <c r="F118" s="131"/>
      <c r="G118" s="132"/>
      <c r="H118" s="132"/>
    </row>
    <row r="119" spans="1:8" ht="17.25" thickTop="1" thickBot="1" x14ac:dyDescent="0.3">
      <c r="A119" s="128"/>
      <c r="B119" s="128"/>
      <c r="C119" s="142"/>
      <c r="D119" s="131"/>
      <c r="E119" s="131"/>
      <c r="F119" s="131"/>
      <c r="G119" s="132"/>
      <c r="H119" s="132"/>
    </row>
    <row r="120" spans="1:8" ht="17.25" thickTop="1" thickBot="1" x14ac:dyDescent="0.3">
      <c r="A120" s="128"/>
      <c r="B120" s="128"/>
      <c r="C120" s="142"/>
      <c r="D120" s="131"/>
      <c r="E120" s="131"/>
      <c r="F120" s="131"/>
      <c r="G120" s="132"/>
      <c r="H120" s="132"/>
    </row>
    <row r="121" spans="1:8" ht="17.25" thickTop="1" thickBot="1" x14ac:dyDescent="0.3">
      <c r="A121" s="128"/>
      <c r="B121" s="128"/>
      <c r="C121" s="142"/>
      <c r="D121" s="131"/>
      <c r="E121" s="131"/>
      <c r="F121" s="131"/>
      <c r="G121" s="132"/>
      <c r="H121" s="132"/>
    </row>
    <row r="122" spans="1:8" ht="17.25" thickTop="1" thickBot="1" x14ac:dyDescent="0.3">
      <c r="A122" s="128"/>
      <c r="B122" s="128"/>
      <c r="C122" s="142"/>
      <c r="D122" s="131"/>
      <c r="E122" s="131"/>
      <c r="F122" s="131"/>
      <c r="G122" s="132"/>
      <c r="H122" s="132"/>
    </row>
    <row r="123" spans="1:8" ht="17.25" thickTop="1" thickBot="1" x14ac:dyDescent="0.3">
      <c r="A123" s="128"/>
      <c r="B123" s="128"/>
      <c r="C123" s="142"/>
      <c r="D123" s="131"/>
      <c r="E123" s="131"/>
      <c r="F123" s="131"/>
      <c r="G123" s="132"/>
      <c r="H123" s="132"/>
    </row>
    <row r="124" spans="1:8" ht="17.25" thickTop="1" thickBot="1" x14ac:dyDescent="0.3">
      <c r="A124" s="128"/>
      <c r="B124" s="128"/>
      <c r="C124" s="142"/>
      <c r="D124" s="131"/>
      <c r="E124" s="131"/>
      <c r="F124" s="131"/>
      <c r="G124" s="132"/>
      <c r="H124" s="132"/>
    </row>
    <row r="125" spans="1:8" ht="17.25" thickTop="1" thickBot="1" x14ac:dyDescent="0.3">
      <c r="A125" s="128"/>
      <c r="B125" s="128"/>
      <c r="C125" s="142"/>
      <c r="D125" s="131"/>
      <c r="E125" s="131"/>
      <c r="F125" s="131"/>
      <c r="G125" s="132"/>
      <c r="H125" s="132"/>
    </row>
    <row r="126" spans="1:8" ht="17.25" thickTop="1" thickBot="1" x14ac:dyDescent="0.3">
      <c r="A126" s="128"/>
      <c r="B126" s="128"/>
      <c r="C126" s="142"/>
      <c r="D126" s="131"/>
      <c r="E126" s="131"/>
      <c r="F126" s="131"/>
      <c r="G126" s="132"/>
      <c r="H126" s="132"/>
    </row>
    <row r="127" spans="1:8" ht="17.25" thickTop="1" thickBot="1" x14ac:dyDescent="0.3">
      <c r="A127" s="128"/>
      <c r="B127" s="128"/>
      <c r="C127" s="142"/>
      <c r="D127" s="131"/>
      <c r="E127" s="131"/>
      <c r="F127" s="131"/>
      <c r="G127" s="132"/>
      <c r="H127" s="132"/>
    </row>
    <row r="128" spans="1:8" ht="17.25" thickTop="1" thickBot="1" x14ac:dyDescent="0.3">
      <c r="A128" s="128"/>
      <c r="B128" s="128"/>
      <c r="C128" s="142"/>
      <c r="D128" s="131"/>
      <c r="E128" s="131"/>
      <c r="F128" s="131"/>
      <c r="G128" s="132"/>
      <c r="H128" s="132"/>
    </row>
    <row r="129" spans="1:8" ht="17.25" thickTop="1" thickBot="1" x14ac:dyDescent="0.3">
      <c r="A129" s="128"/>
      <c r="B129" s="128"/>
      <c r="C129" s="142"/>
      <c r="D129" s="131"/>
      <c r="E129" s="131"/>
      <c r="F129" s="131"/>
      <c r="G129" s="132"/>
      <c r="H129" s="132"/>
    </row>
    <row r="130" spans="1:8" ht="17.25" thickTop="1" thickBot="1" x14ac:dyDescent="0.3">
      <c r="A130" s="128"/>
      <c r="B130" s="128"/>
      <c r="C130" s="142"/>
      <c r="D130" s="131"/>
      <c r="E130" s="131"/>
      <c r="F130" s="131"/>
      <c r="G130" s="132"/>
      <c r="H130" s="132"/>
    </row>
    <row r="131" spans="1:8" ht="17.25" thickTop="1" thickBot="1" x14ac:dyDescent="0.3">
      <c r="A131" s="128"/>
      <c r="B131" s="128"/>
      <c r="C131" s="142"/>
      <c r="D131" s="131"/>
      <c r="E131" s="131"/>
      <c r="F131" s="131"/>
      <c r="G131" s="132"/>
      <c r="H131" s="132"/>
    </row>
    <row r="132" spans="1:8" ht="17.25" thickTop="1" thickBot="1" x14ac:dyDescent="0.3">
      <c r="A132" s="128"/>
      <c r="B132" s="128"/>
      <c r="C132" s="142"/>
      <c r="D132" s="131"/>
      <c r="E132" s="131"/>
      <c r="F132" s="131"/>
      <c r="G132" s="132"/>
      <c r="H132" s="132"/>
    </row>
    <row r="133" spans="1:8" ht="17.25" thickTop="1" thickBot="1" x14ac:dyDescent="0.3">
      <c r="A133" s="128"/>
      <c r="B133" s="128"/>
      <c r="C133" s="142"/>
      <c r="D133" s="131"/>
      <c r="E133" s="131"/>
      <c r="F133" s="131"/>
      <c r="G133" s="132"/>
      <c r="H133" s="132"/>
    </row>
    <row r="134" spans="1:8" ht="17.25" thickTop="1" thickBot="1" x14ac:dyDescent="0.3">
      <c r="A134" s="128"/>
      <c r="B134" s="128"/>
      <c r="C134" s="142"/>
      <c r="D134" s="131"/>
      <c r="E134" s="131"/>
      <c r="F134" s="131"/>
      <c r="G134" s="132"/>
      <c r="H134" s="132"/>
    </row>
    <row r="135" spans="1:8" ht="17.25" thickTop="1" thickBot="1" x14ac:dyDescent="0.3">
      <c r="A135" s="128"/>
      <c r="B135" s="128"/>
      <c r="C135" s="142"/>
      <c r="D135" s="131"/>
      <c r="E135" s="131"/>
      <c r="F135" s="131"/>
      <c r="G135" s="132"/>
      <c r="H135" s="132"/>
    </row>
    <row r="136" spans="1:8" ht="17.25" thickTop="1" thickBot="1" x14ac:dyDescent="0.3">
      <c r="A136" s="128"/>
      <c r="B136" s="128"/>
      <c r="C136" s="142"/>
      <c r="D136" s="131"/>
      <c r="E136" s="131"/>
      <c r="F136" s="131"/>
      <c r="G136" s="132"/>
      <c r="H136" s="132"/>
    </row>
    <row r="137" spans="1:8" ht="17.25" thickTop="1" thickBot="1" x14ac:dyDescent="0.3">
      <c r="A137" s="128"/>
      <c r="B137" s="128"/>
      <c r="C137" s="142"/>
      <c r="D137" s="131"/>
      <c r="E137" s="131"/>
      <c r="F137" s="131"/>
      <c r="G137" s="132"/>
      <c r="H137" s="132"/>
    </row>
    <row r="138" spans="1:8" ht="17.25" thickTop="1" thickBot="1" x14ac:dyDescent="0.3">
      <c r="A138" s="128"/>
      <c r="B138" s="128"/>
      <c r="C138" s="142"/>
      <c r="D138" s="131"/>
      <c r="E138" s="131"/>
      <c r="F138" s="131"/>
      <c r="G138" s="132"/>
      <c r="H138" s="132"/>
    </row>
    <row r="139" spans="1:8" ht="17.25" thickTop="1" thickBot="1" x14ac:dyDescent="0.3">
      <c r="A139" s="128"/>
      <c r="B139" s="128"/>
      <c r="C139" s="142"/>
      <c r="D139" s="131"/>
      <c r="E139" s="131"/>
      <c r="F139" s="131"/>
      <c r="G139" s="132"/>
      <c r="H139" s="132"/>
    </row>
    <row r="140" spans="1:8" ht="17.25" thickTop="1" thickBot="1" x14ac:dyDescent="0.3">
      <c r="A140" s="128"/>
      <c r="B140" s="128"/>
      <c r="C140" s="142"/>
      <c r="D140" s="131"/>
      <c r="E140" s="131"/>
      <c r="F140" s="131"/>
      <c r="G140" s="132"/>
      <c r="H140" s="132"/>
    </row>
    <row r="141" spans="1:8" ht="17.25" thickTop="1" thickBot="1" x14ac:dyDescent="0.3">
      <c r="A141" s="128"/>
      <c r="B141" s="128"/>
      <c r="C141" s="142"/>
      <c r="D141" s="131"/>
      <c r="E141" s="131"/>
      <c r="F141" s="131"/>
      <c r="G141" s="132"/>
      <c r="H141" s="132"/>
    </row>
    <row r="142" spans="1:8" ht="17.25" thickTop="1" thickBot="1" x14ac:dyDescent="0.3">
      <c r="A142" s="128"/>
      <c r="B142" s="128"/>
      <c r="C142" s="142"/>
      <c r="D142" s="131"/>
      <c r="E142" s="131"/>
      <c r="F142" s="131"/>
      <c r="G142" s="132"/>
      <c r="H142" s="132"/>
    </row>
    <row r="143" spans="1:8" ht="17.25" thickTop="1" thickBot="1" x14ac:dyDescent="0.3">
      <c r="A143" s="128"/>
      <c r="B143" s="128"/>
      <c r="C143" s="142"/>
      <c r="D143" s="131"/>
      <c r="E143" s="131"/>
      <c r="F143" s="131"/>
      <c r="G143" s="132"/>
      <c r="H143" s="132"/>
    </row>
    <row r="144" spans="1:8" ht="17.25" thickTop="1" thickBot="1" x14ac:dyDescent="0.3">
      <c r="A144" s="128"/>
      <c r="B144" s="128"/>
      <c r="C144" s="142"/>
      <c r="D144" s="131"/>
      <c r="E144" s="131"/>
      <c r="F144" s="131"/>
      <c r="G144" s="132"/>
      <c r="H144" s="132"/>
    </row>
    <row r="145" spans="1:8" ht="17.25" thickTop="1" thickBot="1" x14ac:dyDescent="0.3">
      <c r="A145" s="128"/>
      <c r="B145" s="128"/>
      <c r="C145" s="142"/>
      <c r="D145" s="131"/>
      <c r="E145" s="131"/>
      <c r="F145" s="131"/>
      <c r="G145" s="132"/>
      <c r="H145" s="132"/>
    </row>
    <row r="146" spans="1:8" ht="17.25" thickTop="1" thickBot="1" x14ac:dyDescent="0.3">
      <c r="A146" s="128"/>
      <c r="B146" s="128"/>
      <c r="C146" s="142"/>
      <c r="D146" s="131"/>
      <c r="E146" s="131"/>
      <c r="F146" s="131"/>
      <c r="G146" s="132"/>
      <c r="H146" s="132"/>
    </row>
    <row r="147" spans="1:8" ht="17.25" thickTop="1" thickBot="1" x14ac:dyDescent="0.3">
      <c r="A147" s="128"/>
      <c r="B147" s="128"/>
      <c r="C147" s="142"/>
      <c r="D147" s="131"/>
      <c r="E147" s="131"/>
      <c r="F147" s="131"/>
      <c r="G147" s="132"/>
      <c r="H147" s="132"/>
    </row>
    <row r="148" spans="1:8" ht="17.25" thickTop="1" thickBot="1" x14ac:dyDescent="0.3">
      <c r="A148" s="128"/>
      <c r="B148" s="128"/>
      <c r="C148" s="142"/>
      <c r="D148" s="131"/>
      <c r="E148" s="131"/>
      <c r="F148" s="131"/>
      <c r="G148" s="132"/>
      <c r="H148" s="132"/>
    </row>
    <row r="149" spans="1:8" ht="17.25" thickTop="1" thickBot="1" x14ac:dyDescent="0.3">
      <c r="A149" s="128"/>
      <c r="B149" s="128"/>
      <c r="C149" s="142"/>
      <c r="D149" s="131"/>
      <c r="E149" s="131"/>
      <c r="F149" s="131"/>
      <c r="G149" s="132"/>
      <c r="H149" s="132"/>
    </row>
    <row r="150" spans="1:8" ht="17.25" thickTop="1" thickBot="1" x14ac:dyDescent="0.3">
      <c r="A150" s="128"/>
      <c r="B150" s="128"/>
      <c r="C150" s="142"/>
      <c r="D150" s="131"/>
      <c r="E150" s="131"/>
      <c r="F150" s="131"/>
      <c r="G150" s="132"/>
      <c r="H150" s="132"/>
    </row>
    <row r="151" spans="1:8" ht="17.25" thickTop="1" thickBot="1" x14ac:dyDescent="0.3">
      <c r="A151" s="128"/>
      <c r="B151" s="128"/>
      <c r="C151" s="142"/>
      <c r="D151" s="131"/>
      <c r="E151" s="131"/>
      <c r="F151" s="131"/>
      <c r="G151" s="132"/>
      <c r="H151" s="132"/>
    </row>
    <row r="152" spans="1:8" ht="17.25" thickTop="1" thickBot="1" x14ac:dyDescent="0.3">
      <c r="A152" s="128"/>
      <c r="B152" s="128"/>
      <c r="C152" s="142"/>
      <c r="D152" s="131"/>
      <c r="E152" s="131"/>
      <c r="F152" s="131"/>
      <c r="G152" s="132"/>
      <c r="H152" s="132"/>
    </row>
    <row r="153" spans="1:8" ht="17.25" thickTop="1" thickBot="1" x14ac:dyDescent="0.3">
      <c r="A153" s="128"/>
      <c r="B153" s="128"/>
      <c r="C153" s="142"/>
      <c r="D153" s="131"/>
      <c r="E153" s="131"/>
      <c r="F153" s="131"/>
      <c r="G153" s="132"/>
      <c r="H153" s="132"/>
    </row>
    <row r="154" spans="1:8" ht="17.25" thickTop="1" thickBot="1" x14ac:dyDescent="0.3">
      <c r="A154" s="128"/>
      <c r="B154" s="128"/>
      <c r="C154" s="142"/>
      <c r="D154" s="131"/>
      <c r="E154" s="131"/>
      <c r="F154" s="131"/>
      <c r="G154" s="132"/>
      <c r="H154" s="132"/>
    </row>
    <row r="155" spans="1:8" ht="17.25" thickTop="1" thickBot="1" x14ac:dyDescent="0.3">
      <c r="A155" s="128"/>
      <c r="B155" s="128"/>
      <c r="C155" s="142"/>
      <c r="D155" s="131"/>
      <c r="E155" s="131"/>
      <c r="F155" s="131"/>
      <c r="G155" s="132"/>
      <c r="H155" s="132"/>
    </row>
    <row r="156" spans="1:8" ht="17.25" thickTop="1" thickBot="1" x14ac:dyDescent="0.3">
      <c r="A156" s="128"/>
      <c r="B156" s="128"/>
      <c r="C156" s="142"/>
      <c r="D156" s="131"/>
      <c r="E156" s="131"/>
      <c r="F156" s="131"/>
      <c r="G156" s="132"/>
      <c r="H156" s="132"/>
    </row>
    <row r="157" spans="1:8" ht="17.25" thickTop="1" thickBot="1" x14ac:dyDescent="0.3">
      <c r="A157" s="128"/>
      <c r="B157" s="128"/>
      <c r="C157" s="142"/>
      <c r="D157" s="131"/>
      <c r="E157" s="131"/>
      <c r="F157" s="131"/>
      <c r="G157" s="132"/>
      <c r="H157" s="132"/>
    </row>
    <row r="158" spans="1:8" ht="17.25" thickTop="1" thickBot="1" x14ac:dyDescent="0.3">
      <c r="A158" s="128"/>
      <c r="B158" s="128"/>
      <c r="C158" s="142"/>
      <c r="D158" s="131"/>
      <c r="E158" s="131"/>
      <c r="F158" s="131"/>
      <c r="G158" s="132"/>
      <c r="H158" s="132"/>
    </row>
    <row r="159" spans="1:8" ht="17.25" thickTop="1" thickBot="1" x14ac:dyDescent="0.3">
      <c r="A159" s="128"/>
      <c r="B159" s="128"/>
      <c r="C159" s="142"/>
      <c r="D159" s="131"/>
      <c r="E159" s="131"/>
      <c r="F159" s="131"/>
      <c r="G159" s="132"/>
      <c r="H159" s="132"/>
    </row>
    <row r="160" spans="1:8" ht="17.25" thickTop="1" thickBot="1" x14ac:dyDescent="0.3">
      <c r="A160" s="128"/>
      <c r="B160" s="128"/>
      <c r="C160" s="142"/>
      <c r="D160" s="131"/>
      <c r="E160" s="131"/>
      <c r="F160" s="131"/>
      <c r="G160" s="132"/>
      <c r="H160" s="132"/>
    </row>
    <row r="161" spans="1:8" ht="17.25" thickTop="1" thickBot="1" x14ac:dyDescent="0.3">
      <c r="A161" s="128"/>
      <c r="B161" s="128"/>
      <c r="C161" s="142"/>
      <c r="D161" s="131"/>
      <c r="E161" s="131"/>
      <c r="F161" s="131"/>
      <c r="G161" s="132"/>
      <c r="H161" s="132"/>
    </row>
    <row r="162" spans="1:8" ht="17.25" thickTop="1" thickBot="1" x14ac:dyDescent="0.3">
      <c r="A162" s="128"/>
      <c r="B162" s="128"/>
      <c r="C162" s="142"/>
      <c r="D162" s="131"/>
      <c r="E162" s="131"/>
      <c r="F162" s="131"/>
      <c r="G162" s="132"/>
      <c r="H162" s="132"/>
    </row>
    <row r="163" spans="1:8" ht="17.25" thickTop="1" thickBot="1" x14ac:dyDescent="0.3">
      <c r="A163" s="128"/>
      <c r="B163" s="128"/>
      <c r="C163" s="142"/>
      <c r="D163" s="131"/>
      <c r="E163" s="131"/>
      <c r="F163" s="131"/>
      <c r="G163" s="132"/>
      <c r="H163" s="132"/>
    </row>
    <row r="164" spans="1:8" ht="17.25" thickTop="1" thickBot="1" x14ac:dyDescent="0.3">
      <c r="A164" s="128"/>
      <c r="B164" s="128"/>
      <c r="C164" s="142"/>
      <c r="D164" s="131"/>
      <c r="E164" s="131"/>
      <c r="F164" s="131"/>
      <c r="G164" s="132"/>
      <c r="H164" s="132"/>
    </row>
    <row r="165" spans="1:8" ht="17.25" thickTop="1" thickBot="1" x14ac:dyDescent="0.3">
      <c r="A165" s="128"/>
      <c r="B165" s="128"/>
      <c r="C165" s="142"/>
      <c r="D165" s="131"/>
      <c r="E165" s="131"/>
      <c r="F165" s="131"/>
      <c r="G165" s="132"/>
      <c r="H165" s="132"/>
    </row>
    <row r="166" spans="1:8" ht="17.25" thickTop="1" thickBot="1" x14ac:dyDescent="0.3">
      <c r="A166" s="128"/>
      <c r="B166" s="128"/>
      <c r="C166" s="142"/>
      <c r="D166" s="131"/>
      <c r="E166" s="131"/>
      <c r="F166" s="131"/>
      <c r="G166" s="132"/>
      <c r="H166" s="132"/>
    </row>
    <row r="167" spans="1:8" ht="17.25" thickTop="1" thickBot="1" x14ac:dyDescent="0.3">
      <c r="A167" s="128"/>
      <c r="B167" s="128"/>
      <c r="C167" s="142"/>
      <c r="D167" s="131"/>
      <c r="E167" s="131"/>
      <c r="F167" s="131"/>
      <c r="G167" s="132"/>
      <c r="H167" s="132"/>
    </row>
    <row r="168" spans="1:8" ht="17.25" thickTop="1" thickBot="1" x14ac:dyDescent="0.3">
      <c r="A168" s="128"/>
      <c r="B168" s="128"/>
      <c r="C168" s="142"/>
      <c r="D168" s="131"/>
      <c r="E168" s="131"/>
      <c r="F168" s="131"/>
      <c r="G168" s="132"/>
      <c r="H168" s="132"/>
    </row>
    <row r="169" spans="1:8" ht="17.25" thickTop="1" thickBot="1" x14ac:dyDescent="0.3">
      <c r="A169" s="128"/>
      <c r="B169" s="128"/>
      <c r="C169" s="142"/>
      <c r="D169" s="131"/>
      <c r="E169" s="131"/>
      <c r="F169" s="131"/>
      <c r="G169" s="132"/>
      <c r="H169" s="132"/>
    </row>
    <row r="170" spans="1:8" ht="17.25" thickTop="1" thickBot="1" x14ac:dyDescent="0.3">
      <c r="A170" s="128"/>
      <c r="B170" s="128"/>
      <c r="C170" s="142"/>
      <c r="D170" s="131"/>
      <c r="E170" s="131"/>
      <c r="F170" s="131"/>
      <c r="G170" s="132"/>
      <c r="H170" s="132"/>
    </row>
    <row r="171" spans="1:8" ht="17.25" thickTop="1" thickBot="1" x14ac:dyDescent="0.3">
      <c r="A171" s="128"/>
      <c r="B171" s="128"/>
      <c r="C171" s="142"/>
      <c r="D171" s="131"/>
      <c r="E171" s="131"/>
      <c r="F171" s="131"/>
      <c r="G171" s="132"/>
      <c r="H171" s="132"/>
    </row>
    <row r="172" spans="1:8" ht="17.25" thickTop="1" thickBot="1" x14ac:dyDescent="0.3">
      <c r="A172" s="128"/>
      <c r="B172" s="128"/>
      <c r="C172" s="142"/>
      <c r="D172" s="131"/>
      <c r="E172" s="131"/>
      <c r="F172" s="131"/>
      <c r="G172" s="132"/>
      <c r="H172" s="132"/>
    </row>
    <row r="173" spans="1:8" ht="17.25" thickTop="1" thickBot="1" x14ac:dyDescent="0.3">
      <c r="A173" s="128"/>
      <c r="B173" s="128"/>
      <c r="C173" s="142"/>
      <c r="D173" s="131"/>
      <c r="E173" s="131"/>
      <c r="F173" s="131"/>
      <c r="G173" s="132"/>
      <c r="H173" s="132"/>
    </row>
    <row r="174" spans="1:8" ht="17.25" thickTop="1" thickBot="1" x14ac:dyDescent="0.3">
      <c r="A174" s="128"/>
      <c r="B174" s="128"/>
      <c r="C174" s="142"/>
      <c r="D174" s="131"/>
      <c r="E174" s="131"/>
      <c r="F174" s="131"/>
      <c r="G174" s="132"/>
      <c r="H174" s="132"/>
    </row>
    <row r="175" spans="1:8" ht="17.25" thickTop="1" thickBot="1" x14ac:dyDescent="0.3">
      <c r="A175" s="128"/>
      <c r="B175" s="128"/>
      <c r="C175" s="142"/>
      <c r="D175" s="131"/>
      <c r="E175" s="131"/>
      <c r="F175" s="131"/>
      <c r="G175" s="132"/>
      <c r="H175" s="132"/>
    </row>
    <row r="176" spans="1:8" ht="17.25" thickTop="1" thickBot="1" x14ac:dyDescent="0.3">
      <c r="A176" s="128"/>
      <c r="B176" s="128"/>
      <c r="C176" s="142"/>
      <c r="D176" s="131"/>
      <c r="E176" s="131"/>
      <c r="F176" s="131"/>
      <c r="G176" s="132"/>
      <c r="H176" s="132"/>
    </row>
    <row r="177" spans="1:8" ht="17.25" thickTop="1" thickBot="1" x14ac:dyDescent="0.3">
      <c r="A177" s="128"/>
      <c r="B177" s="128"/>
      <c r="C177" s="142"/>
      <c r="D177" s="131"/>
      <c r="E177" s="131"/>
      <c r="F177" s="131"/>
      <c r="G177" s="132"/>
      <c r="H177" s="132"/>
    </row>
    <row r="178" spans="1:8" ht="17.25" thickTop="1" thickBot="1" x14ac:dyDescent="0.3">
      <c r="A178" s="128"/>
      <c r="B178" s="128"/>
      <c r="C178" s="142"/>
      <c r="D178" s="131"/>
      <c r="E178" s="131"/>
      <c r="F178" s="131"/>
      <c r="G178" s="132"/>
      <c r="H178" s="132"/>
    </row>
    <row r="179" spans="1:8" ht="17.25" thickTop="1" thickBot="1" x14ac:dyDescent="0.3">
      <c r="A179" s="128"/>
      <c r="B179" s="128"/>
      <c r="C179" s="142"/>
      <c r="D179" s="131"/>
      <c r="E179" s="131"/>
      <c r="F179" s="131"/>
      <c r="G179" s="132"/>
      <c r="H179" s="132"/>
    </row>
    <row r="180" spans="1:8" ht="17.25" thickTop="1" thickBot="1" x14ac:dyDescent="0.3">
      <c r="A180" s="128"/>
      <c r="B180" s="128"/>
      <c r="C180" s="142"/>
      <c r="D180" s="131"/>
      <c r="E180" s="131"/>
      <c r="F180" s="131"/>
      <c r="G180" s="132"/>
      <c r="H180" s="132"/>
    </row>
    <row r="181" spans="1:8" ht="17.25" thickTop="1" thickBot="1" x14ac:dyDescent="0.3">
      <c r="A181" s="128"/>
      <c r="B181" s="128"/>
      <c r="C181" s="142"/>
      <c r="D181" s="131"/>
      <c r="E181" s="131"/>
      <c r="F181" s="131"/>
      <c r="G181" s="132"/>
      <c r="H181" s="132"/>
    </row>
    <row r="182" spans="1:8" ht="17.25" thickTop="1" thickBot="1" x14ac:dyDescent="0.3">
      <c r="A182" s="128"/>
      <c r="B182" s="128"/>
      <c r="C182" s="142"/>
      <c r="D182" s="131"/>
      <c r="E182" s="131"/>
      <c r="F182" s="131"/>
      <c r="G182" s="132"/>
      <c r="H182" s="132"/>
    </row>
    <row r="183" spans="1:8" ht="17.25" thickTop="1" thickBot="1" x14ac:dyDescent="0.3">
      <c r="A183" s="128"/>
      <c r="B183" s="128"/>
      <c r="C183" s="142"/>
      <c r="D183" s="131"/>
      <c r="E183" s="131"/>
      <c r="F183" s="131"/>
      <c r="G183" s="132"/>
      <c r="H183" s="132"/>
    </row>
    <row r="184" spans="1:8" ht="17.25" thickTop="1" thickBot="1" x14ac:dyDescent="0.3">
      <c r="A184" s="128"/>
      <c r="B184" s="128"/>
      <c r="C184" s="142"/>
      <c r="D184" s="131"/>
      <c r="E184" s="131"/>
      <c r="F184" s="131"/>
      <c r="G184" s="132"/>
      <c r="H184" s="132"/>
    </row>
    <row r="185" spans="1:8" ht="17.25" thickTop="1" thickBot="1" x14ac:dyDescent="0.3">
      <c r="A185" s="128"/>
      <c r="B185" s="128"/>
      <c r="C185" s="142"/>
      <c r="D185" s="131"/>
      <c r="E185" s="131"/>
      <c r="F185" s="131"/>
      <c r="G185" s="132"/>
      <c r="H185" s="132"/>
    </row>
    <row r="186" spans="1:8" ht="17.25" thickTop="1" thickBot="1" x14ac:dyDescent="0.3">
      <c r="A186" s="128"/>
      <c r="B186" s="128"/>
      <c r="C186" s="142"/>
      <c r="D186" s="131"/>
      <c r="E186" s="131"/>
      <c r="F186" s="131"/>
      <c r="G186" s="132"/>
      <c r="H186" s="132"/>
    </row>
    <row r="187" spans="1:8" ht="17.25" thickTop="1" thickBot="1" x14ac:dyDescent="0.3">
      <c r="A187" s="128"/>
      <c r="B187" s="128"/>
      <c r="C187" s="142"/>
      <c r="D187" s="131"/>
      <c r="E187" s="131"/>
      <c r="F187" s="131"/>
      <c r="G187" s="132"/>
      <c r="H187" s="132"/>
    </row>
    <row r="188" spans="1:8" ht="17.25" thickTop="1" thickBot="1" x14ac:dyDescent="0.3">
      <c r="A188" s="128"/>
      <c r="B188" s="128"/>
      <c r="C188" s="142"/>
      <c r="D188" s="131"/>
      <c r="E188" s="131"/>
      <c r="F188" s="131"/>
      <c r="G188" s="132"/>
      <c r="H188" s="132"/>
    </row>
    <row r="189" spans="1:8" ht="17.25" thickTop="1" thickBot="1" x14ac:dyDescent="0.3">
      <c r="A189" s="128"/>
      <c r="B189" s="128"/>
      <c r="C189" s="142"/>
      <c r="D189" s="131"/>
      <c r="E189" s="131"/>
      <c r="F189" s="131"/>
      <c r="G189" s="132"/>
      <c r="H189" s="132"/>
    </row>
    <row r="190" spans="1:8" ht="17.25" thickTop="1" thickBot="1" x14ac:dyDescent="0.3">
      <c r="A190" s="128"/>
      <c r="B190" s="128"/>
      <c r="C190" s="142"/>
      <c r="D190" s="131"/>
      <c r="E190" s="131"/>
      <c r="F190" s="131"/>
      <c r="G190" s="132"/>
      <c r="H190" s="132"/>
    </row>
    <row r="191" spans="1:8" ht="17.25" thickTop="1" thickBot="1" x14ac:dyDescent="0.3">
      <c r="A191" s="128"/>
      <c r="B191" s="128"/>
      <c r="C191" s="142"/>
      <c r="D191" s="131"/>
      <c r="E191" s="131"/>
      <c r="F191" s="131"/>
      <c r="G191" s="132"/>
      <c r="H191" s="132"/>
    </row>
    <row r="192" spans="1:8" ht="17.25" thickTop="1" thickBot="1" x14ac:dyDescent="0.3">
      <c r="A192" s="128"/>
      <c r="B192" s="128"/>
      <c r="C192" s="142"/>
      <c r="D192" s="131"/>
      <c r="E192" s="131"/>
      <c r="F192" s="131"/>
      <c r="G192" s="132"/>
      <c r="H192" s="132"/>
    </row>
    <row r="193" spans="1:8" ht="17.25" thickTop="1" thickBot="1" x14ac:dyDescent="0.3">
      <c r="A193" s="128"/>
      <c r="B193" s="128"/>
      <c r="C193" s="142"/>
      <c r="D193" s="131"/>
      <c r="E193" s="131"/>
      <c r="F193" s="131"/>
      <c r="G193" s="132"/>
      <c r="H193" s="132"/>
    </row>
    <row r="194" spans="1:8" ht="17.25" thickTop="1" thickBot="1" x14ac:dyDescent="0.3">
      <c r="A194" s="128"/>
      <c r="B194" s="128"/>
      <c r="C194" s="142"/>
      <c r="D194" s="131"/>
      <c r="E194" s="131"/>
      <c r="F194" s="131"/>
      <c r="G194" s="132"/>
      <c r="H194" s="132"/>
    </row>
    <row r="195" spans="1:8" ht="17.25" thickTop="1" thickBot="1" x14ac:dyDescent="0.3">
      <c r="A195" s="128"/>
      <c r="B195" s="128"/>
      <c r="C195" s="142"/>
      <c r="D195" s="131"/>
      <c r="E195" s="131"/>
      <c r="F195" s="131"/>
      <c r="G195" s="132"/>
      <c r="H195" s="132"/>
    </row>
    <row r="196" spans="1:8" ht="17.25" thickTop="1" thickBot="1" x14ac:dyDescent="0.3">
      <c r="A196" s="128"/>
      <c r="B196" s="128"/>
      <c r="C196" s="142"/>
      <c r="D196" s="131"/>
      <c r="E196" s="131"/>
      <c r="F196" s="131"/>
      <c r="G196" s="132"/>
      <c r="H196" s="132"/>
    </row>
    <row r="197" spans="1:8" ht="17.25" thickTop="1" thickBot="1" x14ac:dyDescent="0.3">
      <c r="A197" s="128"/>
      <c r="B197" s="128"/>
      <c r="C197" s="142"/>
      <c r="D197" s="131"/>
      <c r="E197" s="131"/>
      <c r="F197" s="131"/>
      <c r="G197" s="132"/>
      <c r="H197" s="132"/>
    </row>
    <row r="198" spans="1:8" ht="17.25" thickTop="1" thickBot="1" x14ac:dyDescent="0.3">
      <c r="A198" s="128"/>
      <c r="B198" s="128"/>
      <c r="C198" s="142"/>
      <c r="D198" s="131"/>
      <c r="E198" s="131"/>
      <c r="F198" s="131"/>
      <c r="G198" s="132"/>
      <c r="H198" s="132"/>
    </row>
    <row r="199" spans="1:8" ht="17.25" thickTop="1" thickBot="1" x14ac:dyDescent="0.3">
      <c r="A199" s="128"/>
      <c r="B199" s="128"/>
      <c r="C199" s="142"/>
      <c r="D199" s="131"/>
      <c r="E199" s="131"/>
      <c r="F199" s="131"/>
      <c r="G199" s="132"/>
      <c r="H199" s="132"/>
    </row>
    <row r="200" spans="1:8" ht="17.25" thickTop="1" thickBot="1" x14ac:dyDescent="0.3">
      <c r="A200" s="128"/>
      <c r="B200" s="128"/>
      <c r="C200" s="142"/>
      <c r="D200" s="131"/>
      <c r="E200" s="131"/>
      <c r="F200" s="131"/>
      <c r="G200" s="132"/>
      <c r="H200" s="132"/>
    </row>
    <row r="201" spans="1:8" ht="17.25" thickTop="1" thickBot="1" x14ac:dyDescent="0.3">
      <c r="A201" s="128"/>
      <c r="B201" s="128"/>
      <c r="C201" s="142"/>
      <c r="D201" s="131"/>
      <c r="E201" s="131"/>
      <c r="F201" s="131"/>
      <c r="G201" s="132"/>
      <c r="H201" s="132"/>
    </row>
    <row r="202" spans="1:8" ht="17.25" thickTop="1" thickBot="1" x14ac:dyDescent="0.3">
      <c r="A202" s="128"/>
      <c r="B202" s="128"/>
      <c r="C202" s="142"/>
      <c r="D202" s="131"/>
      <c r="E202" s="131"/>
      <c r="F202" s="131"/>
      <c r="G202" s="132"/>
      <c r="H202" s="132"/>
    </row>
    <row r="203" spans="1:8" ht="17.25" thickTop="1" thickBot="1" x14ac:dyDescent="0.3">
      <c r="A203" s="128"/>
      <c r="B203" s="128"/>
      <c r="C203" s="142"/>
      <c r="D203" s="131"/>
      <c r="E203" s="131"/>
      <c r="F203" s="131"/>
      <c r="G203" s="132"/>
      <c r="H203" s="132"/>
    </row>
    <row r="204" spans="1:8" ht="17.25" thickTop="1" thickBot="1" x14ac:dyDescent="0.3">
      <c r="A204" s="128"/>
      <c r="B204" s="128"/>
      <c r="C204" s="142"/>
      <c r="D204" s="131"/>
      <c r="E204" s="131"/>
      <c r="F204" s="131"/>
      <c r="G204" s="132"/>
      <c r="H204" s="132"/>
    </row>
    <row r="205" spans="1:8" ht="17.25" thickTop="1" thickBot="1" x14ac:dyDescent="0.3">
      <c r="A205" s="128"/>
      <c r="B205" s="128"/>
      <c r="C205" s="142"/>
      <c r="D205" s="131"/>
      <c r="E205" s="131"/>
      <c r="F205" s="131"/>
      <c r="G205" s="132"/>
      <c r="H205" s="132"/>
    </row>
    <row r="206" spans="1:8" ht="17.25" thickTop="1" thickBot="1" x14ac:dyDescent="0.3">
      <c r="A206" s="128"/>
      <c r="B206" s="128"/>
      <c r="C206" s="142"/>
      <c r="D206" s="131"/>
      <c r="E206" s="131"/>
      <c r="F206" s="131"/>
      <c r="G206" s="132"/>
      <c r="H206" s="132"/>
    </row>
    <row r="207" spans="1:8" ht="17.25" thickTop="1" thickBot="1" x14ac:dyDescent="0.3">
      <c r="A207" s="128"/>
      <c r="B207" s="128"/>
      <c r="C207" s="142"/>
      <c r="D207" s="131"/>
      <c r="E207" s="131"/>
      <c r="F207" s="131"/>
      <c r="G207" s="132"/>
      <c r="H207" s="132"/>
    </row>
    <row r="208" spans="1:8" ht="17.25" thickTop="1" thickBot="1" x14ac:dyDescent="0.3">
      <c r="A208" s="128"/>
      <c r="B208" s="128"/>
      <c r="C208" s="142"/>
      <c r="D208" s="131"/>
      <c r="E208" s="131"/>
      <c r="F208" s="131"/>
      <c r="G208" s="132"/>
      <c r="H208" s="132"/>
    </row>
    <row r="209" spans="1:8" ht="17.25" thickTop="1" thickBot="1" x14ac:dyDescent="0.3">
      <c r="A209" s="128"/>
      <c r="B209" s="128"/>
      <c r="C209" s="142"/>
      <c r="D209" s="131"/>
      <c r="E209" s="131"/>
      <c r="F209" s="131"/>
      <c r="G209" s="132"/>
      <c r="H209" s="132"/>
    </row>
    <row r="210" spans="1:8" ht="17.25" thickTop="1" thickBot="1" x14ac:dyDescent="0.3">
      <c r="A210" s="128"/>
      <c r="B210" s="128"/>
      <c r="C210" s="142"/>
      <c r="D210" s="131"/>
      <c r="E210" s="131"/>
      <c r="F210" s="131"/>
      <c r="G210" s="132"/>
      <c r="H210" s="132"/>
    </row>
    <row r="211" spans="1:8" ht="17.25" thickTop="1" thickBot="1" x14ac:dyDescent="0.3">
      <c r="A211" s="128"/>
      <c r="B211" s="128"/>
      <c r="C211" s="142"/>
      <c r="D211" s="131"/>
      <c r="E211" s="131"/>
      <c r="F211" s="131"/>
      <c r="G211" s="132"/>
      <c r="H211" s="132"/>
    </row>
    <row r="212" spans="1:8" ht="17.25" thickTop="1" thickBot="1" x14ac:dyDescent="0.3">
      <c r="A212" s="128"/>
      <c r="B212" s="128"/>
      <c r="C212" s="142"/>
      <c r="D212" s="131"/>
      <c r="E212" s="131"/>
      <c r="F212" s="131"/>
      <c r="G212" s="132"/>
      <c r="H212" s="132"/>
    </row>
    <row r="213" spans="1:8" ht="17.25" thickTop="1" thickBot="1" x14ac:dyDescent="0.3">
      <c r="A213" s="128"/>
      <c r="B213" s="128"/>
      <c r="C213" s="142"/>
      <c r="D213" s="131"/>
      <c r="E213" s="131"/>
      <c r="F213" s="131"/>
      <c r="G213" s="132"/>
      <c r="H213" s="132"/>
    </row>
    <row r="214" spans="1:8" ht="17.25" thickTop="1" thickBot="1" x14ac:dyDescent="0.3">
      <c r="A214" s="128"/>
      <c r="B214" s="128"/>
      <c r="C214" s="142"/>
      <c r="D214" s="131"/>
      <c r="E214" s="131"/>
      <c r="F214" s="131"/>
      <c r="G214" s="132"/>
      <c r="H214" s="132"/>
    </row>
    <row r="215" spans="1:8" ht="17.25" thickTop="1" thickBot="1" x14ac:dyDescent="0.3">
      <c r="A215" s="128"/>
      <c r="B215" s="128"/>
      <c r="C215" s="142"/>
      <c r="D215" s="131"/>
      <c r="E215" s="131"/>
      <c r="F215" s="131"/>
      <c r="G215" s="132"/>
      <c r="H215" s="132"/>
    </row>
    <row r="216" spans="1:8" ht="17.25" thickTop="1" thickBot="1" x14ac:dyDescent="0.3">
      <c r="A216" s="128"/>
      <c r="B216" s="128"/>
      <c r="C216" s="142"/>
      <c r="D216" s="131"/>
      <c r="E216" s="131"/>
      <c r="F216" s="131"/>
      <c r="G216" s="132"/>
      <c r="H216" s="132"/>
    </row>
    <row r="217" spans="1:8" ht="17.25" thickTop="1" thickBot="1" x14ac:dyDescent="0.3">
      <c r="A217" s="128"/>
      <c r="B217" s="128"/>
      <c r="C217" s="142"/>
      <c r="D217" s="131"/>
      <c r="E217" s="131"/>
      <c r="F217" s="131"/>
      <c r="G217" s="132"/>
      <c r="H217" s="132"/>
    </row>
    <row r="218" spans="1:8" ht="17.25" thickTop="1" thickBot="1" x14ac:dyDescent="0.3">
      <c r="A218" s="128"/>
      <c r="B218" s="128"/>
      <c r="C218" s="142"/>
      <c r="D218" s="131"/>
      <c r="E218" s="131"/>
      <c r="F218" s="131"/>
      <c r="G218" s="132"/>
      <c r="H218" s="132"/>
    </row>
    <row r="219" spans="1:8" ht="17.25" thickTop="1" thickBot="1" x14ac:dyDescent="0.3">
      <c r="A219" s="128"/>
      <c r="B219" s="128"/>
      <c r="C219" s="142"/>
      <c r="D219" s="131"/>
      <c r="E219" s="131"/>
      <c r="F219" s="131"/>
      <c r="G219" s="132"/>
      <c r="H219" s="132"/>
    </row>
    <row r="220" spans="1:8" ht="17.25" thickTop="1" thickBot="1" x14ac:dyDescent="0.3">
      <c r="A220" s="128"/>
      <c r="B220" s="128"/>
      <c r="C220" s="142"/>
      <c r="D220" s="131"/>
      <c r="E220" s="131"/>
      <c r="F220" s="131"/>
      <c r="G220" s="132"/>
      <c r="H220" s="132"/>
    </row>
    <row r="221" spans="1:8" ht="17.25" thickTop="1" thickBot="1" x14ac:dyDescent="0.3">
      <c r="A221" s="128"/>
      <c r="B221" s="128"/>
      <c r="C221" s="142"/>
      <c r="D221" s="131"/>
      <c r="E221" s="131"/>
      <c r="F221" s="131"/>
      <c r="G221" s="132"/>
      <c r="H221" s="132"/>
    </row>
    <row r="222" spans="1:8" ht="17.25" thickTop="1" thickBot="1" x14ac:dyDescent="0.3">
      <c r="A222" s="128"/>
      <c r="B222" s="128"/>
      <c r="C222" s="142"/>
      <c r="D222" s="131"/>
      <c r="E222" s="131"/>
      <c r="F222" s="131"/>
      <c r="G222" s="132"/>
      <c r="H222" s="132"/>
    </row>
    <row r="223" spans="1:8" ht="17.25" thickTop="1" thickBot="1" x14ac:dyDescent="0.3">
      <c r="A223" s="128"/>
      <c r="B223" s="128"/>
      <c r="C223" s="142"/>
      <c r="D223" s="131"/>
      <c r="E223" s="131"/>
      <c r="F223" s="131"/>
      <c r="G223" s="132"/>
      <c r="H223" s="132"/>
    </row>
    <row r="224" spans="1:8" ht="17.25" thickTop="1" thickBot="1" x14ac:dyDescent="0.3">
      <c r="A224" s="128"/>
      <c r="B224" s="128"/>
      <c r="C224" s="142"/>
      <c r="D224" s="131"/>
      <c r="E224" s="131"/>
      <c r="F224" s="131"/>
      <c r="G224" s="132"/>
      <c r="H224" s="132"/>
    </row>
    <row r="225" spans="1:8" ht="17.25" thickTop="1" thickBot="1" x14ac:dyDescent="0.3">
      <c r="A225" s="128"/>
      <c r="B225" s="128"/>
      <c r="C225" s="142"/>
      <c r="D225" s="131"/>
      <c r="E225" s="131"/>
      <c r="F225" s="131"/>
      <c r="G225" s="132"/>
      <c r="H225" s="132"/>
    </row>
    <row r="226" spans="1:8" ht="17.25" thickTop="1" thickBot="1" x14ac:dyDescent="0.3">
      <c r="A226" s="128"/>
      <c r="B226" s="128"/>
      <c r="C226" s="142"/>
      <c r="D226" s="131"/>
      <c r="E226" s="131"/>
      <c r="F226" s="131"/>
      <c r="G226" s="132"/>
      <c r="H226" s="132"/>
    </row>
    <row r="227" spans="1:8" ht="17.25" thickTop="1" thickBot="1" x14ac:dyDescent="0.3">
      <c r="A227" s="128"/>
      <c r="B227" s="128"/>
      <c r="C227" s="142"/>
      <c r="D227" s="131"/>
      <c r="E227" s="131"/>
      <c r="F227" s="131"/>
      <c r="G227" s="132"/>
      <c r="H227" s="132"/>
    </row>
    <row r="228" spans="1:8" ht="17.25" thickTop="1" thickBot="1" x14ac:dyDescent="0.3">
      <c r="A228" s="128"/>
      <c r="B228" s="128"/>
      <c r="C228" s="142"/>
      <c r="D228" s="131"/>
      <c r="E228" s="131"/>
      <c r="F228" s="131"/>
      <c r="G228" s="132"/>
      <c r="H228" s="132"/>
    </row>
    <row r="229" spans="1:8" ht="17.25" thickTop="1" thickBot="1" x14ac:dyDescent="0.3">
      <c r="A229" s="128"/>
      <c r="B229" s="128"/>
      <c r="C229" s="142"/>
      <c r="D229" s="131"/>
      <c r="E229" s="131"/>
      <c r="F229" s="131"/>
      <c r="G229" s="132"/>
      <c r="H229" s="132"/>
    </row>
    <row r="230" spans="1:8" ht="17.25" thickTop="1" thickBot="1" x14ac:dyDescent="0.3">
      <c r="A230" s="128"/>
      <c r="B230" s="128"/>
      <c r="C230" s="142"/>
      <c r="D230" s="131"/>
      <c r="E230" s="131"/>
      <c r="F230" s="131"/>
      <c r="G230" s="132"/>
      <c r="H230" s="132"/>
    </row>
    <row r="231" spans="1:8" ht="17.25" thickTop="1" thickBot="1" x14ac:dyDescent="0.3">
      <c r="A231" s="128"/>
      <c r="B231" s="128"/>
      <c r="C231" s="142"/>
      <c r="D231" s="131"/>
      <c r="E231" s="131"/>
      <c r="F231" s="131"/>
      <c r="G231" s="132"/>
      <c r="H231" s="132"/>
    </row>
    <row r="232" spans="1:8" ht="17.25" thickTop="1" thickBot="1" x14ac:dyDescent="0.3">
      <c r="A232" s="128"/>
      <c r="B232" s="128"/>
      <c r="C232" s="142"/>
      <c r="D232" s="131"/>
      <c r="E232" s="131"/>
      <c r="F232" s="131"/>
      <c r="G232" s="132"/>
      <c r="H232" s="132"/>
    </row>
    <row r="233" spans="1:8" ht="17.25" thickTop="1" thickBot="1" x14ac:dyDescent="0.3">
      <c r="A233" s="128"/>
      <c r="B233" s="128"/>
      <c r="C233" s="142"/>
      <c r="D233" s="131"/>
      <c r="E233" s="131"/>
      <c r="F233" s="131"/>
      <c r="G233" s="132"/>
      <c r="H233" s="132"/>
    </row>
    <row r="234" spans="1:8" ht="17.25" thickTop="1" thickBot="1" x14ac:dyDescent="0.3">
      <c r="A234" s="128"/>
      <c r="B234" s="128"/>
      <c r="C234" s="142"/>
      <c r="D234" s="131"/>
      <c r="E234" s="131"/>
      <c r="F234" s="131"/>
      <c r="G234" s="132"/>
      <c r="H234" s="132"/>
    </row>
    <row r="235" spans="1:8" ht="17.25" thickTop="1" thickBot="1" x14ac:dyDescent="0.3">
      <c r="A235" s="128"/>
      <c r="B235" s="128"/>
      <c r="C235" s="142"/>
      <c r="D235" s="131"/>
      <c r="E235" s="131"/>
      <c r="F235" s="131"/>
      <c r="G235" s="132"/>
      <c r="H235" s="132"/>
    </row>
    <row r="236" spans="1:8" ht="17.25" thickTop="1" thickBot="1" x14ac:dyDescent="0.3">
      <c r="A236" s="128"/>
      <c r="B236" s="128"/>
      <c r="C236" s="142"/>
      <c r="D236" s="131"/>
      <c r="E236" s="131"/>
      <c r="F236" s="131"/>
      <c r="G236" s="132"/>
      <c r="H236" s="132"/>
    </row>
    <row r="237" spans="1:8" ht="17.25" thickTop="1" thickBot="1" x14ac:dyDescent="0.3">
      <c r="A237" s="128"/>
      <c r="B237" s="128"/>
      <c r="C237" s="142"/>
      <c r="D237" s="131"/>
      <c r="E237" s="131"/>
      <c r="F237" s="131"/>
      <c r="G237" s="132"/>
      <c r="H237" s="132"/>
    </row>
    <row r="238" spans="1:8" ht="17.25" thickTop="1" thickBot="1" x14ac:dyDescent="0.3">
      <c r="A238" s="128"/>
      <c r="B238" s="128"/>
      <c r="C238" s="142"/>
      <c r="D238" s="131"/>
      <c r="E238" s="131"/>
      <c r="F238" s="131"/>
      <c r="G238" s="132"/>
      <c r="H238" s="132"/>
    </row>
    <row r="239" spans="1:8" ht="17.25" thickTop="1" thickBot="1" x14ac:dyDescent="0.3">
      <c r="A239" s="128"/>
      <c r="B239" s="128"/>
      <c r="C239" s="142"/>
      <c r="D239" s="131"/>
      <c r="E239" s="131"/>
      <c r="F239" s="131"/>
      <c r="G239" s="132"/>
      <c r="H239" s="132"/>
    </row>
    <row r="240" spans="1:8" ht="17.25" thickTop="1" thickBot="1" x14ac:dyDescent="0.3">
      <c r="A240" s="128"/>
      <c r="B240" s="128"/>
      <c r="C240" s="142"/>
      <c r="D240" s="131"/>
      <c r="E240" s="131"/>
      <c r="F240" s="131"/>
      <c r="G240" s="132"/>
      <c r="H240" s="132"/>
    </row>
    <row r="241" spans="1:8" ht="17.25" thickTop="1" thickBot="1" x14ac:dyDescent="0.3">
      <c r="A241" s="128"/>
      <c r="B241" s="128"/>
      <c r="C241" s="142"/>
      <c r="D241" s="131"/>
      <c r="E241" s="131"/>
      <c r="F241" s="131"/>
      <c r="G241" s="132"/>
      <c r="H241" s="132"/>
    </row>
    <row r="242" spans="1:8" ht="17.25" thickTop="1" thickBot="1" x14ac:dyDescent="0.3">
      <c r="A242" s="128"/>
      <c r="B242" s="128"/>
      <c r="C242" s="142"/>
      <c r="D242" s="131"/>
      <c r="E242" s="131"/>
      <c r="F242" s="131"/>
      <c r="G242" s="132"/>
      <c r="H242" s="132"/>
    </row>
    <row r="243" spans="1:8" ht="17.25" thickTop="1" thickBot="1" x14ac:dyDescent="0.3">
      <c r="A243" s="128"/>
      <c r="B243" s="128"/>
      <c r="C243" s="142"/>
      <c r="D243" s="131"/>
      <c r="E243" s="131"/>
      <c r="F243" s="131"/>
      <c r="G243" s="132"/>
      <c r="H243" s="132"/>
    </row>
    <row r="244" spans="1:8" ht="17.25" thickTop="1" thickBot="1" x14ac:dyDescent="0.3">
      <c r="A244" s="128"/>
      <c r="B244" s="128"/>
      <c r="C244" s="142"/>
      <c r="D244" s="131"/>
      <c r="E244" s="131"/>
      <c r="F244" s="131"/>
      <c r="G244" s="132"/>
      <c r="H244" s="132"/>
    </row>
    <row r="245" spans="1:8" ht="17.25" thickTop="1" thickBot="1" x14ac:dyDescent="0.3">
      <c r="A245" s="128"/>
      <c r="B245" s="128"/>
      <c r="C245" s="142"/>
      <c r="D245" s="131"/>
      <c r="E245" s="131"/>
      <c r="F245" s="131"/>
      <c r="G245" s="132"/>
      <c r="H245" s="132"/>
    </row>
    <row r="246" spans="1:8" ht="17.25" thickTop="1" thickBot="1" x14ac:dyDescent="0.3">
      <c r="A246" s="128"/>
      <c r="B246" s="128"/>
      <c r="C246" s="142"/>
      <c r="D246" s="131"/>
      <c r="E246" s="131"/>
      <c r="F246" s="131"/>
      <c r="G246" s="132"/>
      <c r="H246" s="132"/>
    </row>
    <row r="247" spans="1:8" ht="17.25" thickTop="1" thickBot="1" x14ac:dyDescent="0.3">
      <c r="A247" s="128"/>
      <c r="B247" s="128"/>
      <c r="C247" s="142"/>
      <c r="D247" s="131"/>
      <c r="E247" s="131"/>
      <c r="F247" s="131"/>
      <c r="G247" s="132"/>
      <c r="H247" s="132"/>
    </row>
    <row r="248" spans="1:8" ht="17.25" thickTop="1" thickBot="1" x14ac:dyDescent="0.3">
      <c r="A248" s="128"/>
      <c r="B248" s="128"/>
      <c r="C248" s="142"/>
      <c r="D248" s="131"/>
      <c r="E248" s="131"/>
      <c r="F248" s="131"/>
      <c r="G248" s="132"/>
      <c r="H248" s="132"/>
    </row>
    <row r="249" spans="1:8" ht="17.25" thickTop="1" thickBot="1" x14ac:dyDescent="0.3">
      <c r="A249" s="128"/>
      <c r="B249" s="128"/>
      <c r="C249" s="142"/>
      <c r="D249" s="131"/>
      <c r="E249" s="131"/>
      <c r="F249" s="131"/>
      <c r="G249" s="132"/>
      <c r="H249" s="132"/>
    </row>
    <row r="250" spans="1:8" ht="17.25" thickTop="1" thickBot="1" x14ac:dyDescent="0.3">
      <c r="A250" s="128"/>
      <c r="B250" s="128"/>
      <c r="C250" s="142"/>
      <c r="D250" s="131"/>
      <c r="E250" s="131"/>
      <c r="F250" s="131"/>
      <c r="G250" s="132"/>
      <c r="H250" s="132"/>
    </row>
    <row r="251" spans="1:8" ht="17.25" thickTop="1" thickBot="1" x14ac:dyDescent="0.3">
      <c r="A251" s="128"/>
      <c r="B251" s="128"/>
      <c r="C251" s="142"/>
      <c r="D251" s="131"/>
      <c r="E251" s="131"/>
      <c r="F251" s="131"/>
      <c r="G251" s="132"/>
      <c r="H251" s="132"/>
    </row>
    <row r="252" spans="1:8" ht="17.25" thickTop="1" thickBot="1" x14ac:dyDescent="0.3">
      <c r="A252" s="128"/>
      <c r="B252" s="128"/>
      <c r="C252" s="142"/>
      <c r="D252" s="131"/>
      <c r="E252" s="131"/>
      <c r="F252" s="131"/>
      <c r="G252" s="132"/>
      <c r="H252" s="132"/>
    </row>
    <row r="253" spans="1:8" ht="17.25" thickTop="1" thickBot="1" x14ac:dyDescent="0.3">
      <c r="A253" s="128"/>
      <c r="B253" s="128"/>
      <c r="C253" s="142"/>
      <c r="D253" s="131"/>
      <c r="E253" s="131"/>
      <c r="F253" s="131"/>
      <c r="G253" s="132"/>
      <c r="H253" s="132"/>
    </row>
    <row r="254" spans="1:8" ht="17.25" thickTop="1" thickBot="1" x14ac:dyDescent="0.3">
      <c r="A254" s="128"/>
      <c r="B254" s="128"/>
      <c r="C254" s="142"/>
      <c r="D254" s="131"/>
      <c r="E254" s="131"/>
      <c r="F254" s="131"/>
      <c r="G254" s="132"/>
      <c r="H254" s="132"/>
    </row>
    <row r="255" spans="1:8" ht="17.25" thickTop="1" thickBot="1" x14ac:dyDescent="0.3">
      <c r="A255" s="128"/>
      <c r="B255" s="128"/>
      <c r="C255" s="142"/>
      <c r="D255" s="131"/>
      <c r="E255" s="131"/>
      <c r="F255" s="131"/>
      <c r="G255" s="132"/>
      <c r="H255" s="132"/>
    </row>
    <row r="256" spans="1:8" ht="17.25" thickTop="1" thickBot="1" x14ac:dyDescent="0.3">
      <c r="A256" s="128"/>
      <c r="B256" s="128"/>
      <c r="C256" s="142"/>
      <c r="D256" s="131"/>
      <c r="E256" s="131"/>
      <c r="F256" s="131"/>
      <c r="G256" s="132"/>
      <c r="H256" s="132"/>
    </row>
    <row r="257" spans="1:8" ht="17.25" thickTop="1" thickBot="1" x14ac:dyDescent="0.3">
      <c r="A257" s="128"/>
      <c r="B257" s="128"/>
      <c r="C257" s="142"/>
      <c r="D257" s="131"/>
      <c r="E257" s="131"/>
      <c r="F257" s="131"/>
      <c r="G257" s="132"/>
      <c r="H257" s="132"/>
    </row>
    <row r="258" spans="1:8" ht="17.25" thickTop="1" thickBot="1" x14ac:dyDescent="0.3">
      <c r="A258" s="128"/>
      <c r="B258" s="128"/>
      <c r="C258" s="142"/>
      <c r="D258" s="131"/>
      <c r="E258" s="131"/>
      <c r="F258" s="131"/>
      <c r="G258" s="132"/>
      <c r="H258" s="132"/>
    </row>
    <row r="259" spans="1:8" ht="17.25" thickTop="1" thickBot="1" x14ac:dyDescent="0.3">
      <c r="A259" s="128"/>
      <c r="B259" s="128"/>
      <c r="C259" s="142"/>
      <c r="D259" s="131"/>
      <c r="E259" s="131"/>
      <c r="F259" s="131"/>
      <c r="G259" s="132"/>
      <c r="H259" s="132"/>
    </row>
    <row r="260" spans="1:8" ht="17.25" thickTop="1" thickBot="1" x14ac:dyDescent="0.3">
      <c r="A260" s="128"/>
      <c r="B260" s="128"/>
      <c r="C260" s="142"/>
      <c r="D260" s="131"/>
      <c r="E260" s="131"/>
      <c r="F260" s="131"/>
      <c r="G260" s="132"/>
      <c r="H260" s="132"/>
    </row>
    <row r="261" spans="1:8" ht="17.25" thickTop="1" thickBot="1" x14ac:dyDescent="0.3">
      <c r="A261" s="128"/>
      <c r="B261" s="128"/>
      <c r="C261" s="142"/>
      <c r="D261" s="131"/>
      <c r="E261" s="131"/>
      <c r="F261" s="131"/>
      <c r="G261" s="132"/>
      <c r="H261" s="132"/>
    </row>
    <row r="262" spans="1:8" ht="17.25" thickTop="1" thickBot="1" x14ac:dyDescent="0.3">
      <c r="A262" s="128"/>
      <c r="B262" s="128"/>
      <c r="C262" s="142"/>
      <c r="D262" s="131"/>
      <c r="E262" s="131"/>
      <c r="F262" s="131"/>
      <c r="G262" s="132"/>
      <c r="H262" s="132"/>
    </row>
    <row r="263" spans="1:8" ht="17.25" thickTop="1" thickBot="1" x14ac:dyDescent="0.3">
      <c r="A263" s="128"/>
      <c r="B263" s="128"/>
      <c r="C263" s="142"/>
      <c r="D263" s="131"/>
      <c r="E263" s="131"/>
      <c r="F263" s="131"/>
      <c r="G263" s="132"/>
      <c r="H263" s="132"/>
    </row>
    <row r="264" spans="1:8" ht="17.25" thickTop="1" thickBot="1" x14ac:dyDescent="0.3">
      <c r="A264" s="128"/>
      <c r="B264" s="128"/>
      <c r="C264" s="142"/>
      <c r="D264" s="131"/>
      <c r="E264" s="131"/>
      <c r="F264" s="131"/>
      <c r="G264" s="132"/>
      <c r="H264" s="132"/>
    </row>
    <row r="265" spans="1:8" ht="17.25" thickTop="1" thickBot="1" x14ac:dyDescent="0.3">
      <c r="A265" s="128"/>
      <c r="B265" s="128"/>
      <c r="C265" s="142"/>
      <c r="D265" s="131"/>
      <c r="E265" s="131"/>
      <c r="F265" s="131"/>
      <c r="G265" s="132"/>
      <c r="H265" s="132"/>
    </row>
    <row r="266" spans="1:8" ht="17.25" thickTop="1" thickBot="1" x14ac:dyDescent="0.3">
      <c r="A266" s="128"/>
      <c r="B266" s="128"/>
      <c r="C266" s="142"/>
      <c r="D266" s="131"/>
      <c r="E266" s="131"/>
      <c r="F266" s="131"/>
      <c r="G266" s="132"/>
      <c r="H266" s="132"/>
    </row>
    <row r="267" spans="1:8" ht="17.25" thickTop="1" thickBot="1" x14ac:dyDescent="0.3">
      <c r="A267" s="128"/>
      <c r="B267" s="128"/>
      <c r="C267" s="142"/>
      <c r="D267" s="131"/>
      <c r="E267" s="131"/>
      <c r="F267" s="131"/>
      <c r="G267" s="132"/>
      <c r="H267" s="132"/>
    </row>
    <row r="268" spans="1:8" ht="17.25" thickTop="1" thickBot="1" x14ac:dyDescent="0.3">
      <c r="A268" s="128"/>
      <c r="B268" s="128"/>
      <c r="C268" s="142"/>
      <c r="D268" s="131"/>
      <c r="E268" s="131"/>
      <c r="F268" s="131"/>
      <c r="G268" s="132"/>
      <c r="H268" s="132"/>
    </row>
    <row r="269" spans="1:8" ht="17.25" thickTop="1" thickBot="1" x14ac:dyDescent="0.3">
      <c r="A269" s="128"/>
      <c r="B269" s="128"/>
      <c r="C269" s="142"/>
      <c r="D269" s="131"/>
      <c r="E269" s="131"/>
      <c r="F269" s="131"/>
      <c r="G269" s="132"/>
      <c r="H269" s="132"/>
    </row>
    <row r="270" spans="1:8" ht="17.25" thickTop="1" thickBot="1" x14ac:dyDescent="0.3">
      <c r="A270" s="128"/>
      <c r="B270" s="128"/>
      <c r="C270" s="142"/>
      <c r="D270" s="131"/>
      <c r="E270" s="131"/>
      <c r="F270" s="131"/>
      <c r="G270" s="132"/>
      <c r="H270" s="132"/>
    </row>
    <row r="271" spans="1:8" ht="17.25" thickTop="1" thickBot="1" x14ac:dyDescent="0.3">
      <c r="A271" s="128"/>
      <c r="B271" s="128"/>
      <c r="C271" s="142"/>
      <c r="D271" s="131"/>
      <c r="E271" s="131"/>
      <c r="F271" s="131"/>
      <c r="G271" s="132"/>
      <c r="H271" s="132"/>
    </row>
    <row r="272" spans="1:8" ht="17.25" thickTop="1" thickBot="1" x14ac:dyDescent="0.3">
      <c r="A272" s="128"/>
      <c r="B272" s="128"/>
      <c r="C272" s="142"/>
      <c r="D272" s="131"/>
      <c r="E272" s="131"/>
      <c r="F272" s="131"/>
      <c r="G272" s="132"/>
      <c r="H272" s="132"/>
    </row>
    <row r="273" spans="1:8" ht="17.25" thickTop="1" thickBot="1" x14ac:dyDescent="0.3">
      <c r="A273" s="128"/>
      <c r="B273" s="128"/>
      <c r="C273" s="142"/>
      <c r="D273" s="131"/>
      <c r="E273" s="131"/>
      <c r="F273" s="131"/>
      <c r="G273" s="132"/>
      <c r="H273" s="132"/>
    </row>
    <row r="274" spans="1:8" ht="17.25" thickTop="1" thickBot="1" x14ac:dyDescent="0.3">
      <c r="A274" s="128"/>
      <c r="B274" s="128"/>
      <c r="C274" s="142"/>
      <c r="D274" s="131"/>
      <c r="E274" s="131"/>
      <c r="F274" s="131"/>
      <c r="G274" s="132"/>
      <c r="H274" s="132"/>
    </row>
    <row r="275" spans="1:8" ht="17.25" thickTop="1" thickBot="1" x14ac:dyDescent="0.3">
      <c r="A275" s="128"/>
      <c r="B275" s="128"/>
      <c r="C275" s="142"/>
      <c r="D275" s="131"/>
      <c r="E275" s="131"/>
      <c r="F275" s="131"/>
      <c r="G275" s="132"/>
      <c r="H275" s="132"/>
    </row>
    <row r="276" spans="1:8" ht="17.25" thickTop="1" thickBot="1" x14ac:dyDescent="0.3">
      <c r="A276" s="128"/>
      <c r="B276" s="128"/>
      <c r="C276" s="142"/>
      <c r="D276" s="131"/>
      <c r="E276" s="131"/>
      <c r="F276" s="131"/>
      <c r="G276" s="132"/>
      <c r="H276" s="132"/>
    </row>
    <row r="277" spans="1:8" ht="17.25" thickTop="1" thickBot="1" x14ac:dyDescent="0.3">
      <c r="A277" s="128"/>
      <c r="B277" s="128"/>
      <c r="C277" s="142"/>
      <c r="D277" s="131"/>
      <c r="E277" s="131"/>
      <c r="F277" s="131"/>
      <c r="G277" s="132"/>
      <c r="H277" s="132"/>
    </row>
    <row r="278" spans="1:8" ht="17.25" thickTop="1" thickBot="1" x14ac:dyDescent="0.3">
      <c r="A278" s="128"/>
      <c r="B278" s="128"/>
      <c r="C278" s="142"/>
      <c r="D278" s="131"/>
      <c r="E278" s="131"/>
      <c r="F278" s="131"/>
      <c r="G278" s="132"/>
      <c r="H278" s="132"/>
    </row>
    <row r="279" spans="1:8" ht="17.25" thickTop="1" thickBot="1" x14ac:dyDescent="0.3">
      <c r="A279" s="128"/>
      <c r="B279" s="128"/>
      <c r="C279" s="142"/>
      <c r="D279" s="131"/>
      <c r="E279" s="131"/>
      <c r="F279" s="131"/>
      <c r="G279" s="132"/>
      <c r="H279" s="132"/>
    </row>
    <row r="280" spans="1:8" ht="17.25" thickTop="1" thickBot="1" x14ac:dyDescent="0.3">
      <c r="A280" s="128"/>
      <c r="B280" s="128"/>
      <c r="C280" s="142"/>
      <c r="D280" s="131"/>
      <c r="E280" s="131"/>
      <c r="F280" s="131"/>
      <c r="G280" s="132"/>
      <c r="H280" s="132"/>
    </row>
    <row r="281" spans="1:8" ht="17.25" thickTop="1" thickBot="1" x14ac:dyDescent="0.3">
      <c r="A281" s="128"/>
      <c r="B281" s="128"/>
      <c r="C281" s="142"/>
      <c r="D281" s="131"/>
      <c r="E281" s="131"/>
      <c r="F281" s="131"/>
      <c r="G281" s="132"/>
      <c r="H281" s="132"/>
    </row>
    <row r="282" spans="1:8" ht="17.25" thickTop="1" thickBot="1" x14ac:dyDescent="0.3">
      <c r="A282" s="128"/>
      <c r="B282" s="128"/>
      <c r="C282" s="142"/>
      <c r="D282" s="131"/>
      <c r="E282" s="131"/>
      <c r="F282" s="131"/>
      <c r="G282" s="132"/>
      <c r="H282" s="132"/>
    </row>
    <row r="283" spans="1:8" ht="17.25" thickTop="1" thickBot="1" x14ac:dyDescent="0.3">
      <c r="A283" s="128"/>
      <c r="B283" s="128"/>
      <c r="C283" s="142"/>
      <c r="D283" s="131"/>
      <c r="E283" s="131"/>
      <c r="F283" s="131"/>
      <c r="G283" s="132"/>
      <c r="H283" s="132"/>
    </row>
    <row r="284" spans="1:8" ht="17.25" thickTop="1" thickBot="1" x14ac:dyDescent="0.3">
      <c r="A284" s="128"/>
      <c r="B284" s="128"/>
      <c r="C284" s="142"/>
      <c r="D284" s="131"/>
      <c r="E284" s="131"/>
      <c r="F284" s="131"/>
      <c r="G284" s="132"/>
      <c r="H284" s="132"/>
    </row>
    <row r="285" spans="1:8" ht="17.25" thickTop="1" thickBot="1" x14ac:dyDescent="0.3">
      <c r="A285" s="128"/>
      <c r="B285" s="128"/>
      <c r="C285" s="142"/>
      <c r="D285" s="131"/>
      <c r="E285" s="131"/>
      <c r="F285" s="131"/>
      <c r="G285" s="132"/>
      <c r="H285" s="132"/>
    </row>
    <row r="286" spans="1:8" ht="17.25" thickTop="1" thickBot="1" x14ac:dyDescent="0.3">
      <c r="A286" s="128"/>
      <c r="B286" s="128"/>
      <c r="C286" s="142"/>
      <c r="D286" s="131"/>
      <c r="E286" s="131"/>
      <c r="F286" s="131"/>
      <c r="G286" s="132"/>
      <c r="H286" s="132"/>
    </row>
    <row r="287" spans="1:8" ht="17.25" thickTop="1" thickBot="1" x14ac:dyDescent="0.3">
      <c r="A287" s="128"/>
      <c r="B287" s="128"/>
      <c r="C287" s="142"/>
      <c r="D287" s="131"/>
      <c r="E287" s="131"/>
      <c r="F287" s="131"/>
      <c r="G287" s="132"/>
      <c r="H287" s="132"/>
    </row>
    <row r="288" spans="1:8" ht="17.25" thickTop="1" thickBot="1" x14ac:dyDescent="0.3">
      <c r="A288" s="128"/>
      <c r="B288" s="128"/>
      <c r="C288" s="142"/>
      <c r="D288" s="131"/>
      <c r="E288" s="131"/>
      <c r="F288" s="131"/>
      <c r="G288" s="132"/>
      <c r="H288" s="132"/>
    </row>
    <row r="289" spans="1:8" ht="17.25" thickTop="1" thickBot="1" x14ac:dyDescent="0.3">
      <c r="A289" s="128"/>
      <c r="B289" s="128"/>
      <c r="C289" s="142"/>
      <c r="D289" s="131"/>
      <c r="E289" s="131"/>
      <c r="F289" s="131"/>
      <c r="G289" s="132"/>
      <c r="H289" s="132"/>
    </row>
    <row r="290" spans="1:8" ht="17.25" thickTop="1" thickBot="1" x14ac:dyDescent="0.3">
      <c r="A290" s="128"/>
      <c r="B290" s="128"/>
      <c r="C290" s="142"/>
      <c r="D290" s="131"/>
      <c r="E290" s="131"/>
      <c r="F290" s="131"/>
      <c r="G290" s="132"/>
      <c r="H290" s="132"/>
    </row>
    <row r="291" spans="1:8" ht="17.25" thickTop="1" thickBot="1" x14ac:dyDescent="0.3">
      <c r="A291" s="128"/>
      <c r="B291" s="128"/>
      <c r="C291" s="142"/>
      <c r="D291" s="131"/>
      <c r="E291" s="131"/>
      <c r="F291" s="131"/>
      <c r="G291" s="132"/>
      <c r="H291" s="132"/>
    </row>
    <row r="292" spans="1:8" ht="17.25" thickTop="1" thickBot="1" x14ac:dyDescent="0.3">
      <c r="A292" s="128"/>
      <c r="B292" s="128"/>
      <c r="C292" s="142"/>
      <c r="D292" s="131"/>
      <c r="E292" s="131"/>
      <c r="F292" s="131"/>
      <c r="G292" s="132"/>
      <c r="H292" s="132"/>
    </row>
    <row r="293" spans="1:8" ht="17.25" thickTop="1" thickBot="1" x14ac:dyDescent="0.3">
      <c r="A293" s="128"/>
      <c r="B293" s="128"/>
      <c r="C293" s="142"/>
      <c r="D293" s="131"/>
      <c r="E293" s="131"/>
      <c r="F293" s="131"/>
      <c r="G293" s="132"/>
      <c r="H293" s="132"/>
    </row>
    <row r="294" spans="1:8" ht="17.25" thickTop="1" thickBot="1" x14ac:dyDescent="0.3">
      <c r="A294" s="128"/>
      <c r="B294" s="128"/>
      <c r="C294" s="142"/>
      <c r="D294" s="131"/>
      <c r="E294" s="131"/>
      <c r="F294" s="131"/>
      <c r="G294" s="132"/>
      <c r="H294" s="132"/>
    </row>
    <row r="295" spans="1:8" ht="17.25" thickTop="1" thickBot="1" x14ac:dyDescent="0.3">
      <c r="A295" s="128"/>
      <c r="B295" s="128"/>
      <c r="C295" s="142"/>
      <c r="D295" s="131"/>
      <c r="E295" s="131"/>
      <c r="F295" s="131"/>
      <c r="G295" s="132"/>
      <c r="H295" s="132"/>
    </row>
    <row r="296" spans="1:8" ht="17.25" thickTop="1" thickBot="1" x14ac:dyDescent="0.3">
      <c r="A296" s="128"/>
      <c r="B296" s="128"/>
      <c r="C296" s="142"/>
      <c r="D296" s="131"/>
      <c r="E296" s="131"/>
      <c r="F296" s="131"/>
      <c r="G296" s="132"/>
      <c r="H296" s="132"/>
    </row>
    <row r="297" spans="1:8" ht="17.25" thickTop="1" thickBot="1" x14ac:dyDescent="0.3">
      <c r="A297" s="128"/>
      <c r="B297" s="128"/>
      <c r="C297" s="142"/>
      <c r="D297" s="131"/>
      <c r="E297" s="131"/>
      <c r="F297" s="131"/>
      <c r="G297" s="132"/>
      <c r="H297" s="132"/>
    </row>
    <row r="298" spans="1:8" ht="17.25" thickTop="1" thickBot="1" x14ac:dyDescent="0.3">
      <c r="A298" s="128"/>
      <c r="B298" s="128"/>
      <c r="C298" s="142"/>
      <c r="D298" s="131"/>
      <c r="E298" s="131"/>
      <c r="F298" s="131"/>
      <c r="G298" s="132"/>
      <c r="H298" s="132"/>
    </row>
    <row r="299" spans="1:8" ht="17.25" thickTop="1" thickBot="1" x14ac:dyDescent="0.3">
      <c r="A299" s="128"/>
      <c r="B299" s="128"/>
      <c r="C299" s="142"/>
      <c r="D299" s="131"/>
      <c r="E299" s="131"/>
      <c r="F299" s="131"/>
      <c r="G299" s="132"/>
      <c r="H299" s="132"/>
    </row>
    <row r="300" spans="1:8" ht="17.25" thickTop="1" thickBot="1" x14ac:dyDescent="0.3">
      <c r="A300" s="128"/>
      <c r="B300" s="128"/>
      <c r="C300" s="142"/>
      <c r="D300" s="131"/>
      <c r="E300" s="131"/>
      <c r="F300" s="131"/>
      <c r="G300" s="132"/>
      <c r="H300" s="132"/>
    </row>
    <row r="301" spans="1:8" ht="17.25" thickTop="1" thickBot="1" x14ac:dyDescent="0.3">
      <c r="A301" s="128"/>
      <c r="B301" s="128"/>
      <c r="C301" s="142"/>
      <c r="D301" s="131"/>
      <c r="E301" s="131"/>
      <c r="F301" s="131"/>
      <c r="G301" s="132"/>
      <c r="H301" s="132"/>
    </row>
    <row r="302" spans="1:8" ht="17.25" thickTop="1" thickBot="1" x14ac:dyDescent="0.3">
      <c r="A302" s="128"/>
      <c r="B302" s="128"/>
      <c r="C302" s="142"/>
      <c r="D302" s="131"/>
      <c r="E302" s="131"/>
      <c r="F302" s="131"/>
      <c r="G302" s="132"/>
      <c r="H302" s="132"/>
    </row>
    <row r="303" spans="1:8" ht="17.25" thickTop="1" thickBot="1" x14ac:dyDescent="0.3">
      <c r="A303" s="128"/>
      <c r="B303" s="128"/>
      <c r="C303" s="142"/>
      <c r="D303" s="131"/>
      <c r="E303" s="131"/>
      <c r="F303" s="131"/>
      <c r="G303" s="132"/>
      <c r="H303" s="132"/>
    </row>
    <row r="304" spans="1:8" ht="17.25" thickTop="1" thickBot="1" x14ac:dyDescent="0.3">
      <c r="A304" s="128"/>
      <c r="B304" s="128"/>
      <c r="C304" s="142"/>
      <c r="D304" s="131"/>
      <c r="E304" s="131"/>
      <c r="F304" s="131"/>
      <c r="G304" s="132"/>
      <c r="H304" s="132"/>
    </row>
    <row r="305" spans="1:8" ht="17.25" thickTop="1" thickBot="1" x14ac:dyDescent="0.3">
      <c r="A305" s="128"/>
      <c r="B305" s="128"/>
      <c r="C305" s="142"/>
      <c r="D305" s="131"/>
      <c r="E305" s="131"/>
      <c r="F305" s="131"/>
      <c r="G305" s="132"/>
      <c r="H305" s="132"/>
    </row>
    <row r="306" spans="1:8" ht="17.25" thickTop="1" thickBot="1" x14ac:dyDescent="0.3">
      <c r="A306" s="128"/>
      <c r="B306" s="128"/>
      <c r="C306" s="142"/>
      <c r="D306" s="131"/>
      <c r="E306" s="131"/>
      <c r="F306" s="131"/>
      <c r="G306" s="132"/>
      <c r="H306" s="132"/>
    </row>
    <row r="307" spans="1:8" ht="17.25" thickTop="1" thickBot="1" x14ac:dyDescent="0.3">
      <c r="A307" s="128"/>
      <c r="B307" s="128"/>
      <c r="C307" s="142"/>
      <c r="D307" s="131"/>
      <c r="E307" s="131"/>
      <c r="F307" s="131"/>
      <c r="G307" s="132"/>
      <c r="H307" s="132"/>
    </row>
    <row r="308" spans="1:8" ht="17.25" thickTop="1" thickBot="1" x14ac:dyDescent="0.3">
      <c r="A308" s="128"/>
      <c r="B308" s="128"/>
      <c r="C308" s="142"/>
      <c r="D308" s="131"/>
      <c r="E308" s="131"/>
      <c r="F308" s="131"/>
      <c r="G308" s="132"/>
      <c r="H308" s="132"/>
    </row>
    <row r="309" spans="1:8" ht="17.25" thickTop="1" thickBot="1" x14ac:dyDescent="0.3">
      <c r="A309" s="128"/>
      <c r="B309" s="128"/>
      <c r="C309" s="142"/>
      <c r="D309" s="131"/>
      <c r="E309" s="131"/>
      <c r="F309" s="131"/>
      <c r="G309" s="132"/>
      <c r="H309" s="132"/>
    </row>
    <row r="310" spans="1:8" ht="17.25" thickTop="1" thickBot="1" x14ac:dyDescent="0.3">
      <c r="A310" s="128"/>
      <c r="B310" s="128"/>
      <c r="C310" s="142"/>
      <c r="D310" s="131"/>
      <c r="E310" s="131"/>
      <c r="F310" s="131"/>
      <c r="G310" s="132"/>
      <c r="H310" s="132"/>
    </row>
    <row r="311" spans="1:8" ht="17.25" thickTop="1" thickBot="1" x14ac:dyDescent="0.3">
      <c r="A311" s="128"/>
      <c r="B311" s="128"/>
      <c r="C311" s="142"/>
      <c r="D311" s="131"/>
      <c r="E311" s="131"/>
      <c r="F311" s="131"/>
      <c r="G311" s="132"/>
      <c r="H311" s="132"/>
    </row>
    <row r="312" spans="1:8" ht="17.25" thickTop="1" thickBot="1" x14ac:dyDescent="0.3">
      <c r="A312" s="128"/>
      <c r="B312" s="128"/>
      <c r="C312" s="142"/>
      <c r="D312" s="131"/>
      <c r="E312" s="131"/>
      <c r="F312" s="131"/>
      <c r="G312" s="132"/>
      <c r="H312" s="132"/>
    </row>
    <row r="313" spans="1:8" ht="17.25" thickTop="1" thickBot="1" x14ac:dyDescent="0.3">
      <c r="A313" s="128"/>
      <c r="B313" s="128"/>
      <c r="C313" s="142"/>
      <c r="D313" s="131"/>
      <c r="E313" s="131"/>
      <c r="F313" s="131"/>
      <c r="G313" s="132"/>
      <c r="H313" s="132"/>
    </row>
    <row r="314" spans="1:8" ht="17.25" thickTop="1" thickBot="1" x14ac:dyDescent="0.3">
      <c r="A314" s="128"/>
      <c r="B314" s="128"/>
      <c r="C314" s="142"/>
      <c r="D314" s="131"/>
      <c r="E314" s="131"/>
      <c r="F314" s="131"/>
      <c r="G314" s="132"/>
      <c r="H314" s="132"/>
    </row>
    <row r="315" spans="1:8" ht="17.25" thickTop="1" thickBot="1" x14ac:dyDescent="0.3">
      <c r="A315" s="128"/>
      <c r="B315" s="128"/>
      <c r="C315" s="142"/>
      <c r="D315" s="131"/>
      <c r="E315" s="131"/>
      <c r="F315" s="131"/>
      <c r="G315" s="132"/>
      <c r="H315" s="132"/>
    </row>
    <row r="316" spans="1:8" ht="17.25" thickTop="1" thickBot="1" x14ac:dyDescent="0.3">
      <c r="A316" s="128"/>
      <c r="B316" s="128"/>
      <c r="C316" s="142"/>
      <c r="D316" s="131"/>
      <c r="E316" s="131"/>
      <c r="F316" s="131"/>
      <c r="G316" s="132"/>
      <c r="H316" s="132"/>
    </row>
    <row r="317" spans="1:8" ht="17.25" thickTop="1" thickBot="1" x14ac:dyDescent="0.3">
      <c r="A317" s="128"/>
      <c r="B317" s="128"/>
      <c r="C317" s="142"/>
      <c r="D317" s="131"/>
      <c r="E317" s="131"/>
      <c r="F317" s="131"/>
      <c r="G317" s="132"/>
      <c r="H317" s="132"/>
    </row>
    <row r="318" spans="1:8" ht="17.25" thickTop="1" thickBot="1" x14ac:dyDescent="0.3">
      <c r="A318" s="128"/>
      <c r="B318" s="128"/>
      <c r="C318" s="142"/>
      <c r="D318" s="131"/>
      <c r="E318" s="131"/>
      <c r="F318" s="131"/>
      <c r="G318" s="132"/>
      <c r="H318" s="132"/>
    </row>
    <row r="319" spans="1:8" ht="17.25" thickTop="1" thickBot="1" x14ac:dyDescent="0.3">
      <c r="A319" s="128"/>
      <c r="B319" s="128"/>
      <c r="C319" s="142"/>
      <c r="D319" s="131"/>
      <c r="E319" s="131"/>
      <c r="F319" s="131"/>
      <c r="G319" s="132"/>
      <c r="H319" s="132"/>
    </row>
    <row r="320" spans="1:8" ht="17.25" thickTop="1" thickBot="1" x14ac:dyDescent="0.3">
      <c r="A320" s="128"/>
      <c r="B320" s="128"/>
      <c r="C320" s="142"/>
      <c r="D320" s="131"/>
      <c r="E320" s="131"/>
      <c r="F320" s="131"/>
      <c r="G320" s="132"/>
      <c r="H320" s="132"/>
    </row>
    <row r="321" spans="1:8" ht="17.25" thickTop="1" thickBot="1" x14ac:dyDescent="0.3">
      <c r="A321" s="128"/>
      <c r="B321" s="128"/>
      <c r="C321" s="142"/>
      <c r="D321" s="131"/>
      <c r="E321" s="131"/>
      <c r="F321" s="131"/>
      <c r="G321" s="132"/>
      <c r="H321" s="132"/>
    </row>
    <row r="322" spans="1:8" ht="17.25" thickTop="1" thickBot="1" x14ac:dyDescent="0.3">
      <c r="A322" s="128"/>
      <c r="B322" s="128"/>
      <c r="C322" s="142"/>
      <c r="D322" s="131"/>
      <c r="E322" s="131"/>
      <c r="F322" s="131"/>
      <c r="G322" s="132"/>
      <c r="H322" s="132"/>
    </row>
    <row r="323" spans="1:8" ht="17.25" thickTop="1" thickBot="1" x14ac:dyDescent="0.3">
      <c r="A323" s="128"/>
      <c r="B323" s="128"/>
      <c r="C323" s="142"/>
      <c r="D323" s="131"/>
      <c r="E323" s="131"/>
      <c r="F323" s="131"/>
      <c r="G323" s="132"/>
      <c r="H323" s="132"/>
    </row>
    <row r="324" spans="1:8" ht="17.25" thickTop="1" thickBot="1" x14ac:dyDescent="0.3">
      <c r="A324" s="128"/>
      <c r="B324" s="128"/>
      <c r="C324" s="142"/>
      <c r="D324" s="131"/>
      <c r="E324" s="131"/>
      <c r="F324" s="131"/>
      <c r="G324" s="132"/>
      <c r="H324" s="132"/>
    </row>
    <row r="325" spans="1:8" ht="17.25" thickTop="1" thickBot="1" x14ac:dyDescent="0.3">
      <c r="A325" s="128"/>
      <c r="B325" s="128"/>
      <c r="C325" s="142"/>
      <c r="D325" s="131"/>
      <c r="E325" s="131"/>
      <c r="F325" s="131"/>
      <c r="G325" s="132"/>
      <c r="H325" s="132"/>
    </row>
    <row r="326" spans="1:8" ht="17.25" thickTop="1" thickBot="1" x14ac:dyDescent="0.3">
      <c r="A326" s="128"/>
      <c r="B326" s="128"/>
      <c r="C326" s="142"/>
      <c r="D326" s="131"/>
      <c r="E326" s="131"/>
      <c r="F326" s="131"/>
      <c r="G326" s="132"/>
      <c r="H326" s="132"/>
    </row>
    <row r="327" spans="1:8" ht="17.25" thickTop="1" thickBot="1" x14ac:dyDescent="0.3">
      <c r="A327" s="128"/>
      <c r="B327" s="128"/>
      <c r="C327" s="142"/>
      <c r="D327" s="131"/>
      <c r="E327" s="131"/>
      <c r="F327" s="131"/>
      <c r="G327" s="132"/>
      <c r="H327" s="132"/>
    </row>
    <row r="328" spans="1:8" ht="17.25" thickTop="1" thickBot="1" x14ac:dyDescent="0.3">
      <c r="A328" s="128"/>
      <c r="B328" s="128"/>
      <c r="C328" s="142"/>
      <c r="D328" s="131"/>
      <c r="E328" s="131"/>
      <c r="F328" s="131"/>
      <c r="G328" s="132"/>
      <c r="H328" s="132"/>
    </row>
    <row r="329" spans="1:8" ht="17.25" thickTop="1" thickBot="1" x14ac:dyDescent="0.3">
      <c r="A329" s="128"/>
      <c r="B329" s="128"/>
      <c r="C329" s="142"/>
      <c r="D329" s="131"/>
      <c r="E329" s="131"/>
      <c r="F329" s="131"/>
      <c r="G329" s="132"/>
      <c r="H329" s="132"/>
    </row>
    <row r="330" spans="1:8" ht="17.25" thickTop="1" thickBot="1" x14ac:dyDescent="0.3">
      <c r="A330" s="128"/>
      <c r="B330" s="128"/>
      <c r="C330" s="142"/>
      <c r="D330" s="131"/>
      <c r="E330" s="131"/>
      <c r="F330" s="131"/>
      <c r="G330" s="132"/>
      <c r="H330" s="132"/>
    </row>
    <row r="331" spans="1:8" ht="17.25" thickTop="1" thickBot="1" x14ac:dyDescent="0.3">
      <c r="A331" s="128"/>
      <c r="B331" s="128"/>
      <c r="C331" s="142"/>
      <c r="D331" s="131"/>
      <c r="E331" s="131"/>
      <c r="F331" s="131"/>
      <c r="G331" s="132"/>
      <c r="H331" s="132"/>
    </row>
    <row r="332" spans="1:8" ht="17.25" thickTop="1" thickBot="1" x14ac:dyDescent="0.3">
      <c r="A332" s="128"/>
      <c r="B332" s="128"/>
      <c r="C332" s="142"/>
      <c r="D332" s="131"/>
      <c r="E332" s="131"/>
      <c r="F332" s="131"/>
      <c r="G332" s="132"/>
      <c r="H332" s="132"/>
    </row>
    <row r="333" spans="1:8" ht="17.25" thickTop="1" thickBot="1" x14ac:dyDescent="0.3">
      <c r="A333" s="128"/>
      <c r="B333" s="128"/>
      <c r="C333" s="142"/>
      <c r="D333" s="131"/>
      <c r="E333" s="131"/>
      <c r="F333" s="131"/>
      <c r="G333" s="132"/>
      <c r="H333" s="132"/>
    </row>
    <row r="334" spans="1:8" ht="17.25" thickTop="1" thickBot="1" x14ac:dyDescent="0.3">
      <c r="A334" s="128"/>
      <c r="B334" s="128"/>
      <c r="C334" s="142"/>
      <c r="D334" s="131"/>
      <c r="E334" s="131"/>
      <c r="F334" s="131"/>
      <c r="G334" s="132"/>
      <c r="H334" s="132"/>
    </row>
    <row r="335" spans="1:8" ht="17.25" thickTop="1" thickBot="1" x14ac:dyDescent="0.3">
      <c r="A335" s="128"/>
      <c r="B335" s="128"/>
      <c r="C335" s="142"/>
      <c r="D335" s="131"/>
      <c r="E335" s="131"/>
      <c r="F335" s="131"/>
      <c r="G335" s="132"/>
      <c r="H335" s="132"/>
    </row>
    <row r="336" spans="1:8" ht="17.25" thickTop="1" thickBot="1" x14ac:dyDescent="0.3">
      <c r="A336" s="128"/>
      <c r="B336" s="128"/>
      <c r="C336" s="142"/>
      <c r="D336" s="131"/>
      <c r="E336" s="131"/>
      <c r="F336" s="131"/>
      <c r="G336" s="132"/>
      <c r="H336" s="132"/>
    </row>
    <row r="337" spans="1:8" ht="17.25" thickTop="1" thickBot="1" x14ac:dyDescent="0.3">
      <c r="A337" s="128"/>
      <c r="B337" s="128"/>
      <c r="C337" s="142"/>
      <c r="D337" s="131"/>
      <c r="E337" s="131"/>
      <c r="F337" s="131"/>
      <c r="G337" s="132"/>
      <c r="H337" s="132"/>
    </row>
    <row r="338" spans="1:8" ht="17.25" thickTop="1" thickBot="1" x14ac:dyDescent="0.3">
      <c r="A338" s="128"/>
      <c r="B338" s="128"/>
      <c r="C338" s="142"/>
      <c r="D338" s="131"/>
      <c r="E338" s="131"/>
      <c r="F338" s="131"/>
      <c r="G338" s="132"/>
      <c r="H338" s="132"/>
    </row>
    <row r="339" spans="1:8" ht="17.25" thickTop="1" thickBot="1" x14ac:dyDescent="0.3">
      <c r="A339" s="128"/>
      <c r="B339" s="128"/>
      <c r="C339" s="142"/>
      <c r="D339" s="131"/>
      <c r="E339" s="131"/>
      <c r="F339" s="131"/>
      <c r="G339" s="132"/>
      <c r="H339" s="132"/>
    </row>
    <row r="340" spans="1:8" ht="17.25" thickTop="1" thickBot="1" x14ac:dyDescent="0.3">
      <c r="A340" s="128"/>
      <c r="B340" s="128"/>
      <c r="C340" s="142"/>
      <c r="D340" s="131"/>
      <c r="E340" s="131"/>
      <c r="F340" s="131"/>
      <c r="G340" s="132"/>
      <c r="H340" s="132"/>
    </row>
    <row r="341" spans="1:8" ht="17.25" thickTop="1" thickBot="1" x14ac:dyDescent="0.3">
      <c r="A341" s="128"/>
      <c r="B341" s="128"/>
      <c r="C341" s="142"/>
      <c r="D341" s="131"/>
      <c r="E341" s="131"/>
      <c r="F341" s="131"/>
      <c r="G341" s="132"/>
      <c r="H341" s="132"/>
    </row>
    <row r="342" spans="1:8" ht="17.25" thickTop="1" thickBot="1" x14ac:dyDescent="0.3">
      <c r="A342" s="128"/>
      <c r="B342" s="128"/>
      <c r="C342" s="142"/>
      <c r="D342" s="131"/>
      <c r="E342" s="131"/>
      <c r="F342" s="131"/>
      <c r="G342" s="132"/>
      <c r="H342" s="132"/>
    </row>
    <row r="343" spans="1:8" ht="17.25" thickTop="1" thickBot="1" x14ac:dyDescent="0.3">
      <c r="A343" s="128"/>
      <c r="B343" s="128"/>
      <c r="C343" s="142"/>
      <c r="D343" s="131"/>
      <c r="E343" s="131"/>
      <c r="F343" s="131"/>
      <c r="G343" s="132"/>
      <c r="H343" s="132"/>
    </row>
    <row r="344" spans="1:8" ht="17.25" thickTop="1" thickBot="1" x14ac:dyDescent="0.3">
      <c r="A344" s="128"/>
      <c r="B344" s="128"/>
      <c r="C344" s="142"/>
      <c r="D344" s="131"/>
      <c r="E344" s="131"/>
      <c r="F344" s="131"/>
      <c r="G344" s="132"/>
      <c r="H344" s="132"/>
    </row>
    <row r="345" spans="1:8" ht="17.25" thickTop="1" thickBot="1" x14ac:dyDescent="0.3">
      <c r="A345" s="128"/>
      <c r="B345" s="128"/>
      <c r="C345" s="142"/>
      <c r="D345" s="131"/>
      <c r="E345" s="131"/>
      <c r="F345" s="131"/>
      <c r="G345" s="132"/>
      <c r="H345" s="132"/>
    </row>
    <row r="346" spans="1:8" ht="17.25" thickTop="1" thickBot="1" x14ac:dyDescent="0.3">
      <c r="A346" s="128"/>
      <c r="B346" s="128"/>
      <c r="C346" s="142"/>
      <c r="D346" s="131"/>
      <c r="E346" s="131"/>
      <c r="F346" s="131"/>
      <c r="G346" s="132"/>
      <c r="H346" s="132"/>
    </row>
    <row r="347" spans="1:8" ht="17.25" thickTop="1" thickBot="1" x14ac:dyDescent="0.3">
      <c r="A347" s="128"/>
      <c r="B347" s="128"/>
      <c r="C347" s="142"/>
      <c r="D347" s="131"/>
      <c r="E347" s="131"/>
      <c r="F347" s="131"/>
      <c r="G347" s="132"/>
      <c r="H347" s="132"/>
    </row>
    <row r="348" spans="1:8" ht="17.25" thickTop="1" thickBot="1" x14ac:dyDescent="0.3">
      <c r="A348" s="128"/>
      <c r="B348" s="128"/>
      <c r="C348" s="142"/>
      <c r="D348" s="131"/>
      <c r="E348" s="131"/>
      <c r="F348" s="131"/>
      <c r="G348" s="132"/>
      <c r="H348" s="132"/>
    </row>
    <row r="349" spans="1:8" ht="17.25" thickTop="1" thickBot="1" x14ac:dyDescent="0.3">
      <c r="A349" s="128"/>
      <c r="B349" s="128"/>
      <c r="C349" s="142"/>
      <c r="D349" s="131"/>
      <c r="E349" s="131"/>
      <c r="F349" s="131"/>
      <c r="G349" s="132"/>
      <c r="H349" s="132"/>
    </row>
    <row r="350" spans="1:8" ht="17.25" thickTop="1" thickBot="1" x14ac:dyDescent="0.3">
      <c r="A350" s="128"/>
      <c r="B350" s="128"/>
      <c r="C350" s="142"/>
      <c r="D350" s="131"/>
      <c r="E350" s="131"/>
      <c r="F350" s="131"/>
      <c r="G350" s="132"/>
      <c r="H350" s="132"/>
    </row>
    <row r="351" spans="1:8" ht="17.25" thickTop="1" thickBot="1" x14ac:dyDescent="0.3">
      <c r="A351" s="128"/>
      <c r="B351" s="128"/>
      <c r="C351" s="142"/>
      <c r="D351" s="131"/>
      <c r="E351" s="131"/>
      <c r="F351" s="131"/>
      <c r="G351" s="132"/>
      <c r="H351" s="132"/>
    </row>
    <row r="352" spans="1:8" ht="17.25" thickTop="1" thickBot="1" x14ac:dyDescent="0.3">
      <c r="A352" s="128"/>
      <c r="B352" s="128"/>
      <c r="C352" s="142"/>
      <c r="D352" s="131"/>
      <c r="E352" s="131"/>
      <c r="F352" s="131"/>
      <c r="G352" s="132"/>
      <c r="H352" s="132"/>
    </row>
    <row r="353" spans="1:8" ht="17.25" thickTop="1" thickBot="1" x14ac:dyDescent="0.3">
      <c r="A353" s="128"/>
      <c r="B353" s="128"/>
      <c r="C353" s="142"/>
      <c r="D353" s="131"/>
      <c r="E353" s="131"/>
      <c r="F353" s="131"/>
      <c r="G353" s="132"/>
      <c r="H353" s="132"/>
    </row>
    <row r="354" spans="1:8" ht="17.25" thickTop="1" thickBot="1" x14ac:dyDescent="0.3">
      <c r="A354" s="128"/>
      <c r="B354" s="128"/>
      <c r="C354" s="142"/>
      <c r="D354" s="131"/>
      <c r="E354" s="131"/>
      <c r="F354" s="131"/>
      <c r="G354" s="132"/>
      <c r="H354" s="132"/>
    </row>
    <row r="355" spans="1:8" ht="17.25" thickTop="1" thickBot="1" x14ac:dyDescent="0.3">
      <c r="A355" s="128"/>
      <c r="B355" s="128"/>
      <c r="C355" s="142"/>
      <c r="D355" s="131"/>
      <c r="E355" s="131"/>
      <c r="F355" s="131"/>
      <c r="G355" s="132"/>
      <c r="H355" s="132"/>
    </row>
    <row r="356" spans="1:8" ht="17.25" thickTop="1" thickBot="1" x14ac:dyDescent="0.3">
      <c r="A356" s="128"/>
      <c r="B356" s="128"/>
      <c r="C356" s="142"/>
      <c r="D356" s="131"/>
      <c r="E356" s="131"/>
      <c r="F356" s="131"/>
      <c r="G356" s="132"/>
      <c r="H356" s="132"/>
    </row>
    <row r="357" spans="1:8" ht="17.25" thickTop="1" thickBot="1" x14ac:dyDescent="0.3">
      <c r="A357" s="128"/>
      <c r="B357" s="128"/>
      <c r="C357" s="142"/>
      <c r="D357" s="131"/>
      <c r="E357" s="131"/>
      <c r="F357" s="131"/>
      <c r="G357" s="132"/>
      <c r="H357" s="132"/>
    </row>
    <row r="358" spans="1:8" ht="17.25" thickTop="1" thickBot="1" x14ac:dyDescent="0.3">
      <c r="A358" s="128"/>
      <c r="B358" s="128"/>
      <c r="C358" s="142"/>
      <c r="D358" s="131"/>
      <c r="E358" s="131"/>
      <c r="F358" s="131"/>
      <c r="G358" s="132"/>
      <c r="H358" s="132"/>
    </row>
    <row r="359" spans="1:8" ht="17.25" thickTop="1" thickBot="1" x14ac:dyDescent="0.3">
      <c r="A359" s="128"/>
      <c r="B359" s="128"/>
      <c r="C359" s="142"/>
      <c r="D359" s="131"/>
      <c r="E359" s="131"/>
      <c r="F359" s="131"/>
      <c r="G359" s="132"/>
      <c r="H359" s="132"/>
    </row>
    <row r="360" spans="1:8" ht="17.25" thickTop="1" thickBot="1" x14ac:dyDescent="0.3">
      <c r="A360" s="128"/>
      <c r="B360" s="128"/>
      <c r="C360" s="142"/>
      <c r="D360" s="131"/>
      <c r="E360" s="131"/>
      <c r="F360" s="131"/>
      <c r="G360" s="132"/>
      <c r="H360" s="132"/>
    </row>
    <row r="361" spans="1:8" ht="17.25" thickTop="1" thickBot="1" x14ac:dyDescent="0.3">
      <c r="A361" s="128"/>
      <c r="B361" s="128"/>
      <c r="C361" s="142"/>
      <c r="D361" s="131"/>
      <c r="E361" s="131"/>
      <c r="F361" s="131"/>
      <c r="G361" s="132"/>
      <c r="H361" s="132"/>
    </row>
    <row r="362" spans="1:8" ht="17.25" thickTop="1" thickBot="1" x14ac:dyDescent="0.3">
      <c r="A362" s="128"/>
      <c r="B362" s="128"/>
      <c r="C362" s="142"/>
      <c r="D362" s="131"/>
      <c r="E362" s="131"/>
      <c r="F362" s="131"/>
      <c r="G362" s="132"/>
      <c r="H362" s="132"/>
    </row>
    <row r="363" spans="1:8" ht="17.25" thickTop="1" thickBot="1" x14ac:dyDescent="0.3">
      <c r="A363" s="128"/>
      <c r="B363" s="128"/>
      <c r="C363" s="142"/>
      <c r="D363" s="131"/>
      <c r="E363" s="131"/>
      <c r="F363" s="131"/>
      <c r="G363" s="132"/>
      <c r="H363" s="132"/>
    </row>
    <row r="364" spans="1:8" ht="17.25" thickTop="1" thickBot="1" x14ac:dyDescent="0.3">
      <c r="A364" s="128"/>
      <c r="B364" s="128"/>
      <c r="C364" s="142"/>
      <c r="D364" s="131"/>
      <c r="E364" s="131"/>
      <c r="F364" s="131"/>
      <c r="G364" s="132"/>
      <c r="H364" s="132"/>
    </row>
    <row r="365" spans="1:8" ht="17.25" thickTop="1" thickBot="1" x14ac:dyDescent="0.3">
      <c r="A365" s="128"/>
      <c r="B365" s="128"/>
      <c r="C365" s="142"/>
      <c r="D365" s="131"/>
      <c r="E365" s="131"/>
      <c r="F365" s="131"/>
      <c r="G365" s="132"/>
      <c r="H365" s="132"/>
    </row>
    <row r="366" spans="1:8" ht="17.25" thickTop="1" thickBot="1" x14ac:dyDescent="0.3">
      <c r="A366" s="128"/>
      <c r="B366" s="128"/>
      <c r="C366" s="142"/>
      <c r="D366" s="131"/>
      <c r="E366" s="131"/>
      <c r="F366" s="131"/>
      <c r="G366" s="132"/>
      <c r="H366" s="132"/>
    </row>
    <row r="367" spans="1:8" ht="17.25" thickTop="1" thickBot="1" x14ac:dyDescent="0.3">
      <c r="A367" s="128"/>
      <c r="B367" s="128"/>
      <c r="C367" s="142"/>
      <c r="D367" s="131"/>
      <c r="E367" s="131"/>
      <c r="F367" s="131"/>
      <c r="G367" s="132"/>
      <c r="H367" s="132"/>
    </row>
    <row r="368" spans="1:8" ht="17.25" thickTop="1" thickBot="1" x14ac:dyDescent="0.3">
      <c r="A368" s="128"/>
      <c r="B368" s="128"/>
      <c r="C368" s="142"/>
      <c r="D368" s="131"/>
      <c r="E368" s="131"/>
      <c r="F368" s="131"/>
      <c r="G368" s="132"/>
      <c r="H368" s="132"/>
    </row>
    <row r="369" spans="1:8" ht="17.25" thickTop="1" thickBot="1" x14ac:dyDescent="0.3">
      <c r="A369" s="128"/>
      <c r="B369" s="128"/>
      <c r="C369" s="142"/>
      <c r="D369" s="131"/>
      <c r="E369" s="131"/>
      <c r="F369" s="131"/>
      <c r="G369" s="132"/>
      <c r="H369" s="132"/>
    </row>
    <row r="370" spans="1:8" ht="17.25" thickTop="1" thickBot="1" x14ac:dyDescent="0.3">
      <c r="A370" s="128"/>
      <c r="B370" s="128"/>
      <c r="C370" s="142"/>
      <c r="D370" s="131"/>
      <c r="E370" s="131"/>
      <c r="F370" s="131"/>
      <c r="G370" s="132"/>
      <c r="H370" s="132"/>
    </row>
    <row r="371" spans="1:8" ht="17.25" thickTop="1" thickBot="1" x14ac:dyDescent="0.3">
      <c r="A371" s="128"/>
      <c r="B371" s="128"/>
      <c r="C371" s="142"/>
      <c r="D371" s="131"/>
      <c r="E371" s="131"/>
      <c r="F371" s="131"/>
      <c r="G371" s="132"/>
      <c r="H371" s="132"/>
    </row>
    <row r="372" spans="1:8" ht="17.25" thickTop="1" thickBot="1" x14ac:dyDescent="0.3">
      <c r="A372" s="128"/>
      <c r="B372" s="128"/>
      <c r="C372" s="142"/>
      <c r="D372" s="131"/>
      <c r="E372" s="131"/>
      <c r="F372" s="131"/>
      <c r="G372" s="132"/>
      <c r="H372" s="132"/>
    </row>
    <row r="373" spans="1:8" ht="17.25" thickTop="1" thickBot="1" x14ac:dyDescent="0.3">
      <c r="A373" s="128"/>
      <c r="B373" s="128"/>
      <c r="C373" s="142"/>
      <c r="D373" s="131"/>
      <c r="E373" s="131"/>
      <c r="F373" s="131"/>
      <c r="G373" s="132"/>
      <c r="H373" s="132"/>
    </row>
    <row r="374" spans="1:8" ht="17.25" thickTop="1" thickBot="1" x14ac:dyDescent="0.3">
      <c r="A374" s="128"/>
      <c r="B374" s="128"/>
      <c r="C374" s="142"/>
      <c r="D374" s="131"/>
      <c r="E374" s="131"/>
      <c r="F374" s="131"/>
      <c r="G374" s="132"/>
      <c r="H374" s="132"/>
    </row>
    <row r="375" spans="1:8" ht="17.25" thickTop="1" thickBot="1" x14ac:dyDescent="0.3">
      <c r="A375" s="128"/>
      <c r="B375" s="128"/>
      <c r="C375" s="142"/>
      <c r="D375" s="131"/>
      <c r="E375" s="131"/>
      <c r="F375" s="131"/>
      <c r="G375" s="132"/>
      <c r="H375" s="132"/>
    </row>
    <row r="376" spans="1:8" ht="17.25" thickTop="1" thickBot="1" x14ac:dyDescent="0.3">
      <c r="A376" s="128"/>
      <c r="B376" s="128"/>
      <c r="C376" s="142"/>
      <c r="D376" s="131"/>
      <c r="E376" s="131"/>
      <c r="F376" s="131"/>
      <c r="G376" s="132"/>
      <c r="H376" s="132"/>
    </row>
    <row r="377" spans="1:8" ht="17.25" thickTop="1" thickBot="1" x14ac:dyDescent="0.3">
      <c r="A377" s="128"/>
      <c r="B377" s="128"/>
      <c r="C377" s="142"/>
      <c r="D377" s="131"/>
      <c r="E377" s="131"/>
      <c r="F377" s="131"/>
      <c r="G377" s="132"/>
      <c r="H377" s="132"/>
    </row>
    <row r="378" spans="1:8" ht="17.25" thickTop="1" thickBot="1" x14ac:dyDescent="0.3">
      <c r="A378" s="128"/>
      <c r="B378" s="128"/>
      <c r="C378" s="142"/>
      <c r="D378" s="131"/>
      <c r="E378" s="131"/>
      <c r="F378" s="131"/>
      <c r="G378" s="132"/>
      <c r="H378" s="132"/>
    </row>
    <row r="379" spans="1:8" ht="17.25" thickTop="1" thickBot="1" x14ac:dyDescent="0.3">
      <c r="A379" s="128"/>
      <c r="B379" s="128"/>
      <c r="C379" s="142"/>
      <c r="D379" s="131"/>
      <c r="E379" s="131"/>
      <c r="F379" s="131"/>
      <c r="G379" s="132"/>
      <c r="H379" s="132"/>
    </row>
    <row r="380" spans="1:8" ht="17.25" thickTop="1" thickBot="1" x14ac:dyDescent="0.3">
      <c r="A380" s="128"/>
      <c r="B380" s="128"/>
      <c r="C380" s="142"/>
      <c r="D380" s="131"/>
      <c r="E380" s="131"/>
      <c r="F380" s="131"/>
      <c r="G380" s="132"/>
      <c r="H380" s="132"/>
    </row>
    <row r="381" spans="1:8" ht="17.25" thickTop="1" thickBot="1" x14ac:dyDescent="0.3">
      <c r="A381" s="128"/>
      <c r="B381" s="128"/>
      <c r="C381" s="142"/>
      <c r="D381" s="131"/>
      <c r="E381" s="131"/>
      <c r="F381" s="131"/>
      <c r="G381" s="132"/>
      <c r="H381" s="132"/>
    </row>
    <row r="382" spans="1:8" ht="16.5" thickTop="1" x14ac:dyDescent="0.25"/>
  </sheetData>
  <mergeCells count="11">
    <mergeCell ref="D6:H6"/>
    <mergeCell ref="D7:H7"/>
    <mergeCell ref="D8:H8"/>
    <mergeCell ref="D9:H9"/>
    <mergeCell ref="D10:H10"/>
    <mergeCell ref="D1:H1"/>
    <mergeCell ref="B16:F16"/>
    <mergeCell ref="D2:H2"/>
    <mergeCell ref="D3:H3"/>
    <mergeCell ref="D4:H4"/>
    <mergeCell ref="D5:H5"/>
  </mergeCells>
  <phoneticPr fontId="23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784E969-E678-4A78-BCEC-98FE3334D2F4}">
          <x14:formula1>
            <xm:f>'Choix déroulants'!$F$3:$F$4</xm:f>
          </x14:formula1>
          <xm:sqref>E19:E99</xm:sqref>
        </x14:dataValidation>
        <x14:dataValidation type="list" allowBlank="1" showInputMessage="1" showErrorMessage="1" xr:uid="{7E7675F4-4640-41FF-81C3-78D0BF3EB18F}">
          <x14:formula1>
            <xm:f>'Choix déroulants'!$E$3:$E$6</xm:f>
          </x14:formula1>
          <xm:sqref>D19:D99</xm:sqref>
        </x14:dataValidation>
        <x14:dataValidation type="list" allowBlank="1" showInputMessage="1" showErrorMessage="1" xr:uid="{463F5C10-3657-4C9D-9283-D2C855A10286}">
          <x14:formula1>
            <xm:f>'Choix déroulants'!$C$3:$C$5</xm:f>
          </x14:formula1>
          <xm:sqref>C19:C99</xm:sqref>
        </x14:dataValidation>
        <x14:dataValidation type="list" allowBlank="1" showInputMessage="1" showErrorMessage="1" xr:uid="{23828FBB-11A4-4936-B325-E672B4589C8A}">
          <x14:formula1>
            <xm:f>'Choix déroulants'!$D$3:$D$7</xm:f>
          </x14:formula1>
          <xm:sqref>B19:B99</xm:sqref>
        </x14:dataValidation>
        <x14:dataValidation type="list" allowBlank="1" showInputMessage="1" showErrorMessage="1" xr:uid="{EEE35E65-FD0F-4201-BAFF-08B14550ABE6}">
          <x14:formula1>
            <xm:f>'Choix déroulants'!$G$3:$G$5</xm:f>
          </x14:formula1>
          <xm:sqref>F19:F99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74D1E-C34C-4619-B83A-B50BE00B8F16}">
  <sheetPr>
    <tabColor theme="2" tint="-0.249977111117893"/>
  </sheetPr>
  <dimension ref="A1:BJ145"/>
  <sheetViews>
    <sheetView showGridLines="0" zoomScale="70" zoomScaleNormal="70" workbookViewId="0">
      <pane xSplit="23" ySplit="3" topLeftCell="X4" activePane="bottomRight" state="frozen"/>
      <selection pane="topRight" activeCell="M1" sqref="M1"/>
      <selection pane="bottomLeft" activeCell="A24" sqref="A24"/>
      <selection pane="bottomRight" activeCell="AS14" sqref="AS14:AY14"/>
    </sheetView>
  </sheetViews>
  <sheetFormatPr baseColWidth="10" defaultRowHeight="15.75" outlineLevelCol="2" x14ac:dyDescent="0.25"/>
  <cols>
    <col min="1" max="1" width="9.125" style="7" customWidth="1" outlineLevel="1"/>
    <col min="2" max="2" width="11" style="7" customWidth="1" outlineLevel="1"/>
    <col min="3" max="4" width="8.125" style="7" customWidth="1" outlineLevel="1"/>
    <col min="5" max="5" width="9.875" style="7" customWidth="1" outlineLevel="1"/>
    <col min="6" max="6" width="8.125" style="7" customWidth="1" outlineLevel="1"/>
    <col min="7" max="11" width="9.875" style="7" customWidth="1" outlineLevel="1"/>
    <col min="12" max="12" width="9.875" style="62" hidden="1" customWidth="1" outlineLevel="2"/>
    <col min="13" max="13" width="9.875" style="62" customWidth="1" outlineLevel="1" collapsed="1"/>
    <col min="14" max="15" width="9.875" style="62" customWidth="1" outlineLevel="1"/>
    <col min="16" max="16" width="8.125" style="44" customWidth="1" outlineLevel="1"/>
    <col min="17" max="17" width="7.75" style="7" customWidth="1"/>
    <col min="18" max="18" width="9" style="7" customWidth="1"/>
    <col min="19" max="19" width="9.625" style="7" customWidth="1"/>
    <col min="20" max="20" width="9.75" style="7" customWidth="1" collapsed="1"/>
    <col min="21" max="21" width="21.125" style="1" customWidth="1"/>
    <col min="22" max="22" width="5.75" style="1" customWidth="1"/>
    <col min="23" max="23" width="11" style="1"/>
    <col min="24" max="29" width="8" style="1" customWidth="1"/>
    <col min="30" max="30" width="8" style="7" customWidth="1"/>
    <col min="31" max="36" width="8" style="1" customWidth="1"/>
    <col min="37" max="37" width="8" style="7" customWidth="1"/>
    <col min="38" max="43" width="8" style="1" customWidth="1"/>
    <col min="44" max="44" width="8" style="7" customWidth="1"/>
    <col min="45" max="50" width="8" style="1" customWidth="1"/>
    <col min="51" max="51" width="8" style="7" customWidth="1"/>
    <col min="52" max="57" width="8" style="1" customWidth="1"/>
    <col min="58" max="58" width="8" style="7" customWidth="1"/>
    <col min="59" max="59" width="15.375" style="1" customWidth="1"/>
    <col min="60" max="60" width="29.75" style="3" customWidth="1"/>
    <col min="61" max="16384" width="11" style="1"/>
  </cols>
  <sheetData>
    <row r="1" spans="1:62" s="7" customFormat="1" ht="33" customHeight="1" thickBot="1" x14ac:dyDescent="0.3">
      <c r="C1" s="155" t="s">
        <v>109</v>
      </c>
      <c r="E1" s="22"/>
      <c r="H1" s="22"/>
      <c r="I1" s="22"/>
      <c r="J1" s="22"/>
      <c r="K1" s="22"/>
      <c r="L1" s="60"/>
      <c r="M1" s="60"/>
      <c r="N1" s="60"/>
      <c r="O1" s="60"/>
      <c r="P1" s="42"/>
      <c r="Q1" s="76" t="s">
        <v>28</v>
      </c>
      <c r="R1" s="76"/>
      <c r="S1" s="76"/>
      <c r="T1" s="22"/>
      <c r="W1" s="22"/>
      <c r="X1" s="5"/>
      <c r="AA1" s="26" t="s">
        <v>18</v>
      </c>
      <c r="AB1" s="4">
        <v>14</v>
      </c>
      <c r="AC1" s="5"/>
      <c r="AD1" s="5"/>
      <c r="AE1" s="5"/>
      <c r="AH1" s="26" t="s">
        <v>18</v>
      </c>
      <c r="AI1" s="27">
        <f>AB1+1</f>
        <v>15</v>
      </c>
      <c r="AJ1" s="5"/>
      <c r="AK1" s="5"/>
      <c r="AL1" s="59" t="s">
        <v>29</v>
      </c>
      <c r="AO1" s="26" t="s">
        <v>18</v>
      </c>
      <c r="AP1" s="27">
        <f>AI1+1</f>
        <v>16</v>
      </c>
      <c r="AQ1" s="5"/>
      <c r="AR1" s="5"/>
      <c r="AS1" s="5"/>
      <c r="AV1" s="26" t="s">
        <v>18</v>
      </c>
      <c r="AW1" s="27">
        <f>AP1+1</f>
        <v>17</v>
      </c>
      <c r="AX1" s="5"/>
      <c r="AY1" s="5"/>
      <c r="AZ1" s="5"/>
      <c r="BC1" s="26" t="s">
        <v>18</v>
      </c>
      <c r="BD1" s="27">
        <f>AW1+1</f>
        <v>18</v>
      </c>
      <c r="BE1" s="5"/>
      <c r="BF1" s="5"/>
      <c r="BH1" s="28"/>
    </row>
    <row r="2" spans="1:62" s="7" customFormat="1" ht="32.25" customHeight="1" thickTop="1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61"/>
      <c r="M2" s="61"/>
      <c r="N2" s="61"/>
      <c r="O2" s="61"/>
      <c r="P2" s="43"/>
      <c r="Q2" s="77"/>
      <c r="R2" s="77"/>
      <c r="S2" s="77"/>
      <c r="T2" s="23"/>
      <c r="U2" s="75"/>
      <c r="V2" s="75"/>
      <c r="W2" s="75"/>
      <c r="X2" s="40" t="s">
        <v>9</v>
      </c>
      <c r="Y2" s="29" t="s">
        <v>10</v>
      </c>
      <c r="Z2" s="29" t="s">
        <v>11</v>
      </c>
      <c r="AA2" s="29" t="s">
        <v>12</v>
      </c>
      <c r="AB2" s="29" t="s">
        <v>13</v>
      </c>
      <c r="AC2" s="29" t="s">
        <v>14</v>
      </c>
      <c r="AD2" s="69" t="s">
        <v>15</v>
      </c>
      <c r="AE2" s="30" t="s">
        <v>9</v>
      </c>
      <c r="AF2" s="31" t="s">
        <v>10</v>
      </c>
      <c r="AG2" s="31" t="s">
        <v>11</v>
      </c>
      <c r="AH2" s="31" t="s">
        <v>12</v>
      </c>
      <c r="AI2" s="31" t="s">
        <v>13</v>
      </c>
      <c r="AJ2" s="31" t="s">
        <v>14</v>
      </c>
      <c r="AK2" s="69" t="s">
        <v>15</v>
      </c>
      <c r="AL2" s="56" t="s">
        <v>9</v>
      </c>
      <c r="AM2" s="31" t="s">
        <v>10</v>
      </c>
      <c r="AN2" s="31" t="s">
        <v>11</v>
      </c>
      <c r="AO2" s="31" t="s">
        <v>12</v>
      </c>
      <c r="AP2" s="31" t="s">
        <v>13</v>
      </c>
      <c r="AQ2" s="31" t="s">
        <v>14</v>
      </c>
      <c r="AR2" s="69" t="s">
        <v>15</v>
      </c>
      <c r="AS2" s="30" t="s">
        <v>9</v>
      </c>
      <c r="AT2" s="31" t="s">
        <v>10</v>
      </c>
      <c r="AU2" s="31" t="s">
        <v>11</v>
      </c>
      <c r="AV2" s="31" t="s">
        <v>12</v>
      </c>
      <c r="AW2" s="31" t="s">
        <v>13</v>
      </c>
      <c r="AX2" s="31" t="s">
        <v>14</v>
      </c>
      <c r="AY2" s="69" t="s">
        <v>15</v>
      </c>
      <c r="AZ2" s="30" t="s">
        <v>9</v>
      </c>
      <c r="BA2" s="31" t="s">
        <v>10</v>
      </c>
      <c r="BB2" s="31" t="s">
        <v>11</v>
      </c>
      <c r="BC2" s="31" t="s">
        <v>12</v>
      </c>
      <c r="BD2" s="31" t="s">
        <v>13</v>
      </c>
      <c r="BE2" s="31" t="s">
        <v>14</v>
      </c>
      <c r="BF2" s="71" t="s">
        <v>15</v>
      </c>
      <c r="BG2" s="73" t="s">
        <v>35</v>
      </c>
      <c r="BH2" s="32">
        <v>0.1</v>
      </c>
    </row>
    <row r="3" spans="1:62" s="7" customFormat="1" ht="44.25" customHeight="1" thickTop="1" thickBot="1" x14ac:dyDescent="0.3">
      <c r="A3" s="52" t="s">
        <v>25</v>
      </c>
      <c r="B3" s="53" t="s">
        <v>24</v>
      </c>
      <c r="C3" s="51" t="s">
        <v>1</v>
      </c>
      <c r="D3" s="172" t="s">
        <v>112</v>
      </c>
      <c r="E3" s="167" t="s">
        <v>110</v>
      </c>
      <c r="F3" s="172" t="s">
        <v>111</v>
      </c>
      <c r="G3" s="49" t="s">
        <v>16</v>
      </c>
      <c r="H3" s="50" t="s">
        <v>17</v>
      </c>
      <c r="I3" s="46" t="s">
        <v>5</v>
      </c>
      <c r="J3" s="47" t="s">
        <v>6</v>
      </c>
      <c r="K3" s="48" t="s">
        <v>7</v>
      </c>
      <c r="L3" s="64" t="s">
        <v>32</v>
      </c>
      <c r="M3" s="45" t="s">
        <v>31</v>
      </c>
      <c r="N3" s="64" t="s">
        <v>80</v>
      </c>
      <c r="O3" s="64" t="s">
        <v>30</v>
      </c>
      <c r="P3" s="63" t="s">
        <v>39</v>
      </c>
      <c r="Q3" s="41" t="s">
        <v>21</v>
      </c>
      <c r="R3" s="54" t="s">
        <v>22</v>
      </c>
      <c r="S3" s="55" t="s">
        <v>8</v>
      </c>
      <c r="T3" s="41" t="s">
        <v>0</v>
      </c>
      <c r="U3" s="33" t="s">
        <v>2</v>
      </c>
      <c r="V3" s="34">
        <f>SUBTOTAL(3,U4:V13)</f>
        <v>20</v>
      </c>
      <c r="W3" s="35" t="s">
        <v>3</v>
      </c>
      <c r="X3" s="2">
        <v>43920</v>
      </c>
      <c r="Y3" s="36">
        <f>X3+1</f>
        <v>43921</v>
      </c>
      <c r="Z3" s="37">
        <f>Y3+1</f>
        <v>43922</v>
      </c>
      <c r="AA3" s="37">
        <f>Z3+1</f>
        <v>43923</v>
      </c>
      <c r="AB3" s="37">
        <f>AA3+1</f>
        <v>43924</v>
      </c>
      <c r="AC3" s="37">
        <f>AB3+1</f>
        <v>43925</v>
      </c>
      <c r="AD3" s="70">
        <f>SUBTOTAL(9,AD4:AD11,AD12:AD13)</f>
        <v>58</v>
      </c>
      <c r="AE3" s="38">
        <f>AC3+2</f>
        <v>43927</v>
      </c>
      <c r="AF3" s="39">
        <f>AE3+1</f>
        <v>43928</v>
      </c>
      <c r="AG3" s="39">
        <f>AF3+1</f>
        <v>43929</v>
      </c>
      <c r="AH3" s="39">
        <f>AG3+1</f>
        <v>43930</v>
      </c>
      <c r="AI3" s="39">
        <f>AH3+1</f>
        <v>43931</v>
      </c>
      <c r="AJ3" s="39">
        <f>AI3+1</f>
        <v>43932</v>
      </c>
      <c r="AK3" s="70">
        <f>SUBTOTAL(9,AK4:AK11,AK12:AK13)</f>
        <v>0</v>
      </c>
      <c r="AL3" s="57">
        <f>AJ3+2</f>
        <v>43934</v>
      </c>
      <c r="AM3" s="39">
        <f>AL3+1</f>
        <v>43935</v>
      </c>
      <c r="AN3" s="39">
        <f>AM3+1</f>
        <v>43936</v>
      </c>
      <c r="AO3" s="39">
        <f>AN3+1</f>
        <v>43937</v>
      </c>
      <c r="AP3" s="39">
        <f>AO3+1</f>
        <v>43938</v>
      </c>
      <c r="AQ3" s="39">
        <f>AP3+1</f>
        <v>43939</v>
      </c>
      <c r="AR3" s="70">
        <f>SUBTOTAL(9,AR4:AR11,AR12:AR13)</f>
        <v>0</v>
      </c>
      <c r="AS3" s="38">
        <f>AQ3+2</f>
        <v>43941</v>
      </c>
      <c r="AT3" s="39">
        <f>AS3+1</f>
        <v>43942</v>
      </c>
      <c r="AU3" s="39">
        <f>AT3+1</f>
        <v>43943</v>
      </c>
      <c r="AV3" s="39">
        <f>AU3+1</f>
        <v>43944</v>
      </c>
      <c r="AW3" s="39">
        <f>AV3+1</f>
        <v>43945</v>
      </c>
      <c r="AX3" s="39">
        <f>AW3+1</f>
        <v>43946</v>
      </c>
      <c r="AY3" s="70">
        <f>SUBTOTAL(9,AY4:AY11,AY12:AY13)</f>
        <v>0</v>
      </c>
      <c r="AZ3" s="38">
        <f>AX3+2</f>
        <v>43948</v>
      </c>
      <c r="BA3" s="39">
        <f>AZ3+1</f>
        <v>43949</v>
      </c>
      <c r="BB3" s="39">
        <f>BA3+1</f>
        <v>43950</v>
      </c>
      <c r="BC3" s="39">
        <f>BB3+1</f>
        <v>43951</v>
      </c>
      <c r="BD3" s="39">
        <f>BC3+1</f>
        <v>43952</v>
      </c>
      <c r="BE3" s="39">
        <f>BD3+1</f>
        <v>43953</v>
      </c>
      <c r="BF3" s="72">
        <f>SUBTOTAL(9,BF4:BF11,BF12:BF13)</f>
        <v>0</v>
      </c>
      <c r="BG3" s="74">
        <f>BF3+AY3+AR3+AK3+AD3</f>
        <v>58</v>
      </c>
      <c r="BH3" s="28"/>
    </row>
    <row r="4" spans="1:62" ht="21.95" customHeight="1" thickTop="1" thickBot="1" x14ac:dyDescent="0.3">
      <c r="A4" s="87">
        <f>(COUNTA(X4:AC4,AE4:AJ4,AL4:AQ4,AS4:AX4,AZ4:BE4)-E4-J4-K4-G4-H4)*9.75</f>
        <v>0</v>
      </c>
      <c r="B4" s="88">
        <f>SUM(X4:AC4)+SUM(AE4:AJ4)+SUM(AL4:AQ4)+SUM(AZ4:BE4)+SUM(AS4:AX4)</f>
        <v>0</v>
      </c>
      <c r="C4" s="89">
        <f>COUNTA(X4:AC4,AE4:AJ4,AL4:AQ4,AS4:AX4,AZ4:BE4)-E4-I4-J4-K4-G4-H4</f>
        <v>0</v>
      </c>
      <c r="D4" s="168"/>
      <c r="E4" s="81">
        <f>COUNTIF(X4:BF4,"CP")</f>
        <v>1</v>
      </c>
      <c r="F4" s="173" t="str">
        <f>IF(D4&gt;0,(D4+2.5-E4),"")</f>
        <v/>
      </c>
      <c r="G4" s="81">
        <f>COUNTIF(X4:BF4,"CP-SS")</f>
        <v>0</v>
      </c>
      <c r="H4" s="81">
        <f>COUNTIF(X4:BF4,"CE")</f>
        <v>0</v>
      </c>
      <c r="I4" s="81">
        <f>COUNTIF(X4:BF4,"RECUP")</f>
        <v>0</v>
      </c>
      <c r="J4" s="81">
        <f>COUNTIF(X4:BF4,"AM")</f>
        <v>0</v>
      </c>
      <c r="K4" s="81">
        <f>COUNTIF(X4:BF4,"AT")</f>
        <v>0</v>
      </c>
      <c r="L4" s="81">
        <f>COUNTIF(X4:BF4,"RH")</f>
        <v>0</v>
      </c>
      <c r="M4" s="99" t="s">
        <v>64</v>
      </c>
      <c r="N4" s="143" t="s">
        <v>74</v>
      </c>
      <c r="O4" s="114" t="s">
        <v>36</v>
      </c>
      <c r="P4" s="80">
        <v>39</v>
      </c>
      <c r="Q4" s="94" t="s">
        <v>53</v>
      </c>
      <c r="R4" s="94" t="s">
        <v>23</v>
      </c>
      <c r="S4" s="82" t="str">
        <f>IF(A4&gt;0,T4/A4,"")</f>
        <v/>
      </c>
      <c r="T4" s="83">
        <f>B4-((COUNTA(X4:AC4,AE4:AJ4,AL4:AQ4,AZ4:BE4,AS4:AX4)-E4-J4-K4)*9.75)</f>
        <v>0</v>
      </c>
      <c r="U4" s="93" t="s">
        <v>42</v>
      </c>
      <c r="V4" s="122" t="s">
        <v>54</v>
      </c>
      <c r="W4" s="84"/>
      <c r="X4" s="85" t="s">
        <v>4</v>
      </c>
      <c r="Y4" s="86"/>
      <c r="Z4" s="86"/>
      <c r="AA4" s="86"/>
      <c r="AB4" s="86"/>
      <c r="AC4" s="86"/>
      <c r="AD4" s="6">
        <f>SUM(X4:AC4)</f>
        <v>0</v>
      </c>
      <c r="AE4" s="85"/>
      <c r="AF4" s="86"/>
      <c r="AG4" s="86"/>
      <c r="AH4" s="86"/>
      <c r="AI4" s="86"/>
      <c r="AJ4" s="86"/>
      <c r="AK4" s="6">
        <f>SUM(AE4:AJ4)</f>
        <v>0</v>
      </c>
      <c r="AL4" s="85"/>
      <c r="AM4" s="86"/>
      <c r="AN4" s="86"/>
      <c r="AO4" s="86"/>
      <c r="AP4" s="86"/>
      <c r="AQ4" s="86"/>
      <c r="AR4" s="6">
        <f>SUM(AL4:AQ4)</f>
        <v>0</v>
      </c>
      <c r="AS4" s="85"/>
      <c r="AT4" s="86"/>
      <c r="AU4" s="86"/>
      <c r="AV4" s="86"/>
      <c r="AW4" s="86"/>
      <c r="AX4" s="86"/>
      <c r="AY4" s="6">
        <f>SUM(AS4:AX4)</f>
        <v>0</v>
      </c>
      <c r="AZ4" s="85"/>
      <c r="BA4" s="86"/>
      <c r="BB4" s="86"/>
      <c r="BC4" s="86"/>
      <c r="BD4" s="86"/>
      <c r="BE4" s="86"/>
      <c r="BF4" s="6">
        <f>SUM(AZ4:BE4)</f>
        <v>0</v>
      </c>
      <c r="BH4" s="65"/>
      <c r="BI4" s="66"/>
      <c r="BJ4" s="66"/>
    </row>
    <row r="5" spans="1:62" ht="21.95" customHeight="1" thickTop="1" thickBot="1" x14ac:dyDescent="0.3">
      <c r="A5" s="15">
        <f>(COUNTA(X5:AC5,AE5:AJ5,AL5:AQ5,AS5:AX5,AZ5:BE5)-E5-J5-K5-G5-H5-L5)*7.8</f>
        <v>7.8</v>
      </c>
      <c r="B5" s="16">
        <f>SUM(X5:AC5)+SUM(AE5:AJ5)+SUM(AL5:AQ5)+SUM(AZ5:BE5)+SUM(AS5:AX5)</f>
        <v>8</v>
      </c>
      <c r="C5" s="17">
        <f>COUNTA(X5:AC5,AE5:AJ5,AL5:AQ5,AS5:AX5,AZ5:BE5)-E5-I5-J5-K5-G5-H5-L5</f>
        <v>1</v>
      </c>
      <c r="D5" s="169"/>
      <c r="E5" s="90">
        <f>COUNTIF(X5:BF5,"CP")</f>
        <v>0</v>
      </c>
      <c r="F5" s="174" t="str">
        <f>IF(D5&gt;0,(D5+2.5-E5),"")</f>
        <v/>
      </c>
      <c r="G5" s="90">
        <f>COUNTIF(X5:BF5,"CP-SS")</f>
        <v>0</v>
      </c>
      <c r="H5" s="90">
        <f>COUNTIF(X5:BF5,"CE")</f>
        <v>0</v>
      </c>
      <c r="I5" s="90">
        <f>COUNTIF(X5:BF5,"RECUP")</f>
        <v>0</v>
      </c>
      <c r="J5" s="90">
        <f>COUNTIF(X5:BF5,"AM")</f>
        <v>0</v>
      </c>
      <c r="K5" s="90">
        <f>COUNTIF(X5:BF5,"AT")</f>
        <v>0</v>
      </c>
      <c r="L5" s="90">
        <f>COUNTIF(X5:BF5,"RH")</f>
        <v>0</v>
      </c>
      <c r="M5" s="97" t="s">
        <v>66</v>
      </c>
      <c r="N5" s="128">
        <v>5</v>
      </c>
      <c r="O5" s="113" t="s">
        <v>36</v>
      </c>
      <c r="P5" s="58">
        <v>39</v>
      </c>
      <c r="Q5" s="95" t="s">
        <v>53</v>
      </c>
      <c r="R5" s="95" t="s">
        <v>23</v>
      </c>
      <c r="S5" s="18">
        <f>IF(A5&gt;0,T5/A5,"")</f>
        <v>2.5641025641025664E-2</v>
      </c>
      <c r="T5" s="24">
        <f>B5-((COUNTA(X5:AC5,AE5:AJ5,AL5:AQ5,AZ5:BE5,AS5:AX5)-E5-J5-K5-L5)*7.8)</f>
        <v>0.20000000000000018</v>
      </c>
      <c r="U5" s="91" t="s">
        <v>43</v>
      </c>
      <c r="V5" s="123" t="s">
        <v>55</v>
      </c>
      <c r="W5" s="19"/>
      <c r="X5" s="20">
        <v>8</v>
      </c>
      <c r="Y5" s="21"/>
      <c r="Z5" s="21"/>
      <c r="AA5" s="21"/>
      <c r="AB5" s="21"/>
      <c r="AC5" s="21"/>
      <c r="AD5" s="6">
        <f>SUM(X5:AC5)</f>
        <v>8</v>
      </c>
      <c r="AE5" s="20"/>
      <c r="AF5" s="21"/>
      <c r="AG5" s="21"/>
      <c r="AH5" s="21"/>
      <c r="AI5" s="21"/>
      <c r="AJ5" s="21"/>
      <c r="AK5" s="6">
        <f>SUM(AE5:AJ5)</f>
        <v>0</v>
      </c>
      <c r="AL5" s="20"/>
      <c r="AM5" s="21"/>
      <c r="AN5" s="21"/>
      <c r="AO5" s="21"/>
      <c r="AP5" s="21"/>
      <c r="AQ5" s="21"/>
      <c r="AR5" s="6">
        <f>SUM(AL5:AQ5)</f>
        <v>0</v>
      </c>
      <c r="AS5" s="20"/>
      <c r="AT5" s="21"/>
      <c r="AU5" s="21"/>
      <c r="AV5" s="21"/>
      <c r="AW5" s="21"/>
      <c r="AX5" s="21"/>
      <c r="AY5" s="6">
        <f>SUM(AS5:AX5)</f>
        <v>0</v>
      </c>
      <c r="AZ5" s="20"/>
      <c r="BA5" s="21"/>
      <c r="BB5" s="21"/>
      <c r="BC5" s="21"/>
      <c r="BD5" s="21"/>
      <c r="BE5" s="21"/>
      <c r="BF5" s="6">
        <f>SUM(AZ5:BE5)</f>
        <v>0</v>
      </c>
      <c r="BH5" s="65"/>
      <c r="BI5" s="66"/>
    </row>
    <row r="6" spans="1:62" ht="21.95" customHeight="1" thickTop="1" thickBot="1" x14ac:dyDescent="0.3">
      <c r="A6" s="15">
        <f>(COUNTA(X6:AC6,AE6:AJ6,AL6:AQ6,AS6:AX6,AZ6:BE6)-E6-J6-K6-G6-H6-L6)*7.8</f>
        <v>7.8</v>
      </c>
      <c r="B6" s="16">
        <f>SUM(X6:AC6)+SUM(AE6:AJ6)+SUM(AL6:AQ6)+SUM(AZ6:BE6)+SUM(AS6:AX6)</f>
        <v>8</v>
      </c>
      <c r="C6" s="17">
        <f>COUNTA(X6:AC6,AE6:AJ6,AL6:AQ6,AS6:AX6,AZ6:BE6)-E6-I6-J6-K6-G6-H6-L6</f>
        <v>1</v>
      </c>
      <c r="D6" s="169"/>
      <c r="E6" s="90">
        <f t="shared" ref="E6" si="0">COUNTIF(X6:BF6,"CP")</f>
        <v>0</v>
      </c>
      <c r="F6" s="174" t="str">
        <f t="shared" ref="F6:F69" si="1">IF(D6&gt;0,(D6+2.5-E6),"")</f>
        <v/>
      </c>
      <c r="G6" s="90">
        <f t="shared" ref="G6" si="2">COUNTIF(X6:BF6,"CP-SS")</f>
        <v>0</v>
      </c>
      <c r="H6" s="90">
        <f t="shared" ref="H6" si="3">COUNTIF(X6:BF6,"CE")</f>
        <v>0</v>
      </c>
      <c r="I6" s="90">
        <f t="shared" ref="I6" si="4">COUNTIF(X6:BF6,"RECUP")</f>
        <v>0</v>
      </c>
      <c r="J6" s="90">
        <f t="shared" ref="J6" si="5">COUNTIF(X6:BF6,"AM")</f>
        <v>0</v>
      </c>
      <c r="K6" s="90">
        <f t="shared" ref="K6" si="6">COUNTIF(X6:BF6,"AT")</f>
        <v>0</v>
      </c>
      <c r="L6" s="90">
        <f t="shared" ref="L6" si="7">COUNTIF(X6:BF6,"RH")</f>
        <v>0</v>
      </c>
      <c r="M6" s="97" t="s">
        <v>67</v>
      </c>
      <c r="N6" s="128">
        <v>5</v>
      </c>
      <c r="O6" s="113" t="s">
        <v>38</v>
      </c>
      <c r="P6" s="58">
        <v>39</v>
      </c>
      <c r="Q6" s="95" t="s">
        <v>53</v>
      </c>
      <c r="R6" s="95" t="s">
        <v>23</v>
      </c>
      <c r="S6" s="18">
        <f>IF(A6&gt;0,T6/A6,"")</f>
        <v>2.5641025641025664E-2</v>
      </c>
      <c r="T6" s="24">
        <f>B6-((COUNTA(X6:AC6,AE6:AJ6,AL6:AQ6,AZ6:BE6,AS6:AX6)-E6-J6-K6-L6)*7.8)</f>
        <v>0.20000000000000018</v>
      </c>
      <c r="U6" s="91" t="s">
        <v>44</v>
      </c>
      <c r="V6" s="123" t="s">
        <v>58</v>
      </c>
      <c r="W6" s="19"/>
      <c r="X6" s="20">
        <v>8</v>
      </c>
      <c r="Y6" s="21"/>
      <c r="Z6" s="21"/>
      <c r="AA6" s="21"/>
      <c r="AB6" s="21"/>
      <c r="AC6" s="21"/>
      <c r="AD6" s="6">
        <f t="shared" ref="AD6" si="8">SUM(X6:AC6)</f>
        <v>8</v>
      </c>
      <c r="AE6" s="20"/>
      <c r="AF6" s="21"/>
      <c r="AG6" s="21"/>
      <c r="AH6" s="21"/>
      <c r="AI6" s="21"/>
      <c r="AJ6" s="21"/>
      <c r="AK6" s="6">
        <f t="shared" ref="AK6" si="9">SUM(AE6:AJ6)</f>
        <v>0</v>
      </c>
      <c r="AL6" s="20"/>
      <c r="AM6" s="21"/>
      <c r="AN6" s="21"/>
      <c r="AO6" s="21"/>
      <c r="AP6" s="21"/>
      <c r="AQ6" s="21"/>
      <c r="AR6" s="6">
        <f t="shared" ref="AR6" si="10">SUM(AL6:AQ6)</f>
        <v>0</v>
      </c>
      <c r="AS6" s="20"/>
      <c r="AT6" s="21"/>
      <c r="AU6" s="21"/>
      <c r="AV6" s="21"/>
      <c r="AW6" s="21"/>
      <c r="AX6" s="21"/>
      <c r="AY6" s="6">
        <f t="shared" ref="AY6" si="11">SUM(AS6:AX6)</f>
        <v>0</v>
      </c>
      <c r="AZ6" s="20"/>
      <c r="BA6" s="21"/>
      <c r="BB6" s="21"/>
      <c r="BC6" s="21"/>
      <c r="BD6" s="21"/>
      <c r="BE6" s="21"/>
      <c r="BF6" s="6">
        <f t="shared" ref="BF6" si="12">SUM(AZ6:BE6)</f>
        <v>0</v>
      </c>
      <c r="BH6" s="65"/>
      <c r="BI6" s="66"/>
    </row>
    <row r="7" spans="1:62" ht="21.95" customHeight="1" collapsed="1" thickTop="1" thickBot="1" x14ac:dyDescent="0.3">
      <c r="A7" s="109">
        <f>(COUNTA(X7:AC7,AE7:AJ7,AL7:AQ7,AS7:AX7,AZ7:BE7)-E7-J7-K7-G7-H7)*7.8</f>
        <v>7.8</v>
      </c>
      <c r="B7" s="110">
        <f>SUM(X7:AC7)+SUM(AE7:AJ7)+SUM(AL7:AQ7)+SUM(AZ7:BE7)+SUM(AS7:AX7)</f>
        <v>7.5</v>
      </c>
      <c r="C7" s="111">
        <f>COUNTA(X7:AC7,AE7:AJ7,AL7:AQ7,AS7:AX7,AZ7:BE7)-E7-I7-J7-K7-G7-H7</f>
        <v>1</v>
      </c>
      <c r="D7" s="170"/>
      <c r="E7" s="126">
        <f>COUNTIF(X7:BF7,"CP")</f>
        <v>0</v>
      </c>
      <c r="F7" s="175" t="str">
        <f t="shared" si="1"/>
        <v/>
      </c>
      <c r="G7" s="126">
        <f>COUNTIF(X7:BF7,"CP-SS")</f>
        <v>0</v>
      </c>
      <c r="H7" s="126">
        <f>COUNTIF(X7:BF7,"CE")</f>
        <v>0</v>
      </c>
      <c r="I7" s="126">
        <f>COUNTIF(X7:BF7,"RECUP")</f>
        <v>0</v>
      </c>
      <c r="J7" s="126">
        <f>COUNTIF(X7:BF7,"AM")</f>
        <v>0</v>
      </c>
      <c r="K7" s="126">
        <f>COUNTIF(X7:BF7,"AT")</f>
        <v>0</v>
      </c>
      <c r="L7" s="104">
        <f>COUNTIF(X7:BF7,"RH")</f>
        <v>0</v>
      </c>
      <c r="M7" s="100" t="s">
        <v>68</v>
      </c>
      <c r="N7" s="133">
        <v>5</v>
      </c>
      <c r="O7" s="115" t="s">
        <v>36</v>
      </c>
      <c r="P7" s="115">
        <v>39</v>
      </c>
      <c r="Q7" s="105" t="s">
        <v>53</v>
      </c>
      <c r="R7" s="105" t="s">
        <v>26</v>
      </c>
      <c r="S7" s="106">
        <f>IF(A7&gt;0,T7/A7,"")</f>
        <v>-3.8461538461538443E-2</v>
      </c>
      <c r="T7" s="101">
        <f>B7-((COUNTA(X7:AC7,AE7:AJ7,AL7:AQ7,AZ7:BE7,AS7:AX7)-E7-J7-K7)*7.8)</f>
        <v>-0.29999999999999982</v>
      </c>
      <c r="U7" s="107" t="s">
        <v>45</v>
      </c>
      <c r="V7" s="124" t="s">
        <v>59</v>
      </c>
      <c r="W7" s="108"/>
      <c r="X7" s="102">
        <v>7.5</v>
      </c>
      <c r="Y7" s="103"/>
      <c r="Z7" s="103"/>
      <c r="AA7" s="103"/>
      <c r="AB7" s="103"/>
      <c r="AC7" s="103"/>
      <c r="AD7" s="6">
        <f t="shared" ref="AD7" si="13">SUM(X7:AC7)</f>
        <v>7.5</v>
      </c>
      <c r="AE7" s="102"/>
      <c r="AF7" s="103"/>
      <c r="AG7" s="103"/>
      <c r="AH7" s="103"/>
      <c r="AI7" s="103"/>
      <c r="AJ7" s="103"/>
      <c r="AK7" s="6">
        <f t="shared" ref="AK7" si="14">SUM(AE7:AJ7)</f>
        <v>0</v>
      </c>
      <c r="AL7" s="102"/>
      <c r="AM7" s="103"/>
      <c r="AN7" s="103"/>
      <c r="AO7" s="103"/>
      <c r="AP7" s="103"/>
      <c r="AQ7" s="103"/>
      <c r="AR7" s="6">
        <f t="shared" ref="AR7" si="15">SUM(AL7:AQ7)</f>
        <v>0</v>
      </c>
      <c r="AS7" s="102"/>
      <c r="AT7" s="103"/>
      <c r="AU7" s="103"/>
      <c r="AV7" s="103"/>
      <c r="AW7" s="103"/>
      <c r="AX7" s="103"/>
      <c r="AY7" s="6">
        <f t="shared" ref="AY7" si="16">SUM(AS7:AX7)</f>
        <v>0</v>
      </c>
      <c r="AZ7" s="102"/>
      <c r="BA7" s="103"/>
      <c r="BB7" s="103"/>
      <c r="BC7" s="103"/>
      <c r="BD7" s="103"/>
      <c r="BE7" s="103"/>
      <c r="BF7" s="6">
        <f t="shared" ref="BF7" si="17">SUM(AZ7:BE7)</f>
        <v>0</v>
      </c>
    </row>
    <row r="8" spans="1:62" ht="21.95" customHeight="1" collapsed="1" thickTop="1" thickBot="1" x14ac:dyDescent="0.3">
      <c r="A8" s="9">
        <f>(COUNTA(X8:AC8,AE8:AJ8,AL8:AQ8,AS8:AX8,AZ8:BE8)-E8-J8-K8-G8-H4-L8)*7</f>
        <v>0</v>
      </c>
      <c r="B8" s="10">
        <f t="shared" ref="B8" si="18">SUM(X8:AC8)+SUM(AE8:AJ8)+SUM(AL8:AQ8)+SUM(AZ8:BE8)+SUM(AS8:AX8)</f>
        <v>0</v>
      </c>
      <c r="C8" s="11"/>
      <c r="D8" s="171"/>
      <c r="E8" s="127">
        <f>COUNTIF(X8:BF8,"CP")</f>
        <v>0</v>
      </c>
      <c r="F8" s="176" t="str">
        <f t="shared" si="1"/>
        <v/>
      </c>
      <c r="G8" s="127">
        <f>COUNTIF(X8:BF8,"CP-SS")</f>
        <v>0</v>
      </c>
      <c r="H8" s="127">
        <f>COUNTIF(X8:BF8,"CE")</f>
        <v>0</v>
      </c>
      <c r="I8" s="127">
        <f>COUNTIF(X8:BF8,"RECUP")</f>
        <v>0</v>
      </c>
      <c r="J8" s="127">
        <f>COUNTIF(X8:BF8,"AM")</f>
        <v>1</v>
      </c>
      <c r="K8" s="127">
        <f>COUNTIF(X8:BF8,"AT")</f>
        <v>0</v>
      </c>
      <c r="L8" s="96">
        <f>COUNTIF(X8:BF8,"RH")</f>
        <v>0</v>
      </c>
      <c r="M8" s="98" t="s">
        <v>69</v>
      </c>
      <c r="N8" s="138">
        <v>5</v>
      </c>
      <c r="O8" s="116" t="s">
        <v>36</v>
      </c>
      <c r="P8" s="153">
        <v>35</v>
      </c>
      <c r="Q8" s="96" t="s">
        <v>53</v>
      </c>
      <c r="R8" s="96" t="s">
        <v>27</v>
      </c>
      <c r="S8" s="12" t="str">
        <f>IF(A8&gt;0,T8/A8,"")</f>
        <v/>
      </c>
      <c r="T8" s="25">
        <f>B8-((COUNTA(X8:AC8,AE8:AJ8,AL8:AQ8,AZ8:BE8,AS8:AX8)-E8-J8-K8-L8)*7)</f>
        <v>0</v>
      </c>
      <c r="U8" s="92" t="s">
        <v>46</v>
      </c>
      <c r="V8" s="125" t="s">
        <v>60</v>
      </c>
      <c r="W8" s="13"/>
      <c r="X8" s="14" t="s">
        <v>6</v>
      </c>
      <c r="Y8" s="8"/>
      <c r="Z8" s="8"/>
      <c r="AA8" s="8"/>
      <c r="AB8" s="8"/>
      <c r="AC8" s="8"/>
      <c r="AD8" s="6">
        <f t="shared" ref="AD8:AD11" si="19">SUM(X8:AC8)</f>
        <v>0</v>
      </c>
      <c r="AE8" s="14"/>
      <c r="AF8" s="8"/>
      <c r="AG8" s="8"/>
      <c r="AH8" s="8"/>
      <c r="AI8" s="8"/>
      <c r="AJ8" s="8"/>
      <c r="AK8" s="6">
        <f t="shared" ref="AK8:AK11" si="20">SUM(AE8:AJ8)</f>
        <v>0</v>
      </c>
      <c r="AL8" s="14"/>
      <c r="AM8" s="8"/>
      <c r="AN8" s="8"/>
      <c r="AO8" s="8"/>
      <c r="AP8" s="8"/>
      <c r="AQ8" s="8"/>
      <c r="AR8" s="6">
        <f t="shared" ref="AR8:AR11" si="21">SUM(AL8:AQ8)</f>
        <v>0</v>
      </c>
      <c r="AS8" s="14"/>
      <c r="AT8" s="8"/>
      <c r="AU8" s="8"/>
      <c r="AV8" s="8"/>
      <c r="AW8" s="8"/>
      <c r="AX8" s="8"/>
      <c r="AY8" s="6">
        <f t="shared" ref="AY8:AY11" si="22">SUM(AS8:AX8)</f>
        <v>0</v>
      </c>
      <c r="AZ8" s="14"/>
      <c r="BA8" s="8"/>
      <c r="BB8" s="8"/>
      <c r="BC8" s="8"/>
      <c r="BD8" s="8"/>
      <c r="BE8" s="8"/>
      <c r="BF8" s="6">
        <f t="shared" ref="BF8:BF11" si="23">SUM(AZ8:BE8)</f>
        <v>0</v>
      </c>
    </row>
    <row r="9" spans="1:62" ht="21.95" customHeight="1" thickTop="1" thickBot="1" x14ac:dyDescent="0.3">
      <c r="A9" s="9">
        <f>(COUNTA(X9:AC9,AE9:AJ9,AL9:AQ9,AS9:AX9,AZ9:BE9)-E9-J9-K9-G9-H5-L9)*7</f>
        <v>7</v>
      </c>
      <c r="B9" s="10">
        <f t="shared" ref="B9:B11" si="24">SUM(X9:AC9)+SUM(AE9:AJ9)+SUM(AL9:AQ9)+SUM(AZ9:BE9)+SUM(AS9:AX9)</f>
        <v>7</v>
      </c>
      <c r="C9" s="11"/>
      <c r="D9" s="171"/>
      <c r="E9" s="127">
        <f t="shared" ref="E9:E11" si="25">COUNTIF(X9:BF9,"CP")</f>
        <v>0</v>
      </c>
      <c r="F9" s="176" t="str">
        <f t="shared" si="1"/>
        <v/>
      </c>
      <c r="G9" s="127">
        <f t="shared" ref="G9:G11" si="26">COUNTIF(X9:BF9,"CP-SS")</f>
        <v>0</v>
      </c>
      <c r="H9" s="127">
        <f t="shared" ref="H9:H11" si="27">COUNTIF(X9:BF9,"CE")</f>
        <v>0</v>
      </c>
      <c r="I9" s="127">
        <f t="shared" ref="I9:I11" si="28">COUNTIF(X9:BF9,"RECUP")</f>
        <v>0</v>
      </c>
      <c r="J9" s="127">
        <f t="shared" ref="J9:J11" si="29">COUNTIF(X9:BF9,"AM")</f>
        <v>0</v>
      </c>
      <c r="K9" s="127">
        <f t="shared" ref="K9:K11" si="30">COUNTIF(X9:BF9,"AT")</f>
        <v>0</v>
      </c>
      <c r="L9" s="96">
        <f t="shared" ref="L9:L11" si="31">COUNTIF(X9:BF9,"RH")</f>
        <v>0</v>
      </c>
      <c r="M9" s="98" t="s">
        <v>70</v>
      </c>
      <c r="N9" s="138">
        <v>5</v>
      </c>
      <c r="O9" s="116" t="s">
        <v>36</v>
      </c>
      <c r="P9" s="153">
        <v>35</v>
      </c>
      <c r="Q9" s="96" t="s">
        <v>53</v>
      </c>
      <c r="R9" s="96" t="s">
        <v>27</v>
      </c>
      <c r="S9" s="12">
        <f>IF(A9&gt;0,T9/A9,"")</f>
        <v>0</v>
      </c>
      <c r="T9" s="25">
        <f>B9-((COUNTA(X9:AC9,AE9:AJ9,AL9:AQ9,AZ9:BE9,AS9:AX9)-E9-J9-K9-L9)*7)</f>
        <v>0</v>
      </c>
      <c r="U9" s="92" t="s">
        <v>47</v>
      </c>
      <c r="V9" s="125" t="s">
        <v>61</v>
      </c>
      <c r="W9" s="13"/>
      <c r="X9" s="14">
        <v>7</v>
      </c>
      <c r="Y9" s="8"/>
      <c r="Z9" s="8"/>
      <c r="AA9" s="8"/>
      <c r="AB9" s="8"/>
      <c r="AC9" s="8"/>
      <c r="AD9" s="6">
        <f t="shared" si="19"/>
        <v>7</v>
      </c>
      <c r="AE9" s="14"/>
      <c r="AF9" s="8"/>
      <c r="AG9" s="8"/>
      <c r="AH9" s="8"/>
      <c r="AI9" s="8"/>
      <c r="AJ9" s="8"/>
      <c r="AK9" s="6">
        <f t="shared" si="20"/>
        <v>0</v>
      </c>
      <c r="AL9" s="14"/>
      <c r="AM9" s="8"/>
      <c r="AN9" s="8"/>
      <c r="AO9" s="8"/>
      <c r="AP9" s="8"/>
      <c r="AQ9" s="8"/>
      <c r="AR9" s="6">
        <f t="shared" si="21"/>
        <v>0</v>
      </c>
      <c r="AS9" s="14"/>
      <c r="AT9" s="8"/>
      <c r="AU9" s="8"/>
      <c r="AV9" s="8"/>
      <c r="AW9" s="8"/>
      <c r="AX9" s="8"/>
      <c r="AY9" s="6">
        <f t="shared" si="22"/>
        <v>0</v>
      </c>
      <c r="AZ9" s="14"/>
      <c r="BA9" s="8"/>
      <c r="BB9" s="8"/>
      <c r="BC9" s="8"/>
      <c r="BD9" s="8"/>
      <c r="BE9" s="8"/>
      <c r="BF9" s="6">
        <f t="shared" si="23"/>
        <v>0</v>
      </c>
    </row>
    <row r="10" spans="1:62" ht="21.95" customHeight="1" collapsed="1" thickTop="1" thickBot="1" x14ac:dyDescent="0.3">
      <c r="A10" s="9">
        <f>(COUNTA(X10:AC10,AE10:AJ10,AL10:AQ10,AS10:AX10,AZ10:BE10)-E10-J10-K10-G10-H6-L10)*7</f>
        <v>7</v>
      </c>
      <c r="B10" s="10">
        <f t="shared" si="24"/>
        <v>7</v>
      </c>
      <c r="C10" s="11"/>
      <c r="D10" s="171"/>
      <c r="E10" s="127">
        <f t="shared" si="25"/>
        <v>0</v>
      </c>
      <c r="F10" s="176" t="str">
        <f t="shared" si="1"/>
        <v/>
      </c>
      <c r="G10" s="127">
        <f t="shared" si="26"/>
        <v>0</v>
      </c>
      <c r="H10" s="127">
        <f t="shared" si="27"/>
        <v>0</v>
      </c>
      <c r="I10" s="127">
        <f t="shared" si="28"/>
        <v>0</v>
      </c>
      <c r="J10" s="127">
        <f t="shared" si="29"/>
        <v>0</v>
      </c>
      <c r="K10" s="127">
        <f t="shared" si="30"/>
        <v>0</v>
      </c>
      <c r="L10" s="96">
        <f t="shared" si="31"/>
        <v>0</v>
      </c>
      <c r="M10" s="98" t="s">
        <v>71</v>
      </c>
      <c r="N10" s="138">
        <v>4</v>
      </c>
      <c r="O10" s="116" t="s">
        <v>37</v>
      </c>
      <c r="P10" s="153">
        <v>30</v>
      </c>
      <c r="Q10" s="96" t="s">
        <v>53</v>
      </c>
      <c r="R10" s="96" t="s">
        <v>27</v>
      </c>
      <c r="S10" s="12">
        <f>IF(A10&gt;0,T10/A10,"")</f>
        <v>0.14285714285714285</v>
      </c>
      <c r="T10" s="25">
        <f>B10-((COUNTA(X10:AC10,AE10:AJ10,AL10:AQ10,AZ10:BE10,AS10:AX10)-E10-J10-K10-L10)*6)</f>
        <v>1</v>
      </c>
      <c r="U10" s="92" t="s">
        <v>48</v>
      </c>
      <c r="V10" s="125" t="s">
        <v>62</v>
      </c>
      <c r="W10" s="13"/>
      <c r="X10" s="14">
        <v>7</v>
      </c>
      <c r="Y10" s="8"/>
      <c r="Z10" s="8"/>
      <c r="AA10" s="8"/>
      <c r="AB10" s="8"/>
      <c r="AC10" s="8"/>
      <c r="AD10" s="6">
        <f t="shared" si="19"/>
        <v>7</v>
      </c>
      <c r="AE10" s="14"/>
      <c r="AF10" s="8"/>
      <c r="AG10" s="8"/>
      <c r="AH10" s="8"/>
      <c r="AI10" s="8"/>
      <c r="AJ10" s="8"/>
      <c r="AK10" s="6">
        <f t="shared" si="20"/>
        <v>0</v>
      </c>
      <c r="AL10" s="14"/>
      <c r="AM10" s="8"/>
      <c r="AN10" s="8"/>
      <c r="AO10" s="8"/>
      <c r="AP10" s="8"/>
      <c r="AQ10" s="8"/>
      <c r="AR10" s="6">
        <f t="shared" si="21"/>
        <v>0</v>
      </c>
      <c r="AS10" s="14"/>
      <c r="AT10" s="8"/>
      <c r="AU10" s="8"/>
      <c r="AV10" s="8"/>
      <c r="AW10" s="8"/>
      <c r="AX10" s="8"/>
      <c r="AY10" s="6">
        <f t="shared" si="22"/>
        <v>0</v>
      </c>
      <c r="AZ10" s="14"/>
      <c r="BA10" s="8"/>
      <c r="BB10" s="8"/>
      <c r="BC10" s="8"/>
      <c r="BD10" s="8"/>
      <c r="BE10" s="8"/>
      <c r="BF10" s="6">
        <f t="shared" si="23"/>
        <v>0</v>
      </c>
    </row>
    <row r="11" spans="1:62" ht="21.95" customHeight="1" thickTop="1" thickBot="1" x14ac:dyDescent="0.3">
      <c r="A11" s="9">
        <f>(COUNTA(X11:AC11,AE11:AJ11,AL11:AQ11,AS11:AX11,AZ11:BE11)-E11-J11-K11-G11-H5-L11)*3</f>
        <v>3</v>
      </c>
      <c r="B11" s="10">
        <f t="shared" si="24"/>
        <v>3</v>
      </c>
      <c r="C11" s="11"/>
      <c r="D11" s="171"/>
      <c r="E11" s="127">
        <f t="shared" si="25"/>
        <v>0</v>
      </c>
      <c r="F11" s="176" t="str">
        <f t="shared" si="1"/>
        <v/>
      </c>
      <c r="G11" s="127">
        <f t="shared" si="26"/>
        <v>0</v>
      </c>
      <c r="H11" s="127">
        <f t="shared" si="27"/>
        <v>0</v>
      </c>
      <c r="I11" s="127">
        <f t="shared" si="28"/>
        <v>0</v>
      </c>
      <c r="J11" s="127">
        <f t="shared" si="29"/>
        <v>0</v>
      </c>
      <c r="K11" s="127">
        <f t="shared" si="30"/>
        <v>0</v>
      </c>
      <c r="L11" s="96">
        <f t="shared" si="31"/>
        <v>0</v>
      </c>
      <c r="M11" s="98" t="s">
        <v>65</v>
      </c>
      <c r="N11" s="138">
        <v>1</v>
      </c>
      <c r="O11" s="116" t="s">
        <v>37</v>
      </c>
      <c r="P11" s="153">
        <v>3</v>
      </c>
      <c r="Q11" s="96" t="s">
        <v>52</v>
      </c>
      <c r="R11" s="96" t="s">
        <v>27</v>
      </c>
      <c r="S11" s="12">
        <f>IF(A11&gt;0,T11/A11,"")</f>
        <v>0</v>
      </c>
      <c r="T11" s="25">
        <f>B11-((COUNTA(X11:AC11,AE11:AJ11,AL11:AQ11,AZ11:BE11,AS11:AX11)-E11-J11-K11-L11)*3)</f>
        <v>0</v>
      </c>
      <c r="U11" s="92" t="s">
        <v>49</v>
      </c>
      <c r="V11" s="125" t="s">
        <v>63</v>
      </c>
      <c r="W11" s="13"/>
      <c r="X11" s="14"/>
      <c r="Y11" s="8"/>
      <c r="Z11" s="8"/>
      <c r="AA11" s="8"/>
      <c r="AB11" s="8"/>
      <c r="AC11" s="8">
        <v>3</v>
      </c>
      <c r="AD11" s="6">
        <f t="shared" si="19"/>
        <v>3</v>
      </c>
      <c r="AE11" s="14"/>
      <c r="AF11" s="8"/>
      <c r="AG11" s="8"/>
      <c r="AH11" s="8"/>
      <c r="AI11" s="8"/>
      <c r="AJ11" s="8"/>
      <c r="AK11" s="6">
        <f t="shared" si="20"/>
        <v>0</v>
      </c>
      <c r="AL11" s="14"/>
      <c r="AM11" s="8"/>
      <c r="AN11" s="8"/>
      <c r="AO11" s="8"/>
      <c r="AP11" s="8"/>
      <c r="AQ11" s="8"/>
      <c r="AR11" s="6">
        <f t="shared" si="21"/>
        <v>0</v>
      </c>
      <c r="AS11" s="14"/>
      <c r="AT11" s="8"/>
      <c r="AU11" s="8"/>
      <c r="AV11" s="8"/>
      <c r="AW11" s="8"/>
      <c r="AX11" s="8"/>
      <c r="AY11" s="6">
        <f t="shared" si="22"/>
        <v>0</v>
      </c>
      <c r="AZ11" s="14"/>
      <c r="BA11" s="8"/>
      <c r="BB11" s="8"/>
      <c r="BC11" s="8"/>
      <c r="BD11" s="8"/>
      <c r="BE11" s="8"/>
      <c r="BF11" s="6">
        <f t="shared" si="23"/>
        <v>0</v>
      </c>
    </row>
    <row r="12" spans="1:62" ht="21.95" customHeight="1" thickTop="1" thickBot="1" x14ac:dyDescent="0.3">
      <c r="A12" s="15">
        <f>(COUNTA(X12:AC12,AE12:AJ12,AL12:AQ12,AS12:AX12,AZ12:BE12)-E12-J12-K12-G12-H12)*7.8</f>
        <v>7.8</v>
      </c>
      <c r="B12" s="16">
        <f>SUM(X12:AC12)+SUM(AE12:AJ12)+SUM(AL12:AQ12)+SUM(AZ12:BE12)+SUM(AS12:AX12)</f>
        <v>8.5</v>
      </c>
      <c r="C12" s="17">
        <f>COUNTA(X12:AC12,AE12:AJ12,AL12:AQ12,AS12:AX12,AZ12:BE12)-E12-I12-J12-K12-G12-H12</f>
        <v>1</v>
      </c>
      <c r="D12" s="169"/>
      <c r="E12" s="90">
        <f>COUNTIF(X12:BF12,"CP")</f>
        <v>0</v>
      </c>
      <c r="F12" s="174" t="str">
        <f t="shared" si="1"/>
        <v/>
      </c>
      <c r="G12" s="90">
        <f>COUNTIF(X12:BF12,"CP-SS")</f>
        <v>0</v>
      </c>
      <c r="H12" s="90">
        <f>COUNTIF(X12:BF12,"CE")</f>
        <v>0</v>
      </c>
      <c r="I12" s="90">
        <f>COUNTIF(X12:BF12,"RECUP")</f>
        <v>0</v>
      </c>
      <c r="J12" s="90">
        <f>COUNTIF(X12:BF12,"AM")</f>
        <v>0</v>
      </c>
      <c r="K12" s="90">
        <f>COUNTIF(X12:BF12,"AT")</f>
        <v>0</v>
      </c>
      <c r="L12" s="95">
        <f>COUNTIF(X12:BF12,"RH")</f>
        <v>0</v>
      </c>
      <c r="M12" s="97" t="s">
        <v>72</v>
      </c>
      <c r="N12" s="128">
        <v>5</v>
      </c>
      <c r="O12" s="117" t="s">
        <v>36</v>
      </c>
      <c r="P12" s="154">
        <v>35</v>
      </c>
      <c r="Q12" s="95" t="s">
        <v>52</v>
      </c>
      <c r="R12" s="95" t="s">
        <v>23</v>
      </c>
      <c r="S12" s="18">
        <f>IF(A12&gt;0,T12/A12,"")</f>
        <v>8.9743589743589772E-2</v>
      </c>
      <c r="T12" s="24">
        <f>B12-((COUNTA(X12:AC12,AE12:AJ12,AL12:AQ12,AZ12:BE12,AS12:AX12)-E12-J12-K12)*7.8)</f>
        <v>0.70000000000000018</v>
      </c>
      <c r="U12" s="91" t="s">
        <v>50</v>
      </c>
      <c r="V12" s="123" t="s">
        <v>56</v>
      </c>
      <c r="W12" s="19"/>
      <c r="X12" s="20">
        <v>8.5</v>
      </c>
      <c r="Y12" s="21"/>
      <c r="Z12" s="21"/>
      <c r="AA12" s="21"/>
      <c r="AB12" s="21"/>
      <c r="AC12" s="21"/>
      <c r="AD12" s="6">
        <f t="shared" ref="AD12:AD14" si="32">SUM(X12:AC12)</f>
        <v>8.5</v>
      </c>
      <c r="AE12" s="20"/>
      <c r="AF12" s="21"/>
      <c r="AG12" s="21"/>
      <c r="AH12" s="21"/>
      <c r="AI12" s="21"/>
      <c r="AJ12" s="21"/>
      <c r="AK12" s="6">
        <f t="shared" ref="AK12:AK14" si="33">SUM(AE12:AJ12)</f>
        <v>0</v>
      </c>
      <c r="AL12" s="20"/>
      <c r="AM12" s="21"/>
      <c r="AN12" s="21"/>
      <c r="AO12" s="21"/>
      <c r="AP12" s="21"/>
      <c r="AQ12" s="21"/>
      <c r="AR12" s="6">
        <f t="shared" ref="AR12:AR14" si="34">SUM(AL12:AQ12)</f>
        <v>0</v>
      </c>
      <c r="AS12" s="20"/>
      <c r="AT12" s="21"/>
      <c r="AU12" s="21"/>
      <c r="AV12" s="21"/>
      <c r="AW12" s="21"/>
      <c r="AX12" s="21"/>
      <c r="AY12" s="6">
        <f t="shared" ref="AY12:AY14" si="35">SUM(AS12:AX12)</f>
        <v>0</v>
      </c>
      <c r="AZ12" s="20"/>
      <c r="BA12" s="21"/>
      <c r="BB12" s="21"/>
      <c r="BC12" s="21"/>
      <c r="BD12" s="21"/>
      <c r="BE12" s="21"/>
      <c r="BF12" s="6">
        <f t="shared" ref="BF12:BF14" si="36">SUM(AZ12:BE12)</f>
        <v>0</v>
      </c>
    </row>
    <row r="13" spans="1:62" ht="21.95" customHeight="1" thickTop="1" thickBot="1" x14ac:dyDescent="0.3">
      <c r="A13" s="15">
        <f>(COUNTA(X13:AC13,AE13:AJ13,AL13:AQ13,AS13:AX13,AZ13:BE13)-E13-J13-K13-G13-H13)*7.8</f>
        <v>7.8</v>
      </c>
      <c r="B13" s="16">
        <f>SUM(X13:AC13)+SUM(AE13:AJ13)+SUM(AL13:AQ13)+SUM(AZ13:BE13)+SUM(AS13:AX13)</f>
        <v>9</v>
      </c>
      <c r="C13" s="17">
        <f>COUNTA(X13:AC13,AE13:AJ13,AL13:AQ13,AS13:AX13,AZ13:BE13)-E13-I13-J13-K13-G13-H13</f>
        <v>1</v>
      </c>
      <c r="D13" s="169"/>
      <c r="E13" s="90">
        <f>COUNTIF(X13:BF13,"CP")</f>
        <v>0</v>
      </c>
      <c r="F13" s="174" t="str">
        <f t="shared" si="1"/>
        <v/>
      </c>
      <c r="G13" s="90">
        <f>COUNTIF(X13:BF13,"CP-SS")</f>
        <v>0</v>
      </c>
      <c r="H13" s="90">
        <f>COUNTIF(X13:BF13,"CE")</f>
        <v>0</v>
      </c>
      <c r="I13" s="90">
        <f>COUNTIF(X13:BF13,"RECUP")</f>
        <v>0</v>
      </c>
      <c r="J13" s="90">
        <f>COUNTIF(X13:BF13,"AM")</f>
        <v>0</v>
      </c>
      <c r="K13" s="90">
        <f>COUNTIF(X13:BF13,"AT")</f>
        <v>0</v>
      </c>
      <c r="L13" s="95">
        <f>COUNTIF(X13:BF13,"RH")</f>
        <v>0</v>
      </c>
      <c r="M13" s="97" t="s">
        <v>73</v>
      </c>
      <c r="N13" s="128">
        <v>5</v>
      </c>
      <c r="O13" s="117" t="s">
        <v>37</v>
      </c>
      <c r="P13" s="154">
        <v>39</v>
      </c>
      <c r="Q13" s="95" t="s">
        <v>52</v>
      </c>
      <c r="R13" s="95" t="s">
        <v>23</v>
      </c>
      <c r="S13" s="18">
        <f>IF(A13&gt;0,T13/A13,"")</f>
        <v>0.15384615384615388</v>
      </c>
      <c r="T13" s="24">
        <f>B13-((COUNTA(X13:AC13,AE13:AJ13,AL13:AQ13,AZ13:BE13,AS13:AX13)-E13-J13-K13)*7.8)</f>
        <v>1.2000000000000002</v>
      </c>
      <c r="U13" s="91" t="s">
        <v>51</v>
      </c>
      <c r="V13" s="123" t="s">
        <v>57</v>
      </c>
      <c r="W13" s="19"/>
      <c r="X13" s="20">
        <v>9</v>
      </c>
      <c r="Y13" s="21"/>
      <c r="Z13" s="21"/>
      <c r="AA13" s="21"/>
      <c r="AB13" s="21"/>
      <c r="AC13" s="21"/>
      <c r="AD13" s="6">
        <f t="shared" si="32"/>
        <v>9</v>
      </c>
      <c r="AE13" s="20"/>
      <c r="AF13" s="21"/>
      <c r="AG13" s="21"/>
      <c r="AH13" s="21"/>
      <c r="AI13" s="21"/>
      <c r="AJ13" s="21"/>
      <c r="AK13" s="6">
        <f t="shared" si="33"/>
        <v>0</v>
      </c>
      <c r="AL13" s="20"/>
      <c r="AM13" s="21"/>
      <c r="AN13" s="21"/>
      <c r="AO13" s="21"/>
      <c r="AP13" s="21"/>
      <c r="AQ13" s="21"/>
      <c r="AR13" s="6">
        <f t="shared" si="34"/>
        <v>0</v>
      </c>
      <c r="AS13" s="20"/>
      <c r="AT13" s="21"/>
      <c r="AU13" s="21"/>
      <c r="AV13" s="21"/>
      <c r="AW13" s="21"/>
      <c r="AX13" s="21"/>
      <c r="AY13" s="6">
        <f t="shared" si="35"/>
        <v>0</v>
      </c>
      <c r="AZ13" s="20"/>
      <c r="BA13" s="21"/>
      <c r="BB13" s="21"/>
      <c r="BC13" s="21"/>
      <c r="BD13" s="21"/>
      <c r="BE13" s="21"/>
      <c r="BF13" s="6">
        <f t="shared" si="36"/>
        <v>0</v>
      </c>
    </row>
    <row r="14" spans="1:62" ht="21.95" customHeight="1" thickTop="1" thickBot="1" x14ac:dyDescent="0.3">
      <c r="A14" s="178"/>
      <c r="B14" s="179">
        <f>SUM(X14:AC14)+SUM(AE14:AJ14)+SUM(AL14:AQ14)+SUM(AZ14:BE14)+SUM(AS14:AX14)</f>
        <v>0</v>
      </c>
      <c r="C14" s="180">
        <f t="shared" ref="C14" si="37">COUNTA(X14:AC14,AE14:AJ14,AL14:AQ14,AS14:AX14,AZ14:BE14)-E14-I14-J14-K14-G14-H14</f>
        <v>0</v>
      </c>
      <c r="D14" s="181"/>
      <c r="E14" s="182">
        <f t="shared" ref="E14" si="38">COUNTIF(X14:BF14,"CP")</f>
        <v>0</v>
      </c>
      <c r="F14" s="177" t="str">
        <f t="shared" si="1"/>
        <v/>
      </c>
      <c r="G14" s="182">
        <f t="shared" ref="G14" si="39">COUNTIF(X14:BF14,"CP-SS")</f>
        <v>0</v>
      </c>
      <c r="H14" s="182">
        <f t="shared" ref="H14" si="40">COUNTIF(X14:BF14,"CE")</f>
        <v>0</v>
      </c>
      <c r="I14" s="182">
        <f t="shared" ref="I14" si="41">COUNTIF(X14:BF14,"RECUP")</f>
        <v>0</v>
      </c>
      <c r="J14" s="182">
        <f t="shared" ref="J14" si="42">COUNTIF(X14:BF14,"AM")</f>
        <v>0</v>
      </c>
      <c r="K14" s="182">
        <f t="shared" ref="K14" si="43">COUNTIF(X14:BF14,"AT")</f>
        <v>0</v>
      </c>
      <c r="L14" s="183">
        <f>COUNTIF(X14:BF14,"RH")</f>
        <v>0</v>
      </c>
      <c r="M14" s="184"/>
      <c r="N14" s="184"/>
      <c r="O14" s="183"/>
      <c r="P14" s="185"/>
      <c r="Q14" s="183"/>
      <c r="R14" s="183"/>
      <c r="S14" s="186"/>
      <c r="T14" s="187"/>
      <c r="U14" s="188"/>
      <c r="V14" s="189"/>
      <c r="W14" s="190"/>
      <c r="X14" s="191"/>
      <c r="Y14" s="192"/>
      <c r="Z14" s="192"/>
      <c r="AA14" s="192"/>
      <c r="AB14" s="192"/>
      <c r="AC14" s="192"/>
      <c r="AD14" s="6">
        <f t="shared" si="32"/>
        <v>0</v>
      </c>
      <c r="AE14" s="191"/>
      <c r="AF14" s="192"/>
      <c r="AG14" s="192"/>
      <c r="AH14" s="192"/>
      <c r="AI14" s="192"/>
      <c r="AJ14" s="192"/>
      <c r="AK14" s="6">
        <f t="shared" si="33"/>
        <v>0</v>
      </c>
      <c r="AL14" s="191"/>
      <c r="AM14" s="192"/>
      <c r="AN14" s="192"/>
      <c r="AO14" s="192"/>
      <c r="AP14" s="192"/>
      <c r="AQ14" s="192"/>
      <c r="AR14" s="6">
        <f t="shared" si="34"/>
        <v>0</v>
      </c>
      <c r="AS14" s="191"/>
      <c r="AT14" s="192"/>
      <c r="AU14" s="192"/>
      <c r="AV14" s="192"/>
      <c r="AW14" s="192"/>
      <c r="AX14" s="192"/>
      <c r="AY14" s="6">
        <f t="shared" si="35"/>
        <v>0</v>
      </c>
      <c r="AZ14" s="191"/>
      <c r="BA14" s="192"/>
      <c r="BB14" s="192"/>
      <c r="BC14" s="192"/>
      <c r="BD14" s="192"/>
      <c r="BE14" s="192"/>
      <c r="BF14" s="6">
        <f t="shared" si="36"/>
        <v>0</v>
      </c>
    </row>
    <row r="15" spans="1:62" ht="21.95" customHeight="1" thickTop="1" thickBot="1" x14ac:dyDescent="0.3">
      <c r="A15" s="178"/>
      <c r="B15" s="179">
        <f t="shared" ref="B15:B78" si="44">SUM(X15:AC15)+SUM(AE15:AJ15)+SUM(AL15:AQ15)+SUM(AZ15:BE15)+SUM(AS15:AX15)</f>
        <v>0</v>
      </c>
      <c r="C15" s="180">
        <f t="shared" ref="C15:C78" si="45">COUNTA(X15:AC15,AE15:AJ15,AL15:AQ15,AS15:AX15,AZ15:BE15)-E15-I15-J15-K15-G15-H15</f>
        <v>0</v>
      </c>
      <c r="D15" s="181"/>
      <c r="E15" s="182">
        <f t="shared" ref="E15:E78" si="46">COUNTIF(X15:BF15,"CP")</f>
        <v>0</v>
      </c>
      <c r="F15" s="177" t="str">
        <f t="shared" si="1"/>
        <v/>
      </c>
      <c r="G15" s="182">
        <f t="shared" ref="G15:G78" si="47">COUNTIF(X15:BF15,"CP-SS")</f>
        <v>0</v>
      </c>
      <c r="H15" s="182">
        <f t="shared" ref="H15:H78" si="48">COUNTIF(X15:BF15,"CE")</f>
        <v>0</v>
      </c>
      <c r="I15" s="182">
        <f t="shared" ref="I15:I78" si="49">COUNTIF(X15:BF15,"RECUP")</f>
        <v>0</v>
      </c>
      <c r="J15" s="182">
        <f t="shared" ref="J15:J78" si="50">COUNTIF(X15:BF15,"AM")</f>
        <v>0</v>
      </c>
      <c r="K15" s="182">
        <f t="shared" ref="K15:K78" si="51">COUNTIF(X15:BF15,"AT")</f>
        <v>0</v>
      </c>
      <c r="L15" s="183">
        <f t="shared" ref="L15:L78" si="52">COUNTIF(X15:BF15,"RH")</f>
        <v>0</v>
      </c>
      <c r="M15" s="184"/>
      <c r="N15" s="184"/>
      <c r="O15" s="183"/>
      <c r="P15" s="185"/>
      <c r="Q15" s="183"/>
      <c r="R15" s="183"/>
      <c r="S15" s="186"/>
      <c r="T15" s="187"/>
      <c r="U15" s="188"/>
      <c r="V15" s="189"/>
      <c r="W15" s="190"/>
      <c r="X15" s="191"/>
      <c r="Y15" s="192"/>
      <c r="Z15" s="192"/>
      <c r="AA15" s="192"/>
      <c r="AB15" s="192"/>
      <c r="AC15" s="192"/>
      <c r="AD15" s="6">
        <f t="shared" ref="AD15:AD78" si="53">SUM(X15:AC15)</f>
        <v>0</v>
      </c>
      <c r="AE15" s="191"/>
      <c r="AF15" s="192"/>
      <c r="AG15" s="192"/>
      <c r="AH15" s="192"/>
      <c r="AI15" s="192"/>
      <c r="AJ15" s="192"/>
      <c r="AK15" s="6">
        <f t="shared" ref="AK15:AK78" si="54">SUM(AE15:AJ15)</f>
        <v>0</v>
      </c>
      <c r="AL15" s="191"/>
      <c r="AM15" s="192"/>
      <c r="AN15" s="192"/>
      <c r="AO15" s="192"/>
      <c r="AP15" s="192"/>
      <c r="AQ15" s="192"/>
      <c r="AR15" s="6">
        <f t="shared" ref="AR15:AR78" si="55">SUM(AL15:AQ15)</f>
        <v>0</v>
      </c>
      <c r="AS15" s="191"/>
      <c r="AT15" s="192"/>
      <c r="AU15" s="192"/>
      <c r="AV15" s="192"/>
      <c r="AW15" s="192"/>
      <c r="AX15" s="192"/>
      <c r="AY15" s="6">
        <f t="shared" ref="AY15:AY78" si="56">SUM(AS15:AX15)</f>
        <v>0</v>
      </c>
      <c r="AZ15" s="191"/>
      <c r="BA15" s="192"/>
      <c r="BB15" s="192"/>
      <c r="BC15" s="192"/>
      <c r="BD15" s="192"/>
      <c r="BE15" s="192"/>
      <c r="BF15" s="6">
        <f t="shared" ref="BF15:BF78" si="57">SUM(AZ15:BE15)</f>
        <v>0</v>
      </c>
    </row>
    <row r="16" spans="1:62" ht="21.95" customHeight="1" thickTop="1" thickBot="1" x14ac:dyDescent="0.3">
      <c r="A16" s="178"/>
      <c r="B16" s="179">
        <f t="shared" si="44"/>
        <v>0</v>
      </c>
      <c r="C16" s="180">
        <f t="shared" si="45"/>
        <v>0</v>
      </c>
      <c r="D16" s="181"/>
      <c r="E16" s="182">
        <f t="shared" si="46"/>
        <v>0</v>
      </c>
      <c r="F16" s="177" t="str">
        <f t="shared" si="1"/>
        <v/>
      </c>
      <c r="G16" s="182">
        <f t="shared" si="47"/>
        <v>0</v>
      </c>
      <c r="H16" s="182">
        <f t="shared" si="48"/>
        <v>0</v>
      </c>
      <c r="I16" s="182">
        <f t="shared" si="49"/>
        <v>0</v>
      </c>
      <c r="J16" s="182">
        <f t="shared" si="50"/>
        <v>0</v>
      </c>
      <c r="K16" s="182">
        <f t="shared" si="51"/>
        <v>0</v>
      </c>
      <c r="L16" s="183">
        <f t="shared" si="52"/>
        <v>0</v>
      </c>
      <c r="M16" s="184"/>
      <c r="N16" s="184"/>
      <c r="O16" s="183"/>
      <c r="P16" s="185"/>
      <c r="Q16" s="183"/>
      <c r="R16" s="183"/>
      <c r="S16" s="186"/>
      <c r="T16" s="187"/>
      <c r="U16" s="188"/>
      <c r="V16" s="189"/>
      <c r="W16" s="190"/>
      <c r="X16" s="191"/>
      <c r="Y16" s="192"/>
      <c r="Z16" s="192"/>
      <c r="AA16" s="192"/>
      <c r="AB16" s="192"/>
      <c r="AC16" s="192"/>
      <c r="AD16" s="6">
        <f t="shared" si="53"/>
        <v>0</v>
      </c>
      <c r="AE16" s="191"/>
      <c r="AF16" s="192"/>
      <c r="AG16" s="192"/>
      <c r="AH16" s="192"/>
      <c r="AI16" s="192"/>
      <c r="AJ16" s="192"/>
      <c r="AK16" s="6">
        <f t="shared" si="54"/>
        <v>0</v>
      </c>
      <c r="AL16" s="191"/>
      <c r="AM16" s="192"/>
      <c r="AN16" s="192"/>
      <c r="AO16" s="192"/>
      <c r="AP16" s="192"/>
      <c r="AQ16" s="192"/>
      <c r="AR16" s="6">
        <f t="shared" si="55"/>
        <v>0</v>
      </c>
      <c r="AS16" s="191"/>
      <c r="AT16" s="192"/>
      <c r="AU16" s="192"/>
      <c r="AV16" s="192"/>
      <c r="AW16" s="192"/>
      <c r="AX16" s="192"/>
      <c r="AY16" s="6">
        <f t="shared" si="56"/>
        <v>0</v>
      </c>
      <c r="AZ16" s="191"/>
      <c r="BA16" s="192"/>
      <c r="BB16" s="192"/>
      <c r="BC16" s="192"/>
      <c r="BD16" s="192"/>
      <c r="BE16" s="192"/>
      <c r="BF16" s="6">
        <f t="shared" si="57"/>
        <v>0</v>
      </c>
    </row>
    <row r="17" spans="1:58" ht="21.95" customHeight="1" thickTop="1" thickBot="1" x14ac:dyDescent="0.3">
      <c r="A17" s="178"/>
      <c r="B17" s="179">
        <f t="shared" si="44"/>
        <v>0</v>
      </c>
      <c r="C17" s="180">
        <f t="shared" si="45"/>
        <v>0</v>
      </c>
      <c r="D17" s="181"/>
      <c r="E17" s="182">
        <f t="shared" si="46"/>
        <v>0</v>
      </c>
      <c r="F17" s="177" t="str">
        <f t="shared" si="1"/>
        <v/>
      </c>
      <c r="G17" s="182">
        <f t="shared" si="47"/>
        <v>0</v>
      </c>
      <c r="H17" s="182">
        <f t="shared" si="48"/>
        <v>0</v>
      </c>
      <c r="I17" s="182">
        <f t="shared" si="49"/>
        <v>0</v>
      </c>
      <c r="J17" s="182">
        <f t="shared" si="50"/>
        <v>0</v>
      </c>
      <c r="K17" s="182">
        <f t="shared" si="51"/>
        <v>0</v>
      </c>
      <c r="L17" s="183">
        <f t="shared" si="52"/>
        <v>0</v>
      </c>
      <c r="M17" s="184"/>
      <c r="N17" s="184"/>
      <c r="O17" s="183"/>
      <c r="P17" s="185"/>
      <c r="Q17" s="183"/>
      <c r="R17" s="183"/>
      <c r="S17" s="186"/>
      <c r="T17" s="187"/>
      <c r="U17" s="188"/>
      <c r="V17" s="189"/>
      <c r="W17" s="190"/>
      <c r="X17" s="191"/>
      <c r="Y17" s="192"/>
      <c r="Z17" s="192"/>
      <c r="AA17" s="192"/>
      <c r="AB17" s="192"/>
      <c r="AC17" s="192"/>
      <c r="AD17" s="6">
        <f t="shared" si="53"/>
        <v>0</v>
      </c>
      <c r="AE17" s="191"/>
      <c r="AF17" s="192"/>
      <c r="AG17" s="192"/>
      <c r="AH17" s="192"/>
      <c r="AI17" s="192"/>
      <c r="AJ17" s="192"/>
      <c r="AK17" s="6">
        <f t="shared" si="54"/>
        <v>0</v>
      </c>
      <c r="AL17" s="191"/>
      <c r="AM17" s="192"/>
      <c r="AN17" s="192"/>
      <c r="AO17" s="192"/>
      <c r="AP17" s="192"/>
      <c r="AQ17" s="192"/>
      <c r="AR17" s="6">
        <f t="shared" si="55"/>
        <v>0</v>
      </c>
      <c r="AS17" s="191"/>
      <c r="AT17" s="192"/>
      <c r="AU17" s="192"/>
      <c r="AV17" s="192"/>
      <c r="AW17" s="192"/>
      <c r="AX17" s="192"/>
      <c r="AY17" s="6">
        <f t="shared" si="56"/>
        <v>0</v>
      </c>
      <c r="AZ17" s="191"/>
      <c r="BA17" s="192"/>
      <c r="BB17" s="192"/>
      <c r="BC17" s="192"/>
      <c r="BD17" s="192"/>
      <c r="BE17" s="192"/>
      <c r="BF17" s="6">
        <f t="shared" si="57"/>
        <v>0</v>
      </c>
    </row>
    <row r="18" spans="1:58" ht="21.95" customHeight="1" thickTop="1" thickBot="1" x14ac:dyDescent="0.3">
      <c r="A18" s="178"/>
      <c r="B18" s="179">
        <f t="shared" si="44"/>
        <v>0</v>
      </c>
      <c r="C18" s="180">
        <f t="shared" si="45"/>
        <v>0</v>
      </c>
      <c r="D18" s="181"/>
      <c r="E18" s="182">
        <f t="shared" si="46"/>
        <v>0</v>
      </c>
      <c r="F18" s="177" t="str">
        <f t="shared" si="1"/>
        <v/>
      </c>
      <c r="G18" s="182">
        <f t="shared" si="47"/>
        <v>0</v>
      </c>
      <c r="H18" s="182">
        <f t="shared" si="48"/>
        <v>0</v>
      </c>
      <c r="I18" s="182">
        <f t="shared" si="49"/>
        <v>0</v>
      </c>
      <c r="J18" s="182">
        <f t="shared" si="50"/>
        <v>0</v>
      </c>
      <c r="K18" s="182">
        <f t="shared" si="51"/>
        <v>0</v>
      </c>
      <c r="L18" s="183">
        <f t="shared" si="52"/>
        <v>0</v>
      </c>
      <c r="M18" s="184"/>
      <c r="N18" s="184"/>
      <c r="O18" s="183"/>
      <c r="P18" s="185"/>
      <c r="Q18" s="183"/>
      <c r="R18" s="183"/>
      <c r="S18" s="186"/>
      <c r="T18" s="187"/>
      <c r="U18" s="188"/>
      <c r="V18" s="189"/>
      <c r="W18" s="190"/>
      <c r="X18" s="191"/>
      <c r="Y18" s="192"/>
      <c r="Z18" s="192"/>
      <c r="AA18" s="192"/>
      <c r="AB18" s="192"/>
      <c r="AC18" s="192"/>
      <c r="AD18" s="6">
        <f t="shared" si="53"/>
        <v>0</v>
      </c>
      <c r="AE18" s="191"/>
      <c r="AF18" s="192"/>
      <c r="AG18" s="192"/>
      <c r="AH18" s="192"/>
      <c r="AI18" s="192"/>
      <c r="AJ18" s="192"/>
      <c r="AK18" s="6">
        <f t="shared" si="54"/>
        <v>0</v>
      </c>
      <c r="AL18" s="191"/>
      <c r="AM18" s="192"/>
      <c r="AN18" s="192"/>
      <c r="AO18" s="192"/>
      <c r="AP18" s="192"/>
      <c r="AQ18" s="192"/>
      <c r="AR18" s="6">
        <f t="shared" si="55"/>
        <v>0</v>
      </c>
      <c r="AS18" s="191"/>
      <c r="AT18" s="192"/>
      <c r="AU18" s="192"/>
      <c r="AV18" s="192"/>
      <c r="AW18" s="192"/>
      <c r="AX18" s="192"/>
      <c r="AY18" s="6">
        <f t="shared" si="56"/>
        <v>0</v>
      </c>
      <c r="AZ18" s="191"/>
      <c r="BA18" s="192"/>
      <c r="BB18" s="192"/>
      <c r="BC18" s="192"/>
      <c r="BD18" s="192"/>
      <c r="BE18" s="192"/>
      <c r="BF18" s="6">
        <f t="shared" si="57"/>
        <v>0</v>
      </c>
    </row>
    <row r="19" spans="1:58" ht="21.95" customHeight="1" thickTop="1" thickBot="1" x14ac:dyDescent="0.3">
      <c r="A19" s="178"/>
      <c r="B19" s="179">
        <f t="shared" si="44"/>
        <v>0</v>
      </c>
      <c r="C19" s="180">
        <f t="shared" si="45"/>
        <v>0</v>
      </c>
      <c r="D19" s="181"/>
      <c r="E19" s="182">
        <f t="shared" si="46"/>
        <v>0</v>
      </c>
      <c r="F19" s="177" t="str">
        <f t="shared" si="1"/>
        <v/>
      </c>
      <c r="G19" s="182">
        <f t="shared" si="47"/>
        <v>0</v>
      </c>
      <c r="H19" s="182">
        <f t="shared" si="48"/>
        <v>0</v>
      </c>
      <c r="I19" s="182">
        <f t="shared" si="49"/>
        <v>0</v>
      </c>
      <c r="J19" s="182">
        <f t="shared" si="50"/>
        <v>0</v>
      </c>
      <c r="K19" s="182">
        <f t="shared" si="51"/>
        <v>0</v>
      </c>
      <c r="L19" s="183">
        <f t="shared" si="52"/>
        <v>0</v>
      </c>
      <c r="M19" s="184"/>
      <c r="N19" s="184"/>
      <c r="O19" s="183"/>
      <c r="P19" s="185"/>
      <c r="Q19" s="183"/>
      <c r="R19" s="183"/>
      <c r="S19" s="186"/>
      <c r="T19" s="187"/>
      <c r="U19" s="188"/>
      <c r="V19" s="189"/>
      <c r="W19" s="190"/>
      <c r="X19" s="191"/>
      <c r="Y19" s="192"/>
      <c r="Z19" s="192"/>
      <c r="AA19" s="192"/>
      <c r="AB19" s="192"/>
      <c r="AC19" s="192"/>
      <c r="AD19" s="6">
        <f t="shared" si="53"/>
        <v>0</v>
      </c>
      <c r="AE19" s="191"/>
      <c r="AF19" s="192"/>
      <c r="AG19" s="192"/>
      <c r="AH19" s="192"/>
      <c r="AI19" s="192"/>
      <c r="AJ19" s="192"/>
      <c r="AK19" s="6">
        <f t="shared" si="54"/>
        <v>0</v>
      </c>
      <c r="AL19" s="191"/>
      <c r="AM19" s="192"/>
      <c r="AN19" s="192"/>
      <c r="AO19" s="192"/>
      <c r="AP19" s="192"/>
      <c r="AQ19" s="192"/>
      <c r="AR19" s="6">
        <f t="shared" si="55"/>
        <v>0</v>
      </c>
      <c r="AS19" s="191"/>
      <c r="AT19" s="192"/>
      <c r="AU19" s="192"/>
      <c r="AV19" s="192"/>
      <c r="AW19" s="192"/>
      <c r="AX19" s="192"/>
      <c r="AY19" s="6">
        <f t="shared" si="56"/>
        <v>0</v>
      </c>
      <c r="AZ19" s="191"/>
      <c r="BA19" s="192"/>
      <c r="BB19" s="192"/>
      <c r="BC19" s="192"/>
      <c r="BD19" s="192"/>
      <c r="BE19" s="192"/>
      <c r="BF19" s="6">
        <f t="shared" si="57"/>
        <v>0</v>
      </c>
    </row>
    <row r="20" spans="1:58" ht="21.95" customHeight="1" thickTop="1" thickBot="1" x14ac:dyDescent="0.3">
      <c r="A20" s="178"/>
      <c r="B20" s="179">
        <f t="shared" si="44"/>
        <v>0</v>
      </c>
      <c r="C20" s="180">
        <f t="shared" si="45"/>
        <v>0</v>
      </c>
      <c r="D20" s="181"/>
      <c r="E20" s="182">
        <f t="shared" si="46"/>
        <v>0</v>
      </c>
      <c r="F20" s="177" t="str">
        <f t="shared" si="1"/>
        <v/>
      </c>
      <c r="G20" s="182">
        <f t="shared" si="47"/>
        <v>0</v>
      </c>
      <c r="H20" s="182">
        <f t="shared" si="48"/>
        <v>0</v>
      </c>
      <c r="I20" s="182">
        <f t="shared" si="49"/>
        <v>0</v>
      </c>
      <c r="J20" s="182">
        <f t="shared" si="50"/>
        <v>0</v>
      </c>
      <c r="K20" s="182">
        <f t="shared" si="51"/>
        <v>0</v>
      </c>
      <c r="L20" s="183">
        <f t="shared" si="52"/>
        <v>0</v>
      </c>
      <c r="M20" s="184"/>
      <c r="N20" s="184"/>
      <c r="O20" s="183"/>
      <c r="P20" s="185"/>
      <c r="Q20" s="183"/>
      <c r="R20" s="183"/>
      <c r="S20" s="186"/>
      <c r="T20" s="187"/>
      <c r="U20" s="188"/>
      <c r="V20" s="189"/>
      <c r="W20" s="190"/>
      <c r="X20" s="191"/>
      <c r="Y20" s="192"/>
      <c r="Z20" s="192"/>
      <c r="AA20" s="192"/>
      <c r="AB20" s="192"/>
      <c r="AC20" s="192"/>
      <c r="AD20" s="6">
        <f t="shared" si="53"/>
        <v>0</v>
      </c>
      <c r="AE20" s="191"/>
      <c r="AF20" s="192"/>
      <c r="AG20" s="192"/>
      <c r="AH20" s="192"/>
      <c r="AI20" s="192"/>
      <c r="AJ20" s="192"/>
      <c r="AK20" s="6">
        <f t="shared" si="54"/>
        <v>0</v>
      </c>
      <c r="AL20" s="191"/>
      <c r="AM20" s="192"/>
      <c r="AN20" s="192"/>
      <c r="AO20" s="192"/>
      <c r="AP20" s="192"/>
      <c r="AQ20" s="192"/>
      <c r="AR20" s="6">
        <f t="shared" si="55"/>
        <v>0</v>
      </c>
      <c r="AS20" s="191"/>
      <c r="AT20" s="192"/>
      <c r="AU20" s="192"/>
      <c r="AV20" s="192"/>
      <c r="AW20" s="192"/>
      <c r="AX20" s="192"/>
      <c r="AY20" s="6">
        <f t="shared" si="56"/>
        <v>0</v>
      </c>
      <c r="AZ20" s="191"/>
      <c r="BA20" s="192"/>
      <c r="BB20" s="192"/>
      <c r="BC20" s="192"/>
      <c r="BD20" s="192"/>
      <c r="BE20" s="192"/>
      <c r="BF20" s="6">
        <f t="shared" si="57"/>
        <v>0</v>
      </c>
    </row>
    <row r="21" spans="1:58" ht="21.95" customHeight="1" thickTop="1" thickBot="1" x14ac:dyDescent="0.3">
      <c r="A21" s="178"/>
      <c r="B21" s="179">
        <f t="shared" si="44"/>
        <v>0</v>
      </c>
      <c r="C21" s="180">
        <f t="shared" si="45"/>
        <v>0</v>
      </c>
      <c r="D21" s="181"/>
      <c r="E21" s="182">
        <f t="shared" si="46"/>
        <v>0</v>
      </c>
      <c r="F21" s="177" t="str">
        <f t="shared" si="1"/>
        <v/>
      </c>
      <c r="G21" s="182">
        <f t="shared" si="47"/>
        <v>0</v>
      </c>
      <c r="H21" s="182">
        <f t="shared" si="48"/>
        <v>0</v>
      </c>
      <c r="I21" s="182">
        <f t="shared" si="49"/>
        <v>0</v>
      </c>
      <c r="J21" s="182">
        <f t="shared" si="50"/>
        <v>0</v>
      </c>
      <c r="K21" s="182">
        <f t="shared" si="51"/>
        <v>0</v>
      </c>
      <c r="L21" s="183">
        <f t="shared" si="52"/>
        <v>0</v>
      </c>
      <c r="M21" s="184"/>
      <c r="N21" s="184"/>
      <c r="O21" s="183"/>
      <c r="P21" s="185"/>
      <c r="Q21" s="183"/>
      <c r="R21" s="183"/>
      <c r="S21" s="186"/>
      <c r="T21" s="187"/>
      <c r="U21" s="188"/>
      <c r="V21" s="189"/>
      <c r="W21" s="190"/>
      <c r="X21" s="191"/>
      <c r="Y21" s="192"/>
      <c r="Z21" s="192"/>
      <c r="AA21" s="192"/>
      <c r="AB21" s="192"/>
      <c r="AC21" s="192"/>
      <c r="AD21" s="6">
        <f t="shared" si="53"/>
        <v>0</v>
      </c>
      <c r="AE21" s="191"/>
      <c r="AF21" s="192"/>
      <c r="AG21" s="192"/>
      <c r="AH21" s="192"/>
      <c r="AI21" s="192"/>
      <c r="AJ21" s="192"/>
      <c r="AK21" s="6">
        <f t="shared" si="54"/>
        <v>0</v>
      </c>
      <c r="AL21" s="191"/>
      <c r="AM21" s="192"/>
      <c r="AN21" s="192"/>
      <c r="AO21" s="192"/>
      <c r="AP21" s="192"/>
      <c r="AQ21" s="192"/>
      <c r="AR21" s="6">
        <f t="shared" si="55"/>
        <v>0</v>
      </c>
      <c r="AS21" s="191"/>
      <c r="AT21" s="192"/>
      <c r="AU21" s="192"/>
      <c r="AV21" s="192"/>
      <c r="AW21" s="192"/>
      <c r="AX21" s="192"/>
      <c r="AY21" s="6">
        <f t="shared" si="56"/>
        <v>0</v>
      </c>
      <c r="AZ21" s="191"/>
      <c r="BA21" s="192"/>
      <c r="BB21" s="192"/>
      <c r="BC21" s="192"/>
      <c r="BD21" s="192"/>
      <c r="BE21" s="192"/>
      <c r="BF21" s="6">
        <f t="shared" si="57"/>
        <v>0</v>
      </c>
    </row>
    <row r="22" spans="1:58" ht="21.95" customHeight="1" thickTop="1" thickBot="1" x14ac:dyDescent="0.3">
      <c r="A22" s="178"/>
      <c r="B22" s="179">
        <f t="shared" si="44"/>
        <v>0</v>
      </c>
      <c r="C22" s="180">
        <f t="shared" si="45"/>
        <v>0</v>
      </c>
      <c r="D22" s="181"/>
      <c r="E22" s="182">
        <f t="shared" si="46"/>
        <v>0</v>
      </c>
      <c r="F22" s="177" t="str">
        <f t="shared" si="1"/>
        <v/>
      </c>
      <c r="G22" s="182">
        <f t="shared" si="47"/>
        <v>0</v>
      </c>
      <c r="H22" s="182">
        <f t="shared" si="48"/>
        <v>0</v>
      </c>
      <c r="I22" s="182">
        <f t="shared" si="49"/>
        <v>0</v>
      </c>
      <c r="J22" s="182">
        <f t="shared" si="50"/>
        <v>0</v>
      </c>
      <c r="K22" s="182">
        <f t="shared" si="51"/>
        <v>0</v>
      </c>
      <c r="L22" s="183">
        <f t="shared" si="52"/>
        <v>0</v>
      </c>
      <c r="M22" s="184"/>
      <c r="N22" s="184"/>
      <c r="O22" s="183"/>
      <c r="P22" s="185"/>
      <c r="Q22" s="183"/>
      <c r="R22" s="183"/>
      <c r="S22" s="186"/>
      <c r="T22" s="187"/>
      <c r="U22" s="188"/>
      <c r="V22" s="189"/>
      <c r="W22" s="190"/>
      <c r="X22" s="191"/>
      <c r="Y22" s="192"/>
      <c r="Z22" s="192"/>
      <c r="AA22" s="192"/>
      <c r="AB22" s="192"/>
      <c r="AC22" s="192"/>
      <c r="AD22" s="6">
        <f t="shared" si="53"/>
        <v>0</v>
      </c>
      <c r="AE22" s="191"/>
      <c r="AF22" s="192"/>
      <c r="AG22" s="192"/>
      <c r="AH22" s="192"/>
      <c r="AI22" s="192"/>
      <c r="AJ22" s="192"/>
      <c r="AK22" s="6">
        <f t="shared" si="54"/>
        <v>0</v>
      </c>
      <c r="AL22" s="191"/>
      <c r="AM22" s="192"/>
      <c r="AN22" s="192"/>
      <c r="AO22" s="192"/>
      <c r="AP22" s="192"/>
      <c r="AQ22" s="192"/>
      <c r="AR22" s="6">
        <f t="shared" si="55"/>
        <v>0</v>
      </c>
      <c r="AS22" s="191"/>
      <c r="AT22" s="192"/>
      <c r="AU22" s="192"/>
      <c r="AV22" s="192"/>
      <c r="AW22" s="192"/>
      <c r="AX22" s="192"/>
      <c r="AY22" s="6">
        <f t="shared" si="56"/>
        <v>0</v>
      </c>
      <c r="AZ22" s="191"/>
      <c r="BA22" s="192"/>
      <c r="BB22" s="192"/>
      <c r="BC22" s="192"/>
      <c r="BD22" s="192"/>
      <c r="BE22" s="192"/>
      <c r="BF22" s="6">
        <f t="shared" si="57"/>
        <v>0</v>
      </c>
    </row>
    <row r="23" spans="1:58" ht="21.95" customHeight="1" thickTop="1" thickBot="1" x14ac:dyDescent="0.3">
      <c r="A23" s="178"/>
      <c r="B23" s="179">
        <f t="shared" si="44"/>
        <v>0</v>
      </c>
      <c r="C23" s="180">
        <f t="shared" si="45"/>
        <v>0</v>
      </c>
      <c r="D23" s="181"/>
      <c r="E23" s="182">
        <f t="shared" si="46"/>
        <v>0</v>
      </c>
      <c r="F23" s="177" t="str">
        <f t="shared" si="1"/>
        <v/>
      </c>
      <c r="G23" s="182">
        <f t="shared" si="47"/>
        <v>0</v>
      </c>
      <c r="H23" s="182">
        <f t="shared" si="48"/>
        <v>0</v>
      </c>
      <c r="I23" s="182">
        <f t="shared" si="49"/>
        <v>0</v>
      </c>
      <c r="J23" s="182">
        <f t="shared" si="50"/>
        <v>0</v>
      </c>
      <c r="K23" s="182">
        <f t="shared" si="51"/>
        <v>0</v>
      </c>
      <c r="L23" s="183">
        <f t="shared" si="52"/>
        <v>0</v>
      </c>
      <c r="M23" s="184"/>
      <c r="N23" s="184"/>
      <c r="O23" s="183"/>
      <c r="P23" s="185"/>
      <c r="Q23" s="183"/>
      <c r="R23" s="183"/>
      <c r="S23" s="186"/>
      <c r="T23" s="187"/>
      <c r="U23" s="188"/>
      <c r="V23" s="189"/>
      <c r="W23" s="190"/>
      <c r="X23" s="191"/>
      <c r="Y23" s="192"/>
      <c r="Z23" s="192"/>
      <c r="AA23" s="192"/>
      <c r="AB23" s="192"/>
      <c r="AC23" s="192"/>
      <c r="AD23" s="6">
        <f t="shared" si="53"/>
        <v>0</v>
      </c>
      <c r="AE23" s="191"/>
      <c r="AF23" s="192"/>
      <c r="AG23" s="192"/>
      <c r="AH23" s="192"/>
      <c r="AI23" s="192"/>
      <c r="AJ23" s="192"/>
      <c r="AK23" s="6">
        <f t="shared" si="54"/>
        <v>0</v>
      </c>
      <c r="AL23" s="191"/>
      <c r="AM23" s="192"/>
      <c r="AN23" s="192"/>
      <c r="AO23" s="192"/>
      <c r="AP23" s="192"/>
      <c r="AQ23" s="192"/>
      <c r="AR23" s="6">
        <f t="shared" si="55"/>
        <v>0</v>
      </c>
      <c r="AS23" s="191"/>
      <c r="AT23" s="192"/>
      <c r="AU23" s="192"/>
      <c r="AV23" s="192"/>
      <c r="AW23" s="192"/>
      <c r="AX23" s="192"/>
      <c r="AY23" s="6">
        <f t="shared" si="56"/>
        <v>0</v>
      </c>
      <c r="AZ23" s="191"/>
      <c r="BA23" s="192"/>
      <c r="BB23" s="192"/>
      <c r="BC23" s="192"/>
      <c r="BD23" s="192"/>
      <c r="BE23" s="192"/>
      <c r="BF23" s="6">
        <f t="shared" si="57"/>
        <v>0</v>
      </c>
    </row>
    <row r="24" spans="1:58" ht="21.95" customHeight="1" thickTop="1" thickBot="1" x14ac:dyDescent="0.3">
      <c r="A24" s="178"/>
      <c r="B24" s="179">
        <f t="shared" si="44"/>
        <v>0</v>
      </c>
      <c r="C24" s="180">
        <f t="shared" si="45"/>
        <v>0</v>
      </c>
      <c r="D24" s="181"/>
      <c r="E24" s="182">
        <f t="shared" si="46"/>
        <v>0</v>
      </c>
      <c r="F24" s="177" t="str">
        <f t="shared" si="1"/>
        <v/>
      </c>
      <c r="G24" s="182">
        <f t="shared" si="47"/>
        <v>0</v>
      </c>
      <c r="H24" s="182">
        <f t="shared" si="48"/>
        <v>0</v>
      </c>
      <c r="I24" s="182">
        <f t="shared" si="49"/>
        <v>0</v>
      </c>
      <c r="J24" s="182">
        <f t="shared" si="50"/>
        <v>0</v>
      </c>
      <c r="K24" s="182">
        <f t="shared" si="51"/>
        <v>0</v>
      </c>
      <c r="L24" s="183">
        <f t="shared" si="52"/>
        <v>0</v>
      </c>
      <c r="M24" s="184"/>
      <c r="N24" s="184"/>
      <c r="O24" s="183"/>
      <c r="P24" s="185"/>
      <c r="Q24" s="183"/>
      <c r="R24" s="183"/>
      <c r="S24" s="186"/>
      <c r="T24" s="187"/>
      <c r="U24" s="188"/>
      <c r="V24" s="189"/>
      <c r="W24" s="190"/>
      <c r="X24" s="191"/>
      <c r="Y24" s="192"/>
      <c r="Z24" s="192"/>
      <c r="AA24" s="192"/>
      <c r="AB24" s="192"/>
      <c r="AC24" s="192"/>
      <c r="AD24" s="6">
        <f t="shared" si="53"/>
        <v>0</v>
      </c>
      <c r="AE24" s="191"/>
      <c r="AF24" s="192"/>
      <c r="AG24" s="192"/>
      <c r="AH24" s="192"/>
      <c r="AI24" s="192"/>
      <c r="AJ24" s="192"/>
      <c r="AK24" s="6">
        <f t="shared" si="54"/>
        <v>0</v>
      </c>
      <c r="AL24" s="191"/>
      <c r="AM24" s="192"/>
      <c r="AN24" s="192"/>
      <c r="AO24" s="192"/>
      <c r="AP24" s="192"/>
      <c r="AQ24" s="192"/>
      <c r="AR24" s="6">
        <f t="shared" si="55"/>
        <v>0</v>
      </c>
      <c r="AS24" s="191"/>
      <c r="AT24" s="192"/>
      <c r="AU24" s="192"/>
      <c r="AV24" s="192"/>
      <c r="AW24" s="192"/>
      <c r="AX24" s="192"/>
      <c r="AY24" s="6">
        <f t="shared" si="56"/>
        <v>0</v>
      </c>
      <c r="AZ24" s="191"/>
      <c r="BA24" s="192"/>
      <c r="BB24" s="192"/>
      <c r="BC24" s="192"/>
      <c r="BD24" s="192"/>
      <c r="BE24" s="192"/>
      <c r="BF24" s="6">
        <f t="shared" si="57"/>
        <v>0</v>
      </c>
    </row>
    <row r="25" spans="1:58" ht="21.95" customHeight="1" thickTop="1" thickBot="1" x14ac:dyDescent="0.3">
      <c r="A25" s="178"/>
      <c r="B25" s="179">
        <f t="shared" si="44"/>
        <v>0</v>
      </c>
      <c r="C25" s="180">
        <f t="shared" si="45"/>
        <v>0</v>
      </c>
      <c r="D25" s="181"/>
      <c r="E25" s="182">
        <f t="shared" si="46"/>
        <v>0</v>
      </c>
      <c r="F25" s="177" t="str">
        <f t="shared" si="1"/>
        <v/>
      </c>
      <c r="G25" s="182">
        <f t="shared" si="47"/>
        <v>0</v>
      </c>
      <c r="H25" s="182">
        <f t="shared" si="48"/>
        <v>0</v>
      </c>
      <c r="I25" s="182">
        <f t="shared" si="49"/>
        <v>0</v>
      </c>
      <c r="J25" s="182">
        <f t="shared" si="50"/>
        <v>0</v>
      </c>
      <c r="K25" s="182">
        <f t="shared" si="51"/>
        <v>0</v>
      </c>
      <c r="L25" s="183">
        <f t="shared" si="52"/>
        <v>0</v>
      </c>
      <c r="M25" s="184"/>
      <c r="N25" s="184"/>
      <c r="O25" s="183"/>
      <c r="P25" s="185"/>
      <c r="Q25" s="183"/>
      <c r="R25" s="183"/>
      <c r="S25" s="186"/>
      <c r="T25" s="187"/>
      <c r="U25" s="188"/>
      <c r="V25" s="189"/>
      <c r="W25" s="190"/>
      <c r="X25" s="191"/>
      <c r="Y25" s="192"/>
      <c r="Z25" s="192"/>
      <c r="AA25" s="192"/>
      <c r="AB25" s="192"/>
      <c r="AC25" s="192"/>
      <c r="AD25" s="6">
        <f t="shared" si="53"/>
        <v>0</v>
      </c>
      <c r="AE25" s="191"/>
      <c r="AF25" s="192"/>
      <c r="AG25" s="192"/>
      <c r="AH25" s="192"/>
      <c r="AI25" s="192"/>
      <c r="AJ25" s="192"/>
      <c r="AK25" s="6">
        <f t="shared" si="54"/>
        <v>0</v>
      </c>
      <c r="AL25" s="191"/>
      <c r="AM25" s="192"/>
      <c r="AN25" s="192"/>
      <c r="AO25" s="192"/>
      <c r="AP25" s="192"/>
      <c r="AQ25" s="192"/>
      <c r="AR25" s="6">
        <f t="shared" si="55"/>
        <v>0</v>
      </c>
      <c r="AS25" s="191"/>
      <c r="AT25" s="192"/>
      <c r="AU25" s="192"/>
      <c r="AV25" s="192"/>
      <c r="AW25" s="192"/>
      <c r="AX25" s="192"/>
      <c r="AY25" s="6">
        <f t="shared" si="56"/>
        <v>0</v>
      </c>
      <c r="AZ25" s="191"/>
      <c r="BA25" s="192"/>
      <c r="BB25" s="192"/>
      <c r="BC25" s="192"/>
      <c r="BD25" s="192"/>
      <c r="BE25" s="192"/>
      <c r="BF25" s="6">
        <f t="shared" si="57"/>
        <v>0</v>
      </c>
    </row>
    <row r="26" spans="1:58" ht="21.95" customHeight="1" thickTop="1" thickBot="1" x14ac:dyDescent="0.3">
      <c r="A26" s="178"/>
      <c r="B26" s="179">
        <f t="shared" si="44"/>
        <v>0</v>
      </c>
      <c r="C26" s="180">
        <f t="shared" si="45"/>
        <v>0</v>
      </c>
      <c r="D26" s="181"/>
      <c r="E26" s="182">
        <f t="shared" si="46"/>
        <v>0</v>
      </c>
      <c r="F26" s="177" t="str">
        <f t="shared" si="1"/>
        <v/>
      </c>
      <c r="G26" s="182">
        <f t="shared" si="47"/>
        <v>0</v>
      </c>
      <c r="H26" s="182">
        <f t="shared" si="48"/>
        <v>0</v>
      </c>
      <c r="I26" s="182">
        <f t="shared" si="49"/>
        <v>0</v>
      </c>
      <c r="J26" s="182">
        <f t="shared" si="50"/>
        <v>0</v>
      </c>
      <c r="K26" s="182">
        <f t="shared" si="51"/>
        <v>0</v>
      </c>
      <c r="L26" s="183">
        <f t="shared" si="52"/>
        <v>0</v>
      </c>
      <c r="M26" s="184"/>
      <c r="N26" s="184"/>
      <c r="O26" s="183"/>
      <c r="P26" s="185"/>
      <c r="Q26" s="183"/>
      <c r="R26" s="183"/>
      <c r="S26" s="186"/>
      <c r="T26" s="187"/>
      <c r="U26" s="188"/>
      <c r="V26" s="189"/>
      <c r="W26" s="190"/>
      <c r="X26" s="191"/>
      <c r="Y26" s="192"/>
      <c r="Z26" s="192"/>
      <c r="AA26" s="192"/>
      <c r="AB26" s="192"/>
      <c r="AC26" s="192"/>
      <c r="AD26" s="6">
        <f t="shared" si="53"/>
        <v>0</v>
      </c>
      <c r="AE26" s="191"/>
      <c r="AF26" s="192"/>
      <c r="AG26" s="192"/>
      <c r="AH26" s="192"/>
      <c r="AI26" s="192"/>
      <c r="AJ26" s="192"/>
      <c r="AK26" s="6">
        <f t="shared" si="54"/>
        <v>0</v>
      </c>
      <c r="AL26" s="191"/>
      <c r="AM26" s="192"/>
      <c r="AN26" s="192"/>
      <c r="AO26" s="192"/>
      <c r="AP26" s="192"/>
      <c r="AQ26" s="192"/>
      <c r="AR26" s="6">
        <f t="shared" si="55"/>
        <v>0</v>
      </c>
      <c r="AS26" s="191"/>
      <c r="AT26" s="192"/>
      <c r="AU26" s="192"/>
      <c r="AV26" s="192"/>
      <c r="AW26" s="192"/>
      <c r="AX26" s="192"/>
      <c r="AY26" s="6">
        <f t="shared" si="56"/>
        <v>0</v>
      </c>
      <c r="AZ26" s="191"/>
      <c r="BA26" s="192"/>
      <c r="BB26" s="192"/>
      <c r="BC26" s="192"/>
      <c r="BD26" s="192"/>
      <c r="BE26" s="192"/>
      <c r="BF26" s="6">
        <f t="shared" si="57"/>
        <v>0</v>
      </c>
    </row>
    <row r="27" spans="1:58" ht="21.95" customHeight="1" thickTop="1" thickBot="1" x14ac:dyDescent="0.3">
      <c r="A27" s="178"/>
      <c r="B27" s="179">
        <f t="shared" si="44"/>
        <v>0</v>
      </c>
      <c r="C27" s="180">
        <f t="shared" si="45"/>
        <v>0</v>
      </c>
      <c r="D27" s="181"/>
      <c r="E27" s="182">
        <f t="shared" si="46"/>
        <v>0</v>
      </c>
      <c r="F27" s="177" t="str">
        <f t="shared" si="1"/>
        <v/>
      </c>
      <c r="G27" s="182">
        <f t="shared" si="47"/>
        <v>0</v>
      </c>
      <c r="H27" s="182">
        <f t="shared" si="48"/>
        <v>0</v>
      </c>
      <c r="I27" s="182">
        <f t="shared" si="49"/>
        <v>0</v>
      </c>
      <c r="J27" s="182">
        <f t="shared" si="50"/>
        <v>0</v>
      </c>
      <c r="K27" s="182">
        <f t="shared" si="51"/>
        <v>0</v>
      </c>
      <c r="L27" s="183">
        <f t="shared" si="52"/>
        <v>0</v>
      </c>
      <c r="M27" s="184"/>
      <c r="N27" s="184"/>
      <c r="O27" s="183"/>
      <c r="P27" s="185"/>
      <c r="Q27" s="183"/>
      <c r="R27" s="183"/>
      <c r="S27" s="186"/>
      <c r="T27" s="187"/>
      <c r="U27" s="188"/>
      <c r="V27" s="189"/>
      <c r="W27" s="190"/>
      <c r="X27" s="191"/>
      <c r="Y27" s="192"/>
      <c r="Z27" s="192"/>
      <c r="AA27" s="192"/>
      <c r="AB27" s="192"/>
      <c r="AC27" s="192"/>
      <c r="AD27" s="6">
        <f t="shared" si="53"/>
        <v>0</v>
      </c>
      <c r="AE27" s="191"/>
      <c r="AF27" s="192"/>
      <c r="AG27" s="192"/>
      <c r="AH27" s="192"/>
      <c r="AI27" s="192"/>
      <c r="AJ27" s="192"/>
      <c r="AK27" s="6">
        <f t="shared" si="54"/>
        <v>0</v>
      </c>
      <c r="AL27" s="191"/>
      <c r="AM27" s="192"/>
      <c r="AN27" s="192"/>
      <c r="AO27" s="192"/>
      <c r="AP27" s="192"/>
      <c r="AQ27" s="192"/>
      <c r="AR27" s="6">
        <f t="shared" si="55"/>
        <v>0</v>
      </c>
      <c r="AS27" s="191"/>
      <c r="AT27" s="192"/>
      <c r="AU27" s="192"/>
      <c r="AV27" s="192"/>
      <c r="AW27" s="192"/>
      <c r="AX27" s="192"/>
      <c r="AY27" s="6">
        <f t="shared" si="56"/>
        <v>0</v>
      </c>
      <c r="AZ27" s="191"/>
      <c r="BA27" s="192"/>
      <c r="BB27" s="192"/>
      <c r="BC27" s="192"/>
      <c r="BD27" s="192"/>
      <c r="BE27" s="192"/>
      <c r="BF27" s="6">
        <f t="shared" si="57"/>
        <v>0</v>
      </c>
    </row>
    <row r="28" spans="1:58" ht="21.95" customHeight="1" thickTop="1" thickBot="1" x14ac:dyDescent="0.3">
      <c r="A28" s="178"/>
      <c r="B28" s="179">
        <f t="shared" si="44"/>
        <v>0</v>
      </c>
      <c r="C28" s="180">
        <f t="shared" si="45"/>
        <v>0</v>
      </c>
      <c r="D28" s="181"/>
      <c r="E28" s="182">
        <f t="shared" si="46"/>
        <v>0</v>
      </c>
      <c r="F28" s="177" t="str">
        <f t="shared" si="1"/>
        <v/>
      </c>
      <c r="G28" s="182">
        <f t="shared" si="47"/>
        <v>0</v>
      </c>
      <c r="H28" s="182">
        <f t="shared" si="48"/>
        <v>0</v>
      </c>
      <c r="I28" s="182">
        <f t="shared" si="49"/>
        <v>0</v>
      </c>
      <c r="J28" s="182">
        <f t="shared" si="50"/>
        <v>0</v>
      </c>
      <c r="K28" s="182">
        <f t="shared" si="51"/>
        <v>0</v>
      </c>
      <c r="L28" s="183">
        <f t="shared" si="52"/>
        <v>0</v>
      </c>
      <c r="M28" s="184"/>
      <c r="N28" s="184"/>
      <c r="O28" s="183"/>
      <c r="P28" s="185"/>
      <c r="Q28" s="183"/>
      <c r="R28" s="183"/>
      <c r="S28" s="186"/>
      <c r="T28" s="187"/>
      <c r="U28" s="188"/>
      <c r="V28" s="189"/>
      <c r="W28" s="190"/>
      <c r="X28" s="191"/>
      <c r="Y28" s="192"/>
      <c r="Z28" s="192"/>
      <c r="AA28" s="192"/>
      <c r="AB28" s="192"/>
      <c r="AC28" s="192"/>
      <c r="AD28" s="6">
        <f t="shared" si="53"/>
        <v>0</v>
      </c>
      <c r="AE28" s="191"/>
      <c r="AF28" s="192"/>
      <c r="AG28" s="192"/>
      <c r="AH28" s="192"/>
      <c r="AI28" s="192"/>
      <c r="AJ28" s="192"/>
      <c r="AK28" s="6">
        <f t="shared" si="54"/>
        <v>0</v>
      </c>
      <c r="AL28" s="191"/>
      <c r="AM28" s="192"/>
      <c r="AN28" s="192"/>
      <c r="AO28" s="192"/>
      <c r="AP28" s="192"/>
      <c r="AQ28" s="192"/>
      <c r="AR28" s="6">
        <f t="shared" si="55"/>
        <v>0</v>
      </c>
      <c r="AS28" s="191"/>
      <c r="AT28" s="192"/>
      <c r="AU28" s="192"/>
      <c r="AV28" s="192"/>
      <c r="AW28" s="192"/>
      <c r="AX28" s="192"/>
      <c r="AY28" s="6">
        <f t="shared" si="56"/>
        <v>0</v>
      </c>
      <c r="AZ28" s="191"/>
      <c r="BA28" s="192"/>
      <c r="BB28" s="192"/>
      <c r="BC28" s="192"/>
      <c r="BD28" s="192"/>
      <c r="BE28" s="192"/>
      <c r="BF28" s="6">
        <f t="shared" si="57"/>
        <v>0</v>
      </c>
    </row>
    <row r="29" spans="1:58" ht="21.95" customHeight="1" thickTop="1" thickBot="1" x14ac:dyDescent="0.3">
      <c r="A29" s="178"/>
      <c r="B29" s="179">
        <f t="shared" si="44"/>
        <v>0</v>
      </c>
      <c r="C29" s="180">
        <f t="shared" si="45"/>
        <v>0</v>
      </c>
      <c r="D29" s="181"/>
      <c r="E29" s="182">
        <f t="shared" si="46"/>
        <v>0</v>
      </c>
      <c r="F29" s="177" t="str">
        <f t="shared" si="1"/>
        <v/>
      </c>
      <c r="G29" s="182">
        <f t="shared" si="47"/>
        <v>0</v>
      </c>
      <c r="H29" s="182">
        <f t="shared" si="48"/>
        <v>0</v>
      </c>
      <c r="I29" s="182">
        <f t="shared" si="49"/>
        <v>0</v>
      </c>
      <c r="J29" s="182">
        <f t="shared" si="50"/>
        <v>0</v>
      </c>
      <c r="K29" s="182">
        <f t="shared" si="51"/>
        <v>0</v>
      </c>
      <c r="L29" s="183">
        <f t="shared" si="52"/>
        <v>0</v>
      </c>
      <c r="M29" s="184"/>
      <c r="N29" s="184"/>
      <c r="O29" s="183"/>
      <c r="P29" s="185"/>
      <c r="Q29" s="183"/>
      <c r="R29" s="183"/>
      <c r="S29" s="186"/>
      <c r="T29" s="187"/>
      <c r="U29" s="188"/>
      <c r="V29" s="189"/>
      <c r="W29" s="190"/>
      <c r="X29" s="191"/>
      <c r="Y29" s="192"/>
      <c r="Z29" s="192"/>
      <c r="AA29" s="192"/>
      <c r="AB29" s="192"/>
      <c r="AC29" s="192"/>
      <c r="AD29" s="6">
        <f t="shared" si="53"/>
        <v>0</v>
      </c>
      <c r="AE29" s="191"/>
      <c r="AF29" s="192"/>
      <c r="AG29" s="192"/>
      <c r="AH29" s="192"/>
      <c r="AI29" s="192"/>
      <c r="AJ29" s="192"/>
      <c r="AK29" s="6">
        <f t="shared" si="54"/>
        <v>0</v>
      </c>
      <c r="AL29" s="191"/>
      <c r="AM29" s="192"/>
      <c r="AN29" s="192"/>
      <c r="AO29" s="192"/>
      <c r="AP29" s="192"/>
      <c r="AQ29" s="192"/>
      <c r="AR29" s="6">
        <f t="shared" si="55"/>
        <v>0</v>
      </c>
      <c r="AS29" s="191"/>
      <c r="AT29" s="192"/>
      <c r="AU29" s="192"/>
      <c r="AV29" s="192"/>
      <c r="AW29" s="192"/>
      <c r="AX29" s="192"/>
      <c r="AY29" s="6">
        <f t="shared" si="56"/>
        <v>0</v>
      </c>
      <c r="AZ29" s="191"/>
      <c r="BA29" s="192"/>
      <c r="BB29" s="192"/>
      <c r="BC29" s="192"/>
      <c r="BD29" s="192"/>
      <c r="BE29" s="192"/>
      <c r="BF29" s="6">
        <f t="shared" si="57"/>
        <v>0</v>
      </c>
    </row>
    <row r="30" spans="1:58" ht="21.95" customHeight="1" thickTop="1" thickBot="1" x14ac:dyDescent="0.3">
      <c r="A30" s="178"/>
      <c r="B30" s="179">
        <f t="shared" si="44"/>
        <v>0</v>
      </c>
      <c r="C30" s="180">
        <f t="shared" si="45"/>
        <v>0</v>
      </c>
      <c r="D30" s="181"/>
      <c r="E30" s="182">
        <f t="shared" si="46"/>
        <v>0</v>
      </c>
      <c r="F30" s="177" t="str">
        <f t="shared" si="1"/>
        <v/>
      </c>
      <c r="G30" s="182">
        <f t="shared" si="47"/>
        <v>0</v>
      </c>
      <c r="H30" s="182">
        <f t="shared" si="48"/>
        <v>0</v>
      </c>
      <c r="I30" s="182">
        <f t="shared" si="49"/>
        <v>0</v>
      </c>
      <c r="J30" s="182">
        <f t="shared" si="50"/>
        <v>0</v>
      </c>
      <c r="K30" s="182">
        <f t="shared" si="51"/>
        <v>0</v>
      </c>
      <c r="L30" s="183">
        <f t="shared" si="52"/>
        <v>0</v>
      </c>
      <c r="M30" s="184"/>
      <c r="N30" s="184"/>
      <c r="O30" s="183"/>
      <c r="P30" s="185"/>
      <c r="Q30" s="183"/>
      <c r="R30" s="183"/>
      <c r="S30" s="186"/>
      <c r="T30" s="187"/>
      <c r="U30" s="188"/>
      <c r="V30" s="189"/>
      <c r="W30" s="190"/>
      <c r="X30" s="191"/>
      <c r="Y30" s="192"/>
      <c r="Z30" s="192"/>
      <c r="AA30" s="192"/>
      <c r="AB30" s="192"/>
      <c r="AC30" s="192"/>
      <c r="AD30" s="6">
        <f t="shared" si="53"/>
        <v>0</v>
      </c>
      <c r="AE30" s="191"/>
      <c r="AF30" s="192"/>
      <c r="AG30" s="192"/>
      <c r="AH30" s="192"/>
      <c r="AI30" s="192"/>
      <c r="AJ30" s="192"/>
      <c r="AK30" s="6">
        <f t="shared" si="54"/>
        <v>0</v>
      </c>
      <c r="AL30" s="191"/>
      <c r="AM30" s="192"/>
      <c r="AN30" s="192"/>
      <c r="AO30" s="192"/>
      <c r="AP30" s="192"/>
      <c r="AQ30" s="192"/>
      <c r="AR30" s="6">
        <f t="shared" si="55"/>
        <v>0</v>
      </c>
      <c r="AS30" s="191"/>
      <c r="AT30" s="192"/>
      <c r="AU30" s="192"/>
      <c r="AV30" s="192"/>
      <c r="AW30" s="192"/>
      <c r="AX30" s="192"/>
      <c r="AY30" s="6">
        <f t="shared" si="56"/>
        <v>0</v>
      </c>
      <c r="AZ30" s="191"/>
      <c r="BA30" s="192"/>
      <c r="BB30" s="192"/>
      <c r="BC30" s="192"/>
      <c r="BD30" s="192"/>
      <c r="BE30" s="192"/>
      <c r="BF30" s="6">
        <f t="shared" si="57"/>
        <v>0</v>
      </c>
    </row>
    <row r="31" spans="1:58" ht="21.95" customHeight="1" thickTop="1" thickBot="1" x14ac:dyDescent="0.3">
      <c r="A31" s="178"/>
      <c r="B31" s="179">
        <f t="shared" si="44"/>
        <v>0</v>
      </c>
      <c r="C31" s="180">
        <f t="shared" si="45"/>
        <v>0</v>
      </c>
      <c r="D31" s="181"/>
      <c r="E31" s="182">
        <f t="shared" si="46"/>
        <v>0</v>
      </c>
      <c r="F31" s="177" t="str">
        <f t="shared" si="1"/>
        <v/>
      </c>
      <c r="G31" s="182">
        <f t="shared" si="47"/>
        <v>0</v>
      </c>
      <c r="H31" s="182">
        <f t="shared" si="48"/>
        <v>0</v>
      </c>
      <c r="I31" s="182">
        <f t="shared" si="49"/>
        <v>0</v>
      </c>
      <c r="J31" s="182">
        <f t="shared" si="50"/>
        <v>0</v>
      </c>
      <c r="K31" s="182">
        <f t="shared" si="51"/>
        <v>0</v>
      </c>
      <c r="L31" s="183">
        <f t="shared" si="52"/>
        <v>0</v>
      </c>
      <c r="M31" s="184"/>
      <c r="N31" s="184"/>
      <c r="O31" s="183"/>
      <c r="P31" s="185"/>
      <c r="Q31" s="183"/>
      <c r="R31" s="183"/>
      <c r="S31" s="186"/>
      <c r="T31" s="187"/>
      <c r="U31" s="188"/>
      <c r="V31" s="189"/>
      <c r="W31" s="190"/>
      <c r="X31" s="191"/>
      <c r="Y31" s="192"/>
      <c r="Z31" s="192"/>
      <c r="AA31" s="192"/>
      <c r="AB31" s="192"/>
      <c r="AC31" s="192"/>
      <c r="AD31" s="6">
        <f t="shared" si="53"/>
        <v>0</v>
      </c>
      <c r="AE31" s="191"/>
      <c r="AF31" s="192"/>
      <c r="AG31" s="192"/>
      <c r="AH31" s="192"/>
      <c r="AI31" s="192"/>
      <c r="AJ31" s="192"/>
      <c r="AK31" s="6">
        <f t="shared" si="54"/>
        <v>0</v>
      </c>
      <c r="AL31" s="191"/>
      <c r="AM31" s="192"/>
      <c r="AN31" s="192"/>
      <c r="AO31" s="192"/>
      <c r="AP31" s="192"/>
      <c r="AQ31" s="192"/>
      <c r="AR31" s="6">
        <f t="shared" si="55"/>
        <v>0</v>
      </c>
      <c r="AS31" s="191"/>
      <c r="AT31" s="192"/>
      <c r="AU31" s="192"/>
      <c r="AV31" s="192"/>
      <c r="AW31" s="192"/>
      <c r="AX31" s="192"/>
      <c r="AY31" s="6">
        <f t="shared" si="56"/>
        <v>0</v>
      </c>
      <c r="AZ31" s="191"/>
      <c r="BA31" s="192"/>
      <c r="BB31" s="192"/>
      <c r="BC31" s="192"/>
      <c r="BD31" s="192"/>
      <c r="BE31" s="192"/>
      <c r="BF31" s="6">
        <f t="shared" si="57"/>
        <v>0</v>
      </c>
    </row>
    <row r="32" spans="1:58" ht="21.95" customHeight="1" thickTop="1" thickBot="1" x14ac:dyDescent="0.3">
      <c r="A32" s="178"/>
      <c r="B32" s="179">
        <f t="shared" si="44"/>
        <v>0</v>
      </c>
      <c r="C32" s="180">
        <f t="shared" si="45"/>
        <v>0</v>
      </c>
      <c r="D32" s="181"/>
      <c r="E32" s="182">
        <f t="shared" si="46"/>
        <v>0</v>
      </c>
      <c r="F32" s="177" t="str">
        <f t="shared" si="1"/>
        <v/>
      </c>
      <c r="G32" s="182">
        <f t="shared" si="47"/>
        <v>0</v>
      </c>
      <c r="H32" s="182">
        <f t="shared" si="48"/>
        <v>0</v>
      </c>
      <c r="I32" s="182">
        <f t="shared" si="49"/>
        <v>0</v>
      </c>
      <c r="J32" s="182">
        <f t="shared" si="50"/>
        <v>0</v>
      </c>
      <c r="K32" s="182">
        <f t="shared" si="51"/>
        <v>0</v>
      </c>
      <c r="L32" s="183">
        <f t="shared" si="52"/>
        <v>0</v>
      </c>
      <c r="M32" s="184"/>
      <c r="N32" s="184"/>
      <c r="O32" s="183"/>
      <c r="P32" s="185"/>
      <c r="Q32" s="183"/>
      <c r="R32" s="183"/>
      <c r="S32" s="186"/>
      <c r="T32" s="187"/>
      <c r="U32" s="188"/>
      <c r="V32" s="189"/>
      <c r="W32" s="190"/>
      <c r="X32" s="191"/>
      <c r="Y32" s="192"/>
      <c r="Z32" s="192"/>
      <c r="AA32" s="192"/>
      <c r="AB32" s="192"/>
      <c r="AC32" s="192"/>
      <c r="AD32" s="6">
        <f t="shared" si="53"/>
        <v>0</v>
      </c>
      <c r="AE32" s="191"/>
      <c r="AF32" s="192"/>
      <c r="AG32" s="192"/>
      <c r="AH32" s="192"/>
      <c r="AI32" s="192"/>
      <c r="AJ32" s="192"/>
      <c r="AK32" s="6">
        <f t="shared" si="54"/>
        <v>0</v>
      </c>
      <c r="AL32" s="191"/>
      <c r="AM32" s="192"/>
      <c r="AN32" s="192"/>
      <c r="AO32" s="192"/>
      <c r="AP32" s="192"/>
      <c r="AQ32" s="192"/>
      <c r="AR32" s="6">
        <f t="shared" si="55"/>
        <v>0</v>
      </c>
      <c r="AS32" s="191"/>
      <c r="AT32" s="192"/>
      <c r="AU32" s="192"/>
      <c r="AV32" s="192"/>
      <c r="AW32" s="192"/>
      <c r="AX32" s="192"/>
      <c r="AY32" s="6">
        <f t="shared" si="56"/>
        <v>0</v>
      </c>
      <c r="AZ32" s="191"/>
      <c r="BA32" s="192"/>
      <c r="BB32" s="192"/>
      <c r="BC32" s="192"/>
      <c r="BD32" s="192"/>
      <c r="BE32" s="192"/>
      <c r="BF32" s="6">
        <f t="shared" si="57"/>
        <v>0</v>
      </c>
    </row>
    <row r="33" spans="1:58" ht="21.95" customHeight="1" thickTop="1" thickBot="1" x14ac:dyDescent="0.3">
      <c r="A33" s="178"/>
      <c r="B33" s="179">
        <f t="shared" si="44"/>
        <v>0</v>
      </c>
      <c r="C33" s="180">
        <f t="shared" si="45"/>
        <v>0</v>
      </c>
      <c r="D33" s="181"/>
      <c r="E33" s="182">
        <f t="shared" si="46"/>
        <v>0</v>
      </c>
      <c r="F33" s="177" t="str">
        <f t="shared" si="1"/>
        <v/>
      </c>
      <c r="G33" s="182">
        <f t="shared" si="47"/>
        <v>0</v>
      </c>
      <c r="H33" s="182">
        <f t="shared" si="48"/>
        <v>0</v>
      </c>
      <c r="I33" s="182">
        <f t="shared" si="49"/>
        <v>0</v>
      </c>
      <c r="J33" s="182">
        <f t="shared" si="50"/>
        <v>0</v>
      </c>
      <c r="K33" s="182">
        <f t="shared" si="51"/>
        <v>0</v>
      </c>
      <c r="L33" s="183">
        <f t="shared" si="52"/>
        <v>0</v>
      </c>
      <c r="M33" s="184"/>
      <c r="N33" s="184"/>
      <c r="O33" s="183"/>
      <c r="P33" s="185"/>
      <c r="Q33" s="183"/>
      <c r="R33" s="183"/>
      <c r="S33" s="186"/>
      <c r="T33" s="187"/>
      <c r="U33" s="188"/>
      <c r="V33" s="189"/>
      <c r="W33" s="190"/>
      <c r="X33" s="191"/>
      <c r="Y33" s="192"/>
      <c r="Z33" s="192"/>
      <c r="AA33" s="192"/>
      <c r="AB33" s="192"/>
      <c r="AC33" s="192"/>
      <c r="AD33" s="6">
        <f t="shared" si="53"/>
        <v>0</v>
      </c>
      <c r="AE33" s="191"/>
      <c r="AF33" s="192"/>
      <c r="AG33" s="192"/>
      <c r="AH33" s="192"/>
      <c r="AI33" s="192"/>
      <c r="AJ33" s="192"/>
      <c r="AK33" s="6">
        <f t="shared" si="54"/>
        <v>0</v>
      </c>
      <c r="AL33" s="191"/>
      <c r="AM33" s="192"/>
      <c r="AN33" s="192"/>
      <c r="AO33" s="192"/>
      <c r="AP33" s="192"/>
      <c r="AQ33" s="192"/>
      <c r="AR33" s="6">
        <f t="shared" si="55"/>
        <v>0</v>
      </c>
      <c r="AS33" s="191"/>
      <c r="AT33" s="192"/>
      <c r="AU33" s="192"/>
      <c r="AV33" s="192"/>
      <c r="AW33" s="192"/>
      <c r="AX33" s="192"/>
      <c r="AY33" s="6">
        <f t="shared" si="56"/>
        <v>0</v>
      </c>
      <c r="AZ33" s="191"/>
      <c r="BA33" s="192"/>
      <c r="BB33" s="192"/>
      <c r="BC33" s="192"/>
      <c r="BD33" s="192"/>
      <c r="BE33" s="192"/>
      <c r="BF33" s="6">
        <f t="shared" si="57"/>
        <v>0</v>
      </c>
    </row>
    <row r="34" spans="1:58" ht="21.95" customHeight="1" thickTop="1" thickBot="1" x14ac:dyDescent="0.3">
      <c r="A34" s="178"/>
      <c r="B34" s="179">
        <f t="shared" si="44"/>
        <v>0</v>
      </c>
      <c r="C34" s="180">
        <f t="shared" si="45"/>
        <v>0</v>
      </c>
      <c r="D34" s="181"/>
      <c r="E34" s="182">
        <f t="shared" si="46"/>
        <v>0</v>
      </c>
      <c r="F34" s="177" t="str">
        <f t="shared" si="1"/>
        <v/>
      </c>
      <c r="G34" s="182">
        <f t="shared" si="47"/>
        <v>0</v>
      </c>
      <c r="H34" s="182">
        <f t="shared" si="48"/>
        <v>0</v>
      </c>
      <c r="I34" s="182">
        <f t="shared" si="49"/>
        <v>0</v>
      </c>
      <c r="J34" s="182">
        <f t="shared" si="50"/>
        <v>0</v>
      </c>
      <c r="K34" s="182">
        <f t="shared" si="51"/>
        <v>0</v>
      </c>
      <c r="L34" s="183">
        <f t="shared" si="52"/>
        <v>0</v>
      </c>
      <c r="M34" s="184"/>
      <c r="N34" s="184"/>
      <c r="O34" s="183"/>
      <c r="P34" s="185"/>
      <c r="Q34" s="183"/>
      <c r="R34" s="183"/>
      <c r="S34" s="186"/>
      <c r="T34" s="187"/>
      <c r="U34" s="188"/>
      <c r="V34" s="189"/>
      <c r="W34" s="190"/>
      <c r="X34" s="191"/>
      <c r="Y34" s="192"/>
      <c r="Z34" s="192"/>
      <c r="AA34" s="192"/>
      <c r="AB34" s="192"/>
      <c r="AC34" s="192"/>
      <c r="AD34" s="6">
        <f t="shared" si="53"/>
        <v>0</v>
      </c>
      <c r="AE34" s="191"/>
      <c r="AF34" s="192"/>
      <c r="AG34" s="192"/>
      <c r="AH34" s="192"/>
      <c r="AI34" s="192"/>
      <c r="AJ34" s="192"/>
      <c r="AK34" s="6">
        <f t="shared" si="54"/>
        <v>0</v>
      </c>
      <c r="AL34" s="191"/>
      <c r="AM34" s="192"/>
      <c r="AN34" s="192"/>
      <c r="AO34" s="192"/>
      <c r="AP34" s="192"/>
      <c r="AQ34" s="192"/>
      <c r="AR34" s="6">
        <f t="shared" si="55"/>
        <v>0</v>
      </c>
      <c r="AS34" s="191"/>
      <c r="AT34" s="192"/>
      <c r="AU34" s="192"/>
      <c r="AV34" s="192"/>
      <c r="AW34" s="192"/>
      <c r="AX34" s="192"/>
      <c r="AY34" s="6">
        <f t="shared" si="56"/>
        <v>0</v>
      </c>
      <c r="AZ34" s="191"/>
      <c r="BA34" s="192"/>
      <c r="BB34" s="192"/>
      <c r="BC34" s="192"/>
      <c r="BD34" s="192"/>
      <c r="BE34" s="192"/>
      <c r="BF34" s="6">
        <f t="shared" si="57"/>
        <v>0</v>
      </c>
    </row>
    <row r="35" spans="1:58" ht="21.95" customHeight="1" thickTop="1" thickBot="1" x14ac:dyDescent="0.3">
      <c r="A35" s="178"/>
      <c r="B35" s="179">
        <f t="shared" si="44"/>
        <v>0</v>
      </c>
      <c r="C35" s="180">
        <f t="shared" si="45"/>
        <v>0</v>
      </c>
      <c r="D35" s="181"/>
      <c r="E35" s="182">
        <f t="shared" si="46"/>
        <v>0</v>
      </c>
      <c r="F35" s="177" t="str">
        <f t="shared" si="1"/>
        <v/>
      </c>
      <c r="G35" s="182">
        <f t="shared" si="47"/>
        <v>0</v>
      </c>
      <c r="H35" s="182">
        <f t="shared" si="48"/>
        <v>0</v>
      </c>
      <c r="I35" s="182">
        <f t="shared" si="49"/>
        <v>0</v>
      </c>
      <c r="J35" s="182">
        <f t="shared" si="50"/>
        <v>0</v>
      </c>
      <c r="K35" s="182">
        <f t="shared" si="51"/>
        <v>0</v>
      </c>
      <c r="L35" s="183">
        <f t="shared" si="52"/>
        <v>0</v>
      </c>
      <c r="M35" s="184"/>
      <c r="N35" s="184"/>
      <c r="O35" s="183"/>
      <c r="P35" s="185"/>
      <c r="Q35" s="183"/>
      <c r="R35" s="183"/>
      <c r="S35" s="186"/>
      <c r="T35" s="187"/>
      <c r="U35" s="188"/>
      <c r="V35" s="189"/>
      <c r="W35" s="190"/>
      <c r="X35" s="191"/>
      <c r="Y35" s="192"/>
      <c r="Z35" s="192"/>
      <c r="AA35" s="192"/>
      <c r="AB35" s="192"/>
      <c r="AC35" s="192"/>
      <c r="AD35" s="6">
        <f t="shared" si="53"/>
        <v>0</v>
      </c>
      <c r="AE35" s="191"/>
      <c r="AF35" s="192"/>
      <c r="AG35" s="192"/>
      <c r="AH35" s="192"/>
      <c r="AI35" s="192"/>
      <c r="AJ35" s="192"/>
      <c r="AK35" s="6">
        <f t="shared" si="54"/>
        <v>0</v>
      </c>
      <c r="AL35" s="191"/>
      <c r="AM35" s="192"/>
      <c r="AN35" s="192"/>
      <c r="AO35" s="192"/>
      <c r="AP35" s="192"/>
      <c r="AQ35" s="192"/>
      <c r="AR35" s="6">
        <f t="shared" si="55"/>
        <v>0</v>
      </c>
      <c r="AS35" s="191"/>
      <c r="AT35" s="192"/>
      <c r="AU35" s="192"/>
      <c r="AV35" s="192"/>
      <c r="AW35" s="192"/>
      <c r="AX35" s="192"/>
      <c r="AY35" s="6">
        <f t="shared" si="56"/>
        <v>0</v>
      </c>
      <c r="AZ35" s="191"/>
      <c r="BA35" s="192"/>
      <c r="BB35" s="192"/>
      <c r="BC35" s="192"/>
      <c r="BD35" s="192"/>
      <c r="BE35" s="192"/>
      <c r="BF35" s="6">
        <f t="shared" si="57"/>
        <v>0</v>
      </c>
    </row>
    <row r="36" spans="1:58" ht="21.95" customHeight="1" thickTop="1" thickBot="1" x14ac:dyDescent="0.3">
      <c r="A36" s="178"/>
      <c r="B36" s="179">
        <f t="shared" si="44"/>
        <v>0</v>
      </c>
      <c r="C36" s="180">
        <f t="shared" si="45"/>
        <v>0</v>
      </c>
      <c r="D36" s="181"/>
      <c r="E36" s="182">
        <f t="shared" si="46"/>
        <v>0</v>
      </c>
      <c r="F36" s="177" t="str">
        <f t="shared" si="1"/>
        <v/>
      </c>
      <c r="G36" s="182">
        <f t="shared" si="47"/>
        <v>0</v>
      </c>
      <c r="H36" s="182">
        <f t="shared" si="48"/>
        <v>0</v>
      </c>
      <c r="I36" s="182">
        <f t="shared" si="49"/>
        <v>0</v>
      </c>
      <c r="J36" s="182">
        <f t="shared" si="50"/>
        <v>0</v>
      </c>
      <c r="K36" s="182">
        <f t="shared" si="51"/>
        <v>0</v>
      </c>
      <c r="L36" s="183">
        <f t="shared" si="52"/>
        <v>0</v>
      </c>
      <c r="M36" s="184"/>
      <c r="N36" s="184"/>
      <c r="O36" s="183"/>
      <c r="P36" s="185"/>
      <c r="Q36" s="183"/>
      <c r="R36" s="183"/>
      <c r="S36" s="186"/>
      <c r="T36" s="187"/>
      <c r="U36" s="188"/>
      <c r="V36" s="189"/>
      <c r="W36" s="190"/>
      <c r="X36" s="191"/>
      <c r="Y36" s="192"/>
      <c r="Z36" s="192"/>
      <c r="AA36" s="192"/>
      <c r="AB36" s="192"/>
      <c r="AC36" s="192"/>
      <c r="AD36" s="6">
        <f t="shared" si="53"/>
        <v>0</v>
      </c>
      <c r="AE36" s="191"/>
      <c r="AF36" s="192"/>
      <c r="AG36" s="192"/>
      <c r="AH36" s="192"/>
      <c r="AI36" s="192"/>
      <c r="AJ36" s="192"/>
      <c r="AK36" s="6">
        <f t="shared" si="54"/>
        <v>0</v>
      </c>
      <c r="AL36" s="191"/>
      <c r="AM36" s="192"/>
      <c r="AN36" s="192"/>
      <c r="AO36" s="192"/>
      <c r="AP36" s="192"/>
      <c r="AQ36" s="192"/>
      <c r="AR36" s="6">
        <f t="shared" si="55"/>
        <v>0</v>
      </c>
      <c r="AS36" s="191"/>
      <c r="AT36" s="192"/>
      <c r="AU36" s="192"/>
      <c r="AV36" s="192"/>
      <c r="AW36" s="192"/>
      <c r="AX36" s="192"/>
      <c r="AY36" s="6">
        <f t="shared" si="56"/>
        <v>0</v>
      </c>
      <c r="AZ36" s="191"/>
      <c r="BA36" s="192"/>
      <c r="BB36" s="192"/>
      <c r="BC36" s="192"/>
      <c r="BD36" s="192"/>
      <c r="BE36" s="192"/>
      <c r="BF36" s="6">
        <f t="shared" si="57"/>
        <v>0</v>
      </c>
    </row>
    <row r="37" spans="1:58" ht="21.95" customHeight="1" thickTop="1" thickBot="1" x14ac:dyDescent="0.3">
      <c r="A37" s="178"/>
      <c r="B37" s="179">
        <f t="shared" si="44"/>
        <v>0</v>
      </c>
      <c r="C37" s="180">
        <f t="shared" si="45"/>
        <v>0</v>
      </c>
      <c r="D37" s="181"/>
      <c r="E37" s="182">
        <f t="shared" si="46"/>
        <v>0</v>
      </c>
      <c r="F37" s="177" t="str">
        <f t="shared" si="1"/>
        <v/>
      </c>
      <c r="G37" s="182">
        <f t="shared" si="47"/>
        <v>0</v>
      </c>
      <c r="H37" s="182">
        <f t="shared" si="48"/>
        <v>0</v>
      </c>
      <c r="I37" s="182">
        <f t="shared" si="49"/>
        <v>0</v>
      </c>
      <c r="J37" s="182">
        <f t="shared" si="50"/>
        <v>0</v>
      </c>
      <c r="K37" s="182">
        <f t="shared" si="51"/>
        <v>0</v>
      </c>
      <c r="L37" s="183">
        <f t="shared" si="52"/>
        <v>0</v>
      </c>
      <c r="M37" s="184"/>
      <c r="N37" s="184"/>
      <c r="O37" s="183"/>
      <c r="P37" s="185"/>
      <c r="Q37" s="183"/>
      <c r="R37" s="183"/>
      <c r="S37" s="186"/>
      <c r="T37" s="187"/>
      <c r="U37" s="188"/>
      <c r="V37" s="189"/>
      <c r="W37" s="190"/>
      <c r="X37" s="191"/>
      <c r="Y37" s="192"/>
      <c r="Z37" s="192"/>
      <c r="AA37" s="192"/>
      <c r="AB37" s="192"/>
      <c r="AC37" s="192"/>
      <c r="AD37" s="6">
        <f t="shared" si="53"/>
        <v>0</v>
      </c>
      <c r="AE37" s="191"/>
      <c r="AF37" s="192"/>
      <c r="AG37" s="192"/>
      <c r="AH37" s="192"/>
      <c r="AI37" s="192"/>
      <c r="AJ37" s="192"/>
      <c r="AK37" s="6">
        <f t="shared" si="54"/>
        <v>0</v>
      </c>
      <c r="AL37" s="191"/>
      <c r="AM37" s="192"/>
      <c r="AN37" s="192"/>
      <c r="AO37" s="192"/>
      <c r="AP37" s="192"/>
      <c r="AQ37" s="192"/>
      <c r="AR37" s="6">
        <f t="shared" si="55"/>
        <v>0</v>
      </c>
      <c r="AS37" s="191"/>
      <c r="AT37" s="192"/>
      <c r="AU37" s="192"/>
      <c r="AV37" s="192"/>
      <c r="AW37" s="192"/>
      <c r="AX37" s="192"/>
      <c r="AY37" s="6">
        <f t="shared" si="56"/>
        <v>0</v>
      </c>
      <c r="AZ37" s="191"/>
      <c r="BA37" s="192"/>
      <c r="BB37" s="192"/>
      <c r="BC37" s="192"/>
      <c r="BD37" s="192"/>
      <c r="BE37" s="192"/>
      <c r="BF37" s="6">
        <f t="shared" si="57"/>
        <v>0</v>
      </c>
    </row>
    <row r="38" spans="1:58" ht="21.95" customHeight="1" thickTop="1" thickBot="1" x14ac:dyDescent="0.3">
      <c r="A38" s="178"/>
      <c r="B38" s="179">
        <f t="shared" si="44"/>
        <v>0</v>
      </c>
      <c r="C38" s="180">
        <f t="shared" si="45"/>
        <v>0</v>
      </c>
      <c r="D38" s="181"/>
      <c r="E38" s="182">
        <f t="shared" si="46"/>
        <v>0</v>
      </c>
      <c r="F38" s="177" t="str">
        <f t="shared" si="1"/>
        <v/>
      </c>
      <c r="G38" s="182">
        <f t="shared" si="47"/>
        <v>0</v>
      </c>
      <c r="H38" s="182">
        <f t="shared" si="48"/>
        <v>0</v>
      </c>
      <c r="I38" s="182">
        <f t="shared" si="49"/>
        <v>0</v>
      </c>
      <c r="J38" s="182">
        <f t="shared" si="50"/>
        <v>0</v>
      </c>
      <c r="K38" s="182">
        <f t="shared" si="51"/>
        <v>0</v>
      </c>
      <c r="L38" s="183">
        <f t="shared" si="52"/>
        <v>0</v>
      </c>
      <c r="M38" s="184"/>
      <c r="N38" s="184"/>
      <c r="O38" s="183"/>
      <c r="P38" s="185"/>
      <c r="Q38" s="183"/>
      <c r="R38" s="183"/>
      <c r="S38" s="186"/>
      <c r="T38" s="187"/>
      <c r="U38" s="188"/>
      <c r="V38" s="189"/>
      <c r="W38" s="190"/>
      <c r="X38" s="191"/>
      <c r="Y38" s="192"/>
      <c r="Z38" s="192"/>
      <c r="AA38" s="192"/>
      <c r="AB38" s="192"/>
      <c r="AC38" s="192"/>
      <c r="AD38" s="6">
        <f t="shared" si="53"/>
        <v>0</v>
      </c>
      <c r="AE38" s="191"/>
      <c r="AF38" s="192"/>
      <c r="AG38" s="192"/>
      <c r="AH38" s="192"/>
      <c r="AI38" s="192"/>
      <c r="AJ38" s="192"/>
      <c r="AK38" s="6">
        <f t="shared" si="54"/>
        <v>0</v>
      </c>
      <c r="AL38" s="191"/>
      <c r="AM38" s="192"/>
      <c r="AN38" s="192"/>
      <c r="AO38" s="192"/>
      <c r="AP38" s="192"/>
      <c r="AQ38" s="192"/>
      <c r="AR38" s="6">
        <f t="shared" si="55"/>
        <v>0</v>
      </c>
      <c r="AS38" s="191"/>
      <c r="AT38" s="192"/>
      <c r="AU38" s="192"/>
      <c r="AV38" s="192"/>
      <c r="AW38" s="192"/>
      <c r="AX38" s="192"/>
      <c r="AY38" s="6">
        <f t="shared" si="56"/>
        <v>0</v>
      </c>
      <c r="AZ38" s="191"/>
      <c r="BA38" s="192"/>
      <c r="BB38" s="192"/>
      <c r="BC38" s="192"/>
      <c r="BD38" s="192"/>
      <c r="BE38" s="192"/>
      <c r="BF38" s="6">
        <f t="shared" si="57"/>
        <v>0</v>
      </c>
    </row>
    <row r="39" spans="1:58" ht="21.95" customHeight="1" thickTop="1" thickBot="1" x14ac:dyDescent="0.3">
      <c r="A39" s="178"/>
      <c r="B39" s="179">
        <f t="shared" si="44"/>
        <v>0</v>
      </c>
      <c r="C39" s="180">
        <f t="shared" si="45"/>
        <v>0</v>
      </c>
      <c r="D39" s="181"/>
      <c r="E39" s="182">
        <f t="shared" si="46"/>
        <v>0</v>
      </c>
      <c r="F39" s="177" t="str">
        <f t="shared" si="1"/>
        <v/>
      </c>
      <c r="G39" s="182">
        <f t="shared" si="47"/>
        <v>0</v>
      </c>
      <c r="H39" s="182">
        <f t="shared" si="48"/>
        <v>0</v>
      </c>
      <c r="I39" s="182">
        <f t="shared" si="49"/>
        <v>0</v>
      </c>
      <c r="J39" s="182">
        <f t="shared" si="50"/>
        <v>0</v>
      </c>
      <c r="K39" s="182">
        <f t="shared" si="51"/>
        <v>0</v>
      </c>
      <c r="L39" s="183">
        <f t="shared" si="52"/>
        <v>0</v>
      </c>
      <c r="M39" s="184"/>
      <c r="N39" s="184"/>
      <c r="O39" s="183"/>
      <c r="P39" s="185"/>
      <c r="Q39" s="183"/>
      <c r="R39" s="183"/>
      <c r="S39" s="186"/>
      <c r="T39" s="187"/>
      <c r="U39" s="188"/>
      <c r="V39" s="189"/>
      <c r="W39" s="190"/>
      <c r="X39" s="191"/>
      <c r="Y39" s="192"/>
      <c r="Z39" s="192"/>
      <c r="AA39" s="192"/>
      <c r="AB39" s="192"/>
      <c r="AC39" s="192"/>
      <c r="AD39" s="6">
        <f t="shared" si="53"/>
        <v>0</v>
      </c>
      <c r="AE39" s="191"/>
      <c r="AF39" s="192"/>
      <c r="AG39" s="192"/>
      <c r="AH39" s="192"/>
      <c r="AI39" s="192"/>
      <c r="AJ39" s="192"/>
      <c r="AK39" s="6">
        <f t="shared" si="54"/>
        <v>0</v>
      </c>
      <c r="AL39" s="191"/>
      <c r="AM39" s="192"/>
      <c r="AN39" s="192"/>
      <c r="AO39" s="192"/>
      <c r="AP39" s="192"/>
      <c r="AQ39" s="192"/>
      <c r="AR39" s="6">
        <f t="shared" si="55"/>
        <v>0</v>
      </c>
      <c r="AS39" s="191"/>
      <c r="AT39" s="192"/>
      <c r="AU39" s="192"/>
      <c r="AV39" s="192"/>
      <c r="AW39" s="192"/>
      <c r="AX39" s="192"/>
      <c r="AY39" s="6">
        <f t="shared" si="56"/>
        <v>0</v>
      </c>
      <c r="AZ39" s="191"/>
      <c r="BA39" s="192"/>
      <c r="BB39" s="192"/>
      <c r="BC39" s="192"/>
      <c r="BD39" s="192"/>
      <c r="BE39" s="192"/>
      <c r="BF39" s="6">
        <f t="shared" si="57"/>
        <v>0</v>
      </c>
    </row>
    <row r="40" spans="1:58" ht="21.95" customHeight="1" thickTop="1" thickBot="1" x14ac:dyDescent="0.3">
      <c r="A40" s="178"/>
      <c r="B40" s="179">
        <f t="shared" si="44"/>
        <v>0</v>
      </c>
      <c r="C40" s="180">
        <f t="shared" si="45"/>
        <v>0</v>
      </c>
      <c r="D40" s="181"/>
      <c r="E40" s="182">
        <f t="shared" si="46"/>
        <v>0</v>
      </c>
      <c r="F40" s="177" t="str">
        <f t="shared" si="1"/>
        <v/>
      </c>
      <c r="G40" s="182">
        <f t="shared" si="47"/>
        <v>0</v>
      </c>
      <c r="H40" s="182">
        <f t="shared" si="48"/>
        <v>0</v>
      </c>
      <c r="I40" s="182">
        <f t="shared" si="49"/>
        <v>0</v>
      </c>
      <c r="J40" s="182">
        <f t="shared" si="50"/>
        <v>0</v>
      </c>
      <c r="K40" s="182">
        <f t="shared" si="51"/>
        <v>0</v>
      </c>
      <c r="L40" s="183">
        <f t="shared" si="52"/>
        <v>0</v>
      </c>
      <c r="M40" s="184"/>
      <c r="N40" s="184"/>
      <c r="O40" s="183"/>
      <c r="P40" s="185"/>
      <c r="Q40" s="183"/>
      <c r="R40" s="183"/>
      <c r="S40" s="186"/>
      <c r="T40" s="187"/>
      <c r="U40" s="188"/>
      <c r="V40" s="189"/>
      <c r="W40" s="190"/>
      <c r="X40" s="191"/>
      <c r="Y40" s="192"/>
      <c r="Z40" s="192"/>
      <c r="AA40" s="192"/>
      <c r="AB40" s="192"/>
      <c r="AC40" s="192"/>
      <c r="AD40" s="6">
        <f t="shared" si="53"/>
        <v>0</v>
      </c>
      <c r="AE40" s="191"/>
      <c r="AF40" s="192"/>
      <c r="AG40" s="192"/>
      <c r="AH40" s="192"/>
      <c r="AI40" s="192"/>
      <c r="AJ40" s="192"/>
      <c r="AK40" s="6">
        <f t="shared" si="54"/>
        <v>0</v>
      </c>
      <c r="AL40" s="191"/>
      <c r="AM40" s="192"/>
      <c r="AN40" s="192"/>
      <c r="AO40" s="192"/>
      <c r="AP40" s="192"/>
      <c r="AQ40" s="192"/>
      <c r="AR40" s="6">
        <f t="shared" si="55"/>
        <v>0</v>
      </c>
      <c r="AS40" s="191"/>
      <c r="AT40" s="192"/>
      <c r="AU40" s="192"/>
      <c r="AV40" s="192"/>
      <c r="AW40" s="192"/>
      <c r="AX40" s="192"/>
      <c r="AY40" s="6">
        <f t="shared" si="56"/>
        <v>0</v>
      </c>
      <c r="AZ40" s="191"/>
      <c r="BA40" s="192"/>
      <c r="BB40" s="192"/>
      <c r="BC40" s="192"/>
      <c r="BD40" s="192"/>
      <c r="BE40" s="192"/>
      <c r="BF40" s="6">
        <f t="shared" si="57"/>
        <v>0</v>
      </c>
    </row>
    <row r="41" spans="1:58" ht="21.95" customHeight="1" thickTop="1" thickBot="1" x14ac:dyDescent="0.3">
      <c r="A41" s="178"/>
      <c r="B41" s="179">
        <f t="shared" si="44"/>
        <v>0</v>
      </c>
      <c r="C41" s="180">
        <f t="shared" si="45"/>
        <v>0</v>
      </c>
      <c r="D41" s="181"/>
      <c r="E41" s="182">
        <f t="shared" si="46"/>
        <v>0</v>
      </c>
      <c r="F41" s="177" t="str">
        <f t="shared" si="1"/>
        <v/>
      </c>
      <c r="G41" s="182">
        <f t="shared" si="47"/>
        <v>0</v>
      </c>
      <c r="H41" s="182">
        <f t="shared" si="48"/>
        <v>0</v>
      </c>
      <c r="I41" s="182">
        <f t="shared" si="49"/>
        <v>0</v>
      </c>
      <c r="J41" s="182">
        <f t="shared" si="50"/>
        <v>0</v>
      </c>
      <c r="K41" s="182">
        <f t="shared" si="51"/>
        <v>0</v>
      </c>
      <c r="L41" s="183">
        <f t="shared" si="52"/>
        <v>0</v>
      </c>
      <c r="M41" s="184"/>
      <c r="N41" s="184"/>
      <c r="O41" s="183"/>
      <c r="P41" s="185"/>
      <c r="Q41" s="183"/>
      <c r="R41" s="183"/>
      <c r="S41" s="186"/>
      <c r="T41" s="187"/>
      <c r="U41" s="188"/>
      <c r="V41" s="189"/>
      <c r="W41" s="190"/>
      <c r="X41" s="191"/>
      <c r="Y41" s="192"/>
      <c r="Z41" s="192"/>
      <c r="AA41" s="192"/>
      <c r="AB41" s="192"/>
      <c r="AC41" s="192"/>
      <c r="AD41" s="6">
        <f t="shared" si="53"/>
        <v>0</v>
      </c>
      <c r="AE41" s="191"/>
      <c r="AF41" s="192"/>
      <c r="AG41" s="192"/>
      <c r="AH41" s="192"/>
      <c r="AI41" s="192"/>
      <c r="AJ41" s="192"/>
      <c r="AK41" s="6">
        <f t="shared" si="54"/>
        <v>0</v>
      </c>
      <c r="AL41" s="191"/>
      <c r="AM41" s="192"/>
      <c r="AN41" s="192"/>
      <c r="AO41" s="192"/>
      <c r="AP41" s="192"/>
      <c r="AQ41" s="192"/>
      <c r="AR41" s="6">
        <f t="shared" si="55"/>
        <v>0</v>
      </c>
      <c r="AS41" s="191"/>
      <c r="AT41" s="192"/>
      <c r="AU41" s="192"/>
      <c r="AV41" s="192"/>
      <c r="AW41" s="192"/>
      <c r="AX41" s="192"/>
      <c r="AY41" s="6">
        <f t="shared" si="56"/>
        <v>0</v>
      </c>
      <c r="AZ41" s="191"/>
      <c r="BA41" s="192"/>
      <c r="BB41" s="192"/>
      <c r="BC41" s="192"/>
      <c r="BD41" s="192"/>
      <c r="BE41" s="192"/>
      <c r="BF41" s="6">
        <f t="shared" si="57"/>
        <v>0</v>
      </c>
    </row>
    <row r="42" spans="1:58" ht="21.95" customHeight="1" thickTop="1" thickBot="1" x14ac:dyDescent="0.3">
      <c r="A42" s="178"/>
      <c r="B42" s="179">
        <f t="shared" si="44"/>
        <v>0</v>
      </c>
      <c r="C42" s="180">
        <f t="shared" si="45"/>
        <v>0</v>
      </c>
      <c r="D42" s="181"/>
      <c r="E42" s="182">
        <f t="shared" si="46"/>
        <v>0</v>
      </c>
      <c r="F42" s="177" t="str">
        <f t="shared" si="1"/>
        <v/>
      </c>
      <c r="G42" s="182">
        <f t="shared" si="47"/>
        <v>0</v>
      </c>
      <c r="H42" s="182">
        <f t="shared" si="48"/>
        <v>0</v>
      </c>
      <c r="I42" s="182">
        <f t="shared" si="49"/>
        <v>0</v>
      </c>
      <c r="J42" s="182">
        <f t="shared" si="50"/>
        <v>0</v>
      </c>
      <c r="K42" s="182">
        <f t="shared" si="51"/>
        <v>0</v>
      </c>
      <c r="L42" s="183">
        <f t="shared" si="52"/>
        <v>0</v>
      </c>
      <c r="M42" s="184"/>
      <c r="N42" s="184"/>
      <c r="O42" s="183"/>
      <c r="P42" s="185"/>
      <c r="Q42" s="183"/>
      <c r="R42" s="183"/>
      <c r="S42" s="186"/>
      <c r="T42" s="187"/>
      <c r="U42" s="188"/>
      <c r="V42" s="189"/>
      <c r="W42" s="190"/>
      <c r="X42" s="191"/>
      <c r="Y42" s="192"/>
      <c r="Z42" s="192"/>
      <c r="AA42" s="192"/>
      <c r="AB42" s="192"/>
      <c r="AC42" s="192"/>
      <c r="AD42" s="6">
        <f t="shared" si="53"/>
        <v>0</v>
      </c>
      <c r="AE42" s="191"/>
      <c r="AF42" s="192"/>
      <c r="AG42" s="192"/>
      <c r="AH42" s="192"/>
      <c r="AI42" s="192"/>
      <c r="AJ42" s="192"/>
      <c r="AK42" s="6">
        <f t="shared" si="54"/>
        <v>0</v>
      </c>
      <c r="AL42" s="191"/>
      <c r="AM42" s="192"/>
      <c r="AN42" s="192"/>
      <c r="AO42" s="192"/>
      <c r="AP42" s="192"/>
      <c r="AQ42" s="192"/>
      <c r="AR42" s="6">
        <f t="shared" si="55"/>
        <v>0</v>
      </c>
      <c r="AS42" s="191"/>
      <c r="AT42" s="192"/>
      <c r="AU42" s="192"/>
      <c r="AV42" s="192"/>
      <c r="AW42" s="192"/>
      <c r="AX42" s="192"/>
      <c r="AY42" s="6">
        <f t="shared" si="56"/>
        <v>0</v>
      </c>
      <c r="AZ42" s="191"/>
      <c r="BA42" s="192"/>
      <c r="BB42" s="192"/>
      <c r="BC42" s="192"/>
      <c r="BD42" s="192"/>
      <c r="BE42" s="192"/>
      <c r="BF42" s="6">
        <f t="shared" si="57"/>
        <v>0</v>
      </c>
    </row>
    <row r="43" spans="1:58" ht="21.95" customHeight="1" thickTop="1" thickBot="1" x14ac:dyDescent="0.3">
      <c r="A43" s="178"/>
      <c r="B43" s="179">
        <f t="shared" si="44"/>
        <v>0</v>
      </c>
      <c r="C43" s="180">
        <f t="shared" si="45"/>
        <v>0</v>
      </c>
      <c r="D43" s="181"/>
      <c r="E43" s="182">
        <f t="shared" si="46"/>
        <v>0</v>
      </c>
      <c r="F43" s="177" t="str">
        <f t="shared" si="1"/>
        <v/>
      </c>
      <c r="G43" s="182">
        <f t="shared" si="47"/>
        <v>0</v>
      </c>
      <c r="H43" s="182">
        <f t="shared" si="48"/>
        <v>0</v>
      </c>
      <c r="I43" s="182">
        <f t="shared" si="49"/>
        <v>0</v>
      </c>
      <c r="J43" s="182">
        <f t="shared" si="50"/>
        <v>0</v>
      </c>
      <c r="K43" s="182">
        <f t="shared" si="51"/>
        <v>0</v>
      </c>
      <c r="L43" s="183">
        <f t="shared" si="52"/>
        <v>0</v>
      </c>
      <c r="M43" s="184"/>
      <c r="N43" s="184"/>
      <c r="O43" s="183"/>
      <c r="P43" s="185"/>
      <c r="Q43" s="183"/>
      <c r="R43" s="183"/>
      <c r="S43" s="186"/>
      <c r="T43" s="187"/>
      <c r="U43" s="188"/>
      <c r="V43" s="189"/>
      <c r="W43" s="190"/>
      <c r="X43" s="191"/>
      <c r="Y43" s="192"/>
      <c r="Z43" s="192"/>
      <c r="AA43" s="192"/>
      <c r="AB43" s="192"/>
      <c r="AC43" s="192"/>
      <c r="AD43" s="6">
        <f t="shared" si="53"/>
        <v>0</v>
      </c>
      <c r="AE43" s="191"/>
      <c r="AF43" s="192"/>
      <c r="AG43" s="192"/>
      <c r="AH43" s="192"/>
      <c r="AI43" s="192"/>
      <c r="AJ43" s="192"/>
      <c r="AK43" s="6">
        <f t="shared" si="54"/>
        <v>0</v>
      </c>
      <c r="AL43" s="191"/>
      <c r="AM43" s="192"/>
      <c r="AN43" s="192"/>
      <c r="AO43" s="192"/>
      <c r="AP43" s="192"/>
      <c r="AQ43" s="192"/>
      <c r="AR43" s="6">
        <f t="shared" si="55"/>
        <v>0</v>
      </c>
      <c r="AS43" s="191"/>
      <c r="AT43" s="192"/>
      <c r="AU43" s="192"/>
      <c r="AV43" s="192"/>
      <c r="AW43" s="192"/>
      <c r="AX43" s="192"/>
      <c r="AY43" s="6">
        <f t="shared" si="56"/>
        <v>0</v>
      </c>
      <c r="AZ43" s="191"/>
      <c r="BA43" s="192"/>
      <c r="BB43" s="192"/>
      <c r="BC43" s="192"/>
      <c r="BD43" s="192"/>
      <c r="BE43" s="192"/>
      <c r="BF43" s="6">
        <f t="shared" si="57"/>
        <v>0</v>
      </c>
    </row>
    <row r="44" spans="1:58" ht="21.95" customHeight="1" thickTop="1" thickBot="1" x14ac:dyDescent="0.3">
      <c r="A44" s="178"/>
      <c r="B44" s="179">
        <f t="shared" si="44"/>
        <v>0</v>
      </c>
      <c r="C44" s="180">
        <f t="shared" si="45"/>
        <v>0</v>
      </c>
      <c r="D44" s="181"/>
      <c r="E44" s="182">
        <f t="shared" si="46"/>
        <v>0</v>
      </c>
      <c r="F44" s="177" t="str">
        <f t="shared" si="1"/>
        <v/>
      </c>
      <c r="G44" s="182">
        <f t="shared" si="47"/>
        <v>0</v>
      </c>
      <c r="H44" s="182">
        <f t="shared" si="48"/>
        <v>0</v>
      </c>
      <c r="I44" s="182">
        <f t="shared" si="49"/>
        <v>0</v>
      </c>
      <c r="J44" s="182">
        <f t="shared" si="50"/>
        <v>0</v>
      </c>
      <c r="K44" s="182">
        <f t="shared" si="51"/>
        <v>0</v>
      </c>
      <c r="L44" s="183">
        <f t="shared" si="52"/>
        <v>0</v>
      </c>
      <c r="M44" s="184"/>
      <c r="N44" s="184"/>
      <c r="O44" s="183"/>
      <c r="P44" s="185"/>
      <c r="Q44" s="183"/>
      <c r="R44" s="183"/>
      <c r="S44" s="186"/>
      <c r="T44" s="187"/>
      <c r="U44" s="188"/>
      <c r="V44" s="189"/>
      <c r="W44" s="190"/>
      <c r="X44" s="191"/>
      <c r="Y44" s="192"/>
      <c r="Z44" s="192"/>
      <c r="AA44" s="192"/>
      <c r="AB44" s="192"/>
      <c r="AC44" s="192"/>
      <c r="AD44" s="6">
        <f t="shared" si="53"/>
        <v>0</v>
      </c>
      <c r="AE44" s="191"/>
      <c r="AF44" s="192"/>
      <c r="AG44" s="192"/>
      <c r="AH44" s="192"/>
      <c r="AI44" s="192"/>
      <c r="AJ44" s="192"/>
      <c r="AK44" s="6">
        <f t="shared" si="54"/>
        <v>0</v>
      </c>
      <c r="AL44" s="191"/>
      <c r="AM44" s="192"/>
      <c r="AN44" s="192"/>
      <c r="AO44" s="192"/>
      <c r="AP44" s="192"/>
      <c r="AQ44" s="192"/>
      <c r="AR44" s="6">
        <f t="shared" si="55"/>
        <v>0</v>
      </c>
      <c r="AS44" s="191"/>
      <c r="AT44" s="192"/>
      <c r="AU44" s="192"/>
      <c r="AV44" s="192"/>
      <c r="AW44" s="192"/>
      <c r="AX44" s="192"/>
      <c r="AY44" s="6">
        <f t="shared" si="56"/>
        <v>0</v>
      </c>
      <c r="AZ44" s="191"/>
      <c r="BA44" s="192"/>
      <c r="BB44" s="192"/>
      <c r="BC44" s="192"/>
      <c r="BD44" s="192"/>
      <c r="BE44" s="192"/>
      <c r="BF44" s="6">
        <f t="shared" si="57"/>
        <v>0</v>
      </c>
    </row>
    <row r="45" spans="1:58" ht="21.95" customHeight="1" thickTop="1" thickBot="1" x14ac:dyDescent="0.3">
      <c r="A45" s="178"/>
      <c r="B45" s="179">
        <f t="shared" si="44"/>
        <v>0</v>
      </c>
      <c r="C45" s="180">
        <f t="shared" si="45"/>
        <v>0</v>
      </c>
      <c r="D45" s="181"/>
      <c r="E45" s="182">
        <f t="shared" si="46"/>
        <v>0</v>
      </c>
      <c r="F45" s="177" t="str">
        <f t="shared" si="1"/>
        <v/>
      </c>
      <c r="G45" s="182">
        <f t="shared" si="47"/>
        <v>0</v>
      </c>
      <c r="H45" s="182">
        <f t="shared" si="48"/>
        <v>0</v>
      </c>
      <c r="I45" s="182">
        <f t="shared" si="49"/>
        <v>0</v>
      </c>
      <c r="J45" s="182">
        <f t="shared" si="50"/>
        <v>0</v>
      </c>
      <c r="K45" s="182">
        <f t="shared" si="51"/>
        <v>0</v>
      </c>
      <c r="L45" s="183">
        <f t="shared" si="52"/>
        <v>0</v>
      </c>
      <c r="M45" s="184"/>
      <c r="N45" s="184"/>
      <c r="O45" s="183"/>
      <c r="P45" s="185"/>
      <c r="Q45" s="183"/>
      <c r="R45" s="183"/>
      <c r="S45" s="186"/>
      <c r="T45" s="187"/>
      <c r="U45" s="188"/>
      <c r="V45" s="189"/>
      <c r="W45" s="190"/>
      <c r="X45" s="191"/>
      <c r="Y45" s="192"/>
      <c r="Z45" s="192"/>
      <c r="AA45" s="192"/>
      <c r="AB45" s="192"/>
      <c r="AC45" s="192"/>
      <c r="AD45" s="6">
        <f t="shared" si="53"/>
        <v>0</v>
      </c>
      <c r="AE45" s="191"/>
      <c r="AF45" s="192"/>
      <c r="AG45" s="192"/>
      <c r="AH45" s="192"/>
      <c r="AI45" s="192"/>
      <c r="AJ45" s="192"/>
      <c r="AK45" s="6">
        <f t="shared" si="54"/>
        <v>0</v>
      </c>
      <c r="AL45" s="191"/>
      <c r="AM45" s="192"/>
      <c r="AN45" s="192"/>
      <c r="AO45" s="192"/>
      <c r="AP45" s="192"/>
      <c r="AQ45" s="192"/>
      <c r="AR45" s="6">
        <f t="shared" si="55"/>
        <v>0</v>
      </c>
      <c r="AS45" s="191"/>
      <c r="AT45" s="192"/>
      <c r="AU45" s="192"/>
      <c r="AV45" s="192"/>
      <c r="AW45" s="192"/>
      <c r="AX45" s="192"/>
      <c r="AY45" s="6">
        <f t="shared" si="56"/>
        <v>0</v>
      </c>
      <c r="AZ45" s="191"/>
      <c r="BA45" s="192"/>
      <c r="BB45" s="192"/>
      <c r="BC45" s="192"/>
      <c r="BD45" s="192"/>
      <c r="BE45" s="192"/>
      <c r="BF45" s="6">
        <f t="shared" si="57"/>
        <v>0</v>
      </c>
    </row>
    <row r="46" spans="1:58" ht="21.95" customHeight="1" thickTop="1" thickBot="1" x14ac:dyDescent="0.3">
      <c r="A46" s="178"/>
      <c r="B46" s="179">
        <f t="shared" si="44"/>
        <v>0</v>
      </c>
      <c r="C46" s="180">
        <f t="shared" si="45"/>
        <v>0</v>
      </c>
      <c r="D46" s="181"/>
      <c r="E46" s="182">
        <f t="shared" si="46"/>
        <v>0</v>
      </c>
      <c r="F46" s="177" t="str">
        <f t="shared" si="1"/>
        <v/>
      </c>
      <c r="G46" s="182">
        <f t="shared" si="47"/>
        <v>0</v>
      </c>
      <c r="H46" s="182">
        <f t="shared" si="48"/>
        <v>0</v>
      </c>
      <c r="I46" s="182">
        <f t="shared" si="49"/>
        <v>0</v>
      </c>
      <c r="J46" s="182">
        <f t="shared" si="50"/>
        <v>0</v>
      </c>
      <c r="K46" s="182">
        <f t="shared" si="51"/>
        <v>0</v>
      </c>
      <c r="L46" s="183">
        <f t="shared" si="52"/>
        <v>0</v>
      </c>
      <c r="M46" s="184"/>
      <c r="N46" s="184"/>
      <c r="O46" s="183"/>
      <c r="P46" s="185"/>
      <c r="Q46" s="183"/>
      <c r="R46" s="183"/>
      <c r="S46" s="186"/>
      <c r="T46" s="187"/>
      <c r="U46" s="188"/>
      <c r="V46" s="189"/>
      <c r="W46" s="190"/>
      <c r="X46" s="191"/>
      <c r="Y46" s="192"/>
      <c r="Z46" s="192"/>
      <c r="AA46" s="192"/>
      <c r="AB46" s="192"/>
      <c r="AC46" s="192"/>
      <c r="AD46" s="6">
        <f t="shared" si="53"/>
        <v>0</v>
      </c>
      <c r="AE46" s="191"/>
      <c r="AF46" s="192"/>
      <c r="AG46" s="192"/>
      <c r="AH46" s="192"/>
      <c r="AI46" s="192"/>
      <c r="AJ46" s="192"/>
      <c r="AK46" s="6">
        <f t="shared" si="54"/>
        <v>0</v>
      </c>
      <c r="AL46" s="191"/>
      <c r="AM46" s="192"/>
      <c r="AN46" s="192"/>
      <c r="AO46" s="192"/>
      <c r="AP46" s="192"/>
      <c r="AQ46" s="192"/>
      <c r="AR46" s="6">
        <f t="shared" si="55"/>
        <v>0</v>
      </c>
      <c r="AS46" s="191"/>
      <c r="AT46" s="192"/>
      <c r="AU46" s="192"/>
      <c r="AV46" s="192"/>
      <c r="AW46" s="192"/>
      <c r="AX46" s="192"/>
      <c r="AY46" s="6">
        <f t="shared" si="56"/>
        <v>0</v>
      </c>
      <c r="AZ46" s="191"/>
      <c r="BA46" s="192"/>
      <c r="BB46" s="192"/>
      <c r="BC46" s="192"/>
      <c r="BD46" s="192"/>
      <c r="BE46" s="192"/>
      <c r="BF46" s="6">
        <f t="shared" si="57"/>
        <v>0</v>
      </c>
    </row>
    <row r="47" spans="1:58" ht="21.95" customHeight="1" thickTop="1" thickBot="1" x14ac:dyDescent="0.3">
      <c r="A47" s="178"/>
      <c r="B47" s="179">
        <f t="shared" si="44"/>
        <v>0</v>
      </c>
      <c r="C47" s="180">
        <f t="shared" si="45"/>
        <v>0</v>
      </c>
      <c r="D47" s="181"/>
      <c r="E47" s="182">
        <f t="shared" si="46"/>
        <v>0</v>
      </c>
      <c r="F47" s="177" t="str">
        <f t="shared" si="1"/>
        <v/>
      </c>
      <c r="G47" s="182">
        <f t="shared" si="47"/>
        <v>0</v>
      </c>
      <c r="H47" s="182">
        <f t="shared" si="48"/>
        <v>0</v>
      </c>
      <c r="I47" s="182">
        <f t="shared" si="49"/>
        <v>0</v>
      </c>
      <c r="J47" s="182">
        <f t="shared" si="50"/>
        <v>0</v>
      </c>
      <c r="K47" s="182">
        <f t="shared" si="51"/>
        <v>0</v>
      </c>
      <c r="L47" s="183">
        <f t="shared" si="52"/>
        <v>0</v>
      </c>
      <c r="M47" s="184"/>
      <c r="N47" s="184"/>
      <c r="O47" s="183"/>
      <c r="P47" s="185"/>
      <c r="Q47" s="183"/>
      <c r="R47" s="183"/>
      <c r="S47" s="186"/>
      <c r="T47" s="187"/>
      <c r="U47" s="188"/>
      <c r="V47" s="189"/>
      <c r="W47" s="190"/>
      <c r="X47" s="191"/>
      <c r="Y47" s="192"/>
      <c r="Z47" s="192"/>
      <c r="AA47" s="192"/>
      <c r="AB47" s="192"/>
      <c r="AC47" s="192"/>
      <c r="AD47" s="6">
        <f t="shared" si="53"/>
        <v>0</v>
      </c>
      <c r="AE47" s="191"/>
      <c r="AF47" s="192"/>
      <c r="AG47" s="192"/>
      <c r="AH47" s="192"/>
      <c r="AI47" s="192"/>
      <c r="AJ47" s="192"/>
      <c r="AK47" s="6">
        <f t="shared" si="54"/>
        <v>0</v>
      </c>
      <c r="AL47" s="191"/>
      <c r="AM47" s="192"/>
      <c r="AN47" s="192"/>
      <c r="AO47" s="192"/>
      <c r="AP47" s="192"/>
      <c r="AQ47" s="192"/>
      <c r="AR47" s="6">
        <f t="shared" si="55"/>
        <v>0</v>
      </c>
      <c r="AS47" s="191"/>
      <c r="AT47" s="192"/>
      <c r="AU47" s="192"/>
      <c r="AV47" s="192"/>
      <c r="AW47" s="192"/>
      <c r="AX47" s="192"/>
      <c r="AY47" s="6">
        <f t="shared" si="56"/>
        <v>0</v>
      </c>
      <c r="AZ47" s="191"/>
      <c r="BA47" s="192"/>
      <c r="BB47" s="192"/>
      <c r="BC47" s="192"/>
      <c r="BD47" s="192"/>
      <c r="BE47" s="192"/>
      <c r="BF47" s="6">
        <f t="shared" si="57"/>
        <v>0</v>
      </c>
    </row>
    <row r="48" spans="1:58" ht="21.95" customHeight="1" thickTop="1" thickBot="1" x14ac:dyDescent="0.3">
      <c r="A48" s="178"/>
      <c r="B48" s="179">
        <f t="shared" si="44"/>
        <v>0</v>
      </c>
      <c r="C48" s="180">
        <f t="shared" si="45"/>
        <v>0</v>
      </c>
      <c r="D48" s="181"/>
      <c r="E48" s="182">
        <f t="shared" si="46"/>
        <v>0</v>
      </c>
      <c r="F48" s="177" t="str">
        <f t="shared" si="1"/>
        <v/>
      </c>
      <c r="G48" s="182">
        <f t="shared" si="47"/>
        <v>0</v>
      </c>
      <c r="H48" s="182">
        <f t="shared" si="48"/>
        <v>0</v>
      </c>
      <c r="I48" s="182">
        <f t="shared" si="49"/>
        <v>0</v>
      </c>
      <c r="J48" s="182">
        <f t="shared" si="50"/>
        <v>0</v>
      </c>
      <c r="K48" s="182">
        <f t="shared" si="51"/>
        <v>0</v>
      </c>
      <c r="L48" s="183">
        <f t="shared" si="52"/>
        <v>0</v>
      </c>
      <c r="M48" s="184"/>
      <c r="N48" s="184"/>
      <c r="O48" s="183"/>
      <c r="P48" s="185"/>
      <c r="Q48" s="183"/>
      <c r="R48" s="183"/>
      <c r="S48" s="186"/>
      <c r="T48" s="187"/>
      <c r="U48" s="188"/>
      <c r="V48" s="189"/>
      <c r="W48" s="190"/>
      <c r="X48" s="191"/>
      <c r="Y48" s="192"/>
      <c r="Z48" s="192"/>
      <c r="AA48" s="192"/>
      <c r="AB48" s="192"/>
      <c r="AC48" s="192"/>
      <c r="AD48" s="6">
        <f t="shared" si="53"/>
        <v>0</v>
      </c>
      <c r="AE48" s="191"/>
      <c r="AF48" s="192"/>
      <c r="AG48" s="192"/>
      <c r="AH48" s="192"/>
      <c r="AI48" s="192"/>
      <c r="AJ48" s="192"/>
      <c r="AK48" s="6">
        <f t="shared" si="54"/>
        <v>0</v>
      </c>
      <c r="AL48" s="191"/>
      <c r="AM48" s="192"/>
      <c r="AN48" s="192"/>
      <c r="AO48" s="192"/>
      <c r="AP48" s="192"/>
      <c r="AQ48" s="192"/>
      <c r="AR48" s="6">
        <f t="shared" si="55"/>
        <v>0</v>
      </c>
      <c r="AS48" s="191"/>
      <c r="AT48" s="192"/>
      <c r="AU48" s="192"/>
      <c r="AV48" s="192"/>
      <c r="AW48" s="192"/>
      <c r="AX48" s="192"/>
      <c r="AY48" s="6">
        <f t="shared" si="56"/>
        <v>0</v>
      </c>
      <c r="AZ48" s="191"/>
      <c r="BA48" s="192"/>
      <c r="BB48" s="192"/>
      <c r="BC48" s="192"/>
      <c r="BD48" s="192"/>
      <c r="BE48" s="192"/>
      <c r="BF48" s="6">
        <f t="shared" si="57"/>
        <v>0</v>
      </c>
    </row>
    <row r="49" spans="1:58" ht="21.95" customHeight="1" thickTop="1" thickBot="1" x14ac:dyDescent="0.3">
      <c r="A49" s="178"/>
      <c r="B49" s="179">
        <f t="shared" si="44"/>
        <v>0</v>
      </c>
      <c r="C49" s="180">
        <f t="shared" si="45"/>
        <v>0</v>
      </c>
      <c r="D49" s="181"/>
      <c r="E49" s="182">
        <f t="shared" si="46"/>
        <v>0</v>
      </c>
      <c r="F49" s="177" t="str">
        <f t="shared" si="1"/>
        <v/>
      </c>
      <c r="G49" s="182">
        <f t="shared" si="47"/>
        <v>0</v>
      </c>
      <c r="H49" s="182">
        <f t="shared" si="48"/>
        <v>0</v>
      </c>
      <c r="I49" s="182">
        <f t="shared" si="49"/>
        <v>0</v>
      </c>
      <c r="J49" s="182">
        <f t="shared" si="50"/>
        <v>0</v>
      </c>
      <c r="K49" s="182">
        <f t="shared" si="51"/>
        <v>0</v>
      </c>
      <c r="L49" s="183">
        <f t="shared" si="52"/>
        <v>0</v>
      </c>
      <c r="M49" s="184"/>
      <c r="N49" s="184"/>
      <c r="O49" s="183"/>
      <c r="P49" s="185"/>
      <c r="Q49" s="183"/>
      <c r="R49" s="183"/>
      <c r="S49" s="186"/>
      <c r="T49" s="187"/>
      <c r="U49" s="188"/>
      <c r="V49" s="189"/>
      <c r="W49" s="190"/>
      <c r="X49" s="191"/>
      <c r="Y49" s="192"/>
      <c r="Z49" s="192"/>
      <c r="AA49" s="192"/>
      <c r="AB49" s="192"/>
      <c r="AC49" s="192"/>
      <c r="AD49" s="6">
        <f t="shared" si="53"/>
        <v>0</v>
      </c>
      <c r="AE49" s="191"/>
      <c r="AF49" s="192"/>
      <c r="AG49" s="192"/>
      <c r="AH49" s="192"/>
      <c r="AI49" s="192"/>
      <c r="AJ49" s="192"/>
      <c r="AK49" s="6">
        <f t="shared" si="54"/>
        <v>0</v>
      </c>
      <c r="AL49" s="191"/>
      <c r="AM49" s="192"/>
      <c r="AN49" s="192"/>
      <c r="AO49" s="192"/>
      <c r="AP49" s="192"/>
      <c r="AQ49" s="192"/>
      <c r="AR49" s="6">
        <f t="shared" si="55"/>
        <v>0</v>
      </c>
      <c r="AS49" s="191"/>
      <c r="AT49" s="192"/>
      <c r="AU49" s="192"/>
      <c r="AV49" s="192"/>
      <c r="AW49" s="192"/>
      <c r="AX49" s="192"/>
      <c r="AY49" s="6">
        <f t="shared" si="56"/>
        <v>0</v>
      </c>
      <c r="AZ49" s="191"/>
      <c r="BA49" s="192"/>
      <c r="BB49" s="192"/>
      <c r="BC49" s="192"/>
      <c r="BD49" s="192"/>
      <c r="BE49" s="192"/>
      <c r="BF49" s="6">
        <f t="shared" si="57"/>
        <v>0</v>
      </c>
    </row>
    <row r="50" spans="1:58" ht="21.95" customHeight="1" thickTop="1" thickBot="1" x14ac:dyDescent="0.3">
      <c r="A50" s="178"/>
      <c r="B50" s="179">
        <f t="shared" si="44"/>
        <v>0</v>
      </c>
      <c r="C50" s="180">
        <f t="shared" si="45"/>
        <v>0</v>
      </c>
      <c r="D50" s="181"/>
      <c r="E50" s="182">
        <f t="shared" si="46"/>
        <v>0</v>
      </c>
      <c r="F50" s="177" t="str">
        <f t="shared" si="1"/>
        <v/>
      </c>
      <c r="G50" s="182">
        <f t="shared" si="47"/>
        <v>0</v>
      </c>
      <c r="H50" s="182">
        <f t="shared" si="48"/>
        <v>0</v>
      </c>
      <c r="I50" s="182">
        <f t="shared" si="49"/>
        <v>0</v>
      </c>
      <c r="J50" s="182">
        <f t="shared" si="50"/>
        <v>0</v>
      </c>
      <c r="K50" s="182">
        <f t="shared" si="51"/>
        <v>0</v>
      </c>
      <c r="L50" s="183">
        <f t="shared" si="52"/>
        <v>0</v>
      </c>
      <c r="M50" s="184"/>
      <c r="N50" s="184"/>
      <c r="O50" s="183"/>
      <c r="P50" s="185"/>
      <c r="Q50" s="183"/>
      <c r="R50" s="183"/>
      <c r="S50" s="186"/>
      <c r="T50" s="187"/>
      <c r="U50" s="188"/>
      <c r="V50" s="189"/>
      <c r="W50" s="190"/>
      <c r="X50" s="191"/>
      <c r="Y50" s="192"/>
      <c r="Z50" s="192"/>
      <c r="AA50" s="192"/>
      <c r="AB50" s="192"/>
      <c r="AC50" s="192"/>
      <c r="AD50" s="6">
        <f t="shared" si="53"/>
        <v>0</v>
      </c>
      <c r="AE50" s="191"/>
      <c r="AF50" s="192"/>
      <c r="AG50" s="192"/>
      <c r="AH50" s="192"/>
      <c r="AI50" s="192"/>
      <c r="AJ50" s="192"/>
      <c r="AK50" s="6">
        <f t="shared" si="54"/>
        <v>0</v>
      </c>
      <c r="AL50" s="191"/>
      <c r="AM50" s="192"/>
      <c r="AN50" s="192"/>
      <c r="AO50" s="192"/>
      <c r="AP50" s="192"/>
      <c r="AQ50" s="192"/>
      <c r="AR50" s="6">
        <f t="shared" si="55"/>
        <v>0</v>
      </c>
      <c r="AS50" s="191"/>
      <c r="AT50" s="192"/>
      <c r="AU50" s="192"/>
      <c r="AV50" s="192"/>
      <c r="AW50" s="192"/>
      <c r="AX50" s="192"/>
      <c r="AY50" s="6">
        <f t="shared" si="56"/>
        <v>0</v>
      </c>
      <c r="AZ50" s="191"/>
      <c r="BA50" s="192"/>
      <c r="BB50" s="192"/>
      <c r="BC50" s="192"/>
      <c r="BD50" s="192"/>
      <c r="BE50" s="192"/>
      <c r="BF50" s="6">
        <f t="shared" si="57"/>
        <v>0</v>
      </c>
    </row>
    <row r="51" spans="1:58" ht="21.95" customHeight="1" thickTop="1" thickBot="1" x14ac:dyDescent="0.3">
      <c r="A51" s="178"/>
      <c r="B51" s="179">
        <f t="shared" si="44"/>
        <v>0</v>
      </c>
      <c r="C51" s="180">
        <f t="shared" si="45"/>
        <v>0</v>
      </c>
      <c r="D51" s="181"/>
      <c r="E51" s="182">
        <f t="shared" si="46"/>
        <v>0</v>
      </c>
      <c r="F51" s="177" t="str">
        <f t="shared" si="1"/>
        <v/>
      </c>
      <c r="G51" s="182">
        <f t="shared" si="47"/>
        <v>0</v>
      </c>
      <c r="H51" s="182">
        <f t="shared" si="48"/>
        <v>0</v>
      </c>
      <c r="I51" s="182">
        <f t="shared" si="49"/>
        <v>0</v>
      </c>
      <c r="J51" s="182">
        <f t="shared" si="50"/>
        <v>0</v>
      </c>
      <c r="K51" s="182">
        <f t="shared" si="51"/>
        <v>0</v>
      </c>
      <c r="L51" s="183">
        <f t="shared" si="52"/>
        <v>0</v>
      </c>
      <c r="M51" s="184"/>
      <c r="N51" s="184"/>
      <c r="O51" s="183"/>
      <c r="P51" s="185"/>
      <c r="Q51" s="183"/>
      <c r="R51" s="183"/>
      <c r="S51" s="186"/>
      <c r="T51" s="187"/>
      <c r="U51" s="188"/>
      <c r="V51" s="189"/>
      <c r="W51" s="190"/>
      <c r="X51" s="191"/>
      <c r="Y51" s="192"/>
      <c r="Z51" s="192"/>
      <c r="AA51" s="192"/>
      <c r="AB51" s="192"/>
      <c r="AC51" s="192"/>
      <c r="AD51" s="6">
        <f t="shared" si="53"/>
        <v>0</v>
      </c>
      <c r="AE51" s="191"/>
      <c r="AF51" s="192"/>
      <c r="AG51" s="192"/>
      <c r="AH51" s="192"/>
      <c r="AI51" s="192"/>
      <c r="AJ51" s="192"/>
      <c r="AK51" s="6">
        <f t="shared" si="54"/>
        <v>0</v>
      </c>
      <c r="AL51" s="191"/>
      <c r="AM51" s="192"/>
      <c r="AN51" s="192"/>
      <c r="AO51" s="192"/>
      <c r="AP51" s="192"/>
      <c r="AQ51" s="192"/>
      <c r="AR51" s="6">
        <f t="shared" si="55"/>
        <v>0</v>
      </c>
      <c r="AS51" s="191"/>
      <c r="AT51" s="192"/>
      <c r="AU51" s="192"/>
      <c r="AV51" s="192"/>
      <c r="AW51" s="192"/>
      <c r="AX51" s="192"/>
      <c r="AY51" s="6">
        <f t="shared" si="56"/>
        <v>0</v>
      </c>
      <c r="AZ51" s="191"/>
      <c r="BA51" s="192"/>
      <c r="BB51" s="192"/>
      <c r="BC51" s="192"/>
      <c r="BD51" s="192"/>
      <c r="BE51" s="192"/>
      <c r="BF51" s="6">
        <f t="shared" si="57"/>
        <v>0</v>
      </c>
    </row>
    <row r="52" spans="1:58" ht="21.95" customHeight="1" thickTop="1" thickBot="1" x14ac:dyDescent="0.3">
      <c r="A52" s="178"/>
      <c r="B52" s="179">
        <f t="shared" si="44"/>
        <v>0</v>
      </c>
      <c r="C52" s="180">
        <f t="shared" si="45"/>
        <v>0</v>
      </c>
      <c r="D52" s="181"/>
      <c r="E52" s="182">
        <f t="shared" si="46"/>
        <v>0</v>
      </c>
      <c r="F52" s="177" t="str">
        <f t="shared" si="1"/>
        <v/>
      </c>
      <c r="G52" s="182">
        <f t="shared" si="47"/>
        <v>0</v>
      </c>
      <c r="H52" s="182">
        <f t="shared" si="48"/>
        <v>0</v>
      </c>
      <c r="I52" s="182">
        <f t="shared" si="49"/>
        <v>0</v>
      </c>
      <c r="J52" s="182">
        <f t="shared" si="50"/>
        <v>0</v>
      </c>
      <c r="K52" s="182">
        <f t="shared" si="51"/>
        <v>0</v>
      </c>
      <c r="L52" s="183">
        <f t="shared" si="52"/>
        <v>0</v>
      </c>
      <c r="M52" s="184"/>
      <c r="N52" s="184"/>
      <c r="O52" s="183"/>
      <c r="P52" s="185"/>
      <c r="Q52" s="183"/>
      <c r="R52" s="183"/>
      <c r="S52" s="186"/>
      <c r="T52" s="187"/>
      <c r="U52" s="188"/>
      <c r="V52" s="189"/>
      <c r="W52" s="190"/>
      <c r="X52" s="191"/>
      <c r="Y52" s="192"/>
      <c r="Z52" s="192"/>
      <c r="AA52" s="192"/>
      <c r="AB52" s="192"/>
      <c r="AC52" s="192"/>
      <c r="AD52" s="6">
        <f t="shared" si="53"/>
        <v>0</v>
      </c>
      <c r="AE52" s="191"/>
      <c r="AF52" s="192"/>
      <c r="AG52" s="192"/>
      <c r="AH52" s="192"/>
      <c r="AI52" s="192"/>
      <c r="AJ52" s="192"/>
      <c r="AK52" s="6">
        <f t="shared" si="54"/>
        <v>0</v>
      </c>
      <c r="AL52" s="191"/>
      <c r="AM52" s="192"/>
      <c r="AN52" s="192"/>
      <c r="AO52" s="192"/>
      <c r="AP52" s="192"/>
      <c r="AQ52" s="192"/>
      <c r="AR52" s="6">
        <f t="shared" si="55"/>
        <v>0</v>
      </c>
      <c r="AS52" s="191"/>
      <c r="AT52" s="192"/>
      <c r="AU52" s="192"/>
      <c r="AV52" s="192"/>
      <c r="AW52" s="192"/>
      <c r="AX52" s="192"/>
      <c r="AY52" s="6">
        <f t="shared" si="56"/>
        <v>0</v>
      </c>
      <c r="AZ52" s="191"/>
      <c r="BA52" s="192"/>
      <c r="BB52" s="192"/>
      <c r="BC52" s="192"/>
      <c r="BD52" s="192"/>
      <c r="BE52" s="192"/>
      <c r="BF52" s="6">
        <f t="shared" si="57"/>
        <v>0</v>
      </c>
    </row>
    <row r="53" spans="1:58" ht="21.95" customHeight="1" thickTop="1" thickBot="1" x14ac:dyDescent="0.3">
      <c r="A53" s="178"/>
      <c r="B53" s="179">
        <f t="shared" si="44"/>
        <v>0</v>
      </c>
      <c r="C53" s="180">
        <f t="shared" si="45"/>
        <v>0</v>
      </c>
      <c r="D53" s="181"/>
      <c r="E53" s="182">
        <f t="shared" si="46"/>
        <v>0</v>
      </c>
      <c r="F53" s="177" t="str">
        <f t="shared" si="1"/>
        <v/>
      </c>
      <c r="G53" s="182">
        <f t="shared" si="47"/>
        <v>0</v>
      </c>
      <c r="H53" s="182">
        <f t="shared" si="48"/>
        <v>0</v>
      </c>
      <c r="I53" s="182">
        <f t="shared" si="49"/>
        <v>0</v>
      </c>
      <c r="J53" s="182">
        <f t="shared" si="50"/>
        <v>0</v>
      </c>
      <c r="K53" s="182">
        <f t="shared" si="51"/>
        <v>0</v>
      </c>
      <c r="L53" s="183">
        <f t="shared" si="52"/>
        <v>0</v>
      </c>
      <c r="M53" s="184"/>
      <c r="N53" s="184"/>
      <c r="O53" s="183"/>
      <c r="P53" s="185"/>
      <c r="Q53" s="183"/>
      <c r="R53" s="183"/>
      <c r="S53" s="186"/>
      <c r="T53" s="187"/>
      <c r="U53" s="188"/>
      <c r="V53" s="189"/>
      <c r="W53" s="190"/>
      <c r="X53" s="191"/>
      <c r="Y53" s="192"/>
      <c r="Z53" s="192"/>
      <c r="AA53" s="192"/>
      <c r="AB53" s="192"/>
      <c r="AC53" s="192"/>
      <c r="AD53" s="6">
        <f t="shared" si="53"/>
        <v>0</v>
      </c>
      <c r="AE53" s="191"/>
      <c r="AF53" s="192"/>
      <c r="AG53" s="192"/>
      <c r="AH53" s="192"/>
      <c r="AI53" s="192"/>
      <c r="AJ53" s="192"/>
      <c r="AK53" s="6">
        <f t="shared" si="54"/>
        <v>0</v>
      </c>
      <c r="AL53" s="191"/>
      <c r="AM53" s="192"/>
      <c r="AN53" s="192"/>
      <c r="AO53" s="192"/>
      <c r="AP53" s="192"/>
      <c r="AQ53" s="192"/>
      <c r="AR53" s="6">
        <f t="shared" si="55"/>
        <v>0</v>
      </c>
      <c r="AS53" s="191"/>
      <c r="AT53" s="192"/>
      <c r="AU53" s="192"/>
      <c r="AV53" s="192"/>
      <c r="AW53" s="192"/>
      <c r="AX53" s="192"/>
      <c r="AY53" s="6">
        <f t="shared" si="56"/>
        <v>0</v>
      </c>
      <c r="AZ53" s="191"/>
      <c r="BA53" s="192"/>
      <c r="BB53" s="192"/>
      <c r="BC53" s="192"/>
      <c r="BD53" s="192"/>
      <c r="BE53" s="192"/>
      <c r="BF53" s="6">
        <f t="shared" si="57"/>
        <v>0</v>
      </c>
    </row>
    <row r="54" spans="1:58" ht="21.95" customHeight="1" thickTop="1" thickBot="1" x14ac:dyDescent="0.3">
      <c r="A54" s="178"/>
      <c r="B54" s="179">
        <f t="shared" si="44"/>
        <v>0</v>
      </c>
      <c r="C54" s="180">
        <f t="shared" si="45"/>
        <v>0</v>
      </c>
      <c r="D54" s="181"/>
      <c r="E54" s="182">
        <f t="shared" si="46"/>
        <v>0</v>
      </c>
      <c r="F54" s="177" t="str">
        <f t="shared" si="1"/>
        <v/>
      </c>
      <c r="G54" s="182">
        <f t="shared" si="47"/>
        <v>0</v>
      </c>
      <c r="H54" s="182">
        <f t="shared" si="48"/>
        <v>0</v>
      </c>
      <c r="I54" s="182">
        <f t="shared" si="49"/>
        <v>0</v>
      </c>
      <c r="J54" s="182">
        <f t="shared" si="50"/>
        <v>0</v>
      </c>
      <c r="K54" s="182">
        <f t="shared" si="51"/>
        <v>0</v>
      </c>
      <c r="L54" s="183">
        <f t="shared" si="52"/>
        <v>0</v>
      </c>
      <c r="M54" s="184"/>
      <c r="N54" s="184"/>
      <c r="O54" s="183"/>
      <c r="P54" s="185"/>
      <c r="Q54" s="183"/>
      <c r="R54" s="183"/>
      <c r="S54" s="186"/>
      <c r="T54" s="187"/>
      <c r="U54" s="188"/>
      <c r="V54" s="189"/>
      <c r="W54" s="190"/>
      <c r="X54" s="191"/>
      <c r="Y54" s="192"/>
      <c r="Z54" s="192"/>
      <c r="AA54" s="192"/>
      <c r="AB54" s="192"/>
      <c r="AC54" s="192"/>
      <c r="AD54" s="6">
        <f t="shared" si="53"/>
        <v>0</v>
      </c>
      <c r="AE54" s="191"/>
      <c r="AF54" s="192"/>
      <c r="AG54" s="192"/>
      <c r="AH54" s="192"/>
      <c r="AI54" s="192"/>
      <c r="AJ54" s="192"/>
      <c r="AK54" s="6">
        <f t="shared" si="54"/>
        <v>0</v>
      </c>
      <c r="AL54" s="191"/>
      <c r="AM54" s="192"/>
      <c r="AN54" s="192"/>
      <c r="AO54" s="192"/>
      <c r="AP54" s="192"/>
      <c r="AQ54" s="192"/>
      <c r="AR54" s="6">
        <f t="shared" si="55"/>
        <v>0</v>
      </c>
      <c r="AS54" s="191"/>
      <c r="AT54" s="192"/>
      <c r="AU54" s="192"/>
      <c r="AV54" s="192"/>
      <c r="AW54" s="192"/>
      <c r="AX54" s="192"/>
      <c r="AY54" s="6">
        <f t="shared" si="56"/>
        <v>0</v>
      </c>
      <c r="AZ54" s="191"/>
      <c r="BA54" s="192"/>
      <c r="BB54" s="192"/>
      <c r="BC54" s="192"/>
      <c r="BD54" s="192"/>
      <c r="BE54" s="192"/>
      <c r="BF54" s="6">
        <f t="shared" si="57"/>
        <v>0</v>
      </c>
    </row>
    <row r="55" spans="1:58" ht="21.95" customHeight="1" thickTop="1" thickBot="1" x14ac:dyDescent="0.3">
      <c r="A55" s="178"/>
      <c r="B55" s="179">
        <f t="shared" si="44"/>
        <v>0</v>
      </c>
      <c r="C55" s="180">
        <f t="shared" si="45"/>
        <v>0</v>
      </c>
      <c r="D55" s="181"/>
      <c r="E55" s="182">
        <f t="shared" si="46"/>
        <v>0</v>
      </c>
      <c r="F55" s="177" t="str">
        <f t="shared" si="1"/>
        <v/>
      </c>
      <c r="G55" s="182">
        <f t="shared" si="47"/>
        <v>0</v>
      </c>
      <c r="H55" s="182">
        <f t="shared" si="48"/>
        <v>0</v>
      </c>
      <c r="I55" s="182">
        <f t="shared" si="49"/>
        <v>0</v>
      </c>
      <c r="J55" s="182">
        <f t="shared" si="50"/>
        <v>0</v>
      </c>
      <c r="K55" s="182">
        <f t="shared" si="51"/>
        <v>0</v>
      </c>
      <c r="L55" s="183">
        <f t="shared" si="52"/>
        <v>0</v>
      </c>
      <c r="M55" s="184"/>
      <c r="N55" s="184"/>
      <c r="O55" s="183"/>
      <c r="P55" s="185"/>
      <c r="Q55" s="183"/>
      <c r="R55" s="183"/>
      <c r="S55" s="186"/>
      <c r="T55" s="187"/>
      <c r="U55" s="188"/>
      <c r="V55" s="189"/>
      <c r="W55" s="190"/>
      <c r="X55" s="191"/>
      <c r="Y55" s="192"/>
      <c r="Z55" s="192"/>
      <c r="AA55" s="192"/>
      <c r="AB55" s="192"/>
      <c r="AC55" s="192"/>
      <c r="AD55" s="6">
        <f t="shared" si="53"/>
        <v>0</v>
      </c>
      <c r="AE55" s="191"/>
      <c r="AF55" s="192"/>
      <c r="AG55" s="192"/>
      <c r="AH55" s="192"/>
      <c r="AI55" s="192"/>
      <c r="AJ55" s="192"/>
      <c r="AK55" s="6">
        <f t="shared" si="54"/>
        <v>0</v>
      </c>
      <c r="AL55" s="191"/>
      <c r="AM55" s="192"/>
      <c r="AN55" s="192"/>
      <c r="AO55" s="192"/>
      <c r="AP55" s="192"/>
      <c r="AQ55" s="192"/>
      <c r="AR55" s="6">
        <f t="shared" si="55"/>
        <v>0</v>
      </c>
      <c r="AS55" s="191"/>
      <c r="AT55" s="192"/>
      <c r="AU55" s="192"/>
      <c r="AV55" s="192"/>
      <c r="AW55" s="192"/>
      <c r="AX55" s="192"/>
      <c r="AY55" s="6">
        <f t="shared" si="56"/>
        <v>0</v>
      </c>
      <c r="AZ55" s="191"/>
      <c r="BA55" s="192"/>
      <c r="BB55" s="192"/>
      <c r="BC55" s="192"/>
      <c r="BD55" s="192"/>
      <c r="BE55" s="192"/>
      <c r="BF55" s="6">
        <f t="shared" si="57"/>
        <v>0</v>
      </c>
    </row>
    <row r="56" spans="1:58" ht="21.95" customHeight="1" thickTop="1" thickBot="1" x14ac:dyDescent="0.3">
      <c r="A56" s="178"/>
      <c r="B56" s="179">
        <f t="shared" si="44"/>
        <v>0</v>
      </c>
      <c r="C56" s="180">
        <f t="shared" si="45"/>
        <v>0</v>
      </c>
      <c r="D56" s="181"/>
      <c r="E56" s="182">
        <f t="shared" si="46"/>
        <v>0</v>
      </c>
      <c r="F56" s="177" t="str">
        <f t="shared" si="1"/>
        <v/>
      </c>
      <c r="G56" s="182">
        <f t="shared" si="47"/>
        <v>0</v>
      </c>
      <c r="H56" s="182">
        <f t="shared" si="48"/>
        <v>0</v>
      </c>
      <c r="I56" s="182">
        <f t="shared" si="49"/>
        <v>0</v>
      </c>
      <c r="J56" s="182">
        <f t="shared" si="50"/>
        <v>0</v>
      </c>
      <c r="K56" s="182">
        <f t="shared" si="51"/>
        <v>0</v>
      </c>
      <c r="L56" s="183">
        <f t="shared" si="52"/>
        <v>0</v>
      </c>
      <c r="M56" s="184"/>
      <c r="N56" s="184"/>
      <c r="O56" s="183"/>
      <c r="P56" s="185"/>
      <c r="Q56" s="183"/>
      <c r="R56" s="183"/>
      <c r="S56" s="186"/>
      <c r="T56" s="187"/>
      <c r="U56" s="188"/>
      <c r="V56" s="189"/>
      <c r="W56" s="190"/>
      <c r="X56" s="191"/>
      <c r="Y56" s="192"/>
      <c r="Z56" s="192"/>
      <c r="AA56" s="192"/>
      <c r="AB56" s="192"/>
      <c r="AC56" s="192"/>
      <c r="AD56" s="6">
        <f t="shared" si="53"/>
        <v>0</v>
      </c>
      <c r="AE56" s="191"/>
      <c r="AF56" s="192"/>
      <c r="AG56" s="192"/>
      <c r="AH56" s="192"/>
      <c r="AI56" s="192"/>
      <c r="AJ56" s="192"/>
      <c r="AK56" s="6">
        <f t="shared" si="54"/>
        <v>0</v>
      </c>
      <c r="AL56" s="191"/>
      <c r="AM56" s="192"/>
      <c r="AN56" s="192"/>
      <c r="AO56" s="192"/>
      <c r="AP56" s="192"/>
      <c r="AQ56" s="192"/>
      <c r="AR56" s="6">
        <f t="shared" si="55"/>
        <v>0</v>
      </c>
      <c r="AS56" s="191"/>
      <c r="AT56" s="192"/>
      <c r="AU56" s="192"/>
      <c r="AV56" s="192"/>
      <c r="AW56" s="192"/>
      <c r="AX56" s="192"/>
      <c r="AY56" s="6">
        <f t="shared" si="56"/>
        <v>0</v>
      </c>
      <c r="AZ56" s="191"/>
      <c r="BA56" s="192"/>
      <c r="BB56" s="192"/>
      <c r="BC56" s="192"/>
      <c r="BD56" s="192"/>
      <c r="BE56" s="192"/>
      <c r="BF56" s="6">
        <f t="shared" si="57"/>
        <v>0</v>
      </c>
    </row>
    <row r="57" spans="1:58" ht="21.95" customHeight="1" thickTop="1" thickBot="1" x14ac:dyDescent="0.3">
      <c r="A57" s="178"/>
      <c r="B57" s="179">
        <f t="shared" si="44"/>
        <v>0</v>
      </c>
      <c r="C57" s="180">
        <f t="shared" si="45"/>
        <v>0</v>
      </c>
      <c r="D57" s="181"/>
      <c r="E57" s="182">
        <f t="shared" si="46"/>
        <v>0</v>
      </c>
      <c r="F57" s="177" t="str">
        <f t="shared" si="1"/>
        <v/>
      </c>
      <c r="G57" s="182">
        <f t="shared" si="47"/>
        <v>0</v>
      </c>
      <c r="H57" s="182">
        <f t="shared" si="48"/>
        <v>0</v>
      </c>
      <c r="I57" s="182">
        <f t="shared" si="49"/>
        <v>0</v>
      </c>
      <c r="J57" s="182">
        <f t="shared" si="50"/>
        <v>0</v>
      </c>
      <c r="K57" s="182">
        <f t="shared" si="51"/>
        <v>0</v>
      </c>
      <c r="L57" s="183">
        <f t="shared" si="52"/>
        <v>0</v>
      </c>
      <c r="M57" s="184"/>
      <c r="N57" s="184"/>
      <c r="O57" s="183"/>
      <c r="P57" s="185"/>
      <c r="Q57" s="183"/>
      <c r="R57" s="183"/>
      <c r="S57" s="186"/>
      <c r="T57" s="187"/>
      <c r="U57" s="188"/>
      <c r="V57" s="189"/>
      <c r="W57" s="190"/>
      <c r="X57" s="191"/>
      <c r="Y57" s="192"/>
      <c r="Z57" s="192"/>
      <c r="AA57" s="192"/>
      <c r="AB57" s="192"/>
      <c r="AC57" s="192"/>
      <c r="AD57" s="6">
        <f t="shared" si="53"/>
        <v>0</v>
      </c>
      <c r="AE57" s="191"/>
      <c r="AF57" s="192"/>
      <c r="AG57" s="192"/>
      <c r="AH57" s="192"/>
      <c r="AI57" s="192"/>
      <c r="AJ57" s="192"/>
      <c r="AK57" s="6">
        <f t="shared" si="54"/>
        <v>0</v>
      </c>
      <c r="AL57" s="191"/>
      <c r="AM57" s="192"/>
      <c r="AN57" s="192"/>
      <c r="AO57" s="192"/>
      <c r="AP57" s="192"/>
      <c r="AQ57" s="192"/>
      <c r="AR57" s="6">
        <f t="shared" si="55"/>
        <v>0</v>
      </c>
      <c r="AS57" s="191"/>
      <c r="AT57" s="192"/>
      <c r="AU57" s="192"/>
      <c r="AV57" s="192"/>
      <c r="AW57" s="192"/>
      <c r="AX57" s="192"/>
      <c r="AY57" s="6">
        <f t="shared" si="56"/>
        <v>0</v>
      </c>
      <c r="AZ57" s="191"/>
      <c r="BA57" s="192"/>
      <c r="BB57" s="192"/>
      <c r="BC57" s="192"/>
      <c r="BD57" s="192"/>
      <c r="BE57" s="192"/>
      <c r="BF57" s="6">
        <f t="shared" si="57"/>
        <v>0</v>
      </c>
    </row>
    <row r="58" spans="1:58" ht="21.95" customHeight="1" thickTop="1" thickBot="1" x14ac:dyDescent="0.3">
      <c r="A58" s="178"/>
      <c r="B58" s="179">
        <f t="shared" si="44"/>
        <v>0</v>
      </c>
      <c r="C58" s="180">
        <f t="shared" si="45"/>
        <v>0</v>
      </c>
      <c r="D58" s="181"/>
      <c r="E58" s="182">
        <f t="shared" si="46"/>
        <v>0</v>
      </c>
      <c r="F58" s="177" t="str">
        <f t="shared" si="1"/>
        <v/>
      </c>
      <c r="G58" s="182">
        <f t="shared" si="47"/>
        <v>0</v>
      </c>
      <c r="H58" s="182">
        <f t="shared" si="48"/>
        <v>0</v>
      </c>
      <c r="I58" s="182">
        <f t="shared" si="49"/>
        <v>0</v>
      </c>
      <c r="J58" s="182">
        <f t="shared" si="50"/>
        <v>0</v>
      </c>
      <c r="K58" s="182">
        <f t="shared" si="51"/>
        <v>0</v>
      </c>
      <c r="L58" s="183">
        <f t="shared" si="52"/>
        <v>0</v>
      </c>
      <c r="M58" s="184"/>
      <c r="N58" s="184"/>
      <c r="O58" s="183"/>
      <c r="P58" s="185"/>
      <c r="Q58" s="183"/>
      <c r="R58" s="183"/>
      <c r="S58" s="186"/>
      <c r="T58" s="187"/>
      <c r="U58" s="188"/>
      <c r="V58" s="189"/>
      <c r="W58" s="190"/>
      <c r="X58" s="191"/>
      <c r="Y58" s="192"/>
      <c r="Z58" s="192"/>
      <c r="AA58" s="192"/>
      <c r="AB58" s="192"/>
      <c r="AC58" s="192"/>
      <c r="AD58" s="6">
        <f t="shared" si="53"/>
        <v>0</v>
      </c>
      <c r="AE58" s="191"/>
      <c r="AF58" s="192"/>
      <c r="AG58" s="192"/>
      <c r="AH58" s="192"/>
      <c r="AI58" s="192"/>
      <c r="AJ58" s="192"/>
      <c r="AK58" s="6">
        <f t="shared" si="54"/>
        <v>0</v>
      </c>
      <c r="AL58" s="191"/>
      <c r="AM58" s="192"/>
      <c r="AN58" s="192"/>
      <c r="AO58" s="192"/>
      <c r="AP58" s="192"/>
      <c r="AQ58" s="192"/>
      <c r="AR58" s="6">
        <f t="shared" si="55"/>
        <v>0</v>
      </c>
      <c r="AS58" s="191"/>
      <c r="AT58" s="192"/>
      <c r="AU58" s="192"/>
      <c r="AV58" s="192"/>
      <c r="AW58" s="192"/>
      <c r="AX58" s="192"/>
      <c r="AY58" s="6">
        <f t="shared" si="56"/>
        <v>0</v>
      </c>
      <c r="AZ58" s="191"/>
      <c r="BA58" s="192"/>
      <c r="BB58" s="192"/>
      <c r="BC58" s="192"/>
      <c r="BD58" s="192"/>
      <c r="BE58" s="192"/>
      <c r="BF58" s="6">
        <f t="shared" si="57"/>
        <v>0</v>
      </c>
    </row>
    <row r="59" spans="1:58" ht="21.95" customHeight="1" thickTop="1" thickBot="1" x14ac:dyDescent="0.3">
      <c r="A59" s="178"/>
      <c r="B59" s="179">
        <f t="shared" si="44"/>
        <v>0</v>
      </c>
      <c r="C59" s="180">
        <f t="shared" si="45"/>
        <v>0</v>
      </c>
      <c r="D59" s="181"/>
      <c r="E59" s="182">
        <f t="shared" si="46"/>
        <v>0</v>
      </c>
      <c r="F59" s="177" t="str">
        <f t="shared" si="1"/>
        <v/>
      </c>
      <c r="G59" s="182">
        <f t="shared" si="47"/>
        <v>0</v>
      </c>
      <c r="H59" s="182">
        <f t="shared" si="48"/>
        <v>0</v>
      </c>
      <c r="I59" s="182">
        <f t="shared" si="49"/>
        <v>0</v>
      </c>
      <c r="J59" s="182">
        <f t="shared" si="50"/>
        <v>0</v>
      </c>
      <c r="K59" s="182">
        <f t="shared" si="51"/>
        <v>0</v>
      </c>
      <c r="L59" s="183">
        <f t="shared" si="52"/>
        <v>0</v>
      </c>
      <c r="M59" s="184"/>
      <c r="N59" s="184"/>
      <c r="O59" s="183"/>
      <c r="P59" s="185"/>
      <c r="Q59" s="183"/>
      <c r="R59" s="183"/>
      <c r="S59" s="186"/>
      <c r="T59" s="187"/>
      <c r="U59" s="188"/>
      <c r="V59" s="189"/>
      <c r="W59" s="190"/>
      <c r="X59" s="191"/>
      <c r="Y59" s="192"/>
      <c r="Z59" s="192"/>
      <c r="AA59" s="192"/>
      <c r="AB59" s="192"/>
      <c r="AC59" s="192"/>
      <c r="AD59" s="6">
        <f t="shared" si="53"/>
        <v>0</v>
      </c>
      <c r="AE59" s="191"/>
      <c r="AF59" s="192"/>
      <c r="AG59" s="192"/>
      <c r="AH59" s="192"/>
      <c r="AI59" s="192"/>
      <c r="AJ59" s="192"/>
      <c r="AK59" s="6">
        <f t="shared" si="54"/>
        <v>0</v>
      </c>
      <c r="AL59" s="191"/>
      <c r="AM59" s="192"/>
      <c r="AN59" s="192"/>
      <c r="AO59" s="192"/>
      <c r="AP59" s="192"/>
      <c r="AQ59" s="192"/>
      <c r="AR59" s="6">
        <f t="shared" si="55"/>
        <v>0</v>
      </c>
      <c r="AS59" s="191"/>
      <c r="AT59" s="192"/>
      <c r="AU59" s="192"/>
      <c r="AV59" s="192"/>
      <c r="AW59" s="192"/>
      <c r="AX59" s="192"/>
      <c r="AY59" s="6">
        <f t="shared" si="56"/>
        <v>0</v>
      </c>
      <c r="AZ59" s="191"/>
      <c r="BA59" s="192"/>
      <c r="BB59" s="192"/>
      <c r="BC59" s="192"/>
      <c r="BD59" s="192"/>
      <c r="BE59" s="192"/>
      <c r="BF59" s="6">
        <f t="shared" si="57"/>
        <v>0</v>
      </c>
    </row>
    <row r="60" spans="1:58" ht="21.95" customHeight="1" thickTop="1" thickBot="1" x14ac:dyDescent="0.3">
      <c r="A60" s="178"/>
      <c r="B60" s="179">
        <f t="shared" si="44"/>
        <v>0</v>
      </c>
      <c r="C60" s="180">
        <f t="shared" si="45"/>
        <v>0</v>
      </c>
      <c r="D60" s="181"/>
      <c r="E60" s="182">
        <f t="shared" si="46"/>
        <v>0</v>
      </c>
      <c r="F60" s="177" t="str">
        <f t="shared" si="1"/>
        <v/>
      </c>
      <c r="G60" s="182">
        <f t="shared" si="47"/>
        <v>0</v>
      </c>
      <c r="H60" s="182">
        <f t="shared" si="48"/>
        <v>0</v>
      </c>
      <c r="I60" s="182">
        <f t="shared" si="49"/>
        <v>0</v>
      </c>
      <c r="J60" s="182">
        <f t="shared" si="50"/>
        <v>0</v>
      </c>
      <c r="K60" s="182">
        <f t="shared" si="51"/>
        <v>0</v>
      </c>
      <c r="L60" s="183">
        <f t="shared" si="52"/>
        <v>0</v>
      </c>
      <c r="M60" s="184"/>
      <c r="N60" s="184"/>
      <c r="O60" s="183"/>
      <c r="P60" s="185"/>
      <c r="Q60" s="183"/>
      <c r="R60" s="183"/>
      <c r="S60" s="186"/>
      <c r="T60" s="187"/>
      <c r="U60" s="188"/>
      <c r="V60" s="189"/>
      <c r="W60" s="190"/>
      <c r="X60" s="191"/>
      <c r="Y60" s="192"/>
      <c r="Z60" s="192"/>
      <c r="AA60" s="192"/>
      <c r="AB60" s="192"/>
      <c r="AC60" s="192"/>
      <c r="AD60" s="6">
        <f t="shared" si="53"/>
        <v>0</v>
      </c>
      <c r="AE60" s="191"/>
      <c r="AF60" s="192"/>
      <c r="AG60" s="192"/>
      <c r="AH60" s="192"/>
      <c r="AI60" s="192"/>
      <c r="AJ60" s="192"/>
      <c r="AK60" s="6">
        <f t="shared" si="54"/>
        <v>0</v>
      </c>
      <c r="AL60" s="191"/>
      <c r="AM60" s="192"/>
      <c r="AN60" s="192"/>
      <c r="AO60" s="192"/>
      <c r="AP60" s="192"/>
      <c r="AQ60" s="192"/>
      <c r="AR60" s="6">
        <f t="shared" si="55"/>
        <v>0</v>
      </c>
      <c r="AS60" s="191"/>
      <c r="AT60" s="192"/>
      <c r="AU60" s="192"/>
      <c r="AV60" s="192"/>
      <c r="AW60" s="192"/>
      <c r="AX60" s="192"/>
      <c r="AY60" s="6">
        <f t="shared" si="56"/>
        <v>0</v>
      </c>
      <c r="AZ60" s="191"/>
      <c r="BA60" s="192"/>
      <c r="BB60" s="192"/>
      <c r="BC60" s="192"/>
      <c r="BD60" s="192"/>
      <c r="BE60" s="192"/>
      <c r="BF60" s="6">
        <f t="shared" si="57"/>
        <v>0</v>
      </c>
    </row>
    <row r="61" spans="1:58" ht="21.95" customHeight="1" thickTop="1" thickBot="1" x14ac:dyDescent="0.3">
      <c r="A61" s="178"/>
      <c r="B61" s="179">
        <f t="shared" si="44"/>
        <v>0</v>
      </c>
      <c r="C61" s="180">
        <f t="shared" si="45"/>
        <v>0</v>
      </c>
      <c r="D61" s="181"/>
      <c r="E61" s="182">
        <f t="shared" si="46"/>
        <v>0</v>
      </c>
      <c r="F61" s="177" t="str">
        <f t="shared" si="1"/>
        <v/>
      </c>
      <c r="G61" s="182">
        <f t="shared" si="47"/>
        <v>0</v>
      </c>
      <c r="H61" s="182">
        <f t="shared" si="48"/>
        <v>0</v>
      </c>
      <c r="I61" s="182">
        <f t="shared" si="49"/>
        <v>0</v>
      </c>
      <c r="J61" s="182">
        <f t="shared" si="50"/>
        <v>0</v>
      </c>
      <c r="K61" s="182">
        <f t="shared" si="51"/>
        <v>0</v>
      </c>
      <c r="L61" s="183">
        <f t="shared" si="52"/>
        <v>0</v>
      </c>
      <c r="M61" s="184"/>
      <c r="N61" s="184"/>
      <c r="O61" s="183"/>
      <c r="P61" s="185"/>
      <c r="Q61" s="183"/>
      <c r="R61" s="183"/>
      <c r="S61" s="186"/>
      <c r="T61" s="187"/>
      <c r="U61" s="188"/>
      <c r="V61" s="189"/>
      <c r="W61" s="190"/>
      <c r="X61" s="191"/>
      <c r="Y61" s="192"/>
      <c r="Z61" s="192"/>
      <c r="AA61" s="192"/>
      <c r="AB61" s="192"/>
      <c r="AC61" s="192"/>
      <c r="AD61" s="6">
        <f t="shared" si="53"/>
        <v>0</v>
      </c>
      <c r="AE61" s="191"/>
      <c r="AF61" s="192"/>
      <c r="AG61" s="192"/>
      <c r="AH61" s="192"/>
      <c r="AI61" s="192"/>
      <c r="AJ61" s="192"/>
      <c r="AK61" s="6">
        <f t="shared" si="54"/>
        <v>0</v>
      </c>
      <c r="AL61" s="191"/>
      <c r="AM61" s="192"/>
      <c r="AN61" s="192"/>
      <c r="AO61" s="192"/>
      <c r="AP61" s="192"/>
      <c r="AQ61" s="192"/>
      <c r="AR61" s="6">
        <f t="shared" si="55"/>
        <v>0</v>
      </c>
      <c r="AS61" s="191"/>
      <c r="AT61" s="192"/>
      <c r="AU61" s="192"/>
      <c r="AV61" s="192"/>
      <c r="AW61" s="192"/>
      <c r="AX61" s="192"/>
      <c r="AY61" s="6">
        <f t="shared" si="56"/>
        <v>0</v>
      </c>
      <c r="AZ61" s="191"/>
      <c r="BA61" s="192"/>
      <c r="BB61" s="192"/>
      <c r="BC61" s="192"/>
      <c r="BD61" s="192"/>
      <c r="BE61" s="192"/>
      <c r="BF61" s="6">
        <f t="shared" si="57"/>
        <v>0</v>
      </c>
    </row>
    <row r="62" spans="1:58" ht="21.95" customHeight="1" thickTop="1" thickBot="1" x14ac:dyDescent="0.3">
      <c r="A62" s="178"/>
      <c r="B62" s="179">
        <f t="shared" si="44"/>
        <v>0</v>
      </c>
      <c r="C62" s="180">
        <f t="shared" si="45"/>
        <v>0</v>
      </c>
      <c r="D62" s="181"/>
      <c r="E62" s="182">
        <f t="shared" si="46"/>
        <v>0</v>
      </c>
      <c r="F62" s="177" t="str">
        <f t="shared" si="1"/>
        <v/>
      </c>
      <c r="G62" s="182">
        <f t="shared" si="47"/>
        <v>0</v>
      </c>
      <c r="H62" s="182">
        <f t="shared" si="48"/>
        <v>0</v>
      </c>
      <c r="I62" s="182">
        <f t="shared" si="49"/>
        <v>0</v>
      </c>
      <c r="J62" s="182">
        <f t="shared" si="50"/>
        <v>0</v>
      </c>
      <c r="K62" s="182">
        <f t="shared" si="51"/>
        <v>0</v>
      </c>
      <c r="L62" s="183">
        <f t="shared" si="52"/>
        <v>0</v>
      </c>
      <c r="M62" s="184"/>
      <c r="N62" s="184"/>
      <c r="O62" s="183"/>
      <c r="P62" s="185"/>
      <c r="Q62" s="183"/>
      <c r="R62" s="183"/>
      <c r="S62" s="186"/>
      <c r="T62" s="187"/>
      <c r="U62" s="188"/>
      <c r="V62" s="189"/>
      <c r="W62" s="190"/>
      <c r="X62" s="191"/>
      <c r="Y62" s="192"/>
      <c r="Z62" s="192"/>
      <c r="AA62" s="192"/>
      <c r="AB62" s="192"/>
      <c r="AC62" s="192"/>
      <c r="AD62" s="6">
        <f t="shared" si="53"/>
        <v>0</v>
      </c>
      <c r="AE62" s="191"/>
      <c r="AF62" s="192"/>
      <c r="AG62" s="192"/>
      <c r="AH62" s="192"/>
      <c r="AI62" s="192"/>
      <c r="AJ62" s="192"/>
      <c r="AK62" s="6">
        <f t="shared" si="54"/>
        <v>0</v>
      </c>
      <c r="AL62" s="191"/>
      <c r="AM62" s="192"/>
      <c r="AN62" s="192"/>
      <c r="AO62" s="192"/>
      <c r="AP62" s="192"/>
      <c r="AQ62" s="192"/>
      <c r="AR62" s="6">
        <f t="shared" si="55"/>
        <v>0</v>
      </c>
      <c r="AS62" s="191"/>
      <c r="AT62" s="192"/>
      <c r="AU62" s="192"/>
      <c r="AV62" s="192"/>
      <c r="AW62" s="192"/>
      <c r="AX62" s="192"/>
      <c r="AY62" s="6">
        <f t="shared" si="56"/>
        <v>0</v>
      </c>
      <c r="AZ62" s="191"/>
      <c r="BA62" s="192"/>
      <c r="BB62" s="192"/>
      <c r="BC62" s="192"/>
      <c r="BD62" s="192"/>
      <c r="BE62" s="192"/>
      <c r="BF62" s="6">
        <f t="shared" si="57"/>
        <v>0</v>
      </c>
    </row>
    <row r="63" spans="1:58" ht="21.95" customHeight="1" thickTop="1" thickBot="1" x14ac:dyDescent="0.3">
      <c r="A63" s="178"/>
      <c r="B63" s="179">
        <f t="shared" si="44"/>
        <v>0</v>
      </c>
      <c r="C63" s="180">
        <f t="shared" si="45"/>
        <v>0</v>
      </c>
      <c r="D63" s="181"/>
      <c r="E63" s="182">
        <f t="shared" si="46"/>
        <v>0</v>
      </c>
      <c r="F63" s="177" t="str">
        <f t="shared" si="1"/>
        <v/>
      </c>
      <c r="G63" s="182">
        <f t="shared" si="47"/>
        <v>0</v>
      </c>
      <c r="H63" s="182">
        <f t="shared" si="48"/>
        <v>0</v>
      </c>
      <c r="I63" s="182">
        <f t="shared" si="49"/>
        <v>0</v>
      </c>
      <c r="J63" s="182">
        <f t="shared" si="50"/>
        <v>0</v>
      </c>
      <c r="K63" s="182">
        <f t="shared" si="51"/>
        <v>0</v>
      </c>
      <c r="L63" s="183">
        <f t="shared" si="52"/>
        <v>0</v>
      </c>
      <c r="M63" s="184"/>
      <c r="N63" s="184"/>
      <c r="O63" s="183"/>
      <c r="P63" s="185"/>
      <c r="Q63" s="183"/>
      <c r="R63" s="183"/>
      <c r="S63" s="186"/>
      <c r="T63" s="187"/>
      <c r="U63" s="188"/>
      <c r="V63" s="189"/>
      <c r="W63" s="190"/>
      <c r="X63" s="191"/>
      <c r="Y63" s="192"/>
      <c r="Z63" s="192"/>
      <c r="AA63" s="192"/>
      <c r="AB63" s="192"/>
      <c r="AC63" s="192"/>
      <c r="AD63" s="6">
        <f t="shared" si="53"/>
        <v>0</v>
      </c>
      <c r="AE63" s="191"/>
      <c r="AF63" s="192"/>
      <c r="AG63" s="192"/>
      <c r="AH63" s="192"/>
      <c r="AI63" s="192"/>
      <c r="AJ63" s="192"/>
      <c r="AK63" s="6">
        <f t="shared" si="54"/>
        <v>0</v>
      </c>
      <c r="AL63" s="191"/>
      <c r="AM63" s="192"/>
      <c r="AN63" s="192"/>
      <c r="AO63" s="192"/>
      <c r="AP63" s="192"/>
      <c r="AQ63" s="192"/>
      <c r="AR63" s="6">
        <f t="shared" si="55"/>
        <v>0</v>
      </c>
      <c r="AS63" s="191"/>
      <c r="AT63" s="192"/>
      <c r="AU63" s="192"/>
      <c r="AV63" s="192"/>
      <c r="AW63" s="192"/>
      <c r="AX63" s="192"/>
      <c r="AY63" s="6">
        <f t="shared" si="56"/>
        <v>0</v>
      </c>
      <c r="AZ63" s="191"/>
      <c r="BA63" s="192"/>
      <c r="BB63" s="192"/>
      <c r="BC63" s="192"/>
      <c r="BD63" s="192"/>
      <c r="BE63" s="192"/>
      <c r="BF63" s="6">
        <f t="shared" si="57"/>
        <v>0</v>
      </c>
    </row>
    <row r="64" spans="1:58" ht="21.95" customHeight="1" thickTop="1" thickBot="1" x14ac:dyDescent="0.3">
      <c r="A64" s="178"/>
      <c r="B64" s="179">
        <f t="shared" si="44"/>
        <v>0</v>
      </c>
      <c r="C64" s="180">
        <f t="shared" si="45"/>
        <v>0</v>
      </c>
      <c r="D64" s="181"/>
      <c r="E64" s="182">
        <f t="shared" si="46"/>
        <v>0</v>
      </c>
      <c r="F64" s="177" t="str">
        <f t="shared" si="1"/>
        <v/>
      </c>
      <c r="G64" s="182">
        <f t="shared" si="47"/>
        <v>0</v>
      </c>
      <c r="H64" s="182">
        <f t="shared" si="48"/>
        <v>0</v>
      </c>
      <c r="I64" s="182">
        <f t="shared" si="49"/>
        <v>0</v>
      </c>
      <c r="J64" s="182">
        <f t="shared" si="50"/>
        <v>0</v>
      </c>
      <c r="K64" s="182">
        <f t="shared" si="51"/>
        <v>0</v>
      </c>
      <c r="L64" s="183">
        <f t="shared" si="52"/>
        <v>0</v>
      </c>
      <c r="M64" s="184"/>
      <c r="N64" s="184"/>
      <c r="O64" s="183"/>
      <c r="P64" s="185"/>
      <c r="Q64" s="183"/>
      <c r="R64" s="183"/>
      <c r="S64" s="186"/>
      <c r="T64" s="187"/>
      <c r="U64" s="188"/>
      <c r="V64" s="189"/>
      <c r="W64" s="190"/>
      <c r="X64" s="191"/>
      <c r="Y64" s="192"/>
      <c r="Z64" s="192"/>
      <c r="AA64" s="192"/>
      <c r="AB64" s="192"/>
      <c r="AC64" s="192"/>
      <c r="AD64" s="6">
        <f t="shared" si="53"/>
        <v>0</v>
      </c>
      <c r="AE64" s="191"/>
      <c r="AF64" s="192"/>
      <c r="AG64" s="192"/>
      <c r="AH64" s="192"/>
      <c r="AI64" s="192"/>
      <c r="AJ64" s="192"/>
      <c r="AK64" s="6">
        <f t="shared" si="54"/>
        <v>0</v>
      </c>
      <c r="AL64" s="191"/>
      <c r="AM64" s="192"/>
      <c r="AN64" s="192"/>
      <c r="AO64" s="192"/>
      <c r="AP64" s="192"/>
      <c r="AQ64" s="192"/>
      <c r="AR64" s="6">
        <f t="shared" si="55"/>
        <v>0</v>
      </c>
      <c r="AS64" s="191"/>
      <c r="AT64" s="192"/>
      <c r="AU64" s="192"/>
      <c r="AV64" s="192"/>
      <c r="AW64" s="192"/>
      <c r="AX64" s="192"/>
      <c r="AY64" s="6">
        <f t="shared" si="56"/>
        <v>0</v>
      </c>
      <c r="AZ64" s="191"/>
      <c r="BA64" s="192"/>
      <c r="BB64" s="192"/>
      <c r="BC64" s="192"/>
      <c r="BD64" s="192"/>
      <c r="BE64" s="192"/>
      <c r="BF64" s="6">
        <f t="shared" si="57"/>
        <v>0</v>
      </c>
    </row>
    <row r="65" spans="1:58" ht="21.95" customHeight="1" thickTop="1" thickBot="1" x14ac:dyDescent="0.3">
      <c r="A65" s="178"/>
      <c r="B65" s="179">
        <f t="shared" si="44"/>
        <v>0</v>
      </c>
      <c r="C65" s="180">
        <f t="shared" si="45"/>
        <v>0</v>
      </c>
      <c r="D65" s="181"/>
      <c r="E65" s="182">
        <f t="shared" si="46"/>
        <v>0</v>
      </c>
      <c r="F65" s="177" t="str">
        <f t="shared" si="1"/>
        <v/>
      </c>
      <c r="G65" s="182">
        <f t="shared" si="47"/>
        <v>0</v>
      </c>
      <c r="H65" s="182">
        <f t="shared" si="48"/>
        <v>0</v>
      </c>
      <c r="I65" s="182">
        <f t="shared" si="49"/>
        <v>0</v>
      </c>
      <c r="J65" s="182">
        <f t="shared" si="50"/>
        <v>0</v>
      </c>
      <c r="K65" s="182">
        <f t="shared" si="51"/>
        <v>0</v>
      </c>
      <c r="L65" s="183">
        <f t="shared" si="52"/>
        <v>0</v>
      </c>
      <c r="M65" s="184"/>
      <c r="N65" s="184"/>
      <c r="O65" s="183"/>
      <c r="P65" s="185"/>
      <c r="Q65" s="183"/>
      <c r="R65" s="183"/>
      <c r="S65" s="186"/>
      <c r="T65" s="187"/>
      <c r="U65" s="188"/>
      <c r="V65" s="189"/>
      <c r="W65" s="190"/>
      <c r="X65" s="191"/>
      <c r="Y65" s="192"/>
      <c r="Z65" s="192"/>
      <c r="AA65" s="192"/>
      <c r="AB65" s="192"/>
      <c r="AC65" s="192"/>
      <c r="AD65" s="6">
        <f t="shared" si="53"/>
        <v>0</v>
      </c>
      <c r="AE65" s="191"/>
      <c r="AF65" s="192"/>
      <c r="AG65" s="192"/>
      <c r="AH65" s="192"/>
      <c r="AI65" s="192"/>
      <c r="AJ65" s="192"/>
      <c r="AK65" s="6">
        <f t="shared" si="54"/>
        <v>0</v>
      </c>
      <c r="AL65" s="191"/>
      <c r="AM65" s="192"/>
      <c r="AN65" s="192"/>
      <c r="AO65" s="192"/>
      <c r="AP65" s="192"/>
      <c r="AQ65" s="192"/>
      <c r="AR65" s="6">
        <f t="shared" si="55"/>
        <v>0</v>
      </c>
      <c r="AS65" s="191"/>
      <c r="AT65" s="192"/>
      <c r="AU65" s="192"/>
      <c r="AV65" s="192"/>
      <c r="AW65" s="192"/>
      <c r="AX65" s="192"/>
      <c r="AY65" s="6">
        <f t="shared" si="56"/>
        <v>0</v>
      </c>
      <c r="AZ65" s="191"/>
      <c r="BA65" s="192"/>
      <c r="BB65" s="192"/>
      <c r="BC65" s="192"/>
      <c r="BD65" s="192"/>
      <c r="BE65" s="192"/>
      <c r="BF65" s="6">
        <f t="shared" si="57"/>
        <v>0</v>
      </c>
    </row>
    <row r="66" spans="1:58" ht="21.95" customHeight="1" thickTop="1" thickBot="1" x14ac:dyDescent="0.3">
      <c r="A66" s="178"/>
      <c r="B66" s="179">
        <f t="shared" si="44"/>
        <v>0</v>
      </c>
      <c r="C66" s="180">
        <f t="shared" si="45"/>
        <v>0</v>
      </c>
      <c r="D66" s="181"/>
      <c r="E66" s="182">
        <f t="shared" si="46"/>
        <v>0</v>
      </c>
      <c r="F66" s="177" t="str">
        <f t="shared" si="1"/>
        <v/>
      </c>
      <c r="G66" s="182">
        <f t="shared" si="47"/>
        <v>0</v>
      </c>
      <c r="H66" s="182">
        <f t="shared" si="48"/>
        <v>0</v>
      </c>
      <c r="I66" s="182">
        <f t="shared" si="49"/>
        <v>0</v>
      </c>
      <c r="J66" s="182">
        <f t="shared" si="50"/>
        <v>0</v>
      </c>
      <c r="K66" s="182">
        <f t="shared" si="51"/>
        <v>0</v>
      </c>
      <c r="L66" s="183">
        <f t="shared" si="52"/>
        <v>0</v>
      </c>
      <c r="M66" s="184"/>
      <c r="N66" s="184"/>
      <c r="O66" s="183"/>
      <c r="P66" s="185"/>
      <c r="Q66" s="183"/>
      <c r="R66" s="183"/>
      <c r="S66" s="186"/>
      <c r="T66" s="187"/>
      <c r="U66" s="188"/>
      <c r="V66" s="189"/>
      <c r="W66" s="190"/>
      <c r="X66" s="191"/>
      <c r="Y66" s="192"/>
      <c r="Z66" s="192"/>
      <c r="AA66" s="192"/>
      <c r="AB66" s="192"/>
      <c r="AC66" s="192"/>
      <c r="AD66" s="6">
        <f t="shared" si="53"/>
        <v>0</v>
      </c>
      <c r="AE66" s="191"/>
      <c r="AF66" s="192"/>
      <c r="AG66" s="192"/>
      <c r="AH66" s="192"/>
      <c r="AI66" s="192"/>
      <c r="AJ66" s="192"/>
      <c r="AK66" s="6">
        <f t="shared" si="54"/>
        <v>0</v>
      </c>
      <c r="AL66" s="191"/>
      <c r="AM66" s="192"/>
      <c r="AN66" s="192"/>
      <c r="AO66" s="192"/>
      <c r="AP66" s="192"/>
      <c r="AQ66" s="192"/>
      <c r="AR66" s="6">
        <f t="shared" si="55"/>
        <v>0</v>
      </c>
      <c r="AS66" s="191"/>
      <c r="AT66" s="192"/>
      <c r="AU66" s="192"/>
      <c r="AV66" s="192"/>
      <c r="AW66" s="192"/>
      <c r="AX66" s="192"/>
      <c r="AY66" s="6">
        <f t="shared" si="56"/>
        <v>0</v>
      </c>
      <c r="AZ66" s="191"/>
      <c r="BA66" s="192"/>
      <c r="BB66" s="192"/>
      <c r="BC66" s="192"/>
      <c r="BD66" s="192"/>
      <c r="BE66" s="192"/>
      <c r="BF66" s="6">
        <f t="shared" si="57"/>
        <v>0</v>
      </c>
    </row>
    <row r="67" spans="1:58" ht="21.95" customHeight="1" thickTop="1" thickBot="1" x14ac:dyDescent="0.3">
      <c r="A67" s="178"/>
      <c r="B67" s="179">
        <f t="shared" si="44"/>
        <v>0</v>
      </c>
      <c r="C67" s="180">
        <f t="shared" si="45"/>
        <v>0</v>
      </c>
      <c r="D67" s="181"/>
      <c r="E67" s="182">
        <f t="shared" si="46"/>
        <v>0</v>
      </c>
      <c r="F67" s="177" t="str">
        <f t="shared" si="1"/>
        <v/>
      </c>
      <c r="G67" s="182">
        <f t="shared" si="47"/>
        <v>0</v>
      </c>
      <c r="H67" s="182">
        <f t="shared" si="48"/>
        <v>0</v>
      </c>
      <c r="I67" s="182">
        <f t="shared" si="49"/>
        <v>0</v>
      </c>
      <c r="J67" s="182">
        <f t="shared" si="50"/>
        <v>0</v>
      </c>
      <c r="K67" s="182">
        <f t="shared" si="51"/>
        <v>0</v>
      </c>
      <c r="L67" s="183">
        <f t="shared" si="52"/>
        <v>0</v>
      </c>
      <c r="M67" s="184"/>
      <c r="N67" s="184"/>
      <c r="O67" s="183"/>
      <c r="P67" s="185"/>
      <c r="Q67" s="183"/>
      <c r="R67" s="183"/>
      <c r="S67" s="186"/>
      <c r="T67" s="187"/>
      <c r="U67" s="188"/>
      <c r="V67" s="189"/>
      <c r="W67" s="190"/>
      <c r="X67" s="191"/>
      <c r="Y67" s="192"/>
      <c r="Z67" s="192"/>
      <c r="AA67" s="192"/>
      <c r="AB67" s="192"/>
      <c r="AC67" s="192"/>
      <c r="AD67" s="6">
        <f t="shared" si="53"/>
        <v>0</v>
      </c>
      <c r="AE67" s="191"/>
      <c r="AF67" s="192"/>
      <c r="AG67" s="192"/>
      <c r="AH67" s="192"/>
      <c r="AI67" s="192"/>
      <c r="AJ67" s="192"/>
      <c r="AK67" s="6">
        <f t="shared" si="54"/>
        <v>0</v>
      </c>
      <c r="AL67" s="191"/>
      <c r="AM67" s="192"/>
      <c r="AN67" s="192"/>
      <c r="AO67" s="192"/>
      <c r="AP67" s="192"/>
      <c r="AQ67" s="192"/>
      <c r="AR67" s="6">
        <f t="shared" si="55"/>
        <v>0</v>
      </c>
      <c r="AS67" s="191"/>
      <c r="AT67" s="192"/>
      <c r="AU67" s="192"/>
      <c r="AV67" s="192"/>
      <c r="AW67" s="192"/>
      <c r="AX67" s="192"/>
      <c r="AY67" s="6">
        <f t="shared" si="56"/>
        <v>0</v>
      </c>
      <c r="AZ67" s="191"/>
      <c r="BA67" s="192"/>
      <c r="BB67" s="192"/>
      <c r="BC67" s="192"/>
      <c r="BD67" s="192"/>
      <c r="BE67" s="192"/>
      <c r="BF67" s="6">
        <f t="shared" si="57"/>
        <v>0</v>
      </c>
    </row>
    <row r="68" spans="1:58" ht="21.95" customHeight="1" thickTop="1" thickBot="1" x14ac:dyDescent="0.3">
      <c r="A68" s="178"/>
      <c r="B68" s="179">
        <f t="shared" si="44"/>
        <v>0</v>
      </c>
      <c r="C68" s="180">
        <f t="shared" si="45"/>
        <v>0</v>
      </c>
      <c r="D68" s="181"/>
      <c r="E68" s="182">
        <f t="shared" si="46"/>
        <v>0</v>
      </c>
      <c r="F68" s="177" t="str">
        <f t="shared" si="1"/>
        <v/>
      </c>
      <c r="G68" s="182">
        <f t="shared" si="47"/>
        <v>0</v>
      </c>
      <c r="H68" s="182">
        <f t="shared" si="48"/>
        <v>0</v>
      </c>
      <c r="I68" s="182">
        <f t="shared" si="49"/>
        <v>0</v>
      </c>
      <c r="J68" s="182">
        <f t="shared" si="50"/>
        <v>0</v>
      </c>
      <c r="K68" s="182">
        <f t="shared" si="51"/>
        <v>0</v>
      </c>
      <c r="L68" s="183">
        <f t="shared" si="52"/>
        <v>0</v>
      </c>
      <c r="M68" s="184"/>
      <c r="N68" s="184"/>
      <c r="O68" s="183"/>
      <c r="P68" s="185"/>
      <c r="Q68" s="183"/>
      <c r="R68" s="183"/>
      <c r="S68" s="186"/>
      <c r="T68" s="187"/>
      <c r="U68" s="188"/>
      <c r="V68" s="189"/>
      <c r="W68" s="190"/>
      <c r="X68" s="191"/>
      <c r="Y68" s="192"/>
      <c r="Z68" s="192"/>
      <c r="AA68" s="192"/>
      <c r="AB68" s="192"/>
      <c r="AC68" s="192"/>
      <c r="AD68" s="6">
        <f t="shared" si="53"/>
        <v>0</v>
      </c>
      <c r="AE68" s="191"/>
      <c r="AF68" s="192"/>
      <c r="AG68" s="192"/>
      <c r="AH68" s="192"/>
      <c r="AI68" s="192"/>
      <c r="AJ68" s="192"/>
      <c r="AK68" s="6">
        <f t="shared" si="54"/>
        <v>0</v>
      </c>
      <c r="AL68" s="191"/>
      <c r="AM68" s="192"/>
      <c r="AN68" s="192"/>
      <c r="AO68" s="192"/>
      <c r="AP68" s="192"/>
      <c r="AQ68" s="192"/>
      <c r="AR68" s="6">
        <f t="shared" si="55"/>
        <v>0</v>
      </c>
      <c r="AS68" s="191"/>
      <c r="AT68" s="192"/>
      <c r="AU68" s="192"/>
      <c r="AV68" s="192"/>
      <c r="AW68" s="192"/>
      <c r="AX68" s="192"/>
      <c r="AY68" s="6">
        <f t="shared" si="56"/>
        <v>0</v>
      </c>
      <c r="AZ68" s="191"/>
      <c r="BA68" s="192"/>
      <c r="BB68" s="192"/>
      <c r="BC68" s="192"/>
      <c r="BD68" s="192"/>
      <c r="BE68" s="192"/>
      <c r="BF68" s="6">
        <f t="shared" si="57"/>
        <v>0</v>
      </c>
    </row>
    <row r="69" spans="1:58" ht="21.95" customHeight="1" thickTop="1" thickBot="1" x14ac:dyDescent="0.3">
      <c r="A69" s="178"/>
      <c r="B69" s="179">
        <f t="shared" si="44"/>
        <v>0</v>
      </c>
      <c r="C69" s="180">
        <f t="shared" si="45"/>
        <v>0</v>
      </c>
      <c r="D69" s="181"/>
      <c r="E69" s="182">
        <f t="shared" si="46"/>
        <v>0</v>
      </c>
      <c r="F69" s="177" t="str">
        <f t="shared" si="1"/>
        <v/>
      </c>
      <c r="G69" s="182">
        <f t="shared" si="47"/>
        <v>0</v>
      </c>
      <c r="H69" s="182">
        <f t="shared" si="48"/>
        <v>0</v>
      </c>
      <c r="I69" s="182">
        <f t="shared" si="49"/>
        <v>0</v>
      </c>
      <c r="J69" s="182">
        <f t="shared" si="50"/>
        <v>0</v>
      </c>
      <c r="K69" s="182">
        <f t="shared" si="51"/>
        <v>0</v>
      </c>
      <c r="L69" s="183">
        <f t="shared" si="52"/>
        <v>0</v>
      </c>
      <c r="M69" s="184"/>
      <c r="N69" s="184"/>
      <c r="O69" s="183"/>
      <c r="P69" s="185"/>
      <c r="Q69" s="183"/>
      <c r="R69" s="183"/>
      <c r="S69" s="186"/>
      <c r="T69" s="187"/>
      <c r="U69" s="188"/>
      <c r="V69" s="189"/>
      <c r="W69" s="190"/>
      <c r="X69" s="191"/>
      <c r="Y69" s="192"/>
      <c r="Z69" s="192"/>
      <c r="AA69" s="192"/>
      <c r="AB69" s="192"/>
      <c r="AC69" s="192"/>
      <c r="AD69" s="6">
        <f t="shared" si="53"/>
        <v>0</v>
      </c>
      <c r="AE69" s="191"/>
      <c r="AF69" s="192"/>
      <c r="AG69" s="192"/>
      <c r="AH69" s="192"/>
      <c r="AI69" s="192"/>
      <c r="AJ69" s="192"/>
      <c r="AK69" s="6">
        <f t="shared" si="54"/>
        <v>0</v>
      </c>
      <c r="AL69" s="191"/>
      <c r="AM69" s="192"/>
      <c r="AN69" s="192"/>
      <c r="AO69" s="192"/>
      <c r="AP69" s="192"/>
      <c r="AQ69" s="192"/>
      <c r="AR69" s="6">
        <f t="shared" si="55"/>
        <v>0</v>
      </c>
      <c r="AS69" s="191"/>
      <c r="AT69" s="192"/>
      <c r="AU69" s="192"/>
      <c r="AV69" s="192"/>
      <c r="AW69" s="192"/>
      <c r="AX69" s="192"/>
      <c r="AY69" s="6">
        <f t="shared" si="56"/>
        <v>0</v>
      </c>
      <c r="AZ69" s="191"/>
      <c r="BA69" s="192"/>
      <c r="BB69" s="192"/>
      <c r="BC69" s="192"/>
      <c r="BD69" s="192"/>
      <c r="BE69" s="192"/>
      <c r="BF69" s="6">
        <f t="shared" si="57"/>
        <v>0</v>
      </c>
    </row>
    <row r="70" spans="1:58" ht="21.95" customHeight="1" thickTop="1" thickBot="1" x14ac:dyDescent="0.3">
      <c r="A70" s="178"/>
      <c r="B70" s="179">
        <f t="shared" si="44"/>
        <v>0</v>
      </c>
      <c r="C70" s="180">
        <f t="shared" si="45"/>
        <v>0</v>
      </c>
      <c r="D70" s="181"/>
      <c r="E70" s="182">
        <f t="shared" si="46"/>
        <v>0</v>
      </c>
      <c r="F70" s="177" t="str">
        <f t="shared" ref="F70:F133" si="58">IF(D70&gt;0,(D70+2.5-E70),"")</f>
        <v/>
      </c>
      <c r="G70" s="182">
        <f t="shared" si="47"/>
        <v>0</v>
      </c>
      <c r="H70" s="182">
        <f t="shared" si="48"/>
        <v>0</v>
      </c>
      <c r="I70" s="182">
        <f t="shared" si="49"/>
        <v>0</v>
      </c>
      <c r="J70" s="182">
        <f t="shared" si="50"/>
        <v>0</v>
      </c>
      <c r="K70" s="182">
        <f t="shared" si="51"/>
        <v>0</v>
      </c>
      <c r="L70" s="183">
        <f t="shared" si="52"/>
        <v>0</v>
      </c>
      <c r="M70" s="184"/>
      <c r="N70" s="184"/>
      <c r="O70" s="183"/>
      <c r="P70" s="185"/>
      <c r="Q70" s="183"/>
      <c r="R70" s="183"/>
      <c r="S70" s="186"/>
      <c r="T70" s="187"/>
      <c r="U70" s="188"/>
      <c r="V70" s="189"/>
      <c r="W70" s="190"/>
      <c r="X70" s="191"/>
      <c r="Y70" s="192"/>
      <c r="Z70" s="192"/>
      <c r="AA70" s="192"/>
      <c r="AB70" s="192"/>
      <c r="AC70" s="192"/>
      <c r="AD70" s="6">
        <f t="shared" si="53"/>
        <v>0</v>
      </c>
      <c r="AE70" s="191"/>
      <c r="AF70" s="192"/>
      <c r="AG70" s="192"/>
      <c r="AH70" s="192"/>
      <c r="AI70" s="192"/>
      <c r="AJ70" s="192"/>
      <c r="AK70" s="6">
        <f t="shared" si="54"/>
        <v>0</v>
      </c>
      <c r="AL70" s="191"/>
      <c r="AM70" s="192"/>
      <c r="AN70" s="192"/>
      <c r="AO70" s="192"/>
      <c r="AP70" s="192"/>
      <c r="AQ70" s="192"/>
      <c r="AR70" s="6">
        <f t="shared" si="55"/>
        <v>0</v>
      </c>
      <c r="AS70" s="191"/>
      <c r="AT70" s="192"/>
      <c r="AU70" s="192"/>
      <c r="AV70" s="192"/>
      <c r="AW70" s="192"/>
      <c r="AX70" s="192"/>
      <c r="AY70" s="6">
        <f t="shared" si="56"/>
        <v>0</v>
      </c>
      <c r="AZ70" s="191"/>
      <c r="BA70" s="192"/>
      <c r="BB70" s="192"/>
      <c r="BC70" s="192"/>
      <c r="BD70" s="192"/>
      <c r="BE70" s="192"/>
      <c r="BF70" s="6">
        <f t="shared" si="57"/>
        <v>0</v>
      </c>
    </row>
    <row r="71" spans="1:58" ht="21.95" customHeight="1" thickTop="1" thickBot="1" x14ac:dyDescent="0.3">
      <c r="A71" s="178"/>
      <c r="B71" s="179">
        <f t="shared" si="44"/>
        <v>0</v>
      </c>
      <c r="C71" s="180">
        <f t="shared" si="45"/>
        <v>0</v>
      </c>
      <c r="D71" s="181"/>
      <c r="E71" s="182">
        <f t="shared" si="46"/>
        <v>0</v>
      </c>
      <c r="F71" s="177" t="str">
        <f t="shared" si="58"/>
        <v/>
      </c>
      <c r="G71" s="182">
        <f t="shared" si="47"/>
        <v>0</v>
      </c>
      <c r="H71" s="182">
        <f t="shared" si="48"/>
        <v>0</v>
      </c>
      <c r="I71" s="182">
        <f t="shared" si="49"/>
        <v>0</v>
      </c>
      <c r="J71" s="182">
        <f t="shared" si="50"/>
        <v>0</v>
      </c>
      <c r="K71" s="182">
        <f t="shared" si="51"/>
        <v>0</v>
      </c>
      <c r="L71" s="183">
        <f t="shared" si="52"/>
        <v>0</v>
      </c>
      <c r="M71" s="184"/>
      <c r="N71" s="184"/>
      <c r="O71" s="183"/>
      <c r="P71" s="185"/>
      <c r="Q71" s="183"/>
      <c r="R71" s="183"/>
      <c r="S71" s="186"/>
      <c r="T71" s="187"/>
      <c r="U71" s="188"/>
      <c r="V71" s="189"/>
      <c r="W71" s="190"/>
      <c r="X71" s="191"/>
      <c r="Y71" s="192"/>
      <c r="Z71" s="192"/>
      <c r="AA71" s="192"/>
      <c r="AB71" s="192"/>
      <c r="AC71" s="192"/>
      <c r="AD71" s="6">
        <f t="shared" si="53"/>
        <v>0</v>
      </c>
      <c r="AE71" s="191"/>
      <c r="AF71" s="192"/>
      <c r="AG71" s="192"/>
      <c r="AH71" s="192"/>
      <c r="AI71" s="192"/>
      <c r="AJ71" s="192"/>
      <c r="AK71" s="6">
        <f t="shared" si="54"/>
        <v>0</v>
      </c>
      <c r="AL71" s="191"/>
      <c r="AM71" s="192"/>
      <c r="AN71" s="192"/>
      <c r="AO71" s="192"/>
      <c r="AP71" s="192"/>
      <c r="AQ71" s="192"/>
      <c r="AR71" s="6">
        <f t="shared" si="55"/>
        <v>0</v>
      </c>
      <c r="AS71" s="191"/>
      <c r="AT71" s="192"/>
      <c r="AU71" s="192"/>
      <c r="AV71" s="192"/>
      <c r="AW71" s="192"/>
      <c r="AX71" s="192"/>
      <c r="AY71" s="6">
        <f t="shared" si="56"/>
        <v>0</v>
      </c>
      <c r="AZ71" s="191"/>
      <c r="BA71" s="192"/>
      <c r="BB71" s="192"/>
      <c r="BC71" s="192"/>
      <c r="BD71" s="192"/>
      <c r="BE71" s="192"/>
      <c r="BF71" s="6">
        <f t="shared" si="57"/>
        <v>0</v>
      </c>
    </row>
    <row r="72" spans="1:58" ht="21.95" customHeight="1" thickTop="1" thickBot="1" x14ac:dyDescent="0.3">
      <c r="A72" s="178"/>
      <c r="B72" s="179">
        <f t="shared" si="44"/>
        <v>0</v>
      </c>
      <c r="C72" s="180">
        <f t="shared" si="45"/>
        <v>0</v>
      </c>
      <c r="D72" s="181"/>
      <c r="E72" s="182">
        <f t="shared" si="46"/>
        <v>0</v>
      </c>
      <c r="F72" s="177" t="str">
        <f t="shared" si="58"/>
        <v/>
      </c>
      <c r="G72" s="182">
        <f t="shared" si="47"/>
        <v>0</v>
      </c>
      <c r="H72" s="182">
        <f t="shared" si="48"/>
        <v>0</v>
      </c>
      <c r="I72" s="182">
        <f t="shared" si="49"/>
        <v>0</v>
      </c>
      <c r="J72" s="182">
        <f t="shared" si="50"/>
        <v>0</v>
      </c>
      <c r="K72" s="182">
        <f t="shared" si="51"/>
        <v>0</v>
      </c>
      <c r="L72" s="183">
        <f t="shared" si="52"/>
        <v>0</v>
      </c>
      <c r="M72" s="184"/>
      <c r="N72" s="184"/>
      <c r="O72" s="183"/>
      <c r="P72" s="185"/>
      <c r="Q72" s="183"/>
      <c r="R72" s="183"/>
      <c r="S72" s="186"/>
      <c r="T72" s="187"/>
      <c r="U72" s="188"/>
      <c r="V72" s="189"/>
      <c r="W72" s="190"/>
      <c r="X72" s="191"/>
      <c r="Y72" s="192"/>
      <c r="Z72" s="192"/>
      <c r="AA72" s="192"/>
      <c r="AB72" s="192"/>
      <c r="AC72" s="192"/>
      <c r="AD72" s="6">
        <f t="shared" si="53"/>
        <v>0</v>
      </c>
      <c r="AE72" s="191"/>
      <c r="AF72" s="192"/>
      <c r="AG72" s="192"/>
      <c r="AH72" s="192"/>
      <c r="AI72" s="192"/>
      <c r="AJ72" s="192"/>
      <c r="AK72" s="6">
        <f t="shared" si="54"/>
        <v>0</v>
      </c>
      <c r="AL72" s="191"/>
      <c r="AM72" s="192"/>
      <c r="AN72" s="192"/>
      <c r="AO72" s="192"/>
      <c r="AP72" s="192"/>
      <c r="AQ72" s="192"/>
      <c r="AR72" s="6">
        <f t="shared" si="55"/>
        <v>0</v>
      </c>
      <c r="AS72" s="191"/>
      <c r="AT72" s="192"/>
      <c r="AU72" s="192"/>
      <c r="AV72" s="192"/>
      <c r="AW72" s="192"/>
      <c r="AX72" s="192"/>
      <c r="AY72" s="6">
        <f t="shared" si="56"/>
        <v>0</v>
      </c>
      <c r="AZ72" s="191"/>
      <c r="BA72" s="192"/>
      <c r="BB72" s="192"/>
      <c r="BC72" s="192"/>
      <c r="BD72" s="192"/>
      <c r="BE72" s="192"/>
      <c r="BF72" s="6">
        <f t="shared" si="57"/>
        <v>0</v>
      </c>
    </row>
    <row r="73" spans="1:58" ht="21.95" customHeight="1" thickTop="1" thickBot="1" x14ac:dyDescent="0.3">
      <c r="A73" s="178"/>
      <c r="B73" s="179">
        <f t="shared" si="44"/>
        <v>0</v>
      </c>
      <c r="C73" s="180">
        <f t="shared" si="45"/>
        <v>0</v>
      </c>
      <c r="D73" s="181"/>
      <c r="E73" s="182">
        <f t="shared" si="46"/>
        <v>0</v>
      </c>
      <c r="F73" s="177" t="str">
        <f t="shared" si="58"/>
        <v/>
      </c>
      <c r="G73" s="182">
        <f t="shared" si="47"/>
        <v>0</v>
      </c>
      <c r="H73" s="182">
        <f t="shared" si="48"/>
        <v>0</v>
      </c>
      <c r="I73" s="182">
        <f t="shared" si="49"/>
        <v>0</v>
      </c>
      <c r="J73" s="182">
        <f t="shared" si="50"/>
        <v>0</v>
      </c>
      <c r="K73" s="182">
        <f t="shared" si="51"/>
        <v>0</v>
      </c>
      <c r="L73" s="183">
        <f t="shared" si="52"/>
        <v>0</v>
      </c>
      <c r="M73" s="184"/>
      <c r="N73" s="184"/>
      <c r="O73" s="183"/>
      <c r="P73" s="185"/>
      <c r="Q73" s="183"/>
      <c r="R73" s="183"/>
      <c r="S73" s="186"/>
      <c r="T73" s="187"/>
      <c r="U73" s="188"/>
      <c r="V73" s="189"/>
      <c r="W73" s="190"/>
      <c r="X73" s="191"/>
      <c r="Y73" s="192"/>
      <c r="Z73" s="192"/>
      <c r="AA73" s="192"/>
      <c r="AB73" s="192"/>
      <c r="AC73" s="192"/>
      <c r="AD73" s="6">
        <f t="shared" si="53"/>
        <v>0</v>
      </c>
      <c r="AE73" s="191"/>
      <c r="AF73" s="192"/>
      <c r="AG73" s="192"/>
      <c r="AH73" s="192"/>
      <c r="AI73" s="192"/>
      <c r="AJ73" s="192"/>
      <c r="AK73" s="6">
        <f t="shared" si="54"/>
        <v>0</v>
      </c>
      <c r="AL73" s="191"/>
      <c r="AM73" s="192"/>
      <c r="AN73" s="192"/>
      <c r="AO73" s="192"/>
      <c r="AP73" s="192"/>
      <c r="AQ73" s="192"/>
      <c r="AR73" s="6">
        <f t="shared" si="55"/>
        <v>0</v>
      </c>
      <c r="AS73" s="191"/>
      <c r="AT73" s="192"/>
      <c r="AU73" s="192"/>
      <c r="AV73" s="192"/>
      <c r="AW73" s="192"/>
      <c r="AX73" s="192"/>
      <c r="AY73" s="6">
        <f t="shared" si="56"/>
        <v>0</v>
      </c>
      <c r="AZ73" s="191"/>
      <c r="BA73" s="192"/>
      <c r="BB73" s="192"/>
      <c r="BC73" s="192"/>
      <c r="BD73" s="192"/>
      <c r="BE73" s="192"/>
      <c r="BF73" s="6">
        <f t="shared" si="57"/>
        <v>0</v>
      </c>
    </row>
    <row r="74" spans="1:58" ht="21.95" customHeight="1" thickTop="1" thickBot="1" x14ac:dyDescent="0.3">
      <c r="A74" s="178"/>
      <c r="B74" s="179">
        <f t="shared" si="44"/>
        <v>0</v>
      </c>
      <c r="C74" s="180">
        <f t="shared" si="45"/>
        <v>0</v>
      </c>
      <c r="D74" s="181"/>
      <c r="E74" s="182">
        <f t="shared" si="46"/>
        <v>0</v>
      </c>
      <c r="F74" s="177" t="str">
        <f t="shared" si="58"/>
        <v/>
      </c>
      <c r="G74" s="182">
        <f t="shared" si="47"/>
        <v>0</v>
      </c>
      <c r="H74" s="182">
        <f t="shared" si="48"/>
        <v>0</v>
      </c>
      <c r="I74" s="182">
        <f t="shared" si="49"/>
        <v>0</v>
      </c>
      <c r="J74" s="182">
        <f t="shared" si="50"/>
        <v>0</v>
      </c>
      <c r="K74" s="182">
        <f t="shared" si="51"/>
        <v>0</v>
      </c>
      <c r="L74" s="183">
        <f t="shared" si="52"/>
        <v>0</v>
      </c>
      <c r="M74" s="184"/>
      <c r="N74" s="184"/>
      <c r="O74" s="183"/>
      <c r="P74" s="185"/>
      <c r="Q74" s="183"/>
      <c r="R74" s="183"/>
      <c r="S74" s="186"/>
      <c r="T74" s="187"/>
      <c r="U74" s="188"/>
      <c r="V74" s="189"/>
      <c r="W74" s="190"/>
      <c r="X74" s="191"/>
      <c r="Y74" s="192"/>
      <c r="Z74" s="192"/>
      <c r="AA74" s="192"/>
      <c r="AB74" s="192"/>
      <c r="AC74" s="192"/>
      <c r="AD74" s="6">
        <f t="shared" si="53"/>
        <v>0</v>
      </c>
      <c r="AE74" s="191"/>
      <c r="AF74" s="192"/>
      <c r="AG74" s="192"/>
      <c r="AH74" s="192"/>
      <c r="AI74" s="192"/>
      <c r="AJ74" s="192"/>
      <c r="AK74" s="6">
        <f t="shared" si="54"/>
        <v>0</v>
      </c>
      <c r="AL74" s="191"/>
      <c r="AM74" s="192"/>
      <c r="AN74" s="192"/>
      <c r="AO74" s="192"/>
      <c r="AP74" s="192"/>
      <c r="AQ74" s="192"/>
      <c r="AR74" s="6">
        <f t="shared" si="55"/>
        <v>0</v>
      </c>
      <c r="AS74" s="191"/>
      <c r="AT74" s="192"/>
      <c r="AU74" s="192"/>
      <c r="AV74" s="192"/>
      <c r="AW74" s="192"/>
      <c r="AX74" s="192"/>
      <c r="AY74" s="6">
        <f t="shared" si="56"/>
        <v>0</v>
      </c>
      <c r="AZ74" s="191"/>
      <c r="BA74" s="192"/>
      <c r="BB74" s="192"/>
      <c r="BC74" s="192"/>
      <c r="BD74" s="192"/>
      <c r="BE74" s="192"/>
      <c r="BF74" s="6">
        <f t="shared" si="57"/>
        <v>0</v>
      </c>
    </row>
    <row r="75" spans="1:58" ht="21.95" customHeight="1" thickTop="1" thickBot="1" x14ac:dyDescent="0.3">
      <c r="A75" s="178"/>
      <c r="B75" s="179">
        <f t="shared" si="44"/>
        <v>0</v>
      </c>
      <c r="C75" s="180">
        <f t="shared" si="45"/>
        <v>0</v>
      </c>
      <c r="D75" s="181"/>
      <c r="E75" s="182">
        <f t="shared" si="46"/>
        <v>0</v>
      </c>
      <c r="F75" s="177" t="str">
        <f t="shared" si="58"/>
        <v/>
      </c>
      <c r="G75" s="182">
        <f t="shared" si="47"/>
        <v>0</v>
      </c>
      <c r="H75" s="182">
        <f t="shared" si="48"/>
        <v>0</v>
      </c>
      <c r="I75" s="182">
        <f t="shared" si="49"/>
        <v>0</v>
      </c>
      <c r="J75" s="182">
        <f t="shared" si="50"/>
        <v>0</v>
      </c>
      <c r="K75" s="182">
        <f t="shared" si="51"/>
        <v>0</v>
      </c>
      <c r="L75" s="183">
        <f t="shared" si="52"/>
        <v>0</v>
      </c>
      <c r="M75" s="184"/>
      <c r="N75" s="184"/>
      <c r="O75" s="183"/>
      <c r="P75" s="185"/>
      <c r="Q75" s="183"/>
      <c r="R75" s="183"/>
      <c r="S75" s="186"/>
      <c r="T75" s="187"/>
      <c r="U75" s="188"/>
      <c r="V75" s="189"/>
      <c r="W75" s="190"/>
      <c r="X75" s="191"/>
      <c r="Y75" s="192"/>
      <c r="Z75" s="192"/>
      <c r="AA75" s="192"/>
      <c r="AB75" s="192"/>
      <c r="AC75" s="192"/>
      <c r="AD75" s="6">
        <f t="shared" si="53"/>
        <v>0</v>
      </c>
      <c r="AE75" s="191"/>
      <c r="AF75" s="192"/>
      <c r="AG75" s="192"/>
      <c r="AH75" s="192"/>
      <c r="AI75" s="192"/>
      <c r="AJ75" s="192"/>
      <c r="AK75" s="6">
        <f t="shared" si="54"/>
        <v>0</v>
      </c>
      <c r="AL75" s="191"/>
      <c r="AM75" s="192"/>
      <c r="AN75" s="192"/>
      <c r="AO75" s="192"/>
      <c r="AP75" s="192"/>
      <c r="AQ75" s="192"/>
      <c r="AR75" s="6">
        <f t="shared" si="55"/>
        <v>0</v>
      </c>
      <c r="AS75" s="191"/>
      <c r="AT75" s="192"/>
      <c r="AU75" s="192"/>
      <c r="AV75" s="192"/>
      <c r="AW75" s="192"/>
      <c r="AX75" s="192"/>
      <c r="AY75" s="6">
        <f t="shared" si="56"/>
        <v>0</v>
      </c>
      <c r="AZ75" s="191"/>
      <c r="BA75" s="192"/>
      <c r="BB75" s="192"/>
      <c r="BC75" s="192"/>
      <c r="BD75" s="192"/>
      <c r="BE75" s="192"/>
      <c r="BF75" s="6">
        <f t="shared" si="57"/>
        <v>0</v>
      </c>
    </row>
    <row r="76" spans="1:58" ht="21.95" customHeight="1" thickTop="1" thickBot="1" x14ac:dyDescent="0.3">
      <c r="A76" s="178"/>
      <c r="B76" s="179">
        <f t="shared" si="44"/>
        <v>0</v>
      </c>
      <c r="C76" s="180">
        <f t="shared" si="45"/>
        <v>0</v>
      </c>
      <c r="D76" s="181"/>
      <c r="E76" s="182">
        <f t="shared" si="46"/>
        <v>0</v>
      </c>
      <c r="F76" s="177" t="str">
        <f t="shared" si="58"/>
        <v/>
      </c>
      <c r="G76" s="182">
        <f t="shared" si="47"/>
        <v>0</v>
      </c>
      <c r="H76" s="182">
        <f t="shared" si="48"/>
        <v>0</v>
      </c>
      <c r="I76" s="182">
        <f t="shared" si="49"/>
        <v>0</v>
      </c>
      <c r="J76" s="182">
        <f t="shared" si="50"/>
        <v>0</v>
      </c>
      <c r="K76" s="182">
        <f t="shared" si="51"/>
        <v>0</v>
      </c>
      <c r="L76" s="183">
        <f t="shared" si="52"/>
        <v>0</v>
      </c>
      <c r="M76" s="184"/>
      <c r="N76" s="184"/>
      <c r="O76" s="183"/>
      <c r="P76" s="185"/>
      <c r="Q76" s="183"/>
      <c r="R76" s="183"/>
      <c r="S76" s="186"/>
      <c r="T76" s="187"/>
      <c r="U76" s="188"/>
      <c r="V76" s="189"/>
      <c r="W76" s="190"/>
      <c r="X76" s="191"/>
      <c r="Y76" s="192"/>
      <c r="Z76" s="192"/>
      <c r="AA76" s="192"/>
      <c r="AB76" s="192"/>
      <c r="AC76" s="192"/>
      <c r="AD76" s="6">
        <f t="shared" si="53"/>
        <v>0</v>
      </c>
      <c r="AE76" s="191"/>
      <c r="AF76" s="192"/>
      <c r="AG76" s="192"/>
      <c r="AH76" s="192"/>
      <c r="AI76" s="192"/>
      <c r="AJ76" s="192"/>
      <c r="AK76" s="6">
        <f t="shared" si="54"/>
        <v>0</v>
      </c>
      <c r="AL76" s="191"/>
      <c r="AM76" s="192"/>
      <c r="AN76" s="192"/>
      <c r="AO76" s="192"/>
      <c r="AP76" s="192"/>
      <c r="AQ76" s="192"/>
      <c r="AR76" s="6">
        <f t="shared" si="55"/>
        <v>0</v>
      </c>
      <c r="AS76" s="191"/>
      <c r="AT76" s="192"/>
      <c r="AU76" s="192"/>
      <c r="AV76" s="192"/>
      <c r="AW76" s="192"/>
      <c r="AX76" s="192"/>
      <c r="AY76" s="6">
        <f t="shared" si="56"/>
        <v>0</v>
      </c>
      <c r="AZ76" s="191"/>
      <c r="BA76" s="192"/>
      <c r="BB76" s="192"/>
      <c r="BC76" s="192"/>
      <c r="BD76" s="192"/>
      <c r="BE76" s="192"/>
      <c r="BF76" s="6">
        <f t="shared" si="57"/>
        <v>0</v>
      </c>
    </row>
    <row r="77" spans="1:58" ht="21.95" customHeight="1" thickTop="1" thickBot="1" x14ac:dyDescent="0.3">
      <c r="A77" s="178"/>
      <c r="B77" s="179">
        <f t="shared" si="44"/>
        <v>0</v>
      </c>
      <c r="C77" s="180">
        <f t="shared" si="45"/>
        <v>0</v>
      </c>
      <c r="D77" s="181"/>
      <c r="E77" s="182">
        <f t="shared" si="46"/>
        <v>0</v>
      </c>
      <c r="F77" s="177" t="str">
        <f t="shared" si="58"/>
        <v/>
      </c>
      <c r="G77" s="182">
        <f t="shared" si="47"/>
        <v>0</v>
      </c>
      <c r="H77" s="182">
        <f t="shared" si="48"/>
        <v>0</v>
      </c>
      <c r="I77" s="182">
        <f t="shared" si="49"/>
        <v>0</v>
      </c>
      <c r="J77" s="182">
        <f t="shared" si="50"/>
        <v>0</v>
      </c>
      <c r="K77" s="182">
        <f t="shared" si="51"/>
        <v>0</v>
      </c>
      <c r="L77" s="183">
        <f t="shared" si="52"/>
        <v>0</v>
      </c>
      <c r="M77" s="184"/>
      <c r="N77" s="184"/>
      <c r="O77" s="183"/>
      <c r="P77" s="185"/>
      <c r="Q77" s="183"/>
      <c r="R77" s="183"/>
      <c r="S77" s="186"/>
      <c r="T77" s="187"/>
      <c r="U77" s="188"/>
      <c r="V77" s="189"/>
      <c r="W77" s="190"/>
      <c r="X77" s="191"/>
      <c r="Y77" s="192"/>
      <c r="Z77" s="192"/>
      <c r="AA77" s="192"/>
      <c r="AB77" s="192"/>
      <c r="AC77" s="192"/>
      <c r="AD77" s="6">
        <f t="shared" si="53"/>
        <v>0</v>
      </c>
      <c r="AE77" s="191"/>
      <c r="AF77" s="192"/>
      <c r="AG77" s="192"/>
      <c r="AH77" s="192"/>
      <c r="AI77" s="192"/>
      <c r="AJ77" s="192"/>
      <c r="AK77" s="6">
        <f t="shared" si="54"/>
        <v>0</v>
      </c>
      <c r="AL77" s="191"/>
      <c r="AM77" s="192"/>
      <c r="AN77" s="192"/>
      <c r="AO77" s="192"/>
      <c r="AP77" s="192"/>
      <c r="AQ77" s="192"/>
      <c r="AR77" s="6">
        <f t="shared" si="55"/>
        <v>0</v>
      </c>
      <c r="AS77" s="191"/>
      <c r="AT77" s="192"/>
      <c r="AU77" s="192"/>
      <c r="AV77" s="192"/>
      <c r="AW77" s="192"/>
      <c r="AX77" s="192"/>
      <c r="AY77" s="6">
        <f t="shared" si="56"/>
        <v>0</v>
      </c>
      <c r="AZ77" s="191"/>
      <c r="BA77" s="192"/>
      <c r="BB77" s="192"/>
      <c r="BC77" s="192"/>
      <c r="BD77" s="192"/>
      <c r="BE77" s="192"/>
      <c r="BF77" s="6">
        <f t="shared" si="57"/>
        <v>0</v>
      </c>
    </row>
    <row r="78" spans="1:58" ht="21.95" customHeight="1" thickTop="1" thickBot="1" x14ac:dyDescent="0.3">
      <c r="A78" s="178"/>
      <c r="B78" s="179">
        <f t="shared" si="44"/>
        <v>0</v>
      </c>
      <c r="C78" s="180">
        <f t="shared" si="45"/>
        <v>0</v>
      </c>
      <c r="D78" s="181"/>
      <c r="E78" s="182">
        <f t="shared" si="46"/>
        <v>0</v>
      </c>
      <c r="F78" s="177" t="str">
        <f t="shared" si="58"/>
        <v/>
      </c>
      <c r="G78" s="182">
        <f t="shared" si="47"/>
        <v>0</v>
      </c>
      <c r="H78" s="182">
        <f t="shared" si="48"/>
        <v>0</v>
      </c>
      <c r="I78" s="182">
        <f t="shared" si="49"/>
        <v>0</v>
      </c>
      <c r="J78" s="182">
        <f t="shared" si="50"/>
        <v>0</v>
      </c>
      <c r="K78" s="182">
        <f t="shared" si="51"/>
        <v>0</v>
      </c>
      <c r="L78" s="183">
        <f t="shared" si="52"/>
        <v>0</v>
      </c>
      <c r="M78" s="184"/>
      <c r="N78" s="184"/>
      <c r="O78" s="183"/>
      <c r="P78" s="185"/>
      <c r="Q78" s="183"/>
      <c r="R78" s="183"/>
      <c r="S78" s="186"/>
      <c r="T78" s="187"/>
      <c r="U78" s="188"/>
      <c r="V78" s="189"/>
      <c r="W78" s="190"/>
      <c r="X78" s="191"/>
      <c r="Y78" s="192"/>
      <c r="Z78" s="192"/>
      <c r="AA78" s="192"/>
      <c r="AB78" s="192"/>
      <c r="AC78" s="192"/>
      <c r="AD78" s="6">
        <f t="shared" si="53"/>
        <v>0</v>
      </c>
      <c r="AE78" s="191"/>
      <c r="AF78" s="192"/>
      <c r="AG78" s="192"/>
      <c r="AH78" s="192"/>
      <c r="AI78" s="192"/>
      <c r="AJ78" s="192"/>
      <c r="AK78" s="6">
        <f t="shared" si="54"/>
        <v>0</v>
      </c>
      <c r="AL78" s="191"/>
      <c r="AM78" s="192"/>
      <c r="AN78" s="192"/>
      <c r="AO78" s="192"/>
      <c r="AP78" s="192"/>
      <c r="AQ78" s="192"/>
      <c r="AR78" s="6">
        <f t="shared" si="55"/>
        <v>0</v>
      </c>
      <c r="AS78" s="191"/>
      <c r="AT78" s="192"/>
      <c r="AU78" s="192"/>
      <c r="AV78" s="192"/>
      <c r="AW78" s="192"/>
      <c r="AX78" s="192"/>
      <c r="AY78" s="6">
        <f t="shared" si="56"/>
        <v>0</v>
      </c>
      <c r="AZ78" s="191"/>
      <c r="BA78" s="192"/>
      <c r="BB78" s="192"/>
      <c r="BC78" s="192"/>
      <c r="BD78" s="192"/>
      <c r="BE78" s="192"/>
      <c r="BF78" s="6">
        <f t="shared" si="57"/>
        <v>0</v>
      </c>
    </row>
    <row r="79" spans="1:58" ht="21.95" customHeight="1" thickTop="1" thickBot="1" x14ac:dyDescent="0.3">
      <c r="A79" s="178"/>
      <c r="B79" s="179">
        <f t="shared" ref="B79:B95" si="59">SUM(X79:AC79)+SUM(AE79:AJ79)+SUM(AL79:AQ79)+SUM(AZ79:BE79)+SUM(AS79:AX79)</f>
        <v>0</v>
      </c>
      <c r="C79" s="180">
        <f t="shared" ref="C79:C95" si="60">COUNTA(X79:AC79,AE79:AJ79,AL79:AQ79,AS79:AX79,AZ79:BE79)-E79-I79-J79-K79-G79-H79</f>
        <v>0</v>
      </c>
      <c r="D79" s="181"/>
      <c r="E79" s="182">
        <f t="shared" ref="E79:E95" si="61">COUNTIF(X79:BF79,"CP")</f>
        <v>0</v>
      </c>
      <c r="F79" s="177" t="str">
        <f t="shared" si="58"/>
        <v/>
      </c>
      <c r="G79" s="182">
        <f t="shared" ref="G79:G95" si="62">COUNTIF(X79:BF79,"CP-SS")</f>
        <v>0</v>
      </c>
      <c r="H79" s="182">
        <f t="shared" ref="H79:H95" si="63">COUNTIF(X79:BF79,"CE")</f>
        <v>0</v>
      </c>
      <c r="I79" s="182">
        <f t="shared" ref="I79:I95" si="64">COUNTIF(X79:BF79,"RECUP")</f>
        <v>0</v>
      </c>
      <c r="J79" s="182">
        <f t="shared" ref="J79:J95" si="65">COUNTIF(X79:BF79,"AM")</f>
        <v>0</v>
      </c>
      <c r="K79" s="182">
        <f t="shared" ref="K79:K95" si="66">COUNTIF(X79:BF79,"AT")</f>
        <v>0</v>
      </c>
      <c r="L79" s="183">
        <f t="shared" ref="L79:L95" si="67">COUNTIF(X79:BF79,"RH")</f>
        <v>0</v>
      </c>
      <c r="M79" s="184"/>
      <c r="N79" s="184"/>
      <c r="O79" s="183"/>
      <c r="P79" s="185"/>
      <c r="Q79" s="183"/>
      <c r="R79" s="183"/>
      <c r="S79" s="186"/>
      <c r="T79" s="187"/>
      <c r="U79" s="188"/>
      <c r="V79" s="189"/>
      <c r="W79" s="190"/>
      <c r="X79" s="191"/>
      <c r="Y79" s="192"/>
      <c r="Z79" s="192"/>
      <c r="AA79" s="192"/>
      <c r="AB79" s="192"/>
      <c r="AC79" s="192"/>
      <c r="AD79" s="6">
        <f t="shared" ref="AD79:AD95" si="68">SUM(X79:AC79)</f>
        <v>0</v>
      </c>
      <c r="AE79" s="191"/>
      <c r="AF79" s="192"/>
      <c r="AG79" s="192"/>
      <c r="AH79" s="192"/>
      <c r="AI79" s="192"/>
      <c r="AJ79" s="192"/>
      <c r="AK79" s="6">
        <f t="shared" ref="AK79:AK95" si="69">SUM(AE79:AJ79)</f>
        <v>0</v>
      </c>
      <c r="AL79" s="191"/>
      <c r="AM79" s="192"/>
      <c r="AN79" s="192"/>
      <c r="AO79" s="192"/>
      <c r="AP79" s="192"/>
      <c r="AQ79" s="192"/>
      <c r="AR79" s="6">
        <f t="shared" ref="AR79:AR95" si="70">SUM(AL79:AQ79)</f>
        <v>0</v>
      </c>
      <c r="AS79" s="191"/>
      <c r="AT79" s="192"/>
      <c r="AU79" s="192"/>
      <c r="AV79" s="192"/>
      <c r="AW79" s="192"/>
      <c r="AX79" s="192"/>
      <c r="AY79" s="6">
        <f t="shared" ref="AY79:AY95" si="71">SUM(AS79:AX79)</f>
        <v>0</v>
      </c>
      <c r="AZ79" s="191"/>
      <c r="BA79" s="192"/>
      <c r="BB79" s="192"/>
      <c r="BC79" s="192"/>
      <c r="BD79" s="192"/>
      <c r="BE79" s="192"/>
      <c r="BF79" s="6">
        <f t="shared" ref="BF79:BF95" si="72">SUM(AZ79:BE79)</f>
        <v>0</v>
      </c>
    </row>
    <row r="80" spans="1:58" ht="21.95" customHeight="1" thickTop="1" thickBot="1" x14ac:dyDescent="0.3">
      <c r="A80" s="178"/>
      <c r="B80" s="179">
        <f t="shared" si="59"/>
        <v>0</v>
      </c>
      <c r="C80" s="180">
        <f t="shared" si="60"/>
        <v>0</v>
      </c>
      <c r="D80" s="181"/>
      <c r="E80" s="182">
        <f t="shared" si="61"/>
        <v>0</v>
      </c>
      <c r="F80" s="177" t="str">
        <f t="shared" si="58"/>
        <v/>
      </c>
      <c r="G80" s="182">
        <f t="shared" si="62"/>
        <v>0</v>
      </c>
      <c r="H80" s="182">
        <f t="shared" si="63"/>
        <v>0</v>
      </c>
      <c r="I80" s="182">
        <f t="shared" si="64"/>
        <v>0</v>
      </c>
      <c r="J80" s="182">
        <f t="shared" si="65"/>
        <v>0</v>
      </c>
      <c r="K80" s="182">
        <f t="shared" si="66"/>
        <v>0</v>
      </c>
      <c r="L80" s="183">
        <f t="shared" si="67"/>
        <v>0</v>
      </c>
      <c r="M80" s="184"/>
      <c r="N80" s="184"/>
      <c r="O80" s="183"/>
      <c r="P80" s="185"/>
      <c r="Q80" s="183"/>
      <c r="R80" s="183"/>
      <c r="S80" s="186"/>
      <c r="T80" s="187"/>
      <c r="U80" s="188"/>
      <c r="V80" s="189"/>
      <c r="W80" s="190"/>
      <c r="X80" s="191"/>
      <c r="Y80" s="192"/>
      <c r="Z80" s="192"/>
      <c r="AA80" s="192"/>
      <c r="AB80" s="192"/>
      <c r="AC80" s="192"/>
      <c r="AD80" s="6">
        <f t="shared" si="68"/>
        <v>0</v>
      </c>
      <c r="AE80" s="191"/>
      <c r="AF80" s="192"/>
      <c r="AG80" s="192"/>
      <c r="AH80" s="192"/>
      <c r="AI80" s="192"/>
      <c r="AJ80" s="192"/>
      <c r="AK80" s="6">
        <f t="shared" si="69"/>
        <v>0</v>
      </c>
      <c r="AL80" s="191"/>
      <c r="AM80" s="192"/>
      <c r="AN80" s="192"/>
      <c r="AO80" s="192"/>
      <c r="AP80" s="192"/>
      <c r="AQ80" s="192"/>
      <c r="AR80" s="6">
        <f t="shared" si="70"/>
        <v>0</v>
      </c>
      <c r="AS80" s="191"/>
      <c r="AT80" s="192"/>
      <c r="AU80" s="192"/>
      <c r="AV80" s="192"/>
      <c r="AW80" s="192"/>
      <c r="AX80" s="192"/>
      <c r="AY80" s="6">
        <f t="shared" si="71"/>
        <v>0</v>
      </c>
      <c r="AZ80" s="191"/>
      <c r="BA80" s="192"/>
      <c r="BB80" s="192"/>
      <c r="BC80" s="192"/>
      <c r="BD80" s="192"/>
      <c r="BE80" s="192"/>
      <c r="BF80" s="6">
        <f t="shared" si="72"/>
        <v>0</v>
      </c>
    </row>
    <row r="81" spans="1:58" ht="21.95" customHeight="1" thickTop="1" thickBot="1" x14ac:dyDescent="0.3">
      <c r="A81" s="178"/>
      <c r="B81" s="179">
        <f t="shared" si="59"/>
        <v>0</v>
      </c>
      <c r="C81" s="180">
        <f t="shared" si="60"/>
        <v>0</v>
      </c>
      <c r="D81" s="181"/>
      <c r="E81" s="182">
        <f t="shared" si="61"/>
        <v>0</v>
      </c>
      <c r="F81" s="177" t="str">
        <f t="shared" si="58"/>
        <v/>
      </c>
      <c r="G81" s="182">
        <f t="shared" si="62"/>
        <v>0</v>
      </c>
      <c r="H81" s="182">
        <f t="shared" si="63"/>
        <v>0</v>
      </c>
      <c r="I81" s="182">
        <f t="shared" si="64"/>
        <v>0</v>
      </c>
      <c r="J81" s="182">
        <f t="shared" si="65"/>
        <v>0</v>
      </c>
      <c r="K81" s="182">
        <f t="shared" si="66"/>
        <v>0</v>
      </c>
      <c r="L81" s="183">
        <f t="shared" si="67"/>
        <v>0</v>
      </c>
      <c r="M81" s="184"/>
      <c r="N81" s="184"/>
      <c r="O81" s="183"/>
      <c r="P81" s="185"/>
      <c r="Q81" s="183"/>
      <c r="R81" s="183"/>
      <c r="S81" s="186"/>
      <c r="T81" s="187"/>
      <c r="U81" s="188"/>
      <c r="V81" s="189"/>
      <c r="W81" s="190"/>
      <c r="X81" s="191"/>
      <c r="Y81" s="192"/>
      <c r="Z81" s="192"/>
      <c r="AA81" s="192"/>
      <c r="AB81" s="192"/>
      <c r="AC81" s="192"/>
      <c r="AD81" s="6">
        <f t="shared" si="68"/>
        <v>0</v>
      </c>
      <c r="AE81" s="191"/>
      <c r="AF81" s="192"/>
      <c r="AG81" s="192"/>
      <c r="AH81" s="192"/>
      <c r="AI81" s="192"/>
      <c r="AJ81" s="192"/>
      <c r="AK81" s="6">
        <f t="shared" si="69"/>
        <v>0</v>
      </c>
      <c r="AL81" s="191"/>
      <c r="AM81" s="192"/>
      <c r="AN81" s="192"/>
      <c r="AO81" s="192"/>
      <c r="AP81" s="192"/>
      <c r="AQ81" s="192"/>
      <c r="AR81" s="6">
        <f t="shared" si="70"/>
        <v>0</v>
      </c>
      <c r="AS81" s="191"/>
      <c r="AT81" s="192"/>
      <c r="AU81" s="192"/>
      <c r="AV81" s="192"/>
      <c r="AW81" s="192"/>
      <c r="AX81" s="192"/>
      <c r="AY81" s="6">
        <f t="shared" si="71"/>
        <v>0</v>
      </c>
      <c r="AZ81" s="191"/>
      <c r="BA81" s="192"/>
      <c r="BB81" s="192"/>
      <c r="BC81" s="192"/>
      <c r="BD81" s="192"/>
      <c r="BE81" s="192"/>
      <c r="BF81" s="6">
        <f t="shared" si="72"/>
        <v>0</v>
      </c>
    </row>
    <row r="82" spans="1:58" ht="21.95" customHeight="1" thickTop="1" thickBot="1" x14ac:dyDescent="0.3">
      <c r="A82" s="178"/>
      <c r="B82" s="179">
        <f t="shared" si="59"/>
        <v>0</v>
      </c>
      <c r="C82" s="180">
        <f t="shared" si="60"/>
        <v>0</v>
      </c>
      <c r="D82" s="181"/>
      <c r="E82" s="182">
        <f t="shared" si="61"/>
        <v>0</v>
      </c>
      <c r="F82" s="177" t="str">
        <f t="shared" si="58"/>
        <v/>
      </c>
      <c r="G82" s="182">
        <f t="shared" si="62"/>
        <v>0</v>
      </c>
      <c r="H82" s="182">
        <f t="shared" si="63"/>
        <v>0</v>
      </c>
      <c r="I82" s="182">
        <f t="shared" si="64"/>
        <v>0</v>
      </c>
      <c r="J82" s="182">
        <f t="shared" si="65"/>
        <v>0</v>
      </c>
      <c r="K82" s="182">
        <f t="shared" si="66"/>
        <v>0</v>
      </c>
      <c r="L82" s="183">
        <f t="shared" si="67"/>
        <v>0</v>
      </c>
      <c r="M82" s="184"/>
      <c r="N82" s="184"/>
      <c r="O82" s="183"/>
      <c r="P82" s="185"/>
      <c r="Q82" s="183"/>
      <c r="R82" s="183"/>
      <c r="S82" s="186"/>
      <c r="T82" s="187"/>
      <c r="U82" s="188"/>
      <c r="V82" s="189"/>
      <c r="W82" s="190"/>
      <c r="X82" s="191"/>
      <c r="Y82" s="192"/>
      <c r="Z82" s="192"/>
      <c r="AA82" s="192"/>
      <c r="AB82" s="192"/>
      <c r="AC82" s="192"/>
      <c r="AD82" s="6">
        <f t="shared" si="68"/>
        <v>0</v>
      </c>
      <c r="AE82" s="191"/>
      <c r="AF82" s="192"/>
      <c r="AG82" s="192"/>
      <c r="AH82" s="192"/>
      <c r="AI82" s="192"/>
      <c r="AJ82" s="192"/>
      <c r="AK82" s="6">
        <f t="shared" si="69"/>
        <v>0</v>
      </c>
      <c r="AL82" s="191"/>
      <c r="AM82" s="192"/>
      <c r="AN82" s="192"/>
      <c r="AO82" s="192"/>
      <c r="AP82" s="192"/>
      <c r="AQ82" s="192"/>
      <c r="AR82" s="6">
        <f t="shared" si="70"/>
        <v>0</v>
      </c>
      <c r="AS82" s="191"/>
      <c r="AT82" s="192"/>
      <c r="AU82" s="192"/>
      <c r="AV82" s="192"/>
      <c r="AW82" s="192"/>
      <c r="AX82" s="192"/>
      <c r="AY82" s="6">
        <f t="shared" si="71"/>
        <v>0</v>
      </c>
      <c r="AZ82" s="191"/>
      <c r="BA82" s="192"/>
      <c r="BB82" s="192"/>
      <c r="BC82" s="192"/>
      <c r="BD82" s="192"/>
      <c r="BE82" s="192"/>
      <c r="BF82" s="6">
        <f t="shared" si="72"/>
        <v>0</v>
      </c>
    </row>
    <row r="83" spans="1:58" ht="21.95" customHeight="1" thickTop="1" thickBot="1" x14ac:dyDescent="0.3">
      <c r="A83" s="178"/>
      <c r="B83" s="179">
        <f t="shared" si="59"/>
        <v>0</v>
      </c>
      <c r="C83" s="180">
        <f t="shared" si="60"/>
        <v>0</v>
      </c>
      <c r="D83" s="181"/>
      <c r="E83" s="182">
        <f t="shared" si="61"/>
        <v>0</v>
      </c>
      <c r="F83" s="177" t="str">
        <f t="shared" si="58"/>
        <v/>
      </c>
      <c r="G83" s="182">
        <f t="shared" si="62"/>
        <v>0</v>
      </c>
      <c r="H83" s="182">
        <f t="shared" si="63"/>
        <v>0</v>
      </c>
      <c r="I83" s="182">
        <f t="shared" si="64"/>
        <v>0</v>
      </c>
      <c r="J83" s="182">
        <f t="shared" si="65"/>
        <v>0</v>
      </c>
      <c r="K83" s="182">
        <f t="shared" si="66"/>
        <v>0</v>
      </c>
      <c r="L83" s="183">
        <f t="shared" si="67"/>
        <v>0</v>
      </c>
      <c r="M83" s="184"/>
      <c r="N83" s="184"/>
      <c r="O83" s="183"/>
      <c r="P83" s="185"/>
      <c r="Q83" s="183"/>
      <c r="R83" s="183"/>
      <c r="S83" s="186"/>
      <c r="T83" s="187"/>
      <c r="U83" s="188"/>
      <c r="V83" s="189"/>
      <c r="W83" s="190"/>
      <c r="X83" s="191"/>
      <c r="Y83" s="192"/>
      <c r="Z83" s="192"/>
      <c r="AA83" s="192"/>
      <c r="AB83" s="192"/>
      <c r="AC83" s="192"/>
      <c r="AD83" s="6">
        <f t="shared" si="68"/>
        <v>0</v>
      </c>
      <c r="AE83" s="191"/>
      <c r="AF83" s="192"/>
      <c r="AG83" s="192"/>
      <c r="AH83" s="192"/>
      <c r="AI83" s="192"/>
      <c r="AJ83" s="192"/>
      <c r="AK83" s="6">
        <f t="shared" si="69"/>
        <v>0</v>
      </c>
      <c r="AL83" s="191"/>
      <c r="AM83" s="192"/>
      <c r="AN83" s="192"/>
      <c r="AO83" s="192"/>
      <c r="AP83" s="192"/>
      <c r="AQ83" s="192"/>
      <c r="AR83" s="6">
        <f t="shared" si="70"/>
        <v>0</v>
      </c>
      <c r="AS83" s="191"/>
      <c r="AT83" s="192"/>
      <c r="AU83" s="192"/>
      <c r="AV83" s="192"/>
      <c r="AW83" s="192"/>
      <c r="AX83" s="192"/>
      <c r="AY83" s="6">
        <f t="shared" si="71"/>
        <v>0</v>
      </c>
      <c r="AZ83" s="191"/>
      <c r="BA83" s="192"/>
      <c r="BB83" s="192"/>
      <c r="BC83" s="192"/>
      <c r="BD83" s="192"/>
      <c r="BE83" s="192"/>
      <c r="BF83" s="6">
        <f t="shared" si="72"/>
        <v>0</v>
      </c>
    </row>
    <row r="84" spans="1:58" ht="21.95" customHeight="1" thickTop="1" thickBot="1" x14ac:dyDescent="0.3">
      <c r="A84" s="178"/>
      <c r="B84" s="179">
        <f t="shared" si="59"/>
        <v>0</v>
      </c>
      <c r="C84" s="180">
        <f t="shared" si="60"/>
        <v>0</v>
      </c>
      <c r="D84" s="181"/>
      <c r="E84" s="182">
        <f t="shared" si="61"/>
        <v>0</v>
      </c>
      <c r="F84" s="177" t="str">
        <f t="shared" si="58"/>
        <v/>
      </c>
      <c r="G84" s="182">
        <f t="shared" si="62"/>
        <v>0</v>
      </c>
      <c r="H84" s="182">
        <f t="shared" si="63"/>
        <v>0</v>
      </c>
      <c r="I84" s="182">
        <f t="shared" si="64"/>
        <v>0</v>
      </c>
      <c r="J84" s="182">
        <f t="shared" si="65"/>
        <v>0</v>
      </c>
      <c r="K84" s="182">
        <f t="shared" si="66"/>
        <v>0</v>
      </c>
      <c r="L84" s="183">
        <f t="shared" si="67"/>
        <v>0</v>
      </c>
      <c r="M84" s="184"/>
      <c r="N84" s="184"/>
      <c r="O84" s="183"/>
      <c r="P84" s="185"/>
      <c r="Q84" s="183"/>
      <c r="R84" s="183"/>
      <c r="S84" s="186"/>
      <c r="T84" s="187"/>
      <c r="U84" s="188"/>
      <c r="V84" s="189"/>
      <c r="W84" s="190"/>
      <c r="X84" s="191"/>
      <c r="Y84" s="192"/>
      <c r="Z84" s="192"/>
      <c r="AA84" s="192"/>
      <c r="AB84" s="192"/>
      <c r="AC84" s="192"/>
      <c r="AD84" s="6">
        <f t="shared" si="68"/>
        <v>0</v>
      </c>
      <c r="AE84" s="191"/>
      <c r="AF84" s="192"/>
      <c r="AG84" s="192"/>
      <c r="AH84" s="192"/>
      <c r="AI84" s="192"/>
      <c r="AJ84" s="192"/>
      <c r="AK84" s="6">
        <f t="shared" si="69"/>
        <v>0</v>
      </c>
      <c r="AL84" s="191"/>
      <c r="AM84" s="192"/>
      <c r="AN84" s="192"/>
      <c r="AO84" s="192"/>
      <c r="AP84" s="192"/>
      <c r="AQ84" s="192"/>
      <c r="AR84" s="6">
        <f t="shared" si="70"/>
        <v>0</v>
      </c>
      <c r="AS84" s="191"/>
      <c r="AT84" s="192"/>
      <c r="AU84" s="192"/>
      <c r="AV84" s="192"/>
      <c r="AW84" s="192"/>
      <c r="AX84" s="192"/>
      <c r="AY84" s="6">
        <f t="shared" si="71"/>
        <v>0</v>
      </c>
      <c r="AZ84" s="191"/>
      <c r="BA84" s="192"/>
      <c r="BB84" s="192"/>
      <c r="BC84" s="192"/>
      <c r="BD84" s="192"/>
      <c r="BE84" s="192"/>
      <c r="BF84" s="6">
        <f t="shared" si="72"/>
        <v>0</v>
      </c>
    </row>
    <row r="85" spans="1:58" ht="21.95" customHeight="1" thickTop="1" thickBot="1" x14ac:dyDescent="0.3">
      <c r="A85" s="178"/>
      <c r="B85" s="179">
        <f t="shared" si="59"/>
        <v>0</v>
      </c>
      <c r="C85" s="180">
        <f t="shared" si="60"/>
        <v>0</v>
      </c>
      <c r="D85" s="181"/>
      <c r="E85" s="182">
        <f t="shared" si="61"/>
        <v>0</v>
      </c>
      <c r="F85" s="177" t="str">
        <f t="shared" si="58"/>
        <v/>
      </c>
      <c r="G85" s="182">
        <f t="shared" si="62"/>
        <v>0</v>
      </c>
      <c r="H85" s="182">
        <f t="shared" si="63"/>
        <v>0</v>
      </c>
      <c r="I85" s="182">
        <f t="shared" si="64"/>
        <v>0</v>
      </c>
      <c r="J85" s="182">
        <f t="shared" si="65"/>
        <v>0</v>
      </c>
      <c r="K85" s="182">
        <f t="shared" si="66"/>
        <v>0</v>
      </c>
      <c r="L85" s="183">
        <f t="shared" si="67"/>
        <v>0</v>
      </c>
      <c r="M85" s="184"/>
      <c r="N85" s="184"/>
      <c r="O85" s="183"/>
      <c r="P85" s="185"/>
      <c r="Q85" s="183"/>
      <c r="R85" s="183"/>
      <c r="S85" s="186"/>
      <c r="T85" s="187"/>
      <c r="U85" s="188"/>
      <c r="V85" s="189"/>
      <c r="W85" s="190"/>
      <c r="X85" s="191"/>
      <c r="Y85" s="192"/>
      <c r="Z85" s="192"/>
      <c r="AA85" s="192"/>
      <c r="AB85" s="192"/>
      <c r="AC85" s="192"/>
      <c r="AD85" s="6">
        <f t="shared" si="68"/>
        <v>0</v>
      </c>
      <c r="AE85" s="191"/>
      <c r="AF85" s="192"/>
      <c r="AG85" s="192"/>
      <c r="AH85" s="192"/>
      <c r="AI85" s="192"/>
      <c r="AJ85" s="192"/>
      <c r="AK85" s="6">
        <f t="shared" si="69"/>
        <v>0</v>
      </c>
      <c r="AL85" s="191"/>
      <c r="AM85" s="192"/>
      <c r="AN85" s="192"/>
      <c r="AO85" s="192"/>
      <c r="AP85" s="192"/>
      <c r="AQ85" s="192"/>
      <c r="AR85" s="6">
        <f t="shared" si="70"/>
        <v>0</v>
      </c>
      <c r="AS85" s="191"/>
      <c r="AT85" s="192"/>
      <c r="AU85" s="192"/>
      <c r="AV85" s="192"/>
      <c r="AW85" s="192"/>
      <c r="AX85" s="192"/>
      <c r="AY85" s="6">
        <f t="shared" si="71"/>
        <v>0</v>
      </c>
      <c r="AZ85" s="191"/>
      <c r="BA85" s="192"/>
      <c r="BB85" s="192"/>
      <c r="BC85" s="192"/>
      <c r="BD85" s="192"/>
      <c r="BE85" s="192"/>
      <c r="BF85" s="6">
        <f t="shared" si="72"/>
        <v>0</v>
      </c>
    </row>
    <row r="86" spans="1:58" ht="21.95" customHeight="1" thickTop="1" thickBot="1" x14ac:dyDescent="0.3">
      <c r="A86" s="178"/>
      <c r="B86" s="179">
        <f t="shared" si="59"/>
        <v>0</v>
      </c>
      <c r="C86" s="180">
        <f t="shared" si="60"/>
        <v>0</v>
      </c>
      <c r="D86" s="181"/>
      <c r="E86" s="182">
        <f t="shared" si="61"/>
        <v>0</v>
      </c>
      <c r="F86" s="177" t="str">
        <f t="shared" si="58"/>
        <v/>
      </c>
      <c r="G86" s="182">
        <f t="shared" si="62"/>
        <v>0</v>
      </c>
      <c r="H86" s="182">
        <f t="shared" si="63"/>
        <v>0</v>
      </c>
      <c r="I86" s="182">
        <f t="shared" si="64"/>
        <v>0</v>
      </c>
      <c r="J86" s="182">
        <f t="shared" si="65"/>
        <v>0</v>
      </c>
      <c r="K86" s="182">
        <f t="shared" si="66"/>
        <v>0</v>
      </c>
      <c r="L86" s="183">
        <f t="shared" si="67"/>
        <v>0</v>
      </c>
      <c r="M86" s="184"/>
      <c r="N86" s="184"/>
      <c r="O86" s="183"/>
      <c r="P86" s="185"/>
      <c r="Q86" s="183"/>
      <c r="R86" s="183"/>
      <c r="S86" s="186"/>
      <c r="T86" s="187"/>
      <c r="U86" s="188"/>
      <c r="V86" s="189"/>
      <c r="W86" s="190"/>
      <c r="X86" s="191"/>
      <c r="Y86" s="192"/>
      <c r="Z86" s="192"/>
      <c r="AA86" s="192"/>
      <c r="AB86" s="192"/>
      <c r="AC86" s="192"/>
      <c r="AD86" s="6">
        <f t="shared" si="68"/>
        <v>0</v>
      </c>
      <c r="AE86" s="191"/>
      <c r="AF86" s="192"/>
      <c r="AG86" s="192"/>
      <c r="AH86" s="192"/>
      <c r="AI86" s="192"/>
      <c r="AJ86" s="192"/>
      <c r="AK86" s="6">
        <f t="shared" si="69"/>
        <v>0</v>
      </c>
      <c r="AL86" s="191"/>
      <c r="AM86" s="192"/>
      <c r="AN86" s="192"/>
      <c r="AO86" s="192"/>
      <c r="AP86" s="192"/>
      <c r="AQ86" s="192"/>
      <c r="AR86" s="6">
        <f t="shared" si="70"/>
        <v>0</v>
      </c>
      <c r="AS86" s="191"/>
      <c r="AT86" s="192"/>
      <c r="AU86" s="192"/>
      <c r="AV86" s="192"/>
      <c r="AW86" s="192"/>
      <c r="AX86" s="192"/>
      <c r="AY86" s="6">
        <f t="shared" si="71"/>
        <v>0</v>
      </c>
      <c r="AZ86" s="191"/>
      <c r="BA86" s="192"/>
      <c r="BB86" s="192"/>
      <c r="BC86" s="192"/>
      <c r="BD86" s="192"/>
      <c r="BE86" s="192"/>
      <c r="BF86" s="6">
        <f t="shared" si="72"/>
        <v>0</v>
      </c>
    </row>
    <row r="87" spans="1:58" ht="21.95" customHeight="1" thickTop="1" thickBot="1" x14ac:dyDescent="0.3">
      <c r="A87" s="178"/>
      <c r="B87" s="179">
        <f t="shared" si="59"/>
        <v>0</v>
      </c>
      <c r="C87" s="180">
        <f t="shared" si="60"/>
        <v>0</v>
      </c>
      <c r="D87" s="181"/>
      <c r="E87" s="182">
        <f t="shared" si="61"/>
        <v>0</v>
      </c>
      <c r="F87" s="177" t="str">
        <f t="shared" si="58"/>
        <v/>
      </c>
      <c r="G87" s="182">
        <f t="shared" si="62"/>
        <v>0</v>
      </c>
      <c r="H87" s="182">
        <f t="shared" si="63"/>
        <v>0</v>
      </c>
      <c r="I87" s="182">
        <f t="shared" si="64"/>
        <v>0</v>
      </c>
      <c r="J87" s="182">
        <f t="shared" si="65"/>
        <v>0</v>
      </c>
      <c r="K87" s="182">
        <f t="shared" si="66"/>
        <v>0</v>
      </c>
      <c r="L87" s="183">
        <f t="shared" si="67"/>
        <v>0</v>
      </c>
      <c r="M87" s="184"/>
      <c r="N87" s="184"/>
      <c r="O87" s="183"/>
      <c r="P87" s="185"/>
      <c r="Q87" s="183"/>
      <c r="R87" s="183"/>
      <c r="S87" s="186"/>
      <c r="T87" s="187"/>
      <c r="U87" s="188"/>
      <c r="V87" s="189"/>
      <c r="W87" s="190"/>
      <c r="X87" s="191"/>
      <c r="Y87" s="192"/>
      <c r="Z87" s="192"/>
      <c r="AA87" s="192"/>
      <c r="AB87" s="192"/>
      <c r="AC87" s="192"/>
      <c r="AD87" s="6">
        <f t="shared" si="68"/>
        <v>0</v>
      </c>
      <c r="AE87" s="191"/>
      <c r="AF87" s="192"/>
      <c r="AG87" s="192"/>
      <c r="AH87" s="192"/>
      <c r="AI87" s="192"/>
      <c r="AJ87" s="192"/>
      <c r="AK87" s="6">
        <f t="shared" si="69"/>
        <v>0</v>
      </c>
      <c r="AL87" s="191"/>
      <c r="AM87" s="192"/>
      <c r="AN87" s="192"/>
      <c r="AO87" s="192"/>
      <c r="AP87" s="192"/>
      <c r="AQ87" s="192"/>
      <c r="AR87" s="6">
        <f t="shared" si="70"/>
        <v>0</v>
      </c>
      <c r="AS87" s="191"/>
      <c r="AT87" s="192"/>
      <c r="AU87" s="192"/>
      <c r="AV87" s="192"/>
      <c r="AW87" s="192"/>
      <c r="AX87" s="192"/>
      <c r="AY87" s="6">
        <f t="shared" si="71"/>
        <v>0</v>
      </c>
      <c r="AZ87" s="191"/>
      <c r="BA87" s="192"/>
      <c r="BB87" s="192"/>
      <c r="BC87" s="192"/>
      <c r="BD87" s="192"/>
      <c r="BE87" s="192"/>
      <c r="BF87" s="6">
        <f t="shared" si="72"/>
        <v>0</v>
      </c>
    </row>
    <row r="88" spans="1:58" ht="21.95" customHeight="1" thickTop="1" thickBot="1" x14ac:dyDescent="0.3">
      <c r="A88" s="178"/>
      <c r="B88" s="179">
        <f t="shared" si="59"/>
        <v>0</v>
      </c>
      <c r="C88" s="180">
        <f t="shared" si="60"/>
        <v>0</v>
      </c>
      <c r="D88" s="181"/>
      <c r="E88" s="182">
        <f t="shared" si="61"/>
        <v>0</v>
      </c>
      <c r="F88" s="177" t="str">
        <f t="shared" si="58"/>
        <v/>
      </c>
      <c r="G88" s="182">
        <f t="shared" si="62"/>
        <v>0</v>
      </c>
      <c r="H88" s="182">
        <f t="shared" si="63"/>
        <v>0</v>
      </c>
      <c r="I88" s="182">
        <f t="shared" si="64"/>
        <v>0</v>
      </c>
      <c r="J88" s="182">
        <f t="shared" si="65"/>
        <v>0</v>
      </c>
      <c r="K88" s="182">
        <f t="shared" si="66"/>
        <v>0</v>
      </c>
      <c r="L88" s="183">
        <f t="shared" si="67"/>
        <v>0</v>
      </c>
      <c r="M88" s="184"/>
      <c r="N88" s="184"/>
      <c r="O88" s="183"/>
      <c r="P88" s="185"/>
      <c r="Q88" s="183"/>
      <c r="R88" s="183"/>
      <c r="S88" s="186"/>
      <c r="T88" s="187"/>
      <c r="U88" s="188"/>
      <c r="V88" s="189"/>
      <c r="W88" s="190"/>
      <c r="X88" s="191"/>
      <c r="Y88" s="192"/>
      <c r="Z88" s="192"/>
      <c r="AA88" s="192"/>
      <c r="AB88" s="192"/>
      <c r="AC88" s="192"/>
      <c r="AD88" s="6">
        <f t="shared" si="68"/>
        <v>0</v>
      </c>
      <c r="AE88" s="191"/>
      <c r="AF88" s="192"/>
      <c r="AG88" s="192"/>
      <c r="AH88" s="192"/>
      <c r="AI88" s="192"/>
      <c r="AJ88" s="192"/>
      <c r="AK88" s="6">
        <f t="shared" si="69"/>
        <v>0</v>
      </c>
      <c r="AL88" s="191"/>
      <c r="AM88" s="192"/>
      <c r="AN88" s="192"/>
      <c r="AO88" s="192"/>
      <c r="AP88" s="192"/>
      <c r="AQ88" s="192"/>
      <c r="AR88" s="6">
        <f t="shared" si="70"/>
        <v>0</v>
      </c>
      <c r="AS88" s="191"/>
      <c r="AT88" s="192"/>
      <c r="AU88" s="192"/>
      <c r="AV88" s="192"/>
      <c r="AW88" s="192"/>
      <c r="AX88" s="192"/>
      <c r="AY88" s="6">
        <f t="shared" si="71"/>
        <v>0</v>
      </c>
      <c r="AZ88" s="191"/>
      <c r="BA88" s="192"/>
      <c r="BB88" s="192"/>
      <c r="BC88" s="192"/>
      <c r="BD88" s="192"/>
      <c r="BE88" s="192"/>
      <c r="BF88" s="6">
        <f t="shared" si="72"/>
        <v>0</v>
      </c>
    </row>
    <row r="89" spans="1:58" ht="21.95" customHeight="1" thickTop="1" thickBot="1" x14ac:dyDescent="0.3">
      <c r="A89" s="178"/>
      <c r="B89" s="179">
        <f t="shared" si="59"/>
        <v>0</v>
      </c>
      <c r="C89" s="180">
        <f t="shared" si="60"/>
        <v>0</v>
      </c>
      <c r="D89" s="181"/>
      <c r="E89" s="182">
        <f t="shared" si="61"/>
        <v>0</v>
      </c>
      <c r="F89" s="177" t="str">
        <f t="shared" si="58"/>
        <v/>
      </c>
      <c r="G89" s="182">
        <f t="shared" si="62"/>
        <v>0</v>
      </c>
      <c r="H89" s="182">
        <f t="shared" si="63"/>
        <v>0</v>
      </c>
      <c r="I89" s="182">
        <f t="shared" si="64"/>
        <v>0</v>
      </c>
      <c r="J89" s="182">
        <f t="shared" si="65"/>
        <v>0</v>
      </c>
      <c r="K89" s="182">
        <f t="shared" si="66"/>
        <v>0</v>
      </c>
      <c r="L89" s="183">
        <f t="shared" si="67"/>
        <v>0</v>
      </c>
      <c r="M89" s="184"/>
      <c r="N89" s="184"/>
      <c r="O89" s="183"/>
      <c r="P89" s="185"/>
      <c r="Q89" s="183"/>
      <c r="R89" s="183"/>
      <c r="S89" s="186"/>
      <c r="T89" s="187"/>
      <c r="U89" s="188"/>
      <c r="V89" s="189"/>
      <c r="W89" s="190"/>
      <c r="X89" s="191"/>
      <c r="Y89" s="192"/>
      <c r="Z89" s="192"/>
      <c r="AA89" s="192"/>
      <c r="AB89" s="192"/>
      <c r="AC89" s="192"/>
      <c r="AD89" s="6">
        <f t="shared" si="68"/>
        <v>0</v>
      </c>
      <c r="AE89" s="191"/>
      <c r="AF89" s="192"/>
      <c r="AG89" s="192"/>
      <c r="AH89" s="192"/>
      <c r="AI89" s="192"/>
      <c r="AJ89" s="192"/>
      <c r="AK89" s="6">
        <f t="shared" si="69"/>
        <v>0</v>
      </c>
      <c r="AL89" s="191"/>
      <c r="AM89" s="192"/>
      <c r="AN89" s="192"/>
      <c r="AO89" s="192"/>
      <c r="AP89" s="192"/>
      <c r="AQ89" s="192"/>
      <c r="AR89" s="6">
        <f t="shared" si="70"/>
        <v>0</v>
      </c>
      <c r="AS89" s="191"/>
      <c r="AT89" s="192"/>
      <c r="AU89" s="192"/>
      <c r="AV89" s="192"/>
      <c r="AW89" s="192"/>
      <c r="AX89" s="192"/>
      <c r="AY89" s="6">
        <f t="shared" si="71"/>
        <v>0</v>
      </c>
      <c r="AZ89" s="191"/>
      <c r="BA89" s="192"/>
      <c r="BB89" s="192"/>
      <c r="BC89" s="192"/>
      <c r="BD89" s="192"/>
      <c r="BE89" s="192"/>
      <c r="BF89" s="6">
        <f t="shared" si="72"/>
        <v>0</v>
      </c>
    </row>
    <row r="90" spans="1:58" ht="21.95" customHeight="1" thickTop="1" thickBot="1" x14ac:dyDescent="0.3">
      <c r="A90" s="178"/>
      <c r="B90" s="179">
        <f t="shared" si="59"/>
        <v>0</v>
      </c>
      <c r="C90" s="180">
        <f t="shared" si="60"/>
        <v>0</v>
      </c>
      <c r="D90" s="181"/>
      <c r="E90" s="182">
        <f t="shared" si="61"/>
        <v>0</v>
      </c>
      <c r="F90" s="177" t="str">
        <f t="shared" si="58"/>
        <v/>
      </c>
      <c r="G90" s="182">
        <f t="shared" si="62"/>
        <v>0</v>
      </c>
      <c r="H90" s="182">
        <f t="shared" si="63"/>
        <v>0</v>
      </c>
      <c r="I90" s="182">
        <f t="shared" si="64"/>
        <v>0</v>
      </c>
      <c r="J90" s="182">
        <f t="shared" si="65"/>
        <v>0</v>
      </c>
      <c r="K90" s="182">
        <f t="shared" si="66"/>
        <v>0</v>
      </c>
      <c r="L90" s="183">
        <f t="shared" si="67"/>
        <v>0</v>
      </c>
      <c r="M90" s="184"/>
      <c r="N90" s="184"/>
      <c r="O90" s="183"/>
      <c r="P90" s="185"/>
      <c r="Q90" s="183"/>
      <c r="R90" s="183"/>
      <c r="S90" s="186"/>
      <c r="T90" s="187"/>
      <c r="U90" s="188"/>
      <c r="V90" s="189"/>
      <c r="W90" s="190"/>
      <c r="X90" s="191"/>
      <c r="Y90" s="192"/>
      <c r="Z90" s="192"/>
      <c r="AA90" s="192"/>
      <c r="AB90" s="192"/>
      <c r="AC90" s="192"/>
      <c r="AD90" s="6">
        <f t="shared" si="68"/>
        <v>0</v>
      </c>
      <c r="AE90" s="191"/>
      <c r="AF90" s="192"/>
      <c r="AG90" s="192"/>
      <c r="AH90" s="192"/>
      <c r="AI90" s="192"/>
      <c r="AJ90" s="192"/>
      <c r="AK90" s="6">
        <f t="shared" si="69"/>
        <v>0</v>
      </c>
      <c r="AL90" s="191"/>
      <c r="AM90" s="192"/>
      <c r="AN90" s="192"/>
      <c r="AO90" s="192"/>
      <c r="AP90" s="192"/>
      <c r="AQ90" s="192"/>
      <c r="AR90" s="6">
        <f t="shared" si="70"/>
        <v>0</v>
      </c>
      <c r="AS90" s="191"/>
      <c r="AT90" s="192"/>
      <c r="AU90" s="192"/>
      <c r="AV90" s="192"/>
      <c r="AW90" s="192"/>
      <c r="AX90" s="192"/>
      <c r="AY90" s="6">
        <f t="shared" si="71"/>
        <v>0</v>
      </c>
      <c r="AZ90" s="191"/>
      <c r="BA90" s="192"/>
      <c r="BB90" s="192"/>
      <c r="BC90" s="192"/>
      <c r="BD90" s="192"/>
      <c r="BE90" s="192"/>
      <c r="BF90" s="6">
        <f t="shared" si="72"/>
        <v>0</v>
      </c>
    </row>
    <row r="91" spans="1:58" ht="21.95" customHeight="1" thickTop="1" thickBot="1" x14ac:dyDescent="0.3">
      <c r="A91" s="178"/>
      <c r="B91" s="179">
        <f t="shared" si="59"/>
        <v>0</v>
      </c>
      <c r="C91" s="180">
        <f t="shared" si="60"/>
        <v>0</v>
      </c>
      <c r="D91" s="181"/>
      <c r="E91" s="182">
        <f t="shared" si="61"/>
        <v>0</v>
      </c>
      <c r="F91" s="177" t="str">
        <f t="shared" si="58"/>
        <v/>
      </c>
      <c r="G91" s="182">
        <f t="shared" si="62"/>
        <v>0</v>
      </c>
      <c r="H91" s="182">
        <f t="shared" si="63"/>
        <v>0</v>
      </c>
      <c r="I91" s="182">
        <f t="shared" si="64"/>
        <v>0</v>
      </c>
      <c r="J91" s="182">
        <f t="shared" si="65"/>
        <v>0</v>
      </c>
      <c r="K91" s="182">
        <f t="shared" si="66"/>
        <v>0</v>
      </c>
      <c r="L91" s="183">
        <f t="shared" si="67"/>
        <v>0</v>
      </c>
      <c r="M91" s="184"/>
      <c r="N91" s="184"/>
      <c r="O91" s="183"/>
      <c r="P91" s="185"/>
      <c r="Q91" s="183"/>
      <c r="R91" s="183"/>
      <c r="S91" s="186"/>
      <c r="T91" s="187"/>
      <c r="U91" s="188"/>
      <c r="V91" s="189"/>
      <c r="W91" s="190"/>
      <c r="X91" s="191"/>
      <c r="Y91" s="192"/>
      <c r="Z91" s="192"/>
      <c r="AA91" s="192"/>
      <c r="AB91" s="192"/>
      <c r="AC91" s="192"/>
      <c r="AD91" s="6">
        <f t="shared" si="68"/>
        <v>0</v>
      </c>
      <c r="AE91" s="191"/>
      <c r="AF91" s="192"/>
      <c r="AG91" s="192"/>
      <c r="AH91" s="192"/>
      <c r="AI91" s="192"/>
      <c r="AJ91" s="192"/>
      <c r="AK91" s="6">
        <f t="shared" si="69"/>
        <v>0</v>
      </c>
      <c r="AL91" s="191"/>
      <c r="AM91" s="192"/>
      <c r="AN91" s="192"/>
      <c r="AO91" s="192"/>
      <c r="AP91" s="192"/>
      <c r="AQ91" s="192"/>
      <c r="AR91" s="6">
        <f t="shared" si="70"/>
        <v>0</v>
      </c>
      <c r="AS91" s="191"/>
      <c r="AT91" s="192"/>
      <c r="AU91" s="192"/>
      <c r="AV91" s="192"/>
      <c r="AW91" s="192"/>
      <c r="AX91" s="192"/>
      <c r="AY91" s="6">
        <f t="shared" si="71"/>
        <v>0</v>
      </c>
      <c r="AZ91" s="191"/>
      <c r="BA91" s="192"/>
      <c r="BB91" s="192"/>
      <c r="BC91" s="192"/>
      <c r="BD91" s="192"/>
      <c r="BE91" s="192"/>
      <c r="BF91" s="6">
        <f t="shared" si="72"/>
        <v>0</v>
      </c>
    </row>
    <row r="92" spans="1:58" ht="21.95" customHeight="1" thickTop="1" thickBot="1" x14ac:dyDescent="0.3">
      <c r="A92" s="178"/>
      <c r="B92" s="179">
        <f t="shared" si="59"/>
        <v>0</v>
      </c>
      <c r="C92" s="180">
        <f t="shared" si="60"/>
        <v>0</v>
      </c>
      <c r="D92" s="181"/>
      <c r="E92" s="182">
        <f t="shared" si="61"/>
        <v>0</v>
      </c>
      <c r="F92" s="177" t="str">
        <f t="shared" si="58"/>
        <v/>
      </c>
      <c r="G92" s="182">
        <f t="shared" si="62"/>
        <v>0</v>
      </c>
      <c r="H92" s="182">
        <f t="shared" si="63"/>
        <v>0</v>
      </c>
      <c r="I92" s="182">
        <f t="shared" si="64"/>
        <v>0</v>
      </c>
      <c r="J92" s="182">
        <f t="shared" si="65"/>
        <v>0</v>
      </c>
      <c r="K92" s="182">
        <f t="shared" si="66"/>
        <v>0</v>
      </c>
      <c r="L92" s="183">
        <f t="shared" si="67"/>
        <v>0</v>
      </c>
      <c r="M92" s="184"/>
      <c r="N92" s="184"/>
      <c r="O92" s="183"/>
      <c r="P92" s="185"/>
      <c r="Q92" s="183"/>
      <c r="R92" s="183"/>
      <c r="S92" s="186"/>
      <c r="T92" s="187"/>
      <c r="U92" s="188"/>
      <c r="V92" s="189"/>
      <c r="W92" s="190"/>
      <c r="X92" s="191"/>
      <c r="Y92" s="192"/>
      <c r="Z92" s="192"/>
      <c r="AA92" s="192"/>
      <c r="AB92" s="192"/>
      <c r="AC92" s="192"/>
      <c r="AD92" s="6">
        <f t="shared" si="68"/>
        <v>0</v>
      </c>
      <c r="AE92" s="191"/>
      <c r="AF92" s="192"/>
      <c r="AG92" s="192"/>
      <c r="AH92" s="192"/>
      <c r="AI92" s="192"/>
      <c r="AJ92" s="192"/>
      <c r="AK92" s="6">
        <f t="shared" si="69"/>
        <v>0</v>
      </c>
      <c r="AL92" s="191"/>
      <c r="AM92" s="192"/>
      <c r="AN92" s="192"/>
      <c r="AO92" s="192"/>
      <c r="AP92" s="192"/>
      <c r="AQ92" s="192"/>
      <c r="AR92" s="6">
        <f t="shared" si="70"/>
        <v>0</v>
      </c>
      <c r="AS92" s="191"/>
      <c r="AT92" s="192"/>
      <c r="AU92" s="192"/>
      <c r="AV92" s="192"/>
      <c r="AW92" s="192"/>
      <c r="AX92" s="192"/>
      <c r="AY92" s="6">
        <f t="shared" si="71"/>
        <v>0</v>
      </c>
      <c r="AZ92" s="191"/>
      <c r="BA92" s="192"/>
      <c r="BB92" s="192"/>
      <c r="BC92" s="192"/>
      <c r="BD92" s="192"/>
      <c r="BE92" s="192"/>
      <c r="BF92" s="6">
        <f t="shared" si="72"/>
        <v>0</v>
      </c>
    </row>
    <row r="93" spans="1:58" ht="21.95" customHeight="1" thickTop="1" thickBot="1" x14ac:dyDescent="0.3">
      <c r="A93" s="178"/>
      <c r="B93" s="179">
        <f t="shared" si="59"/>
        <v>0</v>
      </c>
      <c r="C93" s="180">
        <f t="shared" si="60"/>
        <v>0</v>
      </c>
      <c r="D93" s="181"/>
      <c r="E93" s="182">
        <f t="shared" si="61"/>
        <v>0</v>
      </c>
      <c r="F93" s="177" t="str">
        <f t="shared" si="58"/>
        <v/>
      </c>
      <c r="G93" s="182">
        <f t="shared" si="62"/>
        <v>0</v>
      </c>
      <c r="H93" s="182">
        <f t="shared" si="63"/>
        <v>0</v>
      </c>
      <c r="I93" s="182">
        <f t="shared" si="64"/>
        <v>0</v>
      </c>
      <c r="J93" s="182">
        <f t="shared" si="65"/>
        <v>0</v>
      </c>
      <c r="K93" s="182">
        <f t="shared" si="66"/>
        <v>0</v>
      </c>
      <c r="L93" s="183">
        <f t="shared" si="67"/>
        <v>0</v>
      </c>
      <c r="M93" s="184"/>
      <c r="N93" s="184"/>
      <c r="O93" s="183"/>
      <c r="P93" s="185"/>
      <c r="Q93" s="183"/>
      <c r="R93" s="183"/>
      <c r="S93" s="186"/>
      <c r="T93" s="187"/>
      <c r="U93" s="188"/>
      <c r="V93" s="189"/>
      <c r="W93" s="190"/>
      <c r="X93" s="191"/>
      <c r="Y93" s="192"/>
      <c r="Z93" s="192"/>
      <c r="AA93" s="192"/>
      <c r="AB93" s="192"/>
      <c r="AC93" s="192"/>
      <c r="AD93" s="6">
        <f t="shared" si="68"/>
        <v>0</v>
      </c>
      <c r="AE93" s="191"/>
      <c r="AF93" s="192"/>
      <c r="AG93" s="192"/>
      <c r="AH93" s="192"/>
      <c r="AI93" s="192"/>
      <c r="AJ93" s="192"/>
      <c r="AK93" s="6">
        <f t="shared" si="69"/>
        <v>0</v>
      </c>
      <c r="AL93" s="191"/>
      <c r="AM93" s="192"/>
      <c r="AN93" s="192"/>
      <c r="AO93" s="192"/>
      <c r="AP93" s="192"/>
      <c r="AQ93" s="192"/>
      <c r="AR93" s="6">
        <f t="shared" si="70"/>
        <v>0</v>
      </c>
      <c r="AS93" s="191"/>
      <c r="AT93" s="192"/>
      <c r="AU93" s="192"/>
      <c r="AV93" s="192"/>
      <c r="AW93" s="192"/>
      <c r="AX93" s="192"/>
      <c r="AY93" s="6">
        <f t="shared" si="71"/>
        <v>0</v>
      </c>
      <c r="AZ93" s="191"/>
      <c r="BA93" s="192"/>
      <c r="BB93" s="192"/>
      <c r="BC93" s="192"/>
      <c r="BD93" s="192"/>
      <c r="BE93" s="192"/>
      <c r="BF93" s="6">
        <f t="shared" si="72"/>
        <v>0</v>
      </c>
    </row>
    <row r="94" spans="1:58" ht="21.95" customHeight="1" thickTop="1" thickBot="1" x14ac:dyDescent="0.3">
      <c r="A94" s="178"/>
      <c r="B94" s="179">
        <f t="shared" si="59"/>
        <v>0</v>
      </c>
      <c r="C94" s="180">
        <f t="shared" si="60"/>
        <v>0</v>
      </c>
      <c r="D94" s="181"/>
      <c r="E94" s="182">
        <f t="shared" si="61"/>
        <v>0</v>
      </c>
      <c r="F94" s="177" t="str">
        <f t="shared" si="58"/>
        <v/>
      </c>
      <c r="G94" s="182">
        <f t="shared" si="62"/>
        <v>0</v>
      </c>
      <c r="H94" s="182">
        <f t="shared" si="63"/>
        <v>0</v>
      </c>
      <c r="I94" s="182">
        <f t="shared" si="64"/>
        <v>0</v>
      </c>
      <c r="J94" s="182">
        <f t="shared" si="65"/>
        <v>0</v>
      </c>
      <c r="K94" s="182">
        <f t="shared" si="66"/>
        <v>0</v>
      </c>
      <c r="L94" s="183">
        <f t="shared" si="67"/>
        <v>0</v>
      </c>
      <c r="M94" s="184"/>
      <c r="N94" s="184"/>
      <c r="O94" s="183"/>
      <c r="P94" s="185"/>
      <c r="Q94" s="183"/>
      <c r="R94" s="183"/>
      <c r="S94" s="186"/>
      <c r="T94" s="187"/>
      <c r="U94" s="188"/>
      <c r="V94" s="189"/>
      <c r="W94" s="190"/>
      <c r="X94" s="191"/>
      <c r="Y94" s="192"/>
      <c r="Z94" s="192"/>
      <c r="AA94" s="192"/>
      <c r="AB94" s="192"/>
      <c r="AC94" s="192"/>
      <c r="AD94" s="6">
        <f t="shared" si="68"/>
        <v>0</v>
      </c>
      <c r="AE94" s="191"/>
      <c r="AF94" s="192"/>
      <c r="AG94" s="192"/>
      <c r="AH94" s="192"/>
      <c r="AI94" s="192"/>
      <c r="AJ94" s="192"/>
      <c r="AK94" s="6">
        <f t="shared" si="69"/>
        <v>0</v>
      </c>
      <c r="AL94" s="191"/>
      <c r="AM94" s="192"/>
      <c r="AN94" s="192"/>
      <c r="AO94" s="192"/>
      <c r="AP94" s="192"/>
      <c r="AQ94" s="192"/>
      <c r="AR94" s="6">
        <f t="shared" si="70"/>
        <v>0</v>
      </c>
      <c r="AS94" s="191"/>
      <c r="AT94" s="192"/>
      <c r="AU94" s="192"/>
      <c r="AV94" s="192"/>
      <c r="AW94" s="192"/>
      <c r="AX94" s="192"/>
      <c r="AY94" s="6">
        <f t="shared" si="71"/>
        <v>0</v>
      </c>
      <c r="AZ94" s="191"/>
      <c r="BA94" s="192"/>
      <c r="BB94" s="192"/>
      <c r="BC94" s="192"/>
      <c r="BD94" s="192"/>
      <c r="BE94" s="192"/>
      <c r="BF94" s="6">
        <f t="shared" si="72"/>
        <v>0</v>
      </c>
    </row>
    <row r="95" spans="1:58" ht="21.95" customHeight="1" thickTop="1" thickBot="1" x14ac:dyDescent="0.3">
      <c r="A95" s="178"/>
      <c r="B95" s="179">
        <f t="shared" si="59"/>
        <v>0</v>
      </c>
      <c r="C95" s="180">
        <f t="shared" si="60"/>
        <v>0</v>
      </c>
      <c r="D95" s="181"/>
      <c r="E95" s="182">
        <f t="shared" si="61"/>
        <v>0</v>
      </c>
      <c r="F95" s="177" t="str">
        <f t="shared" si="58"/>
        <v/>
      </c>
      <c r="G95" s="182">
        <f t="shared" si="62"/>
        <v>0</v>
      </c>
      <c r="H95" s="182">
        <f t="shared" si="63"/>
        <v>0</v>
      </c>
      <c r="I95" s="182">
        <f t="shared" si="64"/>
        <v>0</v>
      </c>
      <c r="J95" s="182">
        <f t="shared" si="65"/>
        <v>0</v>
      </c>
      <c r="K95" s="182">
        <f t="shared" si="66"/>
        <v>0</v>
      </c>
      <c r="L95" s="183">
        <f t="shared" si="67"/>
        <v>0</v>
      </c>
      <c r="M95" s="184"/>
      <c r="N95" s="184"/>
      <c r="O95" s="183"/>
      <c r="P95" s="185"/>
      <c r="Q95" s="183"/>
      <c r="R95" s="183"/>
      <c r="S95" s="186"/>
      <c r="T95" s="187"/>
      <c r="U95" s="188"/>
      <c r="V95" s="189"/>
      <c r="W95" s="190"/>
      <c r="X95" s="191"/>
      <c r="Y95" s="192"/>
      <c r="Z95" s="192"/>
      <c r="AA95" s="192"/>
      <c r="AB95" s="192"/>
      <c r="AC95" s="192"/>
      <c r="AD95" s="6">
        <f t="shared" si="68"/>
        <v>0</v>
      </c>
      <c r="AE95" s="191"/>
      <c r="AF95" s="192"/>
      <c r="AG95" s="192"/>
      <c r="AH95" s="192"/>
      <c r="AI95" s="192"/>
      <c r="AJ95" s="192"/>
      <c r="AK95" s="6">
        <f t="shared" si="69"/>
        <v>0</v>
      </c>
      <c r="AL95" s="191"/>
      <c r="AM95" s="192"/>
      <c r="AN95" s="192"/>
      <c r="AO95" s="192"/>
      <c r="AP95" s="192"/>
      <c r="AQ95" s="192"/>
      <c r="AR95" s="6">
        <f t="shared" si="70"/>
        <v>0</v>
      </c>
      <c r="AS95" s="191"/>
      <c r="AT95" s="192"/>
      <c r="AU95" s="192"/>
      <c r="AV95" s="192"/>
      <c r="AW95" s="192"/>
      <c r="AX95" s="192"/>
      <c r="AY95" s="6">
        <f t="shared" si="71"/>
        <v>0</v>
      </c>
      <c r="AZ95" s="191"/>
      <c r="BA95" s="192"/>
      <c r="BB95" s="192"/>
      <c r="BC95" s="192"/>
      <c r="BD95" s="192"/>
      <c r="BE95" s="192"/>
      <c r="BF95" s="6">
        <f t="shared" si="72"/>
        <v>0</v>
      </c>
    </row>
    <row r="96" spans="1:58" ht="21.95" customHeight="1" thickTop="1" thickBot="1" x14ac:dyDescent="0.3">
      <c r="A96" s="178"/>
      <c r="B96" s="179">
        <f t="shared" ref="B96:B144" si="73">SUM(X96:AC96)+SUM(AE96:AJ96)+SUM(AL96:AQ96)+SUM(AZ96:BE96)+SUM(AS96:AX96)</f>
        <v>0</v>
      </c>
      <c r="C96" s="180">
        <f t="shared" ref="C96:C144" si="74">COUNTA(X96:AC96,AE96:AJ96,AL96:AQ96,AS96:AX96,AZ96:BE96)-E96-I96-J96-K96-G96-H96</f>
        <v>0</v>
      </c>
      <c r="D96" s="181"/>
      <c r="E96" s="182">
        <f t="shared" ref="E96:E144" si="75">COUNTIF(X96:BF96,"CP")</f>
        <v>0</v>
      </c>
      <c r="F96" s="177" t="str">
        <f t="shared" si="58"/>
        <v/>
      </c>
      <c r="G96" s="182">
        <f t="shared" ref="G96:G144" si="76">COUNTIF(X96:BF96,"CP-SS")</f>
        <v>0</v>
      </c>
      <c r="H96" s="182">
        <f t="shared" ref="H96:H144" si="77">COUNTIF(X96:BF96,"CE")</f>
        <v>0</v>
      </c>
      <c r="I96" s="182">
        <f t="shared" ref="I96:I144" si="78">COUNTIF(X96:BF96,"RECUP")</f>
        <v>0</v>
      </c>
      <c r="J96" s="182">
        <f t="shared" ref="J96:J144" si="79">COUNTIF(X96:BF96,"AM")</f>
        <v>0</v>
      </c>
      <c r="K96" s="182">
        <f t="shared" ref="K96:K144" si="80">COUNTIF(X96:BF96,"AT")</f>
        <v>0</v>
      </c>
      <c r="L96" s="183">
        <f t="shared" ref="L96:L144" si="81">COUNTIF(X96:BF96,"RH")</f>
        <v>0</v>
      </c>
      <c r="M96" s="184"/>
      <c r="N96" s="184"/>
      <c r="O96" s="183"/>
      <c r="P96" s="185"/>
      <c r="Q96" s="183"/>
      <c r="R96" s="183"/>
      <c r="S96" s="186"/>
      <c r="T96" s="187"/>
      <c r="U96" s="188"/>
      <c r="V96" s="189"/>
      <c r="W96" s="190"/>
      <c r="X96" s="191"/>
      <c r="Y96" s="192"/>
      <c r="Z96" s="192"/>
      <c r="AA96" s="192"/>
      <c r="AB96" s="192"/>
      <c r="AC96" s="192"/>
      <c r="AD96" s="6">
        <f t="shared" ref="AD96:AD144" si="82">SUM(X96:AC96)</f>
        <v>0</v>
      </c>
      <c r="AE96" s="191"/>
      <c r="AF96" s="192"/>
      <c r="AG96" s="192"/>
      <c r="AH96" s="192"/>
      <c r="AI96" s="192"/>
      <c r="AJ96" s="192"/>
      <c r="AK96" s="6">
        <f t="shared" ref="AK96:AK144" si="83">SUM(AE96:AJ96)</f>
        <v>0</v>
      </c>
      <c r="AL96" s="191"/>
      <c r="AM96" s="192"/>
      <c r="AN96" s="192"/>
      <c r="AO96" s="192"/>
      <c r="AP96" s="192"/>
      <c r="AQ96" s="192"/>
      <c r="AR96" s="6">
        <f t="shared" ref="AR96:AR144" si="84">SUM(AL96:AQ96)</f>
        <v>0</v>
      </c>
      <c r="AS96" s="191"/>
      <c r="AT96" s="192"/>
      <c r="AU96" s="192"/>
      <c r="AV96" s="192"/>
      <c r="AW96" s="192"/>
      <c r="AX96" s="192"/>
      <c r="AY96" s="6">
        <f t="shared" ref="AY96:AY144" si="85">SUM(AS96:AX96)</f>
        <v>0</v>
      </c>
      <c r="AZ96" s="191"/>
      <c r="BA96" s="192"/>
      <c r="BB96" s="192"/>
      <c r="BC96" s="192"/>
      <c r="BD96" s="192"/>
      <c r="BE96" s="192"/>
      <c r="BF96" s="6">
        <f t="shared" ref="BF96:BF144" si="86">SUM(AZ96:BE96)</f>
        <v>0</v>
      </c>
    </row>
    <row r="97" spans="1:58" ht="24.75" thickTop="1" thickBot="1" x14ac:dyDescent="0.3">
      <c r="A97" s="178"/>
      <c r="B97" s="179">
        <f t="shared" si="73"/>
        <v>0</v>
      </c>
      <c r="C97" s="180">
        <f t="shared" si="74"/>
        <v>0</v>
      </c>
      <c r="D97" s="181"/>
      <c r="E97" s="182">
        <f t="shared" si="75"/>
        <v>0</v>
      </c>
      <c r="F97" s="177" t="str">
        <f t="shared" si="58"/>
        <v/>
      </c>
      <c r="G97" s="182">
        <f t="shared" si="76"/>
        <v>0</v>
      </c>
      <c r="H97" s="182">
        <f t="shared" si="77"/>
        <v>0</v>
      </c>
      <c r="I97" s="182">
        <f t="shared" si="78"/>
        <v>0</v>
      </c>
      <c r="J97" s="182">
        <f t="shared" si="79"/>
        <v>0</v>
      </c>
      <c r="K97" s="182">
        <f t="shared" si="80"/>
        <v>0</v>
      </c>
      <c r="L97" s="183">
        <f t="shared" si="81"/>
        <v>0</v>
      </c>
      <c r="M97" s="184"/>
      <c r="N97" s="184"/>
      <c r="O97" s="183"/>
      <c r="P97" s="185"/>
      <c r="Q97" s="183"/>
      <c r="R97" s="183"/>
      <c r="S97" s="186"/>
      <c r="T97" s="187"/>
      <c r="U97" s="188"/>
      <c r="V97" s="189"/>
      <c r="W97" s="190"/>
      <c r="X97" s="191"/>
      <c r="Y97" s="192"/>
      <c r="Z97" s="192"/>
      <c r="AA97" s="192"/>
      <c r="AB97" s="192"/>
      <c r="AC97" s="192"/>
      <c r="AD97" s="6">
        <f t="shared" si="82"/>
        <v>0</v>
      </c>
      <c r="AE97" s="191"/>
      <c r="AF97" s="192"/>
      <c r="AG97" s="192"/>
      <c r="AH97" s="192"/>
      <c r="AI97" s="192"/>
      <c r="AJ97" s="192"/>
      <c r="AK97" s="6">
        <f t="shared" si="83"/>
        <v>0</v>
      </c>
      <c r="AL97" s="191"/>
      <c r="AM97" s="192"/>
      <c r="AN97" s="192"/>
      <c r="AO97" s="192"/>
      <c r="AP97" s="192"/>
      <c r="AQ97" s="192"/>
      <c r="AR97" s="6">
        <f t="shared" si="84"/>
        <v>0</v>
      </c>
      <c r="AS97" s="191"/>
      <c r="AT97" s="192"/>
      <c r="AU97" s="192"/>
      <c r="AV97" s="192"/>
      <c r="AW97" s="192"/>
      <c r="AX97" s="192"/>
      <c r="AY97" s="6">
        <f t="shared" si="85"/>
        <v>0</v>
      </c>
      <c r="AZ97" s="191"/>
      <c r="BA97" s="192"/>
      <c r="BB97" s="192"/>
      <c r="BC97" s="192"/>
      <c r="BD97" s="192"/>
      <c r="BE97" s="192"/>
      <c r="BF97" s="6">
        <f t="shared" si="86"/>
        <v>0</v>
      </c>
    </row>
    <row r="98" spans="1:58" ht="24.75" thickTop="1" thickBot="1" x14ac:dyDescent="0.3">
      <c r="A98" s="178"/>
      <c r="B98" s="179">
        <f t="shared" si="73"/>
        <v>0</v>
      </c>
      <c r="C98" s="180">
        <f t="shared" si="74"/>
        <v>0</v>
      </c>
      <c r="D98" s="181"/>
      <c r="E98" s="182">
        <f t="shared" si="75"/>
        <v>0</v>
      </c>
      <c r="F98" s="177" t="str">
        <f t="shared" si="58"/>
        <v/>
      </c>
      <c r="G98" s="182">
        <f t="shared" si="76"/>
        <v>0</v>
      </c>
      <c r="H98" s="182">
        <f t="shared" si="77"/>
        <v>0</v>
      </c>
      <c r="I98" s="182">
        <f t="shared" si="78"/>
        <v>0</v>
      </c>
      <c r="J98" s="182">
        <f t="shared" si="79"/>
        <v>0</v>
      </c>
      <c r="K98" s="182">
        <f t="shared" si="80"/>
        <v>0</v>
      </c>
      <c r="L98" s="183">
        <f t="shared" si="81"/>
        <v>0</v>
      </c>
      <c r="M98" s="184"/>
      <c r="N98" s="184"/>
      <c r="O98" s="183"/>
      <c r="P98" s="185"/>
      <c r="Q98" s="183"/>
      <c r="R98" s="183"/>
      <c r="S98" s="186"/>
      <c r="T98" s="187"/>
      <c r="U98" s="188"/>
      <c r="V98" s="189"/>
      <c r="W98" s="190"/>
      <c r="X98" s="191"/>
      <c r="Y98" s="192"/>
      <c r="Z98" s="192"/>
      <c r="AA98" s="192"/>
      <c r="AB98" s="192"/>
      <c r="AC98" s="192"/>
      <c r="AD98" s="6">
        <f t="shared" si="82"/>
        <v>0</v>
      </c>
      <c r="AE98" s="191"/>
      <c r="AF98" s="192"/>
      <c r="AG98" s="192"/>
      <c r="AH98" s="192"/>
      <c r="AI98" s="192"/>
      <c r="AJ98" s="192"/>
      <c r="AK98" s="6">
        <f t="shared" si="83"/>
        <v>0</v>
      </c>
      <c r="AL98" s="191"/>
      <c r="AM98" s="192"/>
      <c r="AN98" s="192"/>
      <c r="AO98" s="192"/>
      <c r="AP98" s="192"/>
      <c r="AQ98" s="192"/>
      <c r="AR98" s="6">
        <f t="shared" si="84"/>
        <v>0</v>
      </c>
      <c r="AS98" s="191"/>
      <c r="AT98" s="192"/>
      <c r="AU98" s="192"/>
      <c r="AV98" s="192"/>
      <c r="AW98" s="192"/>
      <c r="AX98" s="192"/>
      <c r="AY98" s="6">
        <f t="shared" si="85"/>
        <v>0</v>
      </c>
      <c r="AZ98" s="191"/>
      <c r="BA98" s="192"/>
      <c r="BB98" s="192"/>
      <c r="BC98" s="192"/>
      <c r="BD98" s="192"/>
      <c r="BE98" s="192"/>
      <c r="BF98" s="6">
        <f t="shared" si="86"/>
        <v>0</v>
      </c>
    </row>
    <row r="99" spans="1:58" ht="24.75" thickTop="1" thickBot="1" x14ac:dyDescent="0.3">
      <c r="A99" s="178"/>
      <c r="B99" s="179">
        <f t="shared" si="73"/>
        <v>0</v>
      </c>
      <c r="C99" s="180">
        <f t="shared" si="74"/>
        <v>0</v>
      </c>
      <c r="D99" s="181"/>
      <c r="E99" s="182">
        <f t="shared" si="75"/>
        <v>0</v>
      </c>
      <c r="F99" s="177" t="str">
        <f t="shared" si="58"/>
        <v/>
      </c>
      <c r="G99" s="182">
        <f t="shared" si="76"/>
        <v>0</v>
      </c>
      <c r="H99" s="182">
        <f t="shared" si="77"/>
        <v>0</v>
      </c>
      <c r="I99" s="182">
        <f t="shared" si="78"/>
        <v>0</v>
      </c>
      <c r="J99" s="182">
        <f t="shared" si="79"/>
        <v>0</v>
      </c>
      <c r="K99" s="182">
        <f t="shared" si="80"/>
        <v>0</v>
      </c>
      <c r="L99" s="183">
        <f t="shared" si="81"/>
        <v>0</v>
      </c>
      <c r="M99" s="184"/>
      <c r="N99" s="184"/>
      <c r="O99" s="183"/>
      <c r="P99" s="185"/>
      <c r="Q99" s="183"/>
      <c r="R99" s="183"/>
      <c r="S99" s="186"/>
      <c r="T99" s="187"/>
      <c r="U99" s="188"/>
      <c r="V99" s="189"/>
      <c r="W99" s="190"/>
      <c r="X99" s="191"/>
      <c r="Y99" s="192"/>
      <c r="Z99" s="192"/>
      <c r="AA99" s="192"/>
      <c r="AB99" s="192"/>
      <c r="AC99" s="192"/>
      <c r="AD99" s="6">
        <f t="shared" si="82"/>
        <v>0</v>
      </c>
      <c r="AE99" s="191"/>
      <c r="AF99" s="192"/>
      <c r="AG99" s="192"/>
      <c r="AH99" s="192"/>
      <c r="AI99" s="192"/>
      <c r="AJ99" s="192"/>
      <c r="AK99" s="6">
        <f t="shared" si="83"/>
        <v>0</v>
      </c>
      <c r="AL99" s="191"/>
      <c r="AM99" s="192"/>
      <c r="AN99" s="192"/>
      <c r="AO99" s="192"/>
      <c r="AP99" s="192"/>
      <c r="AQ99" s="192"/>
      <c r="AR99" s="6">
        <f t="shared" si="84"/>
        <v>0</v>
      </c>
      <c r="AS99" s="191"/>
      <c r="AT99" s="192"/>
      <c r="AU99" s="192"/>
      <c r="AV99" s="192"/>
      <c r="AW99" s="192"/>
      <c r="AX99" s="192"/>
      <c r="AY99" s="6">
        <f t="shared" si="85"/>
        <v>0</v>
      </c>
      <c r="AZ99" s="191"/>
      <c r="BA99" s="192"/>
      <c r="BB99" s="192"/>
      <c r="BC99" s="192"/>
      <c r="BD99" s="192"/>
      <c r="BE99" s="192"/>
      <c r="BF99" s="6">
        <f t="shared" si="86"/>
        <v>0</v>
      </c>
    </row>
    <row r="100" spans="1:58" ht="24.75" thickTop="1" thickBot="1" x14ac:dyDescent="0.3">
      <c r="A100" s="178"/>
      <c r="B100" s="179">
        <f t="shared" si="73"/>
        <v>0</v>
      </c>
      <c r="C100" s="180">
        <f t="shared" si="74"/>
        <v>0</v>
      </c>
      <c r="D100" s="181"/>
      <c r="E100" s="182">
        <f t="shared" si="75"/>
        <v>0</v>
      </c>
      <c r="F100" s="177" t="str">
        <f t="shared" si="58"/>
        <v/>
      </c>
      <c r="G100" s="182">
        <f t="shared" si="76"/>
        <v>0</v>
      </c>
      <c r="H100" s="182">
        <f t="shared" si="77"/>
        <v>0</v>
      </c>
      <c r="I100" s="182">
        <f t="shared" si="78"/>
        <v>0</v>
      </c>
      <c r="J100" s="182">
        <f t="shared" si="79"/>
        <v>0</v>
      </c>
      <c r="K100" s="182">
        <f t="shared" si="80"/>
        <v>0</v>
      </c>
      <c r="L100" s="183">
        <f t="shared" si="81"/>
        <v>0</v>
      </c>
      <c r="M100" s="184"/>
      <c r="N100" s="184"/>
      <c r="O100" s="183"/>
      <c r="P100" s="185"/>
      <c r="Q100" s="183"/>
      <c r="R100" s="183"/>
      <c r="S100" s="186"/>
      <c r="T100" s="187"/>
      <c r="U100" s="188"/>
      <c r="V100" s="189"/>
      <c r="W100" s="190"/>
      <c r="X100" s="191"/>
      <c r="Y100" s="192"/>
      <c r="Z100" s="192"/>
      <c r="AA100" s="192"/>
      <c r="AB100" s="192"/>
      <c r="AC100" s="192"/>
      <c r="AD100" s="6">
        <f t="shared" si="82"/>
        <v>0</v>
      </c>
      <c r="AE100" s="191"/>
      <c r="AF100" s="192"/>
      <c r="AG100" s="192"/>
      <c r="AH100" s="192"/>
      <c r="AI100" s="192"/>
      <c r="AJ100" s="192"/>
      <c r="AK100" s="6">
        <f t="shared" si="83"/>
        <v>0</v>
      </c>
      <c r="AL100" s="191"/>
      <c r="AM100" s="192"/>
      <c r="AN100" s="192"/>
      <c r="AO100" s="192"/>
      <c r="AP100" s="192"/>
      <c r="AQ100" s="192"/>
      <c r="AR100" s="6">
        <f t="shared" si="84"/>
        <v>0</v>
      </c>
      <c r="AS100" s="191"/>
      <c r="AT100" s="192"/>
      <c r="AU100" s="192"/>
      <c r="AV100" s="192"/>
      <c r="AW100" s="192"/>
      <c r="AX100" s="192"/>
      <c r="AY100" s="6">
        <f t="shared" si="85"/>
        <v>0</v>
      </c>
      <c r="AZ100" s="191"/>
      <c r="BA100" s="192"/>
      <c r="BB100" s="192"/>
      <c r="BC100" s="192"/>
      <c r="BD100" s="192"/>
      <c r="BE100" s="192"/>
      <c r="BF100" s="6">
        <f t="shared" si="86"/>
        <v>0</v>
      </c>
    </row>
    <row r="101" spans="1:58" ht="24.75" thickTop="1" thickBot="1" x14ac:dyDescent="0.3">
      <c r="A101" s="178"/>
      <c r="B101" s="179">
        <f t="shared" si="73"/>
        <v>0</v>
      </c>
      <c r="C101" s="180">
        <f t="shared" si="74"/>
        <v>0</v>
      </c>
      <c r="D101" s="181"/>
      <c r="E101" s="182">
        <f t="shared" si="75"/>
        <v>0</v>
      </c>
      <c r="F101" s="177" t="str">
        <f t="shared" si="58"/>
        <v/>
      </c>
      <c r="G101" s="182">
        <f t="shared" si="76"/>
        <v>0</v>
      </c>
      <c r="H101" s="182">
        <f t="shared" si="77"/>
        <v>0</v>
      </c>
      <c r="I101" s="182">
        <f t="shared" si="78"/>
        <v>0</v>
      </c>
      <c r="J101" s="182">
        <f t="shared" si="79"/>
        <v>0</v>
      </c>
      <c r="K101" s="182">
        <f t="shared" si="80"/>
        <v>0</v>
      </c>
      <c r="L101" s="183">
        <f t="shared" si="81"/>
        <v>0</v>
      </c>
      <c r="M101" s="184"/>
      <c r="N101" s="184"/>
      <c r="O101" s="183"/>
      <c r="P101" s="185"/>
      <c r="Q101" s="183"/>
      <c r="R101" s="183"/>
      <c r="S101" s="186"/>
      <c r="T101" s="187"/>
      <c r="U101" s="188"/>
      <c r="V101" s="189"/>
      <c r="W101" s="190"/>
      <c r="X101" s="191"/>
      <c r="Y101" s="192"/>
      <c r="Z101" s="192"/>
      <c r="AA101" s="192"/>
      <c r="AB101" s="192"/>
      <c r="AC101" s="192"/>
      <c r="AD101" s="6">
        <f t="shared" si="82"/>
        <v>0</v>
      </c>
      <c r="AE101" s="191"/>
      <c r="AF101" s="192"/>
      <c r="AG101" s="192"/>
      <c r="AH101" s="192"/>
      <c r="AI101" s="192"/>
      <c r="AJ101" s="192"/>
      <c r="AK101" s="6">
        <f t="shared" si="83"/>
        <v>0</v>
      </c>
      <c r="AL101" s="191"/>
      <c r="AM101" s="192"/>
      <c r="AN101" s="192"/>
      <c r="AO101" s="192"/>
      <c r="AP101" s="192"/>
      <c r="AQ101" s="192"/>
      <c r="AR101" s="6">
        <f t="shared" si="84"/>
        <v>0</v>
      </c>
      <c r="AS101" s="191"/>
      <c r="AT101" s="192"/>
      <c r="AU101" s="192"/>
      <c r="AV101" s="192"/>
      <c r="AW101" s="192"/>
      <c r="AX101" s="192"/>
      <c r="AY101" s="6">
        <f t="shared" si="85"/>
        <v>0</v>
      </c>
      <c r="AZ101" s="191"/>
      <c r="BA101" s="192"/>
      <c r="BB101" s="192"/>
      <c r="BC101" s="192"/>
      <c r="BD101" s="192"/>
      <c r="BE101" s="192"/>
      <c r="BF101" s="6">
        <f t="shared" si="86"/>
        <v>0</v>
      </c>
    </row>
    <row r="102" spans="1:58" ht="24.75" thickTop="1" thickBot="1" x14ac:dyDescent="0.3">
      <c r="A102" s="178"/>
      <c r="B102" s="179">
        <f t="shared" si="73"/>
        <v>0</v>
      </c>
      <c r="C102" s="180">
        <f t="shared" si="74"/>
        <v>0</v>
      </c>
      <c r="D102" s="181"/>
      <c r="E102" s="182">
        <f t="shared" si="75"/>
        <v>0</v>
      </c>
      <c r="F102" s="177" t="str">
        <f t="shared" si="58"/>
        <v/>
      </c>
      <c r="G102" s="182">
        <f t="shared" si="76"/>
        <v>0</v>
      </c>
      <c r="H102" s="182">
        <f t="shared" si="77"/>
        <v>0</v>
      </c>
      <c r="I102" s="182">
        <f t="shared" si="78"/>
        <v>0</v>
      </c>
      <c r="J102" s="182">
        <f t="shared" si="79"/>
        <v>0</v>
      </c>
      <c r="K102" s="182">
        <f t="shared" si="80"/>
        <v>0</v>
      </c>
      <c r="L102" s="183">
        <f t="shared" si="81"/>
        <v>0</v>
      </c>
      <c r="M102" s="184"/>
      <c r="N102" s="184"/>
      <c r="O102" s="183"/>
      <c r="P102" s="185"/>
      <c r="Q102" s="183"/>
      <c r="R102" s="183"/>
      <c r="S102" s="186"/>
      <c r="T102" s="187"/>
      <c r="U102" s="188"/>
      <c r="V102" s="189"/>
      <c r="W102" s="190"/>
      <c r="X102" s="191"/>
      <c r="Y102" s="192"/>
      <c r="Z102" s="192"/>
      <c r="AA102" s="192"/>
      <c r="AB102" s="192"/>
      <c r="AC102" s="192"/>
      <c r="AD102" s="6">
        <f t="shared" si="82"/>
        <v>0</v>
      </c>
      <c r="AE102" s="191"/>
      <c r="AF102" s="192"/>
      <c r="AG102" s="192"/>
      <c r="AH102" s="192"/>
      <c r="AI102" s="192"/>
      <c r="AJ102" s="192"/>
      <c r="AK102" s="6">
        <f t="shared" si="83"/>
        <v>0</v>
      </c>
      <c r="AL102" s="191"/>
      <c r="AM102" s="192"/>
      <c r="AN102" s="192"/>
      <c r="AO102" s="192"/>
      <c r="AP102" s="192"/>
      <c r="AQ102" s="192"/>
      <c r="AR102" s="6">
        <f t="shared" si="84"/>
        <v>0</v>
      </c>
      <c r="AS102" s="191"/>
      <c r="AT102" s="192"/>
      <c r="AU102" s="192"/>
      <c r="AV102" s="192"/>
      <c r="AW102" s="192"/>
      <c r="AX102" s="192"/>
      <c r="AY102" s="6">
        <f t="shared" si="85"/>
        <v>0</v>
      </c>
      <c r="AZ102" s="191"/>
      <c r="BA102" s="192"/>
      <c r="BB102" s="192"/>
      <c r="BC102" s="192"/>
      <c r="BD102" s="192"/>
      <c r="BE102" s="192"/>
      <c r="BF102" s="6">
        <f t="shared" si="86"/>
        <v>0</v>
      </c>
    </row>
    <row r="103" spans="1:58" ht="24.75" thickTop="1" thickBot="1" x14ac:dyDescent="0.3">
      <c r="A103" s="178"/>
      <c r="B103" s="179">
        <f t="shared" si="73"/>
        <v>0</v>
      </c>
      <c r="C103" s="180">
        <f t="shared" si="74"/>
        <v>0</v>
      </c>
      <c r="D103" s="181"/>
      <c r="E103" s="182">
        <f t="shared" si="75"/>
        <v>0</v>
      </c>
      <c r="F103" s="177" t="str">
        <f t="shared" si="58"/>
        <v/>
      </c>
      <c r="G103" s="182">
        <f t="shared" si="76"/>
        <v>0</v>
      </c>
      <c r="H103" s="182">
        <f t="shared" si="77"/>
        <v>0</v>
      </c>
      <c r="I103" s="182">
        <f t="shared" si="78"/>
        <v>0</v>
      </c>
      <c r="J103" s="182">
        <f t="shared" si="79"/>
        <v>0</v>
      </c>
      <c r="K103" s="182">
        <f t="shared" si="80"/>
        <v>0</v>
      </c>
      <c r="L103" s="183">
        <f t="shared" si="81"/>
        <v>0</v>
      </c>
      <c r="M103" s="184"/>
      <c r="N103" s="184"/>
      <c r="O103" s="183"/>
      <c r="P103" s="185"/>
      <c r="Q103" s="183"/>
      <c r="R103" s="183"/>
      <c r="S103" s="186"/>
      <c r="T103" s="187"/>
      <c r="U103" s="188"/>
      <c r="V103" s="189"/>
      <c r="W103" s="190"/>
      <c r="X103" s="191"/>
      <c r="Y103" s="192"/>
      <c r="Z103" s="192"/>
      <c r="AA103" s="192"/>
      <c r="AB103" s="192"/>
      <c r="AC103" s="192"/>
      <c r="AD103" s="6">
        <f t="shared" si="82"/>
        <v>0</v>
      </c>
      <c r="AE103" s="191"/>
      <c r="AF103" s="192"/>
      <c r="AG103" s="192"/>
      <c r="AH103" s="192"/>
      <c r="AI103" s="192"/>
      <c r="AJ103" s="192"/>
      <c r="AK103" s="6">
        <f t="shared" si="83"/>
        <v>0</v>
      </c>
      <c r="AL103" s="191"/>
      <c r="AM103" s="192"/>
      <c r="AN103" s="192"/>
      <c r="AO103" s="192"/>
      <c r="AP103" s="192"/>
      <c r="AQ103" s="192"/>
      <c r="AR103" s="6">
        <f t="shared" si="84"/>
        <v>0</v>
      </c>
      <c r="AS103" s="191"/>
      <c r="AT103" s="192"/>
      <c r="AU103" s="192"/>
      <c r="AV103" s="192"/>
      <c r="AW103" s="192"/>
      <c r="AX103" s="192"/>
      <c r="AY103" s="6">
        <f t="shared" si="85"/>
        <v>0</v>
      </c>
      <c r="AZ103" s="191"/>
      <c r="BA103" s="192"/>
      <c r="BB103" s="192"/>
      <c r="BC103" s="192"/>
      <c r="BD103" s="192"/>
      <c r="BE103" s="192"/>
      <c r="BF103" s="6">
        <f t="shared" si="86"/>
        <v>0</v>
      </c>
    </row>
    <row r="104" spans="1:58" ht="24.75" thickTop="1" thickBot="1" x14ac:dyDescent="0.3">
      <c r="A104" s="178"/>
      <c r="B104" s="179">
        <f t="shared" si="73"/>
        <v>0</v>
      </c>
      <c r="C104" s="180">
        <f t="shared" si="74"/>
        <v>0</v>
      </c>
      <c r="D104" s="181"/>
      <c r="E104" s="182">
        <f t="shared" si="75"/>
        <v>0</v>
      </c>
      <c r="F104" s="177" t="str">
        <f t="shared" si="58"/>
        <v/>
      </c>
      <c r="G104" s="182">
        <f t="shared" si="76"/>
        <v>0</v>
      </c>
      <c r="H104" s="182">
        <f t="shared" si="77"/>
        <v>0</v>
      </c>
      <c r="I104" s="182">
        <f t="shared" si="78"/>
        <v>0</v>
      </c>
      <c r="J104" s="182">
        <f t="shared" si="79"/>
        <v>0</v>
      </c>
      <c r="K104" s="182">
        <f t="shared" si="80"/>
        <v>0</v>
      </c>
      <c r="L104" s="183">
        <f t="shared" si="81"/>
        <v>0</v>
      </c>
      <c r="M104" s="184"/>
      <c r="N104" s="184"/>
      <c r="O104" s="183"/>
      <c r="P104" s="185"/>
      <c r="Q104" s="183"/>
      <c r="R104" s="183"/>
      <c r="S104" s="186"/>
      <c r="T104" s="187"/>
      <c r="U104" s="188"/>
      <c r="V104" s="189"/>
      <c r="W104" s="190"/>
      <c r="X104" s="191"/>
      <c r="Y104" s="192"/>
      <c r="Z104" s="192"/>
      <c r="AA104" s="192"/>
      <c r="AB104" s="192"/>
      <c r="AC104" s="192"/>
      <c r="AD104" s="6">
        <f t="shared" si="82"/>
        <v>0</v>
      </c>
      <c r="AE104" s="191"/>
      <c r="AF104" s="192"/>
      <c r="AG104" s="192"/>
      <c r="AH104" s="192"/>
      <c r="AI104" s="192"/>
      <c r="AJ104" s="192"/>
      <c r="AK104" s="6">
        <f t="shared" si="83"/>
        <v>0</v>
      </c>
      <c r="AL104" s="191"/>
      <c r="AM104" s="192"/>
      <c r="AN104" s="192"/>
      <c r="AO104" s="192"/>
      <c r="AP104" s="192"/>
      <c r="AQ104" s="192"/>
      <c r="AR104" s="6">
        <f t="shared" si="84"/>
        <v>0</v>
      </c>
      <c r="AS104" s="191"/>
      <c r="AT104" s="192"/>
      <c r="AU104" s="192"/>
      <c r="AV104" s="192"/>
      <c r="AW104" s="192"/>
      <c r="AX104" s="192"/>
      <c r="AY104" s="6">
        <f t="shared" si="85"/>
        <v>0</v>
      </c>
      <c r="AZ104" s="191"/>
      <c r="BA104" s="192"/>
      <c r="BB104" s="192"/>
      <c r="BC104" s="192"/>
      <c r="BD104" s="192"/>
      <c r="BE104" s="192"/>
      <c r="BF104" s="6">
        <f t="shared" si="86"/>
        <v>0</v>
      </c>
    </row>
    <row r="105" spans="1:58" ht="24.75" thickTop="1" thickBot="1" x14ac:dyDescent="0.3">
      <c r="A105" s="178"/>
      <c r="B105" s="179">
        <f t="shared" si="73"/>
        <v>0</v>
      </c>
      <c r="C105" s="180">
        <f t="shared" si="74"/>
        <v>0</v>
      </c>
      <c r="D105" s="181"/>
      <c r="E105" s="182">
        <f t="shared" si="75"/>
        <v>0</v>
      </c>
      <c r="F105" s="177" t="str">
        <f t="shared" si="58"/>
        <v/>
      </c>
      <c r="G105" s="182">
        <f t="shared" si="76"/>
        <v>0</v>
      </c>
      <c r="H105" s="182">
        <f t="shared" si="77"/>
        <v>0</v>
      </c>
      <c r="I105" s="182">
        <f t="shared" si="78"/>
        <v>0</v>
      </c>
      <c r="J105" s="182">
        <f t="shared" si="79"/>
        <v>0</v>
      </c>
      <c r="K105" s="182">
        <f t="shared" si="80"/>
        <v>0</v>
      </c>
      <c r="L105" s="183">
        <f t="shared" si="81"/>
        <v>0</v>
      </c>
      <c r="M105" s="184"/>
      <c r="N105" s="184"/>
      <c r="O105" s="183"/>
      <c r="P105" s="185"/>
      <c r="Q105" s="183"/>
      <c r="R105" s="183"/>
      <c r="S105" s="186"/>
      <c r="T105" s="187"/>
      <c r="U105" s="188"/>
      <c r="V105" s="189"/>
      <c r="W105" s="190"/>
      <c r="X105" s="191"/>
      <c r="Y105" s="192"/>
      <c r="Z105" s="192"/>
      <c r="AA105" s="192"/>
      <c r="AB105" s="192"/>
      <c r="AC105" s="192"/>
      <c r="AD105" s="6">
        <f t="shared" si="82"/>
        <v>0</v>
      </c>
      <c r="AE105" s="191"/>
      <c r="AF105" s="192"/>
      <c r="AG105" s="192"/>
      <c r="AH105" s="192"/>
      <c r="AI105" s="192"/>
      <c r="AJ105" s="192"/>
      <c r="AK105" s="6">
        <f t="shared" si="83"/>
        <v>0</v>
      </c>
      <c r="AL105" s="191"/>
      <c r="AM105" s="192"/>
      <c r="AN105" s="192"/>
      <c r="AO105" s="192"/>
      <c r="AP105" s="192"/>
      <c r="AQ105" s="192"/>
      <c r="AR105" s="6">
        <f t="shared" si="84"/>
        <v>0</v>
      </c>
      <c r="AS105" s="191"/>
      <c r="AT105" s="192"/>
      <c r="AU105" s="192"/>
      <c r="AV105" s="192"/>
      <c r="AW105" s="192"/>
      <c r="AX105" s="192"/>
      <c r="AY105" s="6">
        <f t="shared" si="85"/>
        <v>0</v>
      </c>
      <c r="AZ105" s="191"/>
      <c r="BA105" s="192"/>
      <c r="BB105" s="192"/>
      <c r="BC105" s="192"/>
      <c r="BD105" s="192"/>
      <c r="BE105" s="192"/>
      <c r="BF105" s="6">
        <f t="shared" si="86"/>
        <v>0</v>
      </c>
    </row>
    <row r="106" spans="1:58" ht="24.75" thickTop="1" thickBot="1" x14ac:dyDescent="0.3">
      <c r="A106" s="178"/>
      <c r="B106" s="179">
        <f t="shared" si="73"/>
        <v>0</v>
      </c>
      <c r="C106" s="180">
        <f t="shared" si="74"/>
        <v>0</v>
      </c>
      <c r="D106" s="181"/>
      <c r="E106" s="182">
        <f t="shared" si="75"/>
        <v>0</v>
      </c>
      <c r="F106" s="177" t="str">
        <f t="shared" si="58"/>
        <v/>
      </c>
      <c r="G106" s="182">
        <f t="shared" si="76"/>
        <v>0</v>
      </c>
      <c r="H106" s="182">
        <f t="shared" si="77"/>
        <v>0</v>
      </c>
      <c r="I106" s="182">
        <f t="shared" si="78"/>
        <v>0</v>
      </c>
      <c r="J106" s="182">
        <f t="shared" si="79"/>
        <v>0</v>
      </c>
      <c r="K106" s="182">
        <f t="shared" si="80"/>
        <v>0</v>
      </c>
      <c r="L106" s="183">
        <f t="shared" si="81"/>
        <v>0</v>
      </c>
      <c r="M106" s="184"/>
      <c r="N106" s="184"/>
      <c r="O106" s="183"/>
      <c r="P106" s="185"/>
      <c r="Q106" s="183"/>
      <c r="R106" s="183"/>
      <c r="S106" s="186"/>
      <c r="T106" s="187"/>
      <c r="U106" s="188"/>
      <c r="V106" s="189"/>
      <c r="W106" s="190"/>
      <c r="X106" s="191"/>
      <c r="Y106" s="192"/>
      <c r="Z106" s="192"/>
      <c r="AA106" s="192"/>
      <c r="AB106" s="192"/>
      <c r="AC106" s="192"/>
      <c r="AD106" s="6">
        <f t="shared" si="82"/>
        <v>0</v>
      </c>
      <c r="AE106" s="191"/>
      <c r="AF106" s="192"/>
      <c r="AG106" s="192"/>
      <c r="AH106" s="192"/>
      <c r="AI106" s="192"/>
      <c r="AJ106" s="192"/>
      <c r="AK106" s="6">
        <f t="shared" si="83"/>
        <v>0</v>
      </c>
      <c r="AL106" s="191"/>
      <c r="AM106" s="192"/>
      <c r="AN106" s="192"/>
      <c r="AO106" s="192"/>
      <c r="AP106" s="192"/>
      <c r="AQ106" s="192"/>
      <c r="AR106" s="6">
        <f t="shared" si="84"/>
        <v>0</v>
      </c>
      <c r="AS106" s="191"/>
      <c r="AT106" s="192"/>
      <c r="AU106" s="192"/>
      <c r="AV106" s="192"/>
      <c r="AW106" s="192"/>
      <c r="AX106" s="192"/>
      <c r="AY106" s="6">
        <f t="shared" si="85"/>
        <v>0</v>
      </c>
      <c r="AZ106" s="191"/>
      <c r="BA106" s="192"/>
      <c r="BB106" s="192"/>
      <c r="BC106" s="192"/>
      <c r="BD106" s="192"/>
      <c r="BE106" s="192"/>
      <c r="BF106" s="6">
        <f t="shared" si="86"/>
        <v>0</v>
      </c>
    </row>
    <row r="107" spans="1:58" ht="24.75" thickTop="1" thickBot="1" x14ac:dyDescent="0.3">
      <c r="A107" s="178"/>
      <c r="B107" s="179">
        <f t="shared" si="73"/>
        <v>0</v>
      </c>
      <c r="C107" s="180">
        <f t="shared" si="74"/>
        <v>0</v>
      </c>
      <c r="D107" s="181"/>
      <c r="E107" s="182">
        <f t="shared" si="75"/>
        <v>0</v>
      </c>
      <c r="F107" s="177" t="str">
        <f t="shared" si="58"/>
        <v/>
      </c>
      <c r="G107" s="182">
        <f t="shared" si="76"/>
        <v>0</v>
      </c>
      <c r="H107" s="182">
        <f t="shared" si="77"/>
        <v>0</v>
      </c>
      <c r="I107" s="182">
        <f t="shared" si="78"/>
        <v>0</v>
      </c>
      <c r="J107" s="182">
        <f t="shared" si="79"/>
        <v>0</v>
      </c>
      <c r="K107" s="182">
        <f t="shared" si="80"/>
        <v>0</v>
      </c>
      <c r="L107" s="183">
        <f t="shared" si="81"/>
        <v>0</v>
      </c>
      <c r="M107" s="184"/>
      <c r="N107" s="184"/>
      <c r="O107" s="183"/>
      <c r="P107" s="185"/>
      <c r="Q107" s="183"/>
      <c r="R107" s="183"/>
      <c r="S107" s="186"/>
      <c r="T107" s="187"/>
      <c r="U107" s="188"/>
      <c r="V107" s="189"/>
      <c r="W107" s="190"/>
      <c r="X107" s="191"/>
      <c r="Y107" s="192"/>
      <c r="Z107" s="192"/>
      <c r="AA107" s="192"/>
      <c r="AB107" s="192"/>
      <c r="AC107" s="192"/>
      <c r="AD107" s="6">
        <f t="shared" si="82"/>
        <v>0</v>
      </c>
      <c r="AE107" s="191"/>
      <c r="AF107" s="192"/>
      <c r="AG107" s="192"/>
      <c r="AH107" s="192"/>
      <c r="AI107" s="192"/>
      <c r="AJ107" s="192"/>
      <c r="AK107" s="6">
        <f t="shared" si="83"/>
        <v>0</v>
      </c>
      <c r="AL107" s="191"/>
      <c r="AM107" s="192"/>
      <c r="AN107" s="192"/>
      <c r="AO107" s="192"/>
      <c r="AP107" s="192"/>
      <c r="AQ107" s="192"/>
      <c r="AR107" s="6">
        <f t="shared" si="84"/>
        <v>0</v>
      </c>
      <c r="AS107" s="191"/>
      <c r="AT107" s="192"/>
      <c r="AU107" s="192"/>
      <c r="AV107" s="192"/>
      <c r="AW107" s="192"/>
      <c r="AX107" s="192"/>
      <c r="AY107" s="6">
        <f t="shared" si="85"/>
        <v>0</v>
      </c>
      <c r="AZ107" s="191"/>
      <c r="BA107" s="192"/>
      <c r="BB107" s="192"/>
      <c r="BC107" s="192"/>
      <c r="BD107" s="192"/>
      <c r="BE107" s="192"/>
      <c r="BF107" s="6">
        <f t="shared" si="86"/>
        <v>0</v>
      </c>
    </row>
    <row r="108" spans="1:58" ht="24.75" thickTop="1" thickBot="1" x14ac:dyDescent="0.3">
      <c r="A108" s="178"/>
      <c r="B108" s="179">
        <f t="shared" si="73"/>
        <v>0</v>
      </c>
      <c r="C108" s="180">
        <f t="shared" si="74"/>
        <v>0</v>
      </c>
      <c r="D108" s="181"/>
      <c r="E108" s="182">
        <f t="shared" si="75"/>
        <v>0</v>
      </c>
      <c r="F108" s="177" t="str">
        <f t="shared" si="58"/>
        <v/>
      </c>
      <c r="G108" s="182">
        <f t="shared" si="76"/>
        <v>0</v>
      </c>
      <c r="H108" s="182">
        <f t="shared" si="77"/>
        <v>0</v>
      </c>
      <c r="I108" s="182">
        <f t="shared" si="78"/>
        <v>0</v>
      </c>
      <c r="J108" s="182">
        <f t="shared" si="79"/>
        <v>0</v>
      </c>
      <c r="K108" s="182">
        <f t="shared" si="80"/>
        <v>0</v>
      </c>
      <c r="L108" s="183">
        <f t="shared" si="81"/>
        <v>0</v>
      </c>
      <c r="M108" s="184"/>
      <c r="N108" s="184"/>
      <c r="O108" s="183"/>
      <c r="P108" s="185"/>
      <c r="Q108" s="183"/>
      <c r="R108" s="183"/>
      <c r="S108" s="186"/>
      <c r="T108" s="187"/>
      <c r="U108" s="188"/>
      <c r="V108" s="189"/>
      <c r="W108" s="190"/>
      <c r="X108" s="191"/>
      <c r="Y108" s="192"/>
      <c r="Z108" s="192"/>
      <c r="AA108" s="192"/>
      <c r="AB108" s="192"/>
      <c r="AC108" s="192"/>
      <c r="AD108" s="6">
        <f t="shared" si="82"/>
        <v>0</v>
      </c>
      <c r="AE108" s="191"/>
      <c r="AF108" s="192"/>
      <c r="AG108" s="192"/>
      <c r="AH108" s="192"/>
      <c r="AI108" s="192"/>
      <c r="AJ108" s="192"/>
      <c r="AK108" s="6">
        <f t="shared" si="83"/>
        <v>0</v>
      </c>
      <c r="AL108" s="191"/>
      <c r="AM108" s="192"/>
      <c r="AN108" s="192"/>
      <c r="AO108" s="192"/>
      <c r="AP108" s="192"/>
      <c r="AQ108" s="192"/>
      <c r="AR108" s="6">
        <f t="shared" si="84"/>
        <v>0</v>
      </c>
      <c r="AS108" s="191"/>
      <c r="AT108" s="192"/>
      <c r="AU108" s="192"/>
      <c r="AV108" s="192"/>
      <c r="AW108" s="192"/>
      <c r="AX108" s="192"/>
      <c r="AY108" s="6">
        <f t="shared" si="85"/>
        <v>0</v>
      </c>
      <c r="AZ108" s="191"/>
      <c r="BA108" s="192"/>
      <c r="BB108" s="192"/>
      <c r="BC108" s="192"/>
      <c r="BD108" s="192"/>
      <c r="BE108" s="192"/>
      <c r="BF108" s="6">
        <f t="shared" si="86"/>
        <v>0</v>
      </c>
    </row>
    <row r="109" spans="1:58" ht="24.75" thickTop="1" thickBot="1" x14ac:dyDescent="0.3">
      <c r="A109" s="178"/>
      <c r="B109" s="179">
        <f t="shared" si="73"/>
        <v>0</v>
      </c>
      <c r="C109" s="180">
        <f t="shared" si="74"/>
        <v>0</v>
      </c>
      <c r="D109" s="181"/>
      <c r="E109" s="182">
        <f t="shared" si="75"/>
        <v>0</v>
      </c>
      <c r="F109" s="177" t="str">
        <f t="shared" si="58"/>
        <v/>
      </c>
      <c r="G109" s="182">
        <f t="shared" si="76"/>
        <v>0</v>
      </c>
      <c r="H109" s="182">
        <f t="shared" si="77"/>
        <v>0</v>
      </c>
      <c r="I109" s="182">
        <f t="shared" si="78"/>
        <v>0</v>
      </c>
      <c r="J109" s="182">
        <f t="shared" si="79"/>
        <v>0</v>
      </c>
      <c r="K109" s="182">
        <f t="shared" si="80"/>
        <v>0</v>
      </c>
      <c r="L109" s="183">
        <f t="shared" si="81"/>
        <v>0</v>
      </c>
      <c r="M109" s="184"/>
      <c r="N109" s="184"/>
      <c r="O109" s="183"/>
      <c r="P109" s="185"/>
      <c r="Q109" s="183"/>
      <c r="R109" s="183"/>
      <c r="S109" s="186"/>
      <c r="T109" s="187"/>
      <c r="U109" s="188"/>
      <c r="V109" s="189"/>
      <c r="W109" s="190"/>
      <c r="X109" s="191"/>
      <c r="Y109" s="192"/>
      <c r="Z109" s="192"/>
      <c r="AA109" s="192"/>
      <c r="AB109" s="192"/>
      <c r="AC109" s="192"/>
      <c r="AD109" s="6">
        <f t="shared" si="82"/>
        <v>0</v>
      </c>
      <c r="AE109" s="191"/>
      <c r="AF109" s="192"/>
      <c r="AG109" s="192"/>
      <c r="AH109" s="192"/>
      <c r="AI109" s="192"/>
      <c r="AJ109" s="192"/>
      <c r="AK109" s="6">
        <f t="shared" si="83"/>
        <v>0</v>
      </c>
      <c r="AL109" s="191"/>
      <c r="AM109" s="192"/>
      <c r="AN109" s="192"/>
      <c r="AO109" s="192"/>
      <c r="AP109" s="192"/>
      <c r="AQ109" s="192"/>
      <c r="AR109" s="6">
        <f t="shared" si="84"/>
        <v>0</v>
      </c>
      <c r="AS109" s="191"/>
      <c r="AT109" s="192"/>
      <c r="AU109" s="192"/>
      <c r="AV109" s="192"/>
      <c r="AW109" s="192"/>
      <c r="AX109" s="192"/>
      <c r="AY109" s="6">
        <f t="shared" si="85"/>
        <v>0</v>
      </c>
      <c r="AZ109" s="191"/>
      <c r="BA109" s="192"/>
      <c r="BB109" s="192"/>
      <c r="BC109" s="192"/>
      <c r="BD109" s="192"/>
      <c r="BE109" s="192"/>
      <c r="BF109" s="6">
        <f t="shared" si="86"/>
        <v>0</v>
      </c>
    </row>
    <row r="110" spans="1:58" ht="24.75" thickTop="1" thickBot="1" x14ac:dyDescent="0.3">
      <c r="A110" s="178"/>
      <c r="B110" s="179">
        <f t="shared" si="73"/>
        <v>0</v>
      </c>
      <c r="C110" s="180">
        <f t="shared" si="74"/>
        <v>0</v>
      </c>
      <c r="D110" s="181"/>
      <c r="E110" s="182">
        <f t="shared" si="75"/>
        <v>0</v>
      </c>
      <c r="F110" s="177" t="str">
        <f t="shared" si="58"/>
        <v/>
      </c>
      <c r="G110" s="182">
        <f t="shared" si="76"/>
        <v>0</v>
      </c>
      <c r="H110" s="182">
        <f t="shared" si="77"/>
        <v>0</v>
      </c>
      <c r="I110" s="182">
        <f t="shared" si="78"/>
        <v>0</v>
      </c>
      <c r="J110" s="182">
        <f t="shared" si="79"/>
        <v>0</v>
      </c>
      <c r="K110" s="182">
        <f t="shared" si="80"/>
        <v>0</v>
      </c>
      <c r="L110" s="183">
        <f t="shared" si="81"/>
        <v>0</v>
      </c>
      <c r="M110" s="184"/>
      <c r="N110" s="184"/>
      <c r="O110" s="183"/>
      <c r="P110" s="185"/>
      <c r="Q110" s="183"/>
      <c r="R110" s="183"/>
      <c r="S110" s="186"/>
      <c r="T110" s="187"/>
      <c r="U110" s="188"/>
      <c r="V110" s="189"/>
      <c r="W110" s="190"/>
      <c r="X110" s="191"/>
      <c r="Y110" s="192"/>
      <c r="Z110" s="192"/>
      <c r="AA110" s="192"/>
      <c r="AB110" s="192"/>
      <c r="AC110" s="192"/>
      <c r="AD110" s="6">
        <f t="shared" si="82"/>
        <v>0</v>
      </c>
      <c r="AE110" s="191"/>
      <c r="AF110" s="192"/>
      <c r="AG110" s="192"/>
      <c r="AH110" s="192"/>
      <c r="AI110" s="192"/>
      <c r="AJ110" s="192"/>
      <c r="AK110" s="6">
        <f t="shared" si="83"/>
        <v>0</v>
      </c>
      <c r="AL110" s="191"/>
      <c r="AM110" s="192"/>
      <c r="AN110" s="192"/>
      <c r="AO110" s="192"/>
      <c r="AP110" s="192"/>
      <c r="AQ110" s="192"/>
      <c r="AR110" s="6">
        <f t="shared" si="84"/>
        <v>0</v>
      </c>
      <c r="AS110" s="191"/>
      <c r="AT110" s="192"/>
      <c r="AU110" s="192"/>
      <c r="AV110" s="192"/>
      <c r="AW110" s="192"/>
      <c r="AX110" s="192"/>
      <c r="AY110" s="6">
        <f t="shared" si="85"/>
        <v>0</v>
      </c>
      <c r="AZ110" s="191"/>
      <c r="BA110" s="192"/>
      <c r="BB110" s="192"/>
      <c r="BC110" s="192"/>
      <c r="BD110" s="192"/>
      <c r="BE110" s="192"/>
      <c r="BF110" s="6">
        <f t="shared" si="86"/>
        <v>0</v>
      </c>
    </row>
    <row r="111" spans="1:58" ht="24.75" thickTop="1" thickBot="1" x14ac:dyDescent="0.3">
      <c r="A111" s="178"/>
      <c r="B111" s="179">
        <f t="shared" si="73"/>
        <v>0</v>
      </c>
      <c r="C111" s="180">
        <f t="shared" si="74"/>
        <v>0</v>
      </c>
      <c r="D111" s="181"/>
      <c r="E111" s="182">
        <f t="shared" si="75"/>
        <v>0</v>
      </c>
      <c r="F111" s="177" t="str">
        <f t="shared" si="58"/>
        <v/>
      </c>
      <c r="G111" s="182">
        <f t="shared" si="76"/>
        <v>0</v>
      </c>
      <c r="H111" s="182">
        <f t="shared" si="77"/>
        <v>0</v>
      </c>
      <c r="I111" s="182">
        <f t="shared" si="78"/>
        <v>0</v>
      </c>
      <c r="J111" s="182">
        <f t="shared" si="79"/>
        <v>0</v>
      </c>
      <c r="K111" s="182">
        <f t="shared" si="80"/>
        <v>0</v>
      </c>
      <c r="L111" s="183">
        <f t="shared" si="81"/>
        <v>0</v>
      </c>
      <c r="M111" s="184"/>
      <c r="N111" s="184"/>
      <c r="O111" s="183"/>
      <c r="P111" s="185"/>
      <c r="Q111" s="183"/>
      <c r="R111" s="183"/>
      <c r="S111" s="186"/>
      <c r="T111" s="187"/>
      <c r="U111" s="188"/>
      <c r="V111" s="189"/>
      <c r="W111" s="190"/>
      <c r="X111" s="191"/>
      <c r="Y111" s="192"/>
      <c r="Z111" s="192"/>
      <c r="AA111" s="192"/>
      <c r="AB111" s="192"/>
      <c r="AC111" s="192"/>
      <c r="AD111" s="6">
        <f t="shared" si="82"/>
        <v>0</v>
      </c>
      <c r="AE111" s="191"/>
      <c r="AF111" s="192"/>
      <c r="AG111" s="192"/>
      <c r="AH111" s="192"/>
      <c r="AI111" s="192"/>
      <c r="AJ111" s="192"/>
      <c r="AK111" s="6">
        <f t="shared" si="83"/>
        <v>0</v>
      </c>
      <c r="AL111" s="191"/>
      <c r="AM111" s="192"/>
      <c r="AN111" s="192"/>
      <c r="AO111" s="192"/>
      <c r="AP111" s="192"/>
      <c r="AQ111" s="192"/>
      <c r="AR111" s="6">
        <f t="shared" si="84"/>
        <v>0</v>
      </c>
      <c r="AS111" s="191"/>
      <c r="AT111" s="192"/>
      <c r="AU111" s="192"/>
      <c r="AV111" s="192"/>
      <c r="AW111" s="192"/>
      <c r="AX111" s="192"/>
      <c r="AY111" s="6">
        <f t="shared" si="85"/>
        <v>0</v>
      </c>
      <c r="AZ111" s="191"/>
      <c r="BA111" s="192"/>
      <c r="BB111" s="192"/>
      <c r="BC111" s="192"/>
      <c r="BD111" s="192"/>
      <c r="BE111" s="192"/>
      <c r="BF111" s="6">
        <f t="shared" si="86"/>
        <v>0</v>
      </c>
    </row>
    <row r="112" spans="1:58" ht="24.75" thickTop="1" thickBot="1" x14ac:dyDescent="0.3">
      <c r="A112" s="178"/>
      <c r="B112" s="179">
        <f t="shared" si="73"/>
        <v>0</v>
      </c>
      <c r="C112" s="180">
        <f t="shared" si="74"/>
        <v>0</v>
      </c>
      <c r="D112" s="181"/>
      <c r="E112" s="182">
        <f t="shared" si="75"/>
        <v>0</v>
      </c>
      <c r="F112" s="177" t="str">
        <f t="shared" si="58"/>
        <v/>
      </c>
      <c r="G112" s="182">
        <f t="shared" si="76"/>
        <v>0</v>
      </c>
      <c r="H112" s="182">
        <f t="shared" si="77"/>
        <v>0</v>
      </c>
      <c r="I112" s="182">
        <f t="shared" si="78"/>
        <v>0</v>
      </c>
      <c r="J112" s="182">
        <f t="shared" si="79"/>
        <v>0</v>
      </c>
      <c r="K112" s="182">
        <f t="shared" si="80"/>
        <v>0</v>
      </c>
      <c r="L112" s="183">
        <f t="shared" si="81"/>
        <v>0</v>
      </c>
      <c r="M112" s="184"/>
      <c r="N112" s="184"/>
      <c r="O112" s="183"/>
      <c r="P112" s="185"/>
      <c r="Q112" s="183"/>
      <c r="R112" s="183"/>
      <c r="S112" s="186"/>
      <c r="T112" s="187"/>
      <c r="U112" s="188"/>
      <c r="V112" s="189"/>
      <c r="W112" s="190"/>
      <c r="X112" s="191"/>
      <c r="Y112" s="192"/>
      <c r="Z112" s="192"/>
      <c r="AA112" s="192"/>
      <c r="AB112" s="192"/>
      <c r="AC112" s="192"/>
      <c r="AD112" s="6">
        <f t="shared" si="82"/>
        <v>0</v>
      </c>
      <c r="AE112" s="191"/>
      <c r="AF112" s="192"/>
      <c r="AG112" s="192"/>
      <c r="AH112" s="192"/>
      <c r="AI112" s="192"/>
      <c r="AJ112" s="192"/>
      <c r="AK112" s="6">
        <f t="shared" si="83"/>
        <v>0</v>
      </c>
      <c r="AL112" s="191"/>
      <c r="AM112" s="192"/>
      <c r="AN112" s="192"/>
      <c r="AO112" s="192"/>
      <c r="AP112" s="192"/>
      <c r="AQ112" s="192"/>
      <c r="AR112" s="6">
        <f t="shared" si="84"/>
        <v>0</v>
      </c>
      <c r="AS112" s="191"/>
      <c r="AT112" s="192"/>
      <c r="AU112" s="192"/>
      <c r="AV112" s="192"/>
      <c r="AW112" s="192"/>
      <c r="AX112" s="192"/>
      <c r="AY112" s="6">
        <f t="shared" si="85"/>
        <v>0</v>
      </c>
      <c r="AZ112" s="191"/>
      <c r="BA112" s="192"/>
      <c r="BB112" s="192"/>
      <c r="BC112" s="192"/>
      <c r="BD112" s="192"/>
      <c r="BE112" s="192"/>
      <c r="BF112" s="6">
        <f t="shared" si="86"/>
        <v>0</v>
      </c>
    </row>
    <row r="113" spans="1:58" ht="24.75" thickTop="1" thickBot="1" x14ac:dyDescent="0.3">
      <c r="A113" s="178"/>
      <c r="B113" s="179">
        <f t="shared" si="73"/>
        <v>0</v>
      </c>
      <c r="C113" s="180">
        <f t="shared" si="74"/>
        <v>0</v>
      </c>
      <c r="D113" s="181"/>
      <c r="E113" s="182">
        <f t="shared" si="75"/>
        <v>0</v>
      </c>
      <c r="F113" s="177" t="str">
        <f t="shared" si="58"/>
        <v/>
      </c>
      <c r="G113" s="182">
        <f t="shared" si="76"/>
        <v>0</v>
      </c>
      <c r="H113" s="182">
        <f t="shared" si="77"/>
        <v>0</v>
      </c>
      <c r="I113" s="182">
        <f t="shared" si="78"/>
        <v>0</v>
      </c>
      <c r="J113" s="182">
        <f t="shared" si="79"/>
        <v>0</v>
      </c>
      <c r="K113" s="182">
        <f t="shared" si="80"/>
        <v>0</v>
      </c>
      <c r="L113" s="183">
        <f t="shared" si="81"/>
        <v>0</v>
      </c>
      <c r="M113" s="184"/>
      <c r="N113" s="184"/>
      <c r="O113" s="183"/>
      <c r="P113" s="185"/>
      <c r="Q113" s="183"/>
      <c r="R113" s="183"/>
      <c r="S113" s="186"/>
      <c r="T113" s="187"/>
      <c r="U113" s="188"/>
      <c r="V113" s="189"/>
      <c r="W113" s="190"/>
      <c r="X113" s="191"/>
      <c r="Y113" s="192"/>
      <c r="Z113" s="192"/>
      <c r="AA113" s="192"/>
      <c r="AB113" s="192"/>
      <c r="AC113" s="192"/>
      <c r="AD113" s="6">
        <f t="shared" si="82"/>
        <v>0</v>
      </c>
      <c r="AE113" s="191"/>
      <c r="AF113" s="192"/>
      <c r="AG113" s="192"/>
      <c r="AH113" s="192"/>
      <c r="AI113" s="192"/>
      <c r="AJ113" s="192"/>
      <c r="AK113" s="6">
        <f t="shared" si="83"/>
        <v>0</v>
      </c>
      <c r="AL113" s="191"/>
      <c r="AM113" s="192"/>
      <c r="AN113" s="192"/>
      <c r="AO113" s="192"/>
      <c r="AP113" s="192"/>
      <c r="AQ113" s="192"/>
      <c r="AR113" s="6">
        <f t="shared" si="84"/>
        <v>0</v>
      </c>
      <c r="AS113" s="191"/>
      <c r="AT113" s="192"/>
      <c r="AU113" s="192"/>
      <c r="AV113" s="192"/>
      <c r="AW113" s="192"/>
      <c r="AX113" s="192"/>
      <c r="AY113" s="6">
        <f t="shared" si="85"/>
        <v>0</v>
      </c>
      <c r="AZ113" s="191"/>
      <c r="BA113" s="192"/>
      <c r="BB113" s="192"/>
      <c r="BC113" s="192"/>
      <c r="BD113" s="192"/>
      <c r="BE113" s="192"/>
      <c r="BF113" s="6">
        <f t="shared" si="86"/>
        <v>0</v>
      </c>
    </row>
    <row r="114" spans="1:58" ht="24.75" thickTop="1" thickBot="1" x14ac:dyDescent="0.3">
      <c r="A114" s="178"/>
      <c r="B114" s="179">
        <f t="shared" si="73"/>
        <v>0</v>
      </c>
      <c r="C114" s="180">
        <f t="shared" si="74"/>
        <v>0</v>
      </c>
      <c r="D114" s="181"/>
      <c r="E114" s="182">
        <f t="shared" si="75"/>
        <v>0</v>
      </c>
      <c r="F114" s="177" t="str">
        <f t="shared" si="58"/>
        <v/>
      </c>
      <c r="G114" s="182">
        <f t="shared" si="76"/>
        <v>0</v>
      </c>
      <c r="H114" s="182">
        <f t="shared" si="77"/>
        <v>0</v>
      </c>
      <c r="I114" s="182">
        <f t="shared" si="78"/>
        <v>0</v>
      </c>
      <c r="J114" s="182">
        <f t="shared" si="79"/>
        <v>0</v>
      </c>
      <c r="K114" s="182">
        <f t="shared" si="80"/>
        <v>0</v>
      </c>
      <c r="L114" s="183">
        <f t="shared" si="81"/>
        <v>0</v>
      </c>
      <c r="M114" s="184"/>
      <c r="N114" s="184"/>
      <c r="O114" s="183"/>
      <c r="P114" s="185"/>
      <c r="Q114" s="183"/>
      <c r="R114" s="183"/>
      <c r="S114" s="186"/>
      <c r="T114" s="187"/>
      <c r="U114" s="188"/>
      <c r="V114" s="189"/>
      <c r="W114" s="190"/>
      <c r="X114" s="191"/>
      <c r="Y114" s="192"/>
      <c r="Z114" s="192"/>
      <c r="AA114" s="192"/>
      <c r="AB114" s="192"/>
      <c r="AC114" s="192"/>
      <c r="AD114" s="6">
        <f t="shared" si="82"/>
        <v>0</v>
      </c>
      <c r="AE114" s="191"/>
      <c r="AF114" s="192"/>
      <c r="AG114" s="192"/>
      <c r="AH114" s="192"/>
      <c r="AI114" s="192"/>
      <c r="AJ114" s="192"/>
      <c r="AK114" s="6">
        <f t="shared" si="83"/>
        <v>0</v>
      </c>
      <c r="AL114" s="191"/>
      <c r="AM114" s="192"/>
      <c r="AN114" s="192"/>
      <c r="AO114" s="192"/>
      <c r="AP114" s="192"/>
      <c r="AQ114" s="192"/>
      <c r="AR114" s="6">
        <f t="shared" si="84"/>
        <v>0</v>
      </c>
      <c r="AS114" s="191"/>
      <c r="AT114" s="192"/>
      <c r="AU114" s="192"/>
      <c r="AV114" s="192"/>
      <c r="AW114" s="192"/>
      <c r="AX114" s="192"/>
      <c r="AY114" s="6">
        <f t="shared" si="85"/>
        <v>0</v>
      </c>
      <c r="AZ114" s="191"/>
      <c r="BA114" s="192"/>
      <c r="BB114" s="192"/>
      <c r="BC114" s="192"/>
      <c r="BD114" s="192"/>
      <c r="BE114" s="192"/>
      <c r="BF114" s="6">
        <f t="shared" si="86"/>
        <v>0</v>
      </c>
    </row>
    <row r="115" spans="1:58" ht="24.75" thickTop="1" thickBot="1" x14ac:dyDescent="0.3">
      <c r="A115" s="178"/>
      <c r="B115" s="179">
        <f t="shared" si="73"/>
        <v>0</v>
      </c>
      <c r="C115" s="180">
        <f t="shared" si="74"/>
        <v>0</v>
      </c>
      <c r="D115" s="181"/>
      <c r="E115" s="182">
        <f t="shared" si="75"/>
        <v>0</v>
      </c>
      <c r="F115" s="177" t="str">
        <f t="shared" si="58"/>
        <v/>
      </c>
      <c r="G115" s="182">
        <f t="shared" si="76"/>
        <v>0</v>
      </c>
      <c r="H115" s="182">
        <f t="shared" si="77"/>
        <v>0</v>
      </c>
      <c r="I115" s="182">
        <f t="shared" si="78"/>
        <v>0</v>
      </c>
      <c r="J115" s="182">
        <f t="shared" si="79"/>
        <v>0</v>
      </c>
      <c r="K115" s="182">
        <f t="shared" si="80"/>
        <v>0</v>
      </c>
      <c r="L115" s="183">
        <f t="shared" si="81"/>
        <v>0</v>
      </c>
      <c r="M115" s="184"/>
      <c r="N115" s="184"/>
      <c r="O115" s="183"/>
      <c r="P115" s="185"/>
      <c r="Q115" s="183"/>
      <c r="R115" s="183"/>
      <c r="S115" s="186"/>
      <c r="T115" s="187"/>
      <c r="U115" s="188"/>
      <c r="V115" s="189"/>
      <c r="W115" s="190"/>
      <c r="X115" s="191"/>
      <c r="Y115" s="192"/>
      <c r="Z115" s="192"/>
      <c r="AA115" s="192"/>
      <c r="AB115" s="192"/>
      <c r="AC115" s="192"/>
      <c r="AD115" s="6">
        <f t="shared" si="82"/>
        <v>0</v>
      </c>
      <c r="AE115" s="191"/>
      <c r="AF115" s="192"/>
      <c r="AG115" s="192"/>
      <c r="AH115" s="192"/>
      <c r="AI115" s="192"/>
      <c r="AJ115" s="192"/>
      <c r="AK115" s="6">
        <f t="shared" si="83"/>
        <v>0</v>
      </c>
      <c r="AL115" s="191"/>
      <c r="AM115" s="192"/>
      <c r="AN115" s="192"/>
      <c r="AO115" s="192"/>
      <c r="AP115" s="192"/>
      <c r="AQ115" s="192"/>
      <c r="AR115" s="6">
        <f t="shared" si="84"/>
        <v>0</v>
      </c>
      <c r="AS115" s="191"/>
      <c r="AT115" s="192"/>
      <c r="AU115" s="192"/>
      <c r="AV115" s="192"/>
      <c r="AW115" s="192"/>
      <c r="AX115" s="192"/>
      <c r="AY115" s="6">
        <f t="shared" si="85"/>
        <v>0</v>
      </c>
      <c r="AZ115" s="191"/>
      <c r="BA115" s="192"/>
      <c r="BB115" s="192"/>
      <c r="BC115" s="192"/>
      <c r="BD115" s="192"/>
      <c r="BE115" s="192"/>
      <c r="BF115" s="6">
        <f t="shared" si="86"/>
        <v>0</v>
      </c>
    </row>
    <row r="116" spans="1:58" ht="24.75" thickTop="1" thickBot="1" x14ac:dyDescent="0.3">
      <c r="A116" s="178"/>
      <c r="B116" s="179">
        <f t="shared" si="73"/>
        <v>0</v>
      </c>
      <c r="C116" s="180">
        <f t="shared" si="74"/>
        <v>0</v>
      </c>
      <c r="D116" s="181"/>
      <c r="E116" s="182">
        <f t="shared" si="75"/>
        <v>0</v>
      </c>
      <c r="F116" s="177" t="str">
        <f t="shared" si="58"/>
        <v/>
      </c>
      <c r="G116" s="182">
        <f t="shared" si="76"/>
        <v>0</v>
      </c>
      <c r="H116" s="182">
        <f t="shared" si="77"/>
        <v>0</v>
      </c>
      <c r="I116" s="182">
        <f t="shared" si="78"/>
        <v>0</v>
      </c>
      <c r="J116" s="182">
        <f t="shared" si="79"/>
        <v>0</v>
      </c>
      <c r="K116" s="182">
        <f t="shared" si="80"/>
        <v>0</v>
      </c>
      <c r="L116" s="183">
        <f t="shared" si="81"/>
        <v>0</v>
      </c>
      <c r="M116" s="184"/>
      <c r="N116" s="184"/>
      <c r="O116" s="183"/>
      <c r="P116" s="185"/>
      <c r="Q116" s="183"/>
      <c r="R116" s="183"/>
      <c r="S116" s="186"/>
      <c r="T116" s="187"/>
      <c r="U116" s="188"/>
      <c r="V116" s="189"/>
      <c r="W116" s="190"/>
      <c r="X116" s="191"/>
      <c r="Y116" s="192"/>
      <c r="Z116" s="192"/>
      <c r="AA116" s="192"/>
      <c r="AB116" s="192"/>
      <c r="AC116" s="192"/>
      <c r="AD116" s="6">
        <f t="shared" si="82"/>
        <v>0</v>
      </c>
      <c r="AE116" s="191"/>
      <c r="AF116" s="192"/>
      <c r="AG116" s="192"/>
      <c r="AH116" s="192"/>
      <c r="AI116" s="192"/>
      <c r="AJ116" s="192"/>
      <c r="AK116" s="6">
        <f t="shared" si="83"/>
        <v>0</v>
      </c>
      <c r="AL116" s="191"/>
      <c r="AM116" s="192"/>
      <c r="AN116" s="192"/>
      <c r="AO116" s="192"/>
      <c r="AP116" s="192"/>
      <c r="AQ116" s="192"/>
      <c r="AR116" s="6">
        <f t="shared" si="84"/>
        <v>0</v>
      </c>
      <c r="AS116" s="191"/>
      <c r="AT116" s="192"/>
      <c r="AU116" s="192"/>
      <c r="AV116" s="192"/>
      <c r="AW116" s="192"/>
      <c r="AX116" s="192"/>
      <c r="AY116" s="6">
        <f t="shared" si="85"/>
        <v>0</v>
      </c>
      <c r="AZ116" s="191"/>
      <c r="BA116" s="192"/>
      <c r="BB116" s="192"/>
      <c r="BC116" s="192"/>
      <c r="BD116" s="192"/>
      <c r="BE116" s="192"/>
      <c r="BF116" s="6">
        <f t="shared" si="86"/>
        <v>0</v>
      </c>
    </row>
    <row r="117" spans="1:58" ht="24.75" thickTop="1" thickBot="1" x14ac:dyDescent="0.3">
      <c r="A117" s="178"/>
      <c r="B117" s="179">
        <f t="shared" si="73"/>
        <v>0</v>
      </c>
      <c r="C117" s="180">
        <f t="shared" si="74"/>
        <v>0</v>
      </c>
      <c r="D117" s="181"/>
      <c r="E117" s="182">
        <f t="shared" si="75"/>
        <v>0</v>
      </c>
      <c r="F117" s="177" t="str">
        <f t="shared" si="58"/>
        <v/>
      </c>
      <c r="G117" s="182">
        <f t="shared" si="76"/>
        <v>0</v>
      </c>
      <c r="H117" s="182">
        <f t="shared" si="77"/>
        <v>0</v>
      </c>
      <c r="I117" s="182">
        <f t="shared" si="78"/>
        <v>0</v>
      </c>
      <c r="J117" s="182">
        <f t="shared" si="79"/>
        <v>0</v>
      </c>
      <c r="K117" s="182">
        <f t="shared" si="80"/>
        <v>0</v>
      </c>
      <c r="L117" s="183">
        <f t="shared" si="81"/>
        <v>0</v>
      </c>
      <c r="M117" s="184"/>
      <c r="N117" s="184"/>
      <c r="O117" s="183"/>
      <c r="P117" s="185"/>
      <c r="Q117" s="183"/>
      <c r="R117" s="183"/>
      <c r="S117" s="186"/>
      <c r="T117" s="187"/>
      <c r="U117" s="188"/>
      <c r="V117" s="189"/>
      <c r="W117" s="190"/>
      <c r="X117" s="191"/>
      <c r="Y117" s="192"/>
      <c r="Z117" s="192"/>
      <c r="AA117" s="192"/>
      <c r="AB117" s="192"/>
      <c r="AC117" s="192"/>
      <c r="AD117" s="6">
        <f t="shared" si="82"/>
        <v>0</v>
      </c>
      <c r="AE117" s="191"/>
      <c r="AF117" s="192"/>
      <c r="AG117" s="192"/>
      <c r="AH117" s="192"/>
      <c r="AI117" s="192"/>
      <c r="AJ117" s="192"/>
      <c r="AK117" s="6">
        <f t="shared" si="83"/>
        <v>0</v>
      </c>
      <c r="AL117" s="191"/>
      <c r="AM117" s="192"/>
      <c r="AN117" s="192"/>
      <c r="AO117" s="192"/>
      <c r="AP117" s="192"/>
      <c r="AQ117" s="192"/>
      <c r="AR117" s="6">
        <f t="shared" si="84"/>
        <v>0</v>
      </c>
      <c r="AS117" s="191"/>
      <c r="AT117" s="192"/>
      <c r="AU117" s="192"/>
      <c r="AV117" s="192"/>
      <c r="AW117" s="192"/>
      <c r="AX117" s="192"/>
      <c r="AY117" s="6">
        <f t="shared" si="85"/>
        <v>0</v>
      </c>
      <c r="AZ117" s="191"/>
      <c r="BA117" s="192"/>
      <c r="BB117" s="192"/>
      <c r="BC117" s="192"/>
      <c r="BD117" s="192"/>
      <c r="BE117" s="192"/>
      <c r="BF117" s="6">
        <f t="shared" si="86"/>
        <v>0</v>
      </c>
    </row>
    <row r="118" spans="1:58" ht="24.75" thickTop="1" thickBot="1" x14ac:dyDescent="0.3">
      <c r="A118" s="178"/>
      <c r="B118" s="179">
        <f t="shared" si="73"/>
        <v>0</v>
      </c>
      <c r="C118" s="180">
        <f t="shared" si="74"/>
        <v>0</v>
      </c>
      <c r="D118" s="181"/>
      <c r="E118" s="182">
        <f t="shared" si="75"/>
        <v>0</v>
      </c>
      <c r="F118" s="177" t="str">
        <f t="shared" si="58"/>
        <v/>
      </c>
      <c r="G118" s="182">
        <f t="shared" si="76"/>
        <v>0</v>
      </c>
      <c r="H118" s="182">
        <f t="shared" si="77"/>
        <v>0</v>
      </c>
      <c r="I118" s="182">
        <f t="shared" si="78"/>
        <v>0</v>
      </c>
      <c r="J118" s="182">
        <f t="shared" si="79"/>
        <v>0</v>
      </c>
      <c r="K118" s="182">
        <f t="shared" si="80"/>
        <v>0</v>
      </c>
      <c r="L118" s="183">
        <f t="shared" si="81"/>
        <v>0</v>
      </c>
      <c r="M118" s="184"/>
      <c r="N118" s="184"/>
      <c r="O118" s="183"/>
      <c r="P118" s="185"/>
      <c r="Q118" s="183"/>
      <c r="R118" s="183"/>
      <c r="S118" s="186"/>
      <c r="T118" s="187"/>
      <c r="U118" s="188"/>
      <c r="V118" s="189"/>
      <c r="W118" s="190"/>
      <c r="X118" s="191"/>
      <c r="Y118" s="192"/>
      <c r="Z118" s="192"/>
      <c r="AA118" s="192"/>
      <c r="AB118" s="192"/>
      <c r="AC118" s="192"/>
      <c r="AD118" s="6">
        <f t="shared" si="82"/>
        <v>0</v>
      </c>
      <c r="AE118" s="191"/>
      <c r="AF118" s="192"/>
      <c r="AG118" s="192"/>
      <c r="AH118" s="192"/>
      <c r="AI118" s="192"/>
      <c r="AJ118" s="192"/>
      <c r="AK118" s="6">
        <f t="shared" si="83"/>
        <v>0</v>
      </c>
      <c r="AL118" s="191"/>
      <c r="AM118" s="192"/>
      <c r="AN118" s="192"/>
      <c r="AO118" s="192"/>
      <c r="AP118" s="192"/>
      <c r="AQ118" s="192"/>
      <c r="AR118" s="6">
        <f t="shared" si="84"/>
        <v>0</v>
      </c>
      <c r="AS118" s="191"/>
      <c r="AT118" s="192"/>
      <c r="AU118" s="192"/>
      <c r="AV118" s="192"/>
      <c r="AW118" s="192"/>
      <c r="AX118" s="192"/>
      <c r="AY118" s="6">
        <f t="shared" si="85"/>
        <v>0</v>
      </c>
      <c r="AZ118" s="191"/>
      <c r="BA118" s="192"/>
      <c r="BB118" s="192"/>
      <c r="BC118" s="192"/>
      <c r="BD118" s="192"/>
      <c r="BE118" s="192"/>
      <c r="BF118" s="6">
        <f t="shared" si="86"/>
        <v>0</v>
      </c>
    </row>
    <row r="119" spans="1:58" ht="24.75" thickTop="1" thickBot="1" x14ac:dyDescent="0.3">
      <c r="A119" s="178"/>
      <c r="B119" s="179">
        <f t="shared" si="73"/>
        <v>0</v>
      </c>
      <c r="C119" s="180">
        <f t="shared" si="74"/>
        <v>0</v>
      </c>
      <c r="D119" s="181"/>
      <c r="E119" s="182">
        <f t="shared" si="75"/>
        <v>0</v>
      </c>
      <c r="F119" s="177" t="str">
        <f t="shared" si="58"/>
        <v/>
      </c>
      <c r="G119" s="182">
        <f t="shared" si="76"/>
        <v>0</v>
      </c>
      <c r="H119" s="182">
        <f t="shared" si="77"/>
        <v>0</v>
      </c>
      <c r="I119" s="182">
        <f t="shared" si="78"/>
        <v>0</v>
      </c>
      <c r="J119" s="182">
        <f t="shared" si="79"/>
        <v>0</v>
      </c>
      <c r="K119" s="182">
        <f t="shared" si="80"/>
        <v>0</v>
      </c>
      <c r="L119" s="183">
        <f t="shared" si="81"/>
        <v>0</v>
      </c>
      <c r="M119" s="184"/>
      <c r="N119" s="184"/>
      <c r="O119" s="183"/>
      <c r="P119" s="185"/>
      <c r="Q119" s="183"/>
      <c r="R119" s="183"/>
      <c r="S119" s="186"/>
      <c r="T119" s="187"/>
      <c r="U119" s="188"/>
      <c r="V119" s="189"/>
      <c r="W119" s="190"/>
      <c r="X119" s="191"/>
      <c r="Y119" s="192"/>
      <c r="Z119" s="192"/>
      <c r="AA119" s="192"/>
      <c r="AB119" s="192"/>
      <c r="AC119" s="192"/>
      <c r="AD119" s="6">
        <f t="shared" si="82"/>
        <v>0</v>
      </c>
      <c r="AE119" s="191"/>
      <c r="AF119" s="192"/>
      <c r="AG119" s="192"/>
      <c r="AH119" s="192"/>
      <c r="AI119" s="192"/>
      <c r="AJ119" s="192"/>
      <c r="AK119" s="6">
        <f t="shared" si="83"/>
        <v>0</v>
      </c>
      <c r="AL119" s="191"/>
      <c r="AM119" s="192"/>
      <c r="AN119" s="192"/>
      <c r="AO119" s="192"/>
      <c r="AP119" s="192"/>
      <c r="AQ119" s="192"/>
      <c r="AR119" s="6">
        <f t="shared" si="84"/>
        <v>0</v>
      </c>
      <c r="AS119" s="191"/>
      <c r="AT119" s="192"/>
      <c r="AU119" s="192"/>
      <c r="AV119" s="192"/>
      <c r="AW119" s="192"/>
      <c r="AX119" s="192"/>
      <c r="AY119" s="6">
        <f t="shared" si="85"/>
        <v>0</v>
      </c>
      <c r="AZ119" s="191"/>
      <c r="BA119" s="192"/>
      <c r="BB119" s="192"/>
      <c r="BC119" s="192"/>
      <c r="BD119" s="192"/>
      <c r="BE119" s="192"/>
      <c r="BF119" s="6">
        <f t="shared" si="86"/>
        <v>0</v>
      </c>
    </row>
    <row r="120" spans="1:58" ht="24.75" thickTop="1" thickBot="1" x14ac:dyDescent="0.3">
      <c r="A120" s="178"/>
      <c r="B120" s="179">
        <f t="shared" si="73"/>
        <v>0</v>
      </c>
      <c r="C120" s="180">
        <f t="shared" si="74"/>
        <v>0</v>
      </c>
      <c r="D120" s="181"/>
      <c r="E120" s="182">
        <f t="shared" si="75"/>
        <v>0</v>
      </c>
      <c r="F120" s="177" t="str">
        <f t="shared" si="58"/>
        <v/>
      </c>
      <c r="G120" s="182">
        <f t="shared" si="76"/>
        <v>0</v>
      </c>
      <c r="H120" s="182">
        <f t="shared" si="77"/>
        <v>0</v>
      </c>
      <c r="I120" s="182">
        <f t="shared" si="78"/>
        <v>0</v>
      </c>
      <c r="J120" s="182">
        <f t="shared" si="79"/>
        <v>0</v>
      </c>
      <c r="K120" s="182">
        <f t="shared" si="80"/>
        <v>0</v>
      </c>
      <c r="L120" s="183">
        <f t="shared" si="81"/>
        <v>0</v>
      </c>
      <c r="M120" s="184"/>
      <c r="N120" s="184"/>
      <c r="O120" s="183"/>
      <c r="P120" s="185"/>
      <c r="Q120" s="183"/>
      <c r="R120" s="183"/>
      <c r="S120" s="186"/>
      <c r="T120" s="187"/>
      <c r="U120" s="188"/>
      <c r="V120" s="189"/>
      <c r="W120" s="190"/>
      <c r="X120" s="191"/>
      <c r="Y120" s="192"/>
      <c r="Z120" s="192"/>
      <c r="AA120" s="192"/>
      <c r="AB120" s="192"/>
      <c r="AC120" s="192"/>
      <c r="AD120" s="6">
        <f t="shared" si="82"/>
        <v>0</v>
      </c>
      <c r="AE120" s="191"/>
      <c r="AF120" s="192"/>
      <c r="AG120" s="192"/>
      <c r="AH120" s="192"/>
      <c r="AI120" s="192"/>
      <c r="AJ120" s="192"/>
      <c r="AK120" s="6">
        <f t="shared" si="83"/>
        <v>0</v>
      </c>
      <c r="AL120" s="191"/>
      <c r="AM120" s="192"/>
      <c r="AN120" s="192"/>
      <c r="AO120" s="192"/>
      <c r="AP120" s="192"/>
      <c r="AQ120" s="192"/>
      <c r="AR120" s="6">
        <f t="shared" si="84"/>
        <v>0</v>
      </c>
      <c r="AS120" s="191"/>
      <c r="AT120" s="192"/>
      <c r="AU120" s="192"/>
      <c r="AV120" s="192"/>
      <c r="AW120" s="192"/>
      <c r="AX120" s="192"/>
      <c r="AY120" s="6">
        <f t="shared" si="85"/>
        <v>0</v>
      </c>
      <c r="AZ120" s="191"/>
      <c r="BA120" s="192"/>
      <c r="BB120" s="192"/>
      <c r="BC120" s="192"/>
      <c r="BD120" s="192"/>
      <c r="BE120" s="192"/>
      <c r="BF120" s="6">
        <f t="shared" si="86"/>
        <v>0</v>
      </c>
    </row>
    <row r="121" spans="1:58" ht="24.75" thickTop="1" thickBot="1" x14ac:dyDescent="0.3">
      <c r="A121" s="178"/>
      <c r="B121" s="179">
        <f t="shared" si="73"/>
        <v>0</v>
      </c>
      <c r="C121" s="180">
        <f t="shared" si="74"/>
        <v>0</v>
      </c>
      <c r="D121" s="181"/>
      <c r="E121" s="182">
        <f t="shared" si="75"/>
        <v>0</v>
      </c>
      <c r="F121" s="177" t="str">
        <f t="shared" si="58"/>
        <v/>
      </c>
      <c r="G121" s="182">
        <f t="shared" si="76"/>
        <v>0</v>
      </c>
      <c r="H121" s="182">
        <f t="shared" si="77"/>
        <v>0</v>
      </c>
      <c r="I121" s="182">
        <f t="shared" si="78"/>
        <v>0</v>
      </c>
      <c r="J121" s="182">
        <f t="shared" si="79"/>
        <v>0</v>
      </c>
      <c r="K121" s="182">
        <f t="shared" si="80"/>
        <v>0</v>
      </c>
      <c r="L121" s="183">
        <f t="shared" si="81"/>
        <v>0</v>
      </c>
      <c r="M121" s="184"/>
      <c r="N121" s="184"/>
      <c r="O121" s="183"/>
      <c r="P121" s="185"/>
      <c r="Q121" s="183"/>
      <c r="R121" s="183"/>
      <c r="S121" s="186"/>
      <c r="T121" s="187"/>
      <c r="U121" s="188"/>
      <c r="V121" s="189"/>
      <c r="W121" s="190"/>
      <c r="X121" s="191"/>
      <c r="Y121" s="192"/>
      <c r="Z121" s="192"/>
      <c r="AA121" s="192"/>
      <c r="AB121" s="192"/>
      <c r="AC121" s="192"/>
      <c r="AD121" s="6">
        <f t="shared" si="82"/>
        <v>0</v>
      </c>
      <c r="AE121" s="191"/>
      <c r="AF121" s="192"/>
      <c r="AG121" s="192"/>
      <c r="AH121" s="192"/>
      <c r="AI121" s="192"/>
      <c r="AJ121" s="192"/>
      <c r="AK121" s="6">
        <f t="shared" si="83"/>
        <v>0</v>
      </c>
      <c r="AL121" s="191"/>
      <c r="AM121" s="192"/>
      <c r="AN121" s="192"/>
      <c r="AO121" s="192"/>
      <c r="AP121" s="192"/>
      <c r="AQ121" s="192"/>
      <c r="AR121" s="6">
        <f t="shared" si="84"/>
        <v>0</v>
      </c>
      <c r="AS121" s="191"/>
      <c r="AT121" s="192"/>
      <c r="AU121" s="192"/>
      <c r="AV121" s="192"/>
      <c r="AW121" s="192"/>
      <c r="AX121" s="192"/>
      <c r="AY121" s="6">
        <f t="shared" si="85"/>
        <v>0</v>
      </c>
      <c r="AZ121" s="191"/>
      <c r="BA121" s="192"/>
      <c r="BB121" s="192"/>
      <c r="BC121" s="192"/>
      <c r="BD121" s="192"/>
      <c r="BE121" s="192"/>
      <c r="BF121" s="6">
        <f t="shared" si="86"/>
        <v>0</v>
      </c>
    </row>
    <row r="122" spans="1:58" ht="24.75" thickTop="1" thickBot="1" x14ac:dyDescent="0.3">
      <c r="A122" s="178"/>
      <c r="B122" s="179">
        <f t="shared" si="73"/>
        <v>0</v>
      </c>
      <c r="C122" s="180">
        <f t="shared" si="74"/>
        <v>0</v>
      </c>
      <c r="D122" s="181"/>
      <c r="E122" s="182">
        <f t="shared" si="75"/>
        <v>0</v>
      </c>
      <c r="F122" s="177" t="str">
        <f t="shared" si="58"/>
        <v/>
      </c>
      <c r="G122" s="182">
        <f t="shared" si="76"/>
        <v>0</v>
      </c>
      <c r="H122" s="182">
        <f t="shared" si="77"/>
        <v>0</v>
      </c>
      <c r="I122" s="182">
        <f t="shared" si="78"/>
        <v>0</v>
      </c>
      <c r="J122" s="182">
        <f t="shared" si="79"/>
        <v>0</v>
      </c>
      <c r="K122" s="182">
        <f t="shared" si="80"/>
        <v>0</v>
      </c>
      <c r="L122" s="183">
        <f t="shared" si="81"/>
        <v>0</v>
      </c>
      <c r="M122" s="184"/>
      <c r="N122" s="184"/>
      <c r="O122" s="183"/>
      <c r="P122" s="185"/>
      <c r="Q122" s="183"/>
      <c r="R122" s="183"/>
      <c r="S122" s="186"/>
      <c r="T122" s="187"/>
      <c r="U122" s="188"/>
      <c r="V122" s="189"/>
      <c r="W122" s="190"/>
      <c r="X122" s="191"/>
      <c r="Y122" s="192"/>
      <c r="Z122" s="192"/>
      <c r="AA122" s="192"/>
      <c r="AB122" s="192"/>
      <c r="AC122" s="192"/>
      <c r="AD122" s="6">
        <f t="shared" si="82"/>
        <v>0</v>
      </c>
      <c r="AE122" s="191"/>
      <c r="AF122" s="192"/>
      <c r="AG122" s="192"/>
      <c r="AH122" s="192"/>
      <c r="AI122" s="192"/>
      <c r="AJ122" s="192"/>
      <c r="AK122" s="6">
        <f t="shared" si="83"/>
        <v>0</v>
      </c>
      <c r="AL122" s="191"/>
      <c r="AM122" s="192"/>
      <c r="AN122" s="192"/>
      <c r="AO122" s="192"/>
      <c r="AP122" s="192"/>
      <c r="AQ122" s="192"/>
      <c r="AR122" s="6">
        <f t="shared" si="84"/>
        <v>0</v>
      </c>
      <c r="AS122" s="191"/>
      <c r="AT122" s="192"/>
      <c r="AU122" s="192"/>
      <c r="AV122" s="192"/>
      <c r="AW122" s="192"/>
      <c r="AX122" s="192"/>
      <c r="AY122" s="6">
        <f t="shared" si="85"/>
        <v>0</v>
      </c>
      <c r="AZ122" s="191"/>
      <c r="BA122" s="192"/>
      <c r="BB122" s="192"/>
      <c r="BC122" s="192"/>
      <c r="BD122" s="192"/>
      <c r="BE122" s="192"/>
      <c r="BF122" s="6">
        <f t="shared" si="86"/>
        <v>0</v>
      </c>
    </row>
    <row r="123" spans="1:58" ht="24.75" thickTop="1" thickBot="1" x14ac:dyDescent="0.3">
      <c r="A123" s="178"/>
      <c r="B123" s="179">
        <f t="shared" si="73"/>
        <v>0</v>
      </c>
      <c r="C123" s="180">
        <f t="shared" si="74"/>
        <v>0</v>
      </c>
      <c r="D123" s="181"/>
      <c r="E123" s="182">
        <f t="shared" si="75"/>
        <v>0</v>
      </c>
      <c r="F123" s="177" t="str">
        <f t="shared" si="58"/>
        <v/>
      </c>
      <c r="G123" s="182">
        <f t="shared" si="76"/>
        <v>0</v>
      </c>
      <c r="H123" s="182">
        <f t="shared" si="77"/>
        <v>0</v>
      </c>
      <c r="I123" s="182">
        <f t="shared" si="78"/>
        <v>0</v>
      </c>
      <c r="J123" s="182">
        <f t="shared" si="79"/>
        <v>0</v>
      </c>
      <c r="K123" s="182">
        <f t="shared" si="80"/>
        <v>0</v>
      </c>
      <c r="L123" s="183">
        <f t="shared" si="81"/>
        <v>0</v>
      </c>
      <c r="M123" s="184"/>
      <c r="N123" s="184"/>
      <c r="O123" s="183"/>
      <c r="P123" s="185"/>
      <c r="Q123" s="183"/>
      <c r="R123" s="183"/>
      <c r="S123" s="186"/>
      <c r="T123" s="187"/>
      <c r="U123" s="188"/>
      <c r="V123" s="189"/>
      <c r="W123" s="190"/>
      <c r="X123" s="191"/>
      <c r="Y123" s="192"/>
      <c r="Z123" s="192"/>
      <c r="AA123" s="192"/>
      <c r="AB123" s="192"/>
      <c r="AC123" s="192"/>
      <c r="AD123" s="6">
        <f t="shared" si="82"/>
        <v>0</v>
      </c>
      <c r="AE123" s="191"/>
      <c r="AF123" s="192"/>
      <c r="AG123" s="192"/>
      <c r="AH123" s="192"/>
      <c r="AI123" s="192"/>
      <c r="AJ123" s="192"/>
      <c r="AK123" s="6">
        <f t="shared" si="83"/>
        <v>0</v>
      </c>
      <c r="AL123" s="191"/>
      <c r="AM123" s="192"/>
      <c r="AN123" s="192"/>
      <c r="AO123" s="192"/>
      <c r="AP123" s="192"/>
      <c r="AQ123" s="192"/>
      <c r="AR123" s="6">
        <f t="shared" si="84"/>
        <v>0</v>
      </c>
      <c r="AS123" s="191"/>
      <c r="AT123" s="192"/>
      <c r="AU123" s="192"/>
      <c r="AV123" s="192"/>
      <c r="AW123" s="192"/>
      <c r="AX123" s="192"/>
      <c r="AY123" s="6">
        <f t="shared" si="85"/>
        <v>0</v>
      </c>
      <c r="AZ123" s="191"/>
      <c r="BA123" s="192"/>
      <c r="BB123" s="192"/>
      <c r="BC123" s="192"/>
      <c r="BD123" s="192"/>
      <c r="BE123" s="192"/>
      <c r="BF123" s="6">
        <f t="shared" si="86"/>
        <v>0</v>
      </c>
    </row>
    <row r="124" spans="1:58" ht="24.75" thickTop="1" thickBot="1" x14ac:dyDescent="0.3">
      <c r="A124" s="178"/>
      <c r="B124" s="179">
        <f t="shared" si="73"/>
        <v>0</v>
      </c>
      <c r="C124" s="180">
        <f t="shared" si="74"/>
        <v>0</v>
      </c>
      <c r="D124" s="181"/>
      <c r="E124" s="182">
        <f t="shared" si="75"/>
        <v>0</v>
      </c>
      <c r="F124" s="177" t="str">
        <f t="shared" si="58"/>
        <v/>
      </c>
      <c r="G124" s="182">
        <f t="shared" si="76"/>
        <v>0</v>
      </c>
      <c r="H124" s="182">
        <f t="shared" si="77"/>
        <v>0</v>
      </c>
      <c r="I124" s="182">
        <f t="shared" si="78"/>
        <v>0</v>
      </c>
      <c r="J124" s="182">
        <f t="shared" si="79"/>
        <v>0</v>
      </c>
      <c r="K124" s="182">
        <f t="shared" si="80"/>
        <v>0</v>
      </c>
      <c r="L124" s="183">
        <f t="shared" si="81"/>
        <v>0</v>
      </c>
      <c r="M124" s="184"/>
      <c r="N124" s="184"/>
      <c r="O124" s="183"/>
      <c r="P124" s="185"/>
      <c r="Q124" s="183"/>
      <c r="R124" s="183"/>
      <c r="S124" s="186"/>
      <c r="T124" s="187"/>
      <c r="U124" s="188"/>
      <c r="V124" s="189"/>
      <c r="W124" s="190"/>
      <c r="X124" s="191"/>
      <c r="Y124" s="192"/>
      <c r="Z124" s="192"/>
      <c r="AA124" s="192"/>
      <c r="AB124" s="192"/>
      <c r="AC124" s="192"/>
      <c r="AD124" s="6">
        <f t="shared" si="82"/>
        <v>0</v>
      </c>
      <c r="AE124" s="191"/>
      <c r="AF124" s="192"/>
      <c r="AG124" s="192"/>
      <c r="AH124" s="192"/>
      <c r="AI124" s="192"/>
      <c r="AJ124" s="192"/>
      <c r="AK124" s="6">
        <f t="shared" si="83"/>
        <v>0</v>
      </c>
      <c r="AL124" s="191"/>
      <c r="AM124" s="192"/>
      <c r="AN124" s="192"/>
      <c r="AO124" s="192"/>
      <c r="AP124" s="192"/>
      <c r="AQ124" s="192"/>
      <c r="AR124" s="6">
        <f t="shared" si="84"/>
        <v>0</v>
      </c>
      <c r="AS124" s="191"/>
      <c r="AT124" s="192"/>
      <c r="AU124" s="192"/>
      <c r="AV124" s="192"/>
      <c r="AW124" s="192"/>
      <c r="AX124" s="192"/>
      <c r="AY124" s="6">
        <f t="shared" si="85"/>
        <v>0</v>
      </c>
      <c r="AZ124" s="191"/>
      <c r="BA124" s="192"/>
      <c r="BB124" s="192"/>
      <c r="BC124" s="192"/>
      <c r="BD124" s="192"/>
      <c r="BE124" s="192"/>
      <c r="BF124" s="6">
        <f t="shared" si="86"/>
        <v>0</v>
      </c>
    </row>
    <row r="125" spans="1:58" ht="24.75" thickTop="1" thickBot="1" x14ac:dyDescent="0.3">
      <c r="A125" s="178"/>
      <c r="B125" s="179">
        <f t="shared" si="73"/>
        <v>0</v>
      </c>
      <c r="C125" s="180">
        <f t="shared" si="74"/>
        <v>0</v>
      </c>
      <c r="D125" s="181"/>
      <c r="E125" s="182">
        <f t="shared" si="75"/>
        <v>0</v>
      </c>
      <c r="F125" s="177" t="str">
        <f t="shared" si="58"/>
        <v/>
      </c>
      <c r="G125" s="182">
        <f t="shared" si="76"/>
        <v>0</v>
      </c>
      <c r="H125" s="182">
        <f t="shared" si="77"/>
        <v>0</v>
      </c>
      <c r="I125" s="182">
        <f t="shared" si="78"/>
        <v>0</v>
      </c>
      <c r="J125" s="182">
        <f t="shared" si="79"/>
        <v>0</v>
      </c>
      <c r="K125" s="182">
        <f t="shared" si="80"/>
        <v>0</v>
      </c>
      <c r="L125" s="183">
        <f t="shared" si="81"/>
        <v>0</v>
      </c>
      <c r="M125" s="184"/>
      <c r="N125" s="184"/>
      <c r="O125" s="183"/>
      <c r="P125" s="185"/>
      <c r="Q125" s="183"/>
      <c r="R125" s="183"/>
      <c r="S125" s="186"/>
      <c r="T125" s="187"/>
      <c r="U125" s="188"/>
      <c r="V125" s="189"/>
      <c r="W125" s="190"/>
      <c r="X125" s="191"/>
      <c r="Y125" s="192"/>
      <c r="Z125" s="192"/>
      <c r="AA125" s="192"/>
      <c r="AB125" s="192"/>
      <c r="AC125" s="192"/>
      <c r="AD125" s="6">
        <f t="shared" si="82"/>
        <v>0</v>
      </c>
      <c r="AE125" s="191"/>
      <c r="AF125" s="192"/>
      <c r="AG125" s="192"/>
      <c r="AH125" s="192"/>
      <c r="AI125" s="192"/>
      <c r="AJ125" s="192"/>
      <c r="AK125" s="6">
        <f t="shared" si="83"/>
        <v>0</v>
      </c>
      <c r="AL125" s="191"/>
      <c r="AM125" s="192"/>
      <c r="AN125" s="192"/>
      <c r="AO125" s="192"/>
      <c r="AP125" s="192"/>
      <c r="AQ125" s="192"/>
      <c r="AR125" s="6">
        <f t="shared" si="84"/>
        <v>0</v>
      </c>
      <c r="AS125" s="191"/>
      <c r="AT125" s="192"/>
      <c r="AU125" s="192"/>
      <c r="AV125" s="192"/>
      <c r="AW125" s="192"/>
      <c r="AX125" s="192"/>
      <c r="AY125" s="6">
        <f t="shared" si="85"/>
        <v>0</v>
      </c>
      <c r="AZ125" s="191"/>
      <c r="BA125" s="192"/>
      <c r="BB125" s="192"/>
      <c r="BC125" s="192"/>
      <c r="BD125" s="192"/>
      <c r="BE125" s="192"/>
      <c r="BF125" s="6">
        <f t="shared" si="86"/>
        <v>0</v>
      </c>
    </row>
    <row r="126" spans="1:58" ht="24.75" thickTop="1" thickBot="1" x14ac:dyDescent="0.3">
      <c r="A126" s="178"/>
      <c r="B126" s="179">
        <f t="shared" si="73"/>
        <v>0</v>
      </c>
      <c r="C126" s="180">
        <f t="shared" si="74"/>
        <v>0</v>
      </c>
      <c r="D126" s="181"/>
      <c r="E126" s="182">
        <f t="shared" si="75"/>
        <v>0</v>
      </c>
      <c r="F126" s="177" t="str">
        <f t="shared" si="58"/>
        <v/>
      </c>
      <c r="G126" s="182">
        <f t="shared" si="76"/>
        <v>0</v>
      </c>
      <c r="H126" s="182">
        <f t="shared" si="77"/>
        <v>0</v>
      </c>
      <c r="I126" s="182">
        <f t="shared" si="78"/>
        <v>0</v>
      </c>
      <c r="J126" s="182">
        <f t="shared" si="79"/>
        <v>0</v>
      </c>
      <c r="K126" s="182">
        <f t="shared" si="80"/>
        <v>0</v>
      </c>
      <c r="L126" s="183">
        <f t="shared" si="81"/>
        <v>0</v>
      </c>
      <c r="M126" s="184"/>
      <c r="N126" s="184"/>
      <c r="O126" s="183"/>
      <c r="P126" s="185"/>
      <c r="Q126" s="183"/>
      <c r="R126" s="183"/>
      <c r="S126" s="186"/>
      <c r="T126" s="187"/>
      <c r="U126" s="188"/>
      <c r="V126" s="189"/>
      <c r="W126" s="190"/>
      <c r="X126" s="191"/>
      <c r="Y126" s="192"/>
      <c r="Z126" s="192"/>
      <c r="AA126" s="192"/>
      <c r="AB126" s="192"/>
      <c r="AC126" s="192"/>
      <c r="AD126" s="6">
        <f t="shared" si="82"/>
        <v>0</v>
      </c>
      <c r="AE126" s="191"/>
      <c r="AF126" s="192"/>
      <c r="AG126" s="192"/>
      <c r="AH126" s="192"/>
      <c r="AI126" s="192"/>
      <c r="AJ126" s="192"/>
      <c r="AK126" s="6">
        <f t="shared" si="83"/>
        <v>0</v>
      </c>
      <c r="AL126" s="191"/>
      <c r="AM126" s="192"/>
      <c r="AN126" s="192"/>
      <c r="AO126" s="192"/>
      <c r="AP126" s="192"/>
      <c r="AQ126" s="192"/>
      <c r="AR126" s="6">
        <f t="shared" si="84"/>
        <v>0</v>
      </c>
      <c r="AS126" s="191"/>
      <c r="AT126" s="192"/>
      <c r="AU126" s="192"/>
      <c r="AV126" s="192"/>
      <c r="AW126" s="192"/>
      <c r="AX126" s="192"/>
      <c r="AY126" s="6">
        <f t="shared" si="85"/>
        <v>0</v>
      </c>
      <c r="AZ126" s="191"/>
      <c r="BA126" s="192"/>
      <c r="BB126" s="192"/>
      <c r="BC126" s="192"/>
      <c r="BD126" s="192"/>
      <c r="BE126" s="192"/>
      <c r="BF126" s="6">
        <f t="shared" si="86"/>
        <v>0</v>
      </c>
    </row>
    <row r="127" spans="1:58" ht="24.75" thickTop="1" thickBot="1" x14ac:dyDescent="0.3">
      <c r="A127" s="178"/>
      <c r="B127" s="179">
        <f t="shared" si="73"/>
        <v>0</v>
      </c>
      <c r="C127" s="180">
        <f t="shared" si="74"/>
        <v>0</v>
      </c>
      <c r="D127" s="181"/>
      <c r="E127" s="182">
        <f t="shared" si="75"/>
        <v>0</v>
      </c>
      <c r="F127" s="177" t="str">
        <f t="shared" si="58"/>
        <v/>
      </c>
      <c r="G127" s="182">
        <f t="shared" si="76"/>
        <v>0</v>
      </c>
      <c r="H127" s="182">
        <f t="shared" si="77"/>
        <v>0</v>
      </c>
      <c r="I127" s="182">
        <f t="shared" si="78"/>
        <v>0</v>
      </c>
      <c r="J127" s="182">
        <f t="shared" si="79"/>
        <v>0</v>
      </c>
      <c r="K127" s="182">
        <f t="shared" si="80"/>
        <v>0</v>
      </c>
      <c r="L127" s="183">
        <f t="shared" si="81"/>
        <v>0</v>
      </c>
      <c r="M127" s="184"/>
      <c r="N127" s="184"/>
      <c r="O127" s="183"/>
      <c r="P127" s="185"/>
      <c r="Q127" s="183"/>
      <c r="R127" s="183"/>
      <c r="S127" s="186"/>
      <c r="T127" s="187"/>
      <c r="U127" s="188"/>
      <c r="V127" s="189"/>
      <c r="W127" s="190"/>
      <c r="X127" s="191"/>
      <c r="Y127" s="192"/>
      <c r="Z127" s="192"/>
      <c r="AA127" s="192"/>
      <c r="AB127" s="192"/>
      <c r="AC127" s="192"/>
      <c r="AD127" s="6">
        <f t="shared" si="82"/>
        <v>0</v>
      </c>
      <c r="AE127" s="191"/>
      <c r="AF127" s="192"/>
      <c r="AG127" s="192"/>
      <c r="AH127" s="192"/>
      <c r="AI127" s="192"/>
      <c r="AJ127" s="192"/>
      <c r="AK127" s="6">
        <f t="shared" si="83"/>
        <v>0</v>
      </c>
      <c r="AL127" s="191"/>
      <c r="AM127" s="192"/>
      <c r="AN127" s="192"/>
      <c r="AO127" s="192"/>
      <c r="AP127" s="192"/>
      <c r="AQ127" s="192"/>
      <c r="AR127" s="6">
        <f t="shared" si="84"/>
        <v>0</v>
      </c>
      <c r="AS127" s="191"/>
      <c r="AT127" s="192"/>
      <c r="AU127" s="192"/>
      <c r="AV127" s="192"/>
      <c r="AW127" s="192"/>
      <c r="AX127" s="192"/>
      <c r="AY127" s="6">
        <f t="shared" si="85"/>
        <v>0</v>
      </c>
      <c r="AZ127" s="191"/>
      <c r="BA127" s="192"/>
      <c r="BB127" s="192"/>
      <c r="BC127" s="192"/>
      <c r="BD127" s="192"/>
      <c r="BE127" s="192"/>
      <c r="BF127" s="6">
        <f t="shared" si="86"/>
        <v>0</v>
      </c>
    </row>
    <row r="128" spans="1:58" ht="24.75" thickTop="1" thickBot="1" x14ac:dyDescent="0.3">
      <c r="A128" s="178"/>
      <c r="B128" s="179">
        <f t="shared" si="73"/>
        <v>0</v>
      </c>
      <c r="C128" s="180">
        <f t="shared" si="74"/>
        <v>0</v>
      </c>
      <c r="D128" s="181"/>
      <c r="E128" s="182">
        <f t="shared" si="75"/>
        <v>0</v>
      </c>
      <c r="F128" s="177" t="str">
        <f t="shared" si="58"/>
        <v/>
      </c>
      <c r="G128" s="182">
        <f t="shared" si="76"/>
        <v>0</v>
      </c>
      <c r="H128" s="182">
        <f t="shared" si="77"/>
        <v>0</v>
      </c>
      <c r="I128" s="182">
        <f t="shared" si="78"/>
        <v>0</v>
      </c>
      <c r="J128" s="182">
        <f t="shared" si="79"/>
        <v>0</v>
      </c>
      <c r="K128" s="182">
        <f t="shared" si="80"/>
        <v>0</v>
      </c>
      <c r="L128" s="183">
        <f t="shared" si="81"/>
        <v>0</v>
      </c>
      <c r="M128" s="184"/>
      <c r="N128" s="184"/>
      <c r="O128" s="183"/>
      <c r="P128" s="185"/>
      <c r="Q128" s="183"/>
      <c r="R128" s="183"/>
      <c r="S128" s="186"/>
      <c r="T128" s="187"/>
      <c r="U128" s="188"/>
      <c r="V128" s="189"/>
      <c r="W128" s="190"/>
      <c r="X128" s="191"/>
      <c r="Y128" s="192"/>
      <c r="Z128" s="192"/>
      <c r="AA128" s="192"/>
      <c r="AB128" s="192"/>
      <c r="AC128" s="192"/>
      <c r="AD128" s="6">
        <f t="shared" si="82"/>
        <v>0</v>
      </c>
      <c r="AE128" s="191"/>
      <c r="AF128" s="192"/>
      <c r="AG128" s="192"/>
      <c r="AH128" s="192"/>
      <c r="AI128" s="192"/>
      <c r="AJ128" s="192"/>
      <c r="AK128" s="6">
        <f t="shared" si="83"/>
        <v>0</v>
      </c>
      <c r="AL128" s="191"/>
      <c r="AM128" s="192"/>
      <c r="AN128" s="192"/>
      <c r="AO128" s="192"/>
      <c r="AP128" s="192"/>
      <c r="AQ128" s="192"/>
      <c r="AR128" s="6">
        <f t="shared" si="84"/>
        <v>0</v>
      </c>
      <c r="AS128" s="191"/>
      <c r="AT128" s="192"/>
      <c r="AU128" s="192"/>
      <c r="AV128" s="192"/>
      <c r="AW128" s="192"/>
      <c r="AX128" s="192"/>
      <c r="AY128" s="6">
        <f t="shared" si="85"/>
        <v>0</v>
      </c>
      <c r="AZ128" s="191"/>
      <c r="BA128" s="192"/>
      <c r="BB128" s="192"/>
      <c r="BC128" s="192"/>
      <c r="BD128" s="192"/>
      <c r="BE128" s="192"/>
      <c r="BF128" s="6">
        <f t="shared" si="86"/>
        <v>0</v>
      </c>
    </row>
    <row r="129" spans="1:58" ht="24.75" thickTop="1" thickBot="1" x14ac:dyDescent="0.3">
      <c r="A129" s="178"/>
      <c r="B129" s="179">
        <f t="shared" si="73"/>
        <v>0</v>
      </c>
      <c r="C129" s="180">
        <f t="shared" si="74"/>
        <v>0</v>
      </c>
      <c r="D129" s="181"/>
      <c r="E129" s="182">
        <f t="shared" si="75"/>
        <v>0</v>
      </c>
      <c r="F129" s="177" t="str">
        <f t="shared" si="58"/>
        <v/>
      </c>
      <c r="G129" s="182">
        <f t="shared" si="76"/>
        <v>0</v>
      </c>
      <c r="H129" s="182">
        <f t="shared" si="77"/>
        <v>0</v>
      </c>
      <c r="I129" s="182">
        <f t="shared" si="78"/>
        <v>0</v>
      </c>
      <c r="J129" s="182">
        <f t="shared" si="79"/>
        <v>0</v>
      </c>
      <c r="K129" s="182">
        <f t="shared" si="80"/>
        <v>0</v>
      </c>
      <c r="L129" s="183">
        <f t="shared" si="81"/>
        <v>0</v>
      </c>
      <c r="M129" s="184"/>
      <c r="N129" s="184"/>
      <c r="O129" s="183"/>
      <c r="P129" s="185"/>
      <c r="Q129" s="183"/>
      <c r="R129" s="183"/>
      <c r="S129" s="186"/>
      <c r="T129" s="187"/>
      <c r="U129" s="188"/>
      <c r="V129" s="189"/>
      <c r="W129" s="190"/>
      <c r="X129" s="191"/>
      <c r="Y129" s="192"/>
      <c r="Z129" s="192"/>
      <c r="AA129" s="192"/>
      <c r="AB129" s="192"/>
      <c r="AC129" s="192"/>
      <c r="AD129" s="6">
        <f t="shared" si="82"/>
        <v>0</v>
      </c>
      <c r="AE129" s="191"/>
      <c r="AF129" s="192"/>
      <c r="AG129" s="192"/>
      <c r="AH129" s="192"/>
      <c r="AI129" s="192"/>
      <c r="AJ129" s="192"/>
      <c r="AK129" s="6">
        <f t="shared" si="83"/>
        <v>0</v>
      </c>
      <c r="AL129" s="191"/>
      <c r="AM129" s="192"/>
      <c r="AN129" s="192"/>
      <c r="AO129" s="192"/>
      <c r="AP129" s="192"/>
      <c r="AQ129" s="192"/>
      <c r="AR129" s="6">
        <f t="shared" si="84"/>
        <v>0</v>
      </c>
      <c r="AS129" s="191"/>
      <c r="AT129" s="192"/>
      <c r="AU129" s="192"/>
      <c r="AV129" s="192"/>
      <c r="AW129" s="192"/>
      <c r="AX129" s="192"/>
      <c r="AY129" s="6">
        <f t="shared" si="85"/>
        <v>0</v>
      </c>
      <c r="AZ129" s="191"/>
      <c r="BA129" s="192"/>
      <c r="BB129" s="192"/>
      <c r="BC129" s="192"/>
      <c r="BD129" s="192"/>
      <c r="BE129" s="192"/>
      <c r="BF129" s="6">
        <f t="shared" si="86"/>
        <v>0</v>
      </c>
    </row>
    <row r="130" spans="1:58" ht="24.75" thickTop="1" thickBot="1" x14ac:dyDescent="0.3">
      <c r="A130" s="178"/>
      <c r="B130" s="179">
        <f t="shared" si="73"/>
        <v>0</v>
      </c>
      <c r="C130" s="180">
        <f t="shared" si="74"/>
        <v>0</v>
      </c>
      <c r="D130" s="181"/>
      <c r="E130" s="182">
        <f t="shared" si="75"/>
        <v>0</v>
      </c>
      <c r="F130" s="177" t="str">
        <f t="shared" si="58"/>
        <v/>
      </c>
      <c r="G130" s="182">
        <f t="shared" si="76"/>
        <v>0</v>
      </c>
      <c r="H130" s="182">
        <f t="shared" si="77"/>
        <v>0</v>
      </c>
      <c r="I130" s="182">
        <f t="shared" si="78"/>
        <v>0</v>
      </c>
      <c r="J130" s="182">
        <f t="shared" si="79"/>
        <v>0</v>
      </c>
      <c r="K130" s="182">
        <f t="shared" si="80"/>
        <v>0</v>
      </c>
      <c r="L130" s="183">
        <f t="shared" si="81"/>
        <v>0</v>
      </c>
      <c r="M130" s="184"/>
      <c r="N130" s="184"/>
      <c r="O130" s="183"/>
      <c r="P130" s="185"/>
      <c r="Q130" s="183"/>
      <c r="R130" s="183"/>
      <c r="S130" s="186"/>
      <c r="T130" s="187"/>
      <c r="U130" s="188"/>
      <c r="V130" s="189"/>
      <c r="W130" s="190"/>
      <c r="X130" s="191"/>
      <c r="Y130" s="192"/>
      <c r="Z130" s="192"/>
      <c r="AA130" s="192"/>
      <c r="AB130" s="192"/>
      <c r="AC130" s="192"/>
      <c r="AD130" s="6">
        <f t="shared" si="82"/>
        <v>0</v>
      </c>
      <c r="AE130" s="191"/>
      <c r="AF130" s="192"/>
      <c r="AG130" s="192"/>
      <c r="AH130" s="192"/>
      <c r="AI130" s="192"/>
      <c r="AJ130" s="192"/>
      <c r="AK130" s="6">
        <f t="shared" si="83"/>
        <v>0</v>
      </c>
      <c r="AL130" s="191"/>
      <c r="AM130" s="192"/>
      <c r="AN130" s="192"/>
      <c r="AO130" s="192"/>
      <c r="AP130" s="192"/>
      <c r="AQ130" s="192"/>
      <c r="AR130" s="6">
        <f t="shared" si="84"/>
        <v>0</v>
      </c>
      <c r="AS130" s="191"/>
      <c r="AT130" s="192"/>
      <c r="AU130" s="192"/>
      <c r="AV130" s="192"/>
      <c r="AW130" s="192"/>
      <c r="AX130" s="192"/>
      <c r="AY130" s="6">
        <f t="shared" si="85"/>
        <v>0</v>
      </c>
      <c r="AZ130" s="191"/>
      <c r="BA130" s="192"/>
      <c r="BB130" s="192"/>
      <c r="BC130" s="192"/>
      <c r="BD130" s="192"/>
      <c r="BE130" s="192"/>
      <c r="BF130" s="6">
        <f t="shared" si="86"/>
        <v>0</v>
      </c>
    </row>
    <row r="131" spans="1:58" ht="24.75" thickTop="1" thickBot="1" x14ac:dyDescent="0.3">
      <c r="A131" s="178"/>
      <c r="B131" s="179">
        <f t="shared" si="73"/>
        <v>0</v>
      </c>
      <c r="C131" s="180">
        <f t="shared" si="74"/>
        <v>0</v>
      </c>
      <c r="D131" s="181"/>
      <c r="E131" s="182">
        <f t="shared" si="75"/>
        <v>0</v>
      </c>
      <c r="F131" s="177" t="str">
        <f t="shared" si="58"/>
        <v/>
      </c>
      <c r="G131" s="182">
        <f t="shared" si="76"/>
        <v>0</v>
      </c>
      <c r="H131" s="182">
        <f t="shared" si="77"/>
        <v>0</v>
      </c>
      <c r="I131" s="182">
        <f t="shared" si="78"/>
        <v>0</v>
      </c>
      <c r="J131" s="182">
        <f t="shared" si="79"/>
        <v>0</v>
      </c>
      <c r="K131" s="182">
        <f t="shared" si="80"/>
        <v>0</v>
      </c>
      <c r="L131" s="183">
        <f t="shared" si="81"/>
        <v>0</v>
      </c>
      <c r="M131" s="184"/>
      <c r="N131" s="184"/>
      <c r="O131" s="183"/>
      <c r="P131" s="185"/>
      <c r="Q131" s="183"/>
      <c r="R131" s="183"/>
      <c r="S131" s="186"/>
      <c r="T131" s="187"/>
      <c r="U131" s="188"/>
      <c r="V131" s="189"/>
      <c r="W131" s="190"/>
      <c r="X131" s="191"/>
      <c r="Y131" s="192"/>
      <c r="Z131" s="192"/>
      <c r="AA131" s="192"/>
      <c r="AB131" s="192"/>
      <c r="AC131" s="192"/>
      <c r="AD131" s="6">
        <f t="shared" si="82"/>
        <v>0</v>
      </c>
      <c r="AE131" s="191"/>
      <c r="AF131" s="192"/>
      <c r="AG131" s="192"/>
      <c r="AH131" s="192"/>
      <c r="AI131" s="192"/>
      <c r="AJ131" s="192"/>
      <c r="AK131" s="6">
        <f t="shared" si="83"/>
        <v>0</v>
      </c>
      <c r="AL131" s="191"/>
      <c r="AM131" s="192"/>
      <c r="AN131" s="192"/>
      <c r="AO131" s="192"/>
      <c r="AP131" s="192"/>
      <c r="AQ131" s="192"/>
      <c r="AR131" s="6">
        <f t="shared" si="84"/>
        <v>0</v>
      </c>
      <c r="AS131" s="191"/>
      <c r="AT131" s="192"/>
      <c r="AU131" s="192"/>
      <c r="AV131" s="192"/>
      <c r="AW131" s="192"/>
      <c r="AX131" s="192"/>
      <c r="AY131" s="6">
        <f t="shared" si="85"/>
        <v>0</v>
      </c>
      <c r="AZ131" s="191"/>
      <c r="BA131" s="192"/>
      <c r="BB131" s="192"/>
      <c r="BC131" s="192"/>
      <c r="BD131" s="192"/>
      <c r="BE131" s="192"/>
      <c r="BF131" s="6">
        <f t="shared" si="86"/>
        <v>0</v>
      </c>
    </row>
    <row r="132" spans="1:58" ht="24.75" thickTop="1" thickBot="1" x14ac:dyDescent="0.3">
      <c r="A132" s="178"/>
      <c r="B132" s="179">
        <f t="shared" si="73"/>
        <v>0</v>
      </c>
      <c r="C132" s="180">
        <f t="shared" si="74"/>
        <v>0</v>
      </c>
      <c r="D132" s="181"/>
      <c r="E132" s="182">
        <f t="shared" si="75"/>
        <v>0</v>
      </c>
      <c r="F132" s="177" t="str">
        <f t="shared" si="58"/>
        <v/>
      </c>
      <c r="G132" s="182">
        <f t="shared" si="76"/>
        <v>0</v>
      </c>
      <c r="H132" s="182">
        <f t="shared" si="77"/>
        <v>0</v>
      </c>
      <c r="I132" s="182">
        <f t="shared" si="78"/>
        <v>0</v>
      </c>
      <c r="J132" s="182">
        <f t="shared" si="79"/>
        <v>0</v>
      </c>
      <c r="K132" s="182">
        <f t="shared" si="80"/>
        <v>0</v>
      </c>
      <c r="L132" s="183">
        <f t="shared" si="81"/>
        <v>0</v>
      </c>
      <c r="M132" s="184"/>
      <c r="N132" s="184"/>
      <c r="O132" s="183"/>
      <c r="P132" s="185"/>
      <c r="Q132" s="183"/>
      <c r="R132" s="183"/>
      <c r="S132" s="186"/>
      <c r="T132" s="187"/>
      <c r="U132" s="188"/>
      <c r="V132" s="189"/>
      <c r="W132" s="190"/>
      <c r="X132" s="191"/>
      <c r="Y132" s="192"/>
      <c r="Z132" s="192"/>
      <c r="AA132" s="192"/>
      <c r="AB132" s="192"/>
      <c r="AC132" s="192"/>
      <c r="AD132" s="6">
        <f t="shared" si="82"/>
        <v>0</v>
      </c>
      <c r="AE132" s="191"/>
      <c r="AF132" s="192"/>
      <c r="AG132" s="192"/>
      <c r="AH132" s="192"/>
      <c r="AI132" s="192"/>
      <c r="AJ132" s="192"/>
      <c r="AK132" s="6">
        <f t="shared" si="83"/>
        <v>0</v>
      </c>
      <c r="AL132" s="191"/>
      <c r="AM132" s="192"/>
      <c r="AN132" s="192"/>
      <c r="AO132" s="192"/>
      <c r="AP132" s="192"/>
      <c r="AQ132" s="192"/>
      <c r="AR132" s="6">
        <f t="shared" si="84"/>
        <v>0</v>
      </c>
      <c r="AS132" s="191"/>
      <c r="AT132" s="192"/>
      <c r="AU132" s="192"/>
      <c r="AV132" s="192"/>
      <c r="AW132" s="192"/>
      <c r="AX132" s="192"/>
      <c r="AY132" s="6">
        <f t="shared" si="85"/>
        <v>0</v>
      </c>
      <c r="AZ132" s="191"/>
      <c r="BA132" s="192"/>
      <c r="BB132" s="192"/>
      <c r="BC132" s="192"/>
      <c r="BD132" s="192"/>
      <c r="BE132" s="192"/>
      <c r="BF132" s="6">
        <f t="shared" si="86"/>
        <v>0</v>
      </c>
    </row>
    <row r="133" spans="1:58" ht="24.75" thickTop="1" thickBot="1" x14ac:dyDescent="0.3">
      <c r="A133" s="178"/>
      <c r="B133" s="179">
        <f t="shared" si="73"/>
        <v>0</v>
      </c>
      <c r="C133" s="180">
        <f t="shared" si="74"/>
        <v>0</v>
      </c>
      <c r="D133" s="181"/>
      <c r="E133" s="182">
        <f t="shared" si="75"/>
        <v>0</v>
      </c>
      <c r="F133" s="177" t="str">
        <f t="shared" si="58"/>
        <v/>
      </c>
      <c r="G133" s="182">
        <f t="shared" si="76"/>
        <v>0</v>
      </c>
      <c r="H133" s="182">
        <f t="shared" si="77"/>
        <v>0</v>
      </c>
      <c r="I133" s="182">
        <f t="shared" si="78"/>
        <v>0</v>
      </c>
      <c r="J133" s="182">
        <f t="shared" si="79"/>
        <v>0</v>
      </c>
      <c r="K133" s="182">
        <f t="shared" si="80"/>
        <v>0</v>
      </c>
      <c r="L133" s="183">
        <f t="shared" si="81"/>
        <v>0</v>
      </c>
      <c r="M133" s="184"/>
      <c r="N133" s="184"/>
      <c r="O133" s="183"/>
      <c r="P133" s="185"/>
      <c r="Q133" s="183"/>
      <c r="R133" s="183"/>
      <c r="S133" s="186"/>
      <c r="T133" s="187"/>
      <c r="U133" s="188"/>
      <c r="V133" s="189"/>
      <c r="W133" s="190"/>
      <c r="X133" s="191"/>
      <c r="Y133" s="192"/>
      <c r="Z133" s="192"/>
      <c r="AA133" s="192"/>
      <c r="AB133" s="192"/>
      <c r="AC133" s="192"/>
      <c r="AD133" s="6">
        <f t="shared" si="82"/>
        <v>0</v>
      </c>
      <c r="AE133" s="191"/>
      <c r="AF133" s="192"/>
      <c r="AG133" s="192"/>
      <c r="AH133" s="192"/>
      <c r="AI133" s="192"/>
      <c r="AJ133" s="192"/>
      <c r="AK133" s="6">
        <f t="shared" si="83"/>
        <v>0</v>
      </c>
      <c r="AL133" s="191"/>
      <c r="AM133" s="192"/>
      <c r="AN133" s="192"/>
      <c r="AO133" s="192"/>
      <c r="AP133" s="192"/>
      <c r="AQ133" s="192"/>
      <c r="AR133" s="6">
        <f t="shared" si="84"/>
        <v>0</v>
      </c>
      <c r="AS133" s="191"/>
      <c r="AT133" s="192"/>
      <c r="AU133" s="192"/>
      <c r="AV133" s="192"/>
      <c r="AW133" s="192"/>
      <c r="AX133" s="192"/>
      <c r="AY133" s="6">
        <f t="shared" si="85"/>
        <v>0</v>
      </c>
      <c r="AZ133" s="191"/>
      <c r="BA133" s="192"/>
      <c r="BB133" s="192"/>
      <c r="BC133" s="192"/>
      <c r="BD133" s="192"/>
      <c r="BE133" s="192"/>
      <c r="BF133" s="6">
        <f t="shared" si="86"/>
        <v>0</v>
      </c>
    </row>
    <row r="134" spans="1:58" ht="24.75" thickTop="1" thickBot="1" x14ac:dyDescent="0.3">
      <c r="A134" s="178"/>
      <c r="B134" s="179">
        <f t="shared" si="73"/>
        <v>0</v>
      </c>
      <c r="C134" s="180">
        <f t="shared" si="74"/>
        <v>0</v>
      </c>
      <c r="D134" s="181"/>
      <c r="E134" s="182">
        <f t="shared" si="75"/>
        <v>0</v>
      </c>
      <c r="F134" s="177" t="str">
        <f t="shared" ref="F134:F144" si="87">IF(D134&gt;0,(D134+2.5-E134),"")</f>
        <v/>
      </c>
      <c r="G134" s="182">
        <f t="shared" si="76"/>
        <v>0</v>
      </c>
      <c r="H134" s="182">
        <f t="shared" si="77"/>
        <v>0</v>
      </c>
      <c r="I134" s="182">
        <f t="shared" si="78"/>
        <v>0</v>
      </c>
      <c r="J134" s="182">
        <f t="shared" si="79"/>
        <v>0</v>
      </c>
      <c r="K134" s="182">
        <f t="shared" si="80"/>
        <v>0</v>
      </c>
      <c r="L134" s="183">
        <f t="shared" si="81"/>
        <v>0</v>
      </c>
      <c r="M134" s="184"/>
      <c r="N134" s="184"/>
      <c r="O134" s="183"/>
      <c r="P134" s="185"/>
      <c r="Q134" s="183"/>
      <c r="R134" s="183"/>
      <c r="S134" s="186"/>
      <c r="T134" s="187"/>
      <c r="U134" s="188"/>
      <c r="V134" s="189"/>
      <c r="W134" s="190"/>
      <c r="X134" s="191"/>
      <c r="Y134" s="192"/>
      <c r="Z134" s="192"/>
      <c r="AA134" s="192"/>
      <c r="AB134" s="192"/>
      <c r="AC134" s="192"/>
      <c r="AD134" s="6">
        <f t="shared" si="82"/>
        <v>0</v>
      </c>
      <c r="AE134" s="191"/>
      <c r="AF134" s="192"/>
      <c r="AG134" s="192"/>
      <c r="AH134" s="192"/>
      <c r="AI134" s="192"/>
      <c r="AJ134" s="192"/>
      <c r="AK134" s="6">
        <f t="shared" si="83"/>
        <v>0</v>
      </c>
      <c r="AL134" s="191"/>
      <c r="AM134" s="192"/>
      <c r="AN134" s="192"/>
      <c r="AO134" s="192"/>
      <c r="AP134" s="192"/>
      <c r="AQ134" s="192"/>
      <c r="AR134" s="6">
        <f t="shared" si="84"/>
        <v>0</v>
      </c>
      <c r="AS134" s="191"/>
      <c r="AT134" s="192"/>
      <c r="AU134" s="192"/>
      <c r="AV134" s="192"/>
      <c r="AW134" s="192"/>
      <c r="AX134" s="192"/>
      <c r="AY134" s="6">
        <f t="shared" si="85"/>
        <v>0</v>
      </c>
      <c r="AZ134" s="191"/>
      <c r="BA134" s="192"/>
      <c r="BB134" s="192"/>
      <c r="BC134" s="192"/>
      <c r="BD134" s="192"/>
      <c r="BE134" s="192"/>
      <c r="BF134" s="6">
        <f t="shared" si="86"/>
        <v>0</v>
      </c>
    </row>
    <row r="135" spans="1:58" ht="24.75" thickTop="1" thickBot="1" x14ac:dyDescent="0.3">
      <c r="A135" s="178"/>
      <c r="B135" s="179">
        <f t="shared" si="73"/>
        <v>0</v>
      </c>
      <c r="C135" s="180">
        <f t="shared" si="74"/>
        <v>0</v>
      </c>
      <c r="D135" s="181"/>
      <c r="E135" s="182">
        <f t="shared" si="75"/>
        <v>0</v>
      </c>
      <c r="F135" s="177" t="str">
        <f t="shared" si="87"/>
        <v/>
      </c>
      <c r="G135" s="182">
        <f t="shared" si="76"/>
        <v>0</v>
      </c>
      <c r="H135" s="182">
        <f t="shared" si="77"/>
        <v>0</v>
      </c>
      <c r="I135" s="182">
        <f t="shared" si="78"/>
        <v>0</v>
      </c>
      <c r="J135" s="182">
        <f t="shared" si="79"/>
        <v>0</v>
      </c>
      <c r="K135" s="182">
        <f t="shared" si="80"/>
        <v>0</v>
      </c>
      <c r="L135" s="183">
        <f t="shared" si="81"/>
        <v>0</v>
      </c>
      <c r="M135" s="184"/>
      <c r="N135" s="184"/>
      <c r="O135" s="183"/>
      <c r="P135" s="185"/>
      <c r="Q135" s="183"/>
      <c r="R135" s="183"/>
      <c r="S135" s="186"/>
      <c r="T135" s="187"/>
      <c r="U135" s="188"/>
      <c r="V135" s="189"/>
      <c r="W135" s="190"/>
      <c r="X135" s="191"/>
      <c r="Y135" s="192"/>
      <c r="Z135" s="192"/>
      <c r="AA135" s="192"/>
      <c r="AB135" s="192"/>
      <c r="AC135" s="192"/>
      <c r="AD135" s="6">
        <f t="shared" si="82"/>
        <v>0</v>
      </c>
      <c r="AE135" s="191"/>
      <c r="AF135" s="192"/>
      <c r="AG135" s="192"/>
      <c r="AH135" s="192"/>
      <c r="AI135" s="192"/>
      <c r="AJ135" s="192"/>
      <c r="AK135" s="6">
        <f t="shared" si="83"/>
        <v>0</v>
      </c>
      <c r="AL135" s="191"/>
      <c r="AM135" s="192"/>
      <c r="AN135" s="192"/>
      <c r="AO135" s="192"/>
      <c r="AP135" s="192"/>
      <c r="AQ135" s="192"/>
      <c r="AR135" s="6">
        <f t="shared" si="84"/>
        <v>0</v>
      </c>
      <c r="AS135" s="191"/>
      <c r="AT135" s="192"/>
      <c r="AU135" s="192"/>
      <c r="AV135" s="192"/>
      <c r="AW135" s="192"/>
      <c r="AX135" s="192"/>
      <c r="AY135" s="6">
        <f t="shared" si="85"/>
        <v>0</v>
      </c>
      <c r="AZ135" s="191"/>
      <c r="BA135" s="192"/>
      <c r="BB135" s="192"/>
      <c r="BC135" s="192"/>
      <c r="BD135" s="192"/>
      <c r="BE135" s="192"/>
      <c r="BF135" s="6">
        <f t="shared" si="86"/>
        <v>0</v>
      </c>
    </row>
    <row r="136" spans="1:58" ht="24.75" thickTop="1" thickBot="1" x14ac:dyDescent="0.3">
      <c r="A136" s="178"/>
      <c r="B136" s="179">
        <f t="shared" si="73"/>
        <v>0</v>
      </c>
      <c r="C136" s="180">
        <f t="shared" si="74"/>
        <v>0</v>
      </c>
      <c r="D136" s="181"/>
      <c r="E136" s="182">
        <f t="shared" si="75"/>
        <v>0</v>
      </c>
      <c r="F136" s="177" t="str">
        <f t="shared" si="87"/>
        <v/>
      </c>
      <c r="G136" s="182">
        <f t="shared" si="76"/>
        <v>0</v>
      </c>
      <c r="H136" s="182">
        <f t="shared" si="77"/>
        <v>0</v>
      </c>
      <c r="I136" s="182">
        <f t="shared" si="78"/>
        <v>0</v>
      </c>
      <c r="J136" s="182">
        <f t="shared" si="79"/>
        <v>0</v>
      </c>
      <c r="K136" s="182">
        <f t="shared" si="80"/>
        <v>0</v>
      </c>
      <c r="L136" s="183">
        <f t="shared" si="81"/>
        <v>0</v>
      </c>
      <c r="M136" s="184"/>
      <c r="N136" s="184"/>
      <c r="O136" s="183"/>
      <c r="P136" s="185"/>
      <c r="Q136" s="183"/>
      <c r="R136" s="183"/>
      <c r="S136" s="186"/>
      <c r="T136" s="187"/>
      <c r="U136" s="188"/>
      <c r="V136" s="189"/>
      <c r="W136" s="190"/>
      <c r="X136" s="191"/>
      <c r="Y136" s="192"/>
      <c r="Z136" s="192"/>
      <c r="AA136" s="192"/>
      <c r="AB136" s="192"/>
      <c r="AC136" s="192"/>
      <c r="AD136" s="6">
        <f t="shared" si="82"/>
        <v>0</v>
      </c>
      <c r="AE136" s="191"/>
      <c r="AF136" s="192"/>
      <c r="AG136" s="192"/>
      <c r="AH136" s="192"/>
      <c r="AI136" s="192"/>
      <c r="AJ136" s="192"/>
      <c r="AK136" s="6">
        <f t="shared" si="83"/>
        <v>0</v>
      </c>
      <c r="AL136" s="191"/>
      <c r="AM136" s="192"/>
      <c r="AN136" s="192"/>
      <c r="AO136" s="192"/>
      <c r="AP136" s="192"/>
      <c r="AQ136" s="192"/>
      <c r="AR136" s="6">
        <f t="shared" si="84"/>
        <v>0</v>
      </c>
      <c r="AS136" s="191"/>
      <c r="AT136" s="192"/>
      <c r="AU136" s="192"/>
      <c r="AV136" s="192"/>
      <c r="AW136" s="192"/>
      <c r="AX136" s="192"/>
      <c r="AY136" s="6">
        <f t="shared" si="85"/>
        <v>0</v>
      </c>
      <c r="AZ136" s="191"/>
      <c r="BA136" s="192"/>
      <c r="BB136" s="192"/>
      <c r="BC136" s="192"/>
      <c r="BD136" s="192"/>
      <c r="BE136" s="192"/>
      <c r="BF136" s="6">
        <f t="shared" si="86"/>
        <v>0</v>
      </c>
    </row>
    <row r="137" spans="1:58" ht="24.75" thickTop="1" thickBot="1" x14ac:dyDescent="0.3">
      <c r="A137" s="178"/>
      <c r="B137" s="179">
        <f t="shared" si="73"/>
        <v>0</v>
      </c>
      <c r="C137" s="180">
        <f t="shared" si="74"/>
        <v>0</v>
      </c>
      <c r="D137" s="181"/>
      <c r="E137" s="182">
        <f t="shared" si="75"/>
        <v>0</v>
      </c>
      <c r="F137" s="177" t="str">
        <f t="shared" si="87"/>
        <v/>
      </c>
      <c r="G137" s="182">
        <f t="shared" si="76"/>
        <v>0</v>
      </c>
      <c r="H137" s="182">
        <f t="shared" si="77"/>
        <v>0</v>
      </c>
      <c r="I137" s="182">
        <f t="shared" si="78"/>
        <v>0</v>
      </c>
      <c r="J137" s="182">
        <f t="shared" si="79"/>
        <v>0</v>
      </c>
      <c r="K137" s="182">
        <f t="shared" si="80"/>
        <v>0</v>
      </c>
      <c r="L137" s="183">
        <f t="shared" si="81"/>
        <v>0</v>
      </c>
      <c r="M137" s="184"/>
      <c r="N137" s="184"/>
      <c r="O137" s="183"/>
      <c r="P137" s="185"/>
      <c r="Q137" s="183"/>
      <c r="R137" s="183"/>
      <c r="S137" s="186"/>
      <c r="T137" s="187"/>
      <c r="U137" s="188"/>
      <c r="V137" s="189"/>
      <c r="W137" s="190"/>
      <c r="X137" s="191"/>
      <c r="Y137" s="192"/>
      <c r="Z137" s="192"/>
      <c r="AA137" s="192"/>
      <c r="AB137" s="192"/>
      <c r="AC137" s="192"/>
      <c r="AD137" s="6">
        <f t="shared" si="82"/>
        <v>0</v>
      </c>
      <c r="AE137" s="191"/>
      <c r="AF137" s="192"/>
      <c r="AG137" s="192"/>
      <c r="AH137" s="192"/>
      <c r="AI137" s="192"/>
      <c r="AJ137" s="192"/>
      <c r="AK137" s="6">
        <f t="shared" si="83"/>
        <v>0</v>
      </c>
      <c r="AL137" s="191"/>
      <c r="AM137" s="192"/>
      <c r="AN137" s="192"/>
      <c r="AO137" s="192"/>
      <c r="AP137" s="192"/>
      <c r="AQ137" s="192"/>
      <c r="AR137" s="6">
        <f t="shared" si="84"/>
        <v>0</v>
      </c>
      <c r="AS137" s="191"/>
      <c r="AT137" s="192"/>
      <c r="AU137" s="192"/>
      <c r="AV137" s="192"/>
      <c r="AW137" s="192"/>
      <c r="AX137" s="192"/>
      <c r="AY137" s="6">
        <f t="shared" si="85"/>
        <v>0</v>
      </c>
      <c r="AZ137" s="191"/>
      <c r="BA137" s="192"/>
      <c r="BB137" s="192"/>
      <c r="BC137" s="192"/>
      <c r="BD137" s="192"/>
      <c r="BE137" s="192"/>
      <c r="BF137" s="6">
        <f t="shared" si="86"/>
        <v>0</v>
      </c>
    </row>
    <row r="138" spans="1:58" ht="24.75" thickTop="1" thickBot="1" x14ac:dyDescent="0.3">
      <c r="A138" s="178"/>
      <c r="B138" s="179">
        <f t="shared" si="73"/>
        <v>0</v>
      </c>
      <c r="C138" s="180">
        <f t="shared" si="74"/>
        <v>0</v>
      </c>
      <c r="D138" s="181"/>
      <c r="E138" s="182">
        <f t="shared" si="75"/>
        <v>0</v>
      </c>
      <c r="F138" s="177" t="str">
        <f t="shared" si="87"/>
        <v/>
      </c>
      <c r="G138" s="182">
        <f t="shared" si="76"/>
        <v>0</v>
      </c>
      <c r="H138" s="182">
        <f t="shared" si="77"/>
        <v>0</v>
      </c>
      <c r="I138" s="182">
        <f t="shared" si="78"/>
        <v>0</v>
      </c>
      <c r="J138" s="182">
        <f t="shared" si="79"/>
        <v>0</v>
      </c>
      <c r="K138" s="182">
        <f t="shared" si="80"/>
        <v>0</v>
      </c>
      <c r="L138" s="183">
        <f t="shared" si="81"/>
        <v>0</v>
      </c>
      <c r="M138" s="184"/>
      <c r="N138" s="184"/>
      <c r="O138" s="183"/>
      <c r="P138" s="185"/>
      <c r="Q138" s="183"/>
      <c r="R138" s="183"/>
      <c r="S138" s="186"/>
      <c r="T138" s="187"/>
      <c r="U138" s="188"/>
      <c r="V138" s="189"/>
      <c r="W138" s="190"/>
      <c r="X138" s="191"/>
      <c r="Y138" s="192"/>
      <c r="Z138" s="192"/>
      <c r="AA138" s="192"/>
      <c r="AB138" s="192"/>
      <c r="AC138" s="192"/>
      <c r="AD138" s="6">
        <f t="shared" si="82"/>
        <v>0</v>
      </c>
      <c r="AE138" s="191"/>
      <c r="AF138" s="192"/>
      <c r="AG138" s="192"/>
      <c r="AH138" s="192"/>
      <c r="AI138" s="192"/>
      <c r="AJ138" s="192"/>
      <c r="AK138" s="6">
        <f t="shared" si="83"/>
        <v>0</v>
      </c>
      <c r="AL138" s="191"/>
      <c r="AM138" s="192"/>
      <c r="AN138" s="192"/>
      <c r="AO138" s="192"/>
      <c r="AP138" s="192"/>
      <c r="AQ138" s="192"/>
      <c r="AR138" s="6">
        <f t="shared" si="84"/>
        <v>0</v>
      </c>
      <c r="AS138" s="191"/>
      <c r="AT138" s="192"/>
      <c r="AU138" s="192"/>
      <c r="AV138" s="192"/>
      <c r="AW138" s="192"/>
      <c r="AX138" s="192"/>
      <c r="AY138" s="6">
        <f t="shared" si="85"/>
        <v>0</v>
      </c>
      <c r="AZ138" s="191"/>
      <c r="BA138" s="192"/>
      <c r="BB138" s="192"/>
      <c r="BC138" s="192"/>
      <c r="BD138" s="192"/>
      <c r="BE138" s="192"/>
      <c r="BF138" s="6">
        <f t="shared" si="86"/>
        <v>0</v>
      </c>
    </row>
    <row r="139" spans="1:58" ht="24.75" thickTop="1" thickBot="1" x14ac:dyDescent="0.3">
      <c r="A139" s="178"/>
      <c r="B139" s="179">
        <f t="shared" si="73"/>
        <v>0</v>
      </c>
      <c r="C139" s="180">
        <f t="shared" si="74"/>
        <v>0</v>
      </c>
      <c r="D139" s="181"/>
      <c r="E139" s="182">
        <f t="shared" si="75"/>
        <v>0</v>
      </c>
      <c r="F139" s="177" t="str">
        <f t="shared" si="87"/>
        <v/>
      </c>
      <c r="G139" s="182">
        <f t="shared" si="76"/>
        <v>0</v>
      </c>
      <c r="H139" s="182">
        <f t="shared" si="77"/>
        <v>0</v>
      </c>
      <c r="I139" s="182">
        <f t="shared" si="78"/>
        <v>0</v>
      </c>
      <c r="J139" s="182">
        <f t="shared" si="79"/>
        <v>0</v>
      </c>
      <c r="K139" s="182">
        <f t="shared" si="80"/>
        <v>0</v>
      </c>
      <c r="L139" s="183">
        <f t="shared" si="81"/>
        <v>0</v>
      </c>
      <c r="M139" s="184"/>
      <c r="N139" s="184"/>
      <c r="O139" s="183"/>
      <c r="P139" s="185"/>
      <c r="Q139" s="183"/>
      <c r="R139" s="183"/>
      <c r="S139" s="186"/>
      <c r="T139" s="187"/>
      <c r="U139" s="188"/>
      <c r="V139" s="189"/>
      <c r="W139" s="190"/>
      <c r="X139" s="191"/>
      <c r="Y139" s="192"/>
      <c r="Z139" s="192"/>
      <c r="AA139" s="192"/>
      <c r="AB139" s="192"/>
      <c r="AC139" s="192"/>
      <c r="AD139" s="6">
        <f t="shared" si="82"/>
        <v>0</v>
      </c>
      <c r="AE139" s="191"/>
      <c r="AF139" s="192"/>
      <c r="AG139" s="192"/>
      <c r="AH139" s="192"/>
      <c r="AI139" s="192"/>
      <c r="AJ139" s="192"/>
      <c r="AK139" s="6">
        <f t="shared" si="83"/>
        <v>0</v>
      </c>
      <c r="AL139" s="191"/>
      <c r="AM139" s="192"/>
      <c r="AN139" s="192"/>
      <c r="AO139" s="192"/>
      <c r="AP139" s="192"/>
      <c r="AQ139" s="192"/>
      <c r="AR139" s="6">
        <f t="shared" si="84"/>
        <v>0</v>
      </c>
      <c r="AS139" s="191"/>
      <c r="AT139" s="192"/>
      <c r="AU139" s="192"/>
      <c r="AV139" s="192"/>
      <c r="AW139" s="192"/>
      <c r="AX139" s="192"/>
      <c r="AY139" s="6">
        <f t="shared" si="85"/>
        <v>0</v>
      </c>
      <c r="AZ139" s="191"/>
      <c r="BA139" s="192"/>
      <c r="BB139" s="192"/>
      <c r="BC139" s="192"/>
      <c r="BD139" s="192"/>
      <c r="BE139" s="192"/>
      <c r="BF139" s="6">
        <f t="shared" si="86"/>
        <v>0</v>
      </c>
    </row>
    <row r="140" spans="1:58" ht="24.75" thickTop="1" thickBot="1" x14ac:dyDescent="0.3">
      <c r="A140" s="178"/>
      <c r="B140" s="179">
        <f t="shared" si="73"/>
        <v>0</v>
      </c>
      <c r="C140" s="180">
        <f t="shared" si="74"/>
        <v>0</v>
      </c>
      <c r="D140" s="181"/>
      <c r="E140" s="182">
        <f t="shared" si="75"/>
        <v>0</v>
      </c>
      <c r="F140" s="177" t="str">
        <f t="shared" si="87"/>
        <v/>
      </c>
      <c r="G140" s="182">
        <f t="shared" si="76"/>
        <v>0</v>
      </c>
      <c r="H140" s="182">
        <f t="shared" si="77"/>
        <v>0</v>
      </c>
      <c r="I140" s="182">
        <f t="shared" si="78"/>
        <v>0</v>
      </c>
      <c r="J140" s="182">
        <f t="shared" si="79"/>
        <v>0</v>
      </c>
      <c r="K140" s="182">
        <f t="shared" si="80"/>
        <v>0</v>
      </c>
      <c r="L140" s="183">
        <f t="shared" si="81"/>
        <v>0</v>
      </c>
      <c r="M140" s="184"/>
      <c r="N140" s="184"/>
      <c r="O140" s="183"/>
      <c r="P140" s="185"/>
      <c r="Q140" s="183"/>
      <c r="R140" s="183"/>
      <c r="S140" s="186"/>
      <c r="T140" s="187"/>
      <c r="U140" s="188"/>
      <c r="V140" s="189"/>
      <c r="W140" s="190"/>
      <c r="X140" s="191"/>
      <c r="Y140" s="192"/>
      <c r="Z140" s="192"/>
      <c r="AA140" s="192"/>
      <c r="AB140" s="192"/>
      <c r="AC140" s="192"/>
      <c r="AD140" s="6">
        <f t="shared" si="82"/>
        <v>0</v>
      </c>
      <c r="AE140" s="191"/>
      <c r="AF140" s="192"/>
      <c r="AG140" s="192"/>
      <c r="AH140" s="192"/>
      <c r="AI140" s="192"/>
      <c r="AJ140" s="192"/>
      <c r="AK140" s="6">
        <f t="shared" si="83"/>
        <v>0</v>
      </c>
      <c r="AL140" s="191"/>
      <c r="AM140" s="192"/>
      <c r="AN140" s="192"/>
      <c r="AO140" s="192"/>
      <c r="AP140" s="192"/>
      <c r="AQ140" s="192"/>
      <c r="AR140" s="6">
        <f t="shared" si="84"/>
        <v>0</v>
      </c>
      <c r="AS140" s="191"/>
      <c r="AT140" s="192"/>
      <c r="AU140" s="192"/>
      <c r="AV140" s="192"/>
      <c r="AW140" s="192"/>
      <c r="AX140" s="192"/>
      <c r="AY140" s="6">
        <f t="shared" si="85"/>
        <v>0</v>
      </c>
      <c r="AZ140" s="191"/>
      <c r="BA140" s="192"/>
      <c r="BB140" s="192"/>
      <c r="BC140" s="192"/>
      <c r="BD140" s="192"/>
      <c r="BE140" s="192"/>
      <c r="BF140" s="6">
        <f t="shared" si="86"/>
        <v>0</v>
      </c>
    </row>
    <row r="141" spans="1:58" ht="24.75" thickTop="1" thickBot="1" x14ac:dyDescent="0.3">
      <c r="A141" s="178"/>
      <c r="B141" s="179">
        <f t="shared" si="73"/>
        <v>0</v>
      </c>
      <c r="C141" s="180">
        <f t="shared" si="74"/>
        <v>0</v>
      </c>
      <c r="D141" s="181"/>
      <c r="E141" s="182">
        <f t="shared" si="75"/>
        <v>0</v>
      </c>
      <c r="F141" s="177" t="str">
        <f t="shared" si="87"/>
        <v/>
      </c>
      <c r="G141" s="182">
        <f t="shared" si="76"/>
        <v>0</v>
      </c>
      <c r="H141" s="182">
        <f t="shared" si="77"/>
        <v>0</v>
      </c>
      <c r="I141" s="182">
        <f t="shared" si="78"/>
        <v>0</v>
      </c>
      <c r="J141" s="182">
        <f t="shared" si="79"/>
        <v>0</v>
      </c>
      <c r="K141" s="182">
        <f t="shared" si="80"/>
        <v>0</v>
      </c>
      <c r="L141" s="183">
        <f t="shared" si="81"/>
        <v>0</v>
      </c>
      <c r="M141" s="184"/>
      <c r="N141" s="184"/>
      <c r="O141" s="183"/>
      <c r="P141" s="185"/>
      <c r="Q141" s="183"/>
      <c r="R141" s="183"/>
      <c r="S141" s="186"/>
      <c r="T141" s="187"/>
      <c r="U141" s="188"/>
      <c r="V141" s="189"/>
      <c r="W141" s="190"/>
      <c r="X141" s="191"/>
      <c r="Y141" s="192"/>
      <c r="Z141" s="192"/>
      <c r="AA141" s="192"/>
      <c r="AB141" s="192"/>
      <c r="AC141" s="192"/>
      <c r="AD141" s="6">
        <f t="shared" si="82"/>
        <v>0</v>
      </c>
      <c r="AE141" s="191"/>
      <c r="AF141" s="192"/>
      <c r="AG141" s="192"/>
      <c r="AH141" s="192"/>
      <c r="AI141" s="192"/>
      <c r="AJ141" s="192"/>
      <c r="AK141" s="6">
        <f t="shared" si="83"/>
        <v>0</v>
      </c>
      <c r="AL141" s="191"/>
      <c r="AM141" s="192"/>
      <c r="AN141" s="192"/>
      <c r="AO141" s="192"/>
      <c r="AP141" s="192"/>
      <c r="AQ141" s="192"/>
      <c r="AR141" s="6">
        <f t="shared" si="84"/>
        <v>0</v>
      </c>
      <c r="AS141" s="191"/>
      <c r="AT141" s="192"/>
      <c r="AU141" s="192"/>
      <c r="AV141" s="192"/>
      <c r="AW141" s="192"/>
      <c r="AX141" s="192"/>
      <c r="AY141" s="6">
        <f t="shared" si="85"/>
        <v>0</v>
      </c>
      <c r="AZ141" s="191"/>
      <c r="BA141" s="192"/>
      <c r="BB141" s="192"/>
      <c r="BC141" s="192"/>
      <c r="BD141" s="192"/>
      <c r="BE141" s="192"/>
      <c r="BF141" s="6">
        <f t="shared" si="86"/>
        <v>0</v>
      </c>
    </row>
    <row r="142" spans="1:58" ht="24.75" thickTop="1" thickBot="1" x14ac:dyDescent="0.3">
      <c r="A142" s="178"/>
      <c r="B142" s="179">
        <f t="shared" si="73"/>
        <v>0</v>
      </c>
      <c r="C142" s="180">
        <f t="shared" si="74"/>
        <v>0</v>
      </c>
      <c r="D142" s="181"/>
      <c r="E142" s="182">
        <f t="shared" si="75"/>
        <v>0</v>
      </c>
      <c r="F142" s="177" t="str">
        <f t="shared" si="87"/>
        <v/>
      </c>
      <c r="G142" s="182">
        <f t="shared" si="76"/>
        <v>0</v>
      </c>
      <c r="H142" s="182">
        <f t="shared" si="77"/>
        <v>0</v>
      </c>
      <c r="I142" s="182">
        <f t="shared" si="78"/>
        <v>0</v>
      </c>
      <c r="J142" s="182">
        <f t="shared" si="79"/>
        <v>0</v>
      </c>
      <c r="K142" s="182">
        <f t="shared" si="80"/>
        <v>0</v>
      </c>
      <c r="L142" s="183">
        <f t="shared" si="81"/>
        <v>0</v>
      </c>
      <c r="M142" s="184"/>
      <c r="N142" s="184"/>
      <c r="O142" s="183"/>
      <c r="P142" s="185"/>
      <c r="Q142" s="183"/>
      <c r="R142" s="183"/>
      <c r="S142" s="186"/>
      <c r="T142" s="187"/>
      <c r="U142" s="188"/>
      <c r="V142" s="189"/>
      <c r="W142" s="190"/>
      <c r="X142" s="191"/>
      <c r="Y142" s="192"/>
      <c r="Z142" s="192"/>
      <c r="AA142" s="192"/>
      <c r="AB142" s="192"/>
      <c r="AC142" s="192"/>
      <c r="AD142" s="6">
        <f t="shared" si="82"/>
        <v>0</v>
      </c>
      <c r="AE142" s="191"/>
      <c r="AF142" s="192"/>
      <c r="AG142" s="192"/>
      <c r="AH142" s="192"/>
      <c r="AI142" s="192"/>
      <c r="AJ142" s="192"/>
      <c r="AK142" s="6">
        <f t="shared" si="83"/>
        <v>0</v>
      </c>
      <c r="AL142" s="191"/>
      <c r="AM142" s="192"/>
      <c r="AN142" s="192"/>
      <c r="AO142" s="192"/>
      <c r="AP142" s="192"/>
      <c r="AQ142" s="192"/>
      <c r="AR142" s="6">
        <f t="shared" si="84"/>
        <v>0</v>
      </c>
      <c r="AS142" s="191"/>
      <c r="AT142" s="192"/>
      <c r="AU142" s="192"/>
      <c r="AV142" s="192"/>
      <c r="AW142" s="192"/>
      <c r="AX142" s="192"/>
      <c r="AY142" s="6">
        <f t="shared" si="85"/>
        <v>0</v>
      </c>
      <c r="AZ142" s="191"/>
      <c r="BA142" s="192"/>
      <c r="BB142" s="192"/>
      <c r="BC142" s="192"/>
      <c r="BD142" s="192"/>
      <c r="BE142" s="192"/>
      <c r="BF142" s="6">
        <f t="shared" si="86"/>
        <v>0</v>
      </c>
    </row>
    <row r="143" spans="1:58" ht="24.75" thickTop="1" thickBot="1" x14ac:dyDescent="0.3">
      <c r="A143" s="178"/>
      <c r="B143" s="179">
        <f t="shared" si="73"/>
        <v>0</v>
      </c>
      <c r="C143" s="180">
        <f t="shared" si="74"/>
        <v>0</v>
      </c>
      <c r="D143" s="181"/>
      <c r="E143" s="182">
        <f t="shared" si="75"/>
        <v>0</v>
      </c>
      <c r="F143" s="177" t="str">
        <f t="shared" si="87"/>
        <v/>
      </c>
      <c r="G143" s="182">
        <f t="shared" si="76"/>
        <v>0</v>
      </c>
      <c r="H143" s="182">
        <f t="shared" si="77"/>
        <v>0</v>
      </c>
      <c r="I143" s="182">
        <f t="shared" si="78"/>
        <v>0</v>
      </c>
      <c r="J143" s="182">
        <f t="shared" si="79"/>
        <v>0</v>
      </c>
      <c r="K143" s="182">
        <f t="shared" si="80"/>
        <v>0</v>
      </c>
      <c r="L143" s="183">
        <f t="shared" si="81"/>
        <v>0</v>
      </c>
      <c r="M143" s="184"/>
      <c r="N143" s="184"/>
      <c r="O143" s="183"/>
      <c r="P143" s="185"/>
      <c r="Q143" s="183"/>
      <c r="R143" s="183"/>
      <c r="S143" s="186"/>
      <c r="T143" s="187"/>
      <c r="U143" s="188"/>
      <c r="V143" s="189"/>
      <c r="W143" s="190"/>
      <c r="X143" s="191"/>
      <c r="Y143" s="192"/>
      <c r="Z143" s="192"/>
      <c r="AA143" s="192"/>
      <c r="AB143" s="192"/>
      <c r="AC143" s="192"/>
      <c r="AD143" s="6">
        <f t="shared" si="82"/>
        <v>0</v>
      </c>
      <c r="AE143" s="191"/>
      <c r="AF143" s="192"/>
      <c r="AG143" s="192"/>
      <c r="AH143" s="192"/>
      <c r="AI143" s="192"/>
      <c r="AJ143" s="192"/>
      <c r="AK143" s="6">
        <f t="shared" si="83"/>
        <v>0</v>
      </c>
      <c r="AL143" s="191"/>
      <c r="AM143" s="192"/>
      <c r="AN143" s="192"/>
      <c r="AO143" s="192"/>
      <c r="AP143" s="192"/>
      <c r="AQ143" s="192"/>
      <c r="AR143" s="6">
        <f t="shared" si="84"/>
        <v>0</v>
      </c>
      <c r="AS143" s="191"/>
      <c r="AT143" s="192"/>
      <c r="AU143" s="192"/>
      <c r="AV143" s="192"/>
      <c r="AW143" s="192"/>
      <c r="AX143" s="192"/>
      <c r="AY143" s="6">
        <f t="shared" si="85"/>
        <v>0</v>
      </c>
      <c r="AZ143" s="191"/>
      <c r="BA143" s="192"/>
      <c r="BB143" s="192"/>
      <c r="BC143" s="192"/>
      <c r="BD143" s="192"/>
      <c r="BE143" s="192"/>
      <c r="BF143" s="6">
        <f t="shared" si="86"/>
        <v>0</v>
      </c>
    </row>
    <row r="144" spans="1:58" ht="24.75" thickTop="1" thickBot="1" x14ac:dyDescent="0.3">
      <c r="A144" s="178"/>
      <c r="B144" s="179">
        <f t="shared" si="73"/>
        <v>0</v>
      </c>
      <c r="C144" s="180">
        <f t="shared" si="74"/>
        <v>0</v>
      </c>
      <c r="D144" s="181"/>
      <c r="E144" s="182">
        <f t="shared" si="75"/>
        <v>0</v>
      </c>
      <c r="F144" s="177" t="str">
        <f t="shared" si="87"/>
        <v/>
      </c>
      <c r="G144" s="182">
        <f t="shared" si="76"/>
        <v>0</v>
      </c>
      <c r="H144" s="182">
        <f t="shared" si="77"/>
        <v>0</v>
      </c>
      <c r="I144" s="182">
        <f t="shared" si="78"/>
        <v>0</v>
      </c>
      <c r="J144" s="182">
        <f t="shared" si="79"/>
        <v>0</v>
      </c>
      <c r="K144" s="182">
        <f t="shared" si="80"/>
        <v>0</v>
      </c>
      <c r="L144" s="183">
        <f t="shared" si="81"/>
        <v>0</v>
      </c>
      <c r="M144" s="184"/>
      <c r="N144" s="184"/>
      <c r="O144" s="183"/>
      <c r="P144" s="185"/>
      <c r="Q144" s="183"/>
      <c r="R144" s="183"/>
      <c r="S144" s="186"/>
      <c r="T144" s="187"/>
      <c r="U144" s="188"/>
      <c r="V144" s="189"/>
      <c r="W144" s="190"/>
      <c r="X144" s="191"/>
      <c r="Y144" s="192"/>
      <c r="Z144" s="192"/>
      <c r="AA144" s="192"/>
      <c r="AB144" s="192"/>
      <c r="AC144" s="192"/>
      <c r="AD144" s="6">
        <f t="shared" si="82"/>
        <v>0</v>
      </c>
      <c r="AE144" s="191"/>
      <c r="AF144" s="192"/>
      <c r="AG144" s="192"/>
      <c r="AH144" s="192"/>
      <c r="AI144" s="192"/>
      <c r="AJ144" s="192"/>
      <c r="AK144" s="6">
        <f t="shared" si="83"/>
        <v>0</v>
      </c>
      <c r="AL144" s="191"/>
      <c r="AM144" s="192"/>
      <c r="AN144" s="192"/>
      <c r="AO144" s="192"/>
      <c r="AP144" s="192"/>
      <c r="AQ144" s="192"/>
      <c r="AR144" s="6">
        <f t="shared" si="84"/>
        <v>0</v>
      </c>
      <c r="AS144" s="191"/>
      <c r="AT144" s="192"/>
      <c r="AU144" s="192"/>
      <c r="AV144" s="192"/>
      <c r="AW144" s="192"/>
      <c r="AX144" s="192"/>
      <c r="AY144" s="6">
        <f t="shared" si="85"/>
        <v>0</v>
      </c>
      <c r="AZ144" s="191"/>
      <c r="BA144" s="192"/>
      <c r="BB144" s="192"/>
      <c r="BC144" s="192"/>
      <c r="BD144" s="192"/>
      <c r="BE144" s="192"/>
      <c r="BF144" s="6">
        <f t="shared" si="86"/>
        <v>0</v>
      </c>
    </row>
    <row r="145" ht="16.5" thickTop="1" x14ac:dyDescent="0.25"/>
  </sheetData>
  <sheetProtection formatColumns="0" sort="0" autoFilter="0" pivotTables="0"/>
  <autoFilter ref="A3:U13" xr:uid="{FCC97BB0-80A0-4496-8045-B3F90EDBBF68}"/>
  <customSheetViews>
    <customSheetView guid="{67B6C708-7599-40EC-A7E2-2BFBEE001A5F}" scale="70" showAutoFilter="1" hiddenColumns="1">
      <pane xSplit="17" ySplit="3" topLeftCell="R4" activePane="bottomRight" state="frozen"/>
      <selection pane="bottomRight" activeCell="Q8" sqref="Q8"/>
      <pageMargins left="0.7" right="0.7" top="0.75" bottom="0.75" header="0.3" footer="0.3"/>
      <pageSetup paperSize="9" orientation="portrait" r:id="rId1"/>
      <autoFilter ref="A3:N65" xr:uid="{00000000-0000-0000-0000-000000000000}"/>
    </customSheetView>
  </customSheetViews>
  <mergeCells count="2">
    <mergeCell ref="Q1:S2"/>
    <mergeCell ref="U2:W2"/>
  </mergeCells>
  <phoneticPr fontId="23" type="noConversion"/>
  <conditionalFormatting sqref="AR2">
    <cfRule type="cellIs" dxfId="138" priority="1281" operator="equal">
      <formula>"AT"</formula>
    </cfRule>
    <cfRule type="cellIs" dxfId="137" priority="1282" operator="equal">
      <formula>"AM"</formula>
    </cfRule>
    <cfRule type="cellIs" dxfId="136" priority="1283" operator="equal">
      <formula>"RECUP"</formula>
    </cfRule>
    <cfRule type="cellIs" dxfId="135" priority="1284" operator="equal">
      <formula>"CE"</formula>
    </cfRule>
    <cfRule type="cellIs" dxfId="134" priority="1285" operator="equal">
      <formula>"C.S.S"</formula>
    </cfRule>
    <cfRule type="cellIs" dxfId="133" priority="1286" operator="equal">
      <formula>"CP"</formula>
    </cfRule>
  </conditionalFormatting>
  <conditionalFormatting sqref="AY2">
    <cfRule type="cellIs" dxfId="132" priority="1275" operator="equal">
      <formula>"AT"</formula>
    </cfRule>
    <cfRule type="cellIs" dxfId="131" priority="1276" operator="equal">
      <formula>"AM"</formula>
    </cfRule>
    <cfRule type="cellIs" dxfId="130" priority="1277" operator="equal">
      <formula>"RECUP"</formula>
    </cfRule>
    <cfRule type="cellIs" dxfId="129" priority="1278" operator="equal">
      <formula>"CE"</formula>
    </cfRule>
    <cfRule type="cellIs" dxfId="128" priority="1279" operator="equal">
      <formula>"C.S.S"</formula>
    </cfRule>
    <cfRule type="cellIs" dxfId="127" priority="1280" operator="equal">
      <formula>"CP"</formula>
    </cfRule>
  </conditionalFormatting>
  <conditionalFormatting sqref="BF2">
    <cfRule type="cellIs" dxfId="126" priority="1269" operator="equal">
      <formula>"AT"</formula>
    </cfRule>
    <cfRule type="cellIs" dxfId="125" priority="1270" operator="equal">
      <formula>"AM"</formula>
    </cfRule>
    <cfRule type="cellIs" dxfId="124" priority="1271" operator="equal">
      <formula>"RECUP"</formula>
    </cfRule>
    <cfRule type="cellIs" dxfId="123" priority="1272" operator="equal">
      <formula>"CE"</formula>
    </cfRule>
    <cfRule type="cellIs" dxfId="122" priority="1273" operator="equal">
      <formula>"C.S.S"</formula>
    </cfRule>
    <cfRule type="cellIs" dxfId="121" priority="1274" operator="equal">
      <formula>"CP"</formula>
    </cfRule>
  </conditionalFormatting>
  <conditionalFormatting sqref="AZ2:AZ3">
    <cfRule type="cellIs" dxfId="120" priority="1245" operator="equal">
      <formula>"AT"</formula>
    </cfRule>
    <cfRule type="cellIs" dxfId="119" priority="1246" operator="equal">
      <formula>"AM"</formula>
    </cfRule>
    <cfRule type="cellIs" dxfId="118" priority="1247" operator="equal">
      <formula>"RECUP"</formula>
    </cfRule>
    <cfRule type="cellIs" dxfId="117" priority="1248" operator="equal">
      <formula>"CE"</formula>
    </cfRule>
    <cfRule type="cellIs" dxfId="116" priority="1249" operator="equal">
      <formula>"C.S.S"</formula>
    </cfRule>
    <cfRule type="cellIs" dxfId="115" priority="1250" operator="equal">
      <formula>"CP"</formula>
    </cfRule>
  </conditionalFormatting>
  <conditionalFormatting sqref="AK6 AR6 AY6 BF6">
    <cfRule type="cellIs" dxfId="114" priority="1010" operator="equal">
      <formula>"AT"</formula>
    </cfRule>
    <cfRule type="cellIs" dxfId="113" priority="1011" operator="equal">
      <formula>"AM"</formula>
    </cfRule>
    <cfRule type="cellIs" dxfId="112" priority="1012" operator="equal">
      <formula>"RECUP"</formula>
    </cfRule>
    <cfRule type="cellIs" dxfId="111" priority="1013" operator="equal">
      <formula>"CE"</formula>
    </cfRule>
    <cfRule type="cellIs" dxfId="110" priority="1014" operator="equal">
      <formula>"C.S.S"</formula>
    </cfRule>
    <cfRule type="cellIs" dxfId="109" priority="1015" operator="equal">
      <formula>"CP"</formula>
    </cfRule>
  </conditionalFormatting>
  <conditionalFormatting sqref="S4 S7:S13">
    <cfRule type="cellIs" dxfId="108" priority="283" operator="greaterThanOrEqual">
      <formula>$BH$2</formula>
    </cfRule>
  </conditionalFormatting>
  <conditionalFormatting sqref="AD5">
    <cfRule type="cellIs" dxfId="107" priority="196" operator="equal">
      <formula>"AT"</formula>
    </cfRule>
    <cfRule type="cellIs" dxfId="106" priority="197" operator="equal">
      <formula>"AM"</formula>
    </cfRule>
    <cfRule type="cellIs" dxfId="105" priority="198" operator="equal">
      <formula>"RECUP"</formula>
    </cfRule>
    <cfRule type="cellIs" dxfId="104" priority="199" operator="equal">
      <formula>"CE"</formula>
    </cfRule>
    <cfRule type="cellIs" dxfId="103" priority="200" operator="equal">
      <formula>"C.S.S"</formula>
    </cfRule>
    <cfRule type="cellIs" dxfId="102" priority="201" operator="equal">
      <formula>"CP"</formula>
    </cfRule>
  </conditionalFormatting>
  <conditionalFormatting sqref="S5:S6">
    <cfRule type="cellIs" dxfId="101" priority="165" operator="greaterThanOrEqual">
      <formula>$BH$2</formula>
    </cfRule>
  </conditionalFormatting>
  <conditionalFormatting sqref="AK5 AR5 AY5 BF5">
    <cfRule type="cellIs" dxfId="100" priority="153" operator="equal">
      <formula>"AT"</formula>
    </cfRule>
    <cfRule type="cellIs" dxfId="99" priority="154" operator="equal">
      <formula>"AM"</formula>
    </cfRule>
    <cfRule type="cellIs" dxfId="98" priority="155" operator="equal">
      <formula>"RECUP"</formula>
    </cfRule>
    <cfRule type="cellIs" dxfId="97" priority="156" operator="equal">
      <formula>"CE"</formula>
    </cfRule>
    <cfRule type="cellIs" dxfId="96" priority="157" operator="equal">
      <formula>"C.S.S"</formula>
    </cfRule>
    <cfRule type="cellIs" dxfId="95" priority="158" operator="equal">
      <formula>"CP"</formula>
    </cfRule>
  </conditionalFormatting>
  <conditionalFormatting sqref="BF4 AK4 AR4 AY4">
    <cfRule type="cellIs" dxfId="94" priority="135" operator="equal">
      <formula>"AT"</formula>
    </cfRule>
    <cfRule type="cellIs" dxfId="93" priority="136" operator="equal">
      <formula>"AM"</formula>
    </cfRule>
    <cfRule type="cellIs" dxfId="92" priority="137" operator="equal">
      <formula>"RECUP"</formula>
    </cfRule>
    <cfRule type="cellIs" dxfId="91" priority="138" operator="equal">
      <formula>"CE"</formula>
    </cfRule>
    <cfRule type="cellIs" dxfId="90" priority="139" operator="equal">
      <formula>"C.S.S"</formula>
    </cfRule>
    <cfRule type="cellIs" dxfId="89" priority="140" operator="equal">
      <formula>"CP"</formula>
    </cfRule>
  </conditionalFormatting>
  <conditionalFormatting sqref="S14:S87">
    <cfRule type="cellIs" dxfId="88" priority="116" operator="greaterThanOrEqual">
      <formula>$BH$2</formula>
    </cfRule>
  </conditionalFormatting>
  <conditionalFormatting sqref="S88:S144">
    <cfRule type="cellIs" dxfId="87" priority="109" operator="greaterThanOrEqual">
      <formula>$BH$2</formula>
    </cfRule>
  </conditionalFormatting>
  <dataValidations xWindow="399" yWindow="389" count="2">
    <dataValidation type="list" allowBlank="1" showInputMessage="1" showErrorMessage="1" sqref="O4:O13" xr:uid="{21D54FAD-8C59-443B-8669-489BF425447A}">
      <formula1>$C$3:$C$4</formula1>
    </dataValidation>
    <dataValidation type="list" allowBlank="1" showInputMessage="1" showErrorMessage="1" sqref="N4:N13" xr:uid="{A269211E-A36E-4C51-99E6-6D48C46759B7}">
      <formula1>$C$2:$C$6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99" operator="containsText" id="{D0775C26-7425-4E15-B727-0510F62C0919}">
            <xm:f>NOT(ISERROR(SEARCH('Choix déroulants'!$B$7,X4)))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300" operator="containsText" id="{BC33DA3D-21E8-4B39-8D11-7CC9451872F7}">
            <xm:f>NOT(ISERROR(SEARCH('Choix déroulants'!$B$6,X4)))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1301" operator="containsText" id="{0A1EC1DA-79D2-4F1B-9037-8761F559D454}">
            <xm:f>NOT(ISERROR(SEARCH('Choix déroulants'!$B$8,X4)))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1302" operator="containsText" id="{84581A1F-ABDF-4642-8543-AD7388622795}">
            <xm:f>NOT(ISERROR(SEARCH('Choix déroulants'!$B$9,X4)))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1303" operator="containsText" id="{819D1BD8-5F01-45DE-BB29-47F3054F0665}">
            <xm:f>NOT(ISERROR(SEARCH('Choix déroulants'!$B$5,X4)))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304" operator="containsText" id="{7078033E-253F-497C-9C57-111E56B83599}">
            <xm:f>NOT(ISERROR(SEARCH('Choix déroulants'!$B$4,X4)))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X4:AC144</xm:sqref>
        </x14:conditionalFormatting>
        <x14:conditionalFormatting xmlns:xm="http://schemas.microsoft.com/office/excel/2006/main">
          <x14:cfRule type="containsText" priority="19" operator="containsText" id="{816DD72B-BAF9-4B5B-B87C-00E19E9F36AD}">
            <xm:f>NOT(ISERROR(SEARCH('Choix déroulants'!$B$7,AE4)))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ADF1A043-4004-4414-902D-FCE8B7F1A1F5}">
            <xm:f>NOT(ISERROR(SEARCH('Choix déroulants'!$B$6,AE4)))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21" operator="containsText" id="{9EA61F19-061C-462E-AFEF-1FCF3A7C2E58}">
            <xm:f>NOT(ISERROR(SEARCH('Choix déroulants'!$B$8,AE4)))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22" operator="containsText" id="{83624C65-B34F-43B9-9220-A80424B662FB}">
            <xm:f>NOT(ISERROR(SEARCH('Choix déroulants'!$B$9,AE4)))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23" operator="containsText" id="{B67943E5-CC11-4DBA-BBC3-82CF9C7BF5CF}">
            <xm:f>NOT(ISERROR(SEARCH('Choix déroulants'!$B$5,AE4)))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24" operator="containsText" id="{91DEA115-B5E4-4686-902D-A0B319878207}">
            <xm:f>NOT(ISERROR(SEARCH('Choix déroulants'!$B$4,AE4)))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AE4:AJ144</xm:sqref>
        </x14:conditionalFormatting>
        <x14:conditionalFormatting xmlns:xm="http://schemas.microsoft.com/office/excel/2006/main">
          <x14:cfRule type="containsText" priority="13" operator="containsText" id="{BA0B3E59-3D17-4935-8AF1-295BEE966105}">
            <xm:f>NOT(ISERROR(SEARCH('Choix déroulants'!$B$7,AL4)))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0C88CF37-78B7-4C1B-94F2-C5F3CB522DD5}">
            <xm:f>NOT(ISERROR(SEARCH('Choix déroulants'!$B$6,AL4)))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15" operator="containsText" id="{2A5BF7CF-3445-4164-B271-D3AE73316AA1}">
            <xm:f>NOT(ISERROR(SEARCH('Choix déroulants'!$B$8,AL4)))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16" operator="containsText" id="{27E77580-F2E5-461E-9AFF-3F5661D5CF13}">
            <xm:f>NOT(ISERROR(SEARCH('Choix déroulants'!$B$9,AL4)))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17" operator="containsText" id="{6BC48713-DC7D-468C-BE33-93B8FF391CC2}">
            <xm:f>NOT(ISERROR(SEARCH('Choix déroulants'!$B$5,AL4)))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3EAE0B34-65A9-4955-B253-FD30BFD68DDD}">
            <xm:f>NOT(ISERROR(SEARCH('Choix déroulants'!$B$4,AL4)))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AL4:AQ144</xm:sqref>
        </x14:conditionalFormatting>
        <x14:conditionalFormatting xmlns:xm="http://schemas.microsoft.com/office/excel/2006/main">
          <x14:cfRule type="containsText" priority="7" operator="containsText" id="{0D976941-CB3B-48DB-8FBC-B2F85F032A42}">
            <xm:f>NOT(ISERROR(SEARCH('Choix déroulants'!$B$7,AS4)))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8CCBBCAB-1539-4677-8C21-86D31A788CFF}">
            <xm:f>NOT(ISERROR(SEARCH('Choix déroulants'!$B$6,AS4)))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9" operator="containsText" id="{0A335A5A-5CB5-414E-B9ED-00569692DFD3}">
            <xm:f>NOT(ISERROR(SEARCH('Choix déroulants'!$B$8,AS4)))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10" operator="containsText" id="{882AD506-BECD-4EAB-BC37-062E68FBC114}">
            <xm:f>NOT(ISERROR(SEARCH('Choix déroulants'!$B$9,AS4)))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11" operator="containsText" id="{81E9B858-D3EB-4763-B9D6-D06519974809}">
            <xm:f>NOT(ISERROR(SEARCH('Choix déroulants'!$B$5,AS4)))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2" operator="containsText" id="{A7A0EE01-A328-4227-A392-E130FBC5383F}">
            <xm:f>NOT(ISERROR(SEARCH('Choix déroulants'!$B$4,AS4)))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AS4:AX144</xm:sqref>
        </x14:conditionalFormatting>
        <x14:conditionalFormatting xmlns:xm="http://schemas.microsoft.com/office/excel/2006/main">
          <x14:cfRule type="containsText" priority="1" operator="containsText" id="{1D64C947-B306-4D51-BC20-0DEDC346382B}">
            <xm:f>NOT(ISERROR(SEARCH('Choix déroulants'!$B$7,AZ4)))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C6005DBB-0E92-4CD7-9693-B5B5712155B4}">
            <xm:f>NOT(ISERROR(SEARCH('Choix déroulants'!$B$6,AZ4)))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3" operator="containsText" id="{D2587F8C-2C23-4C90-8BDD-4618729325F5}">
            <xm:f>NOT(ISERROR(SEARCH('Choix déroulants'!$B$8,AZ4)))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4" operator="containsText" id="{597304A7-6370-4558-BC96-60722436D4FD}">
            <xm:f>NOT(ISERROR(SEARCH('Choix déroulants'!$B$9,AZ4)))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5" operator="containsText" id="{660A7629-E123-4565-A964-9EFB5A948152}">
            <xm:f>NOT(ISERROR(SEARCH('Choix déroulants'!$B$5,AZ4)))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32CAF5D0-B227-4CC7-B74D-2FA6BE49A5D1}">
            <xm:f>NOT(ISERROR(SEARCH('Choix déroulants'!$B$4,AZ4)))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AZ4:BE144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389" count="1">
        <x14:dataValidation type="list" allowBlank="1" showInputMessage="1" xr:uid="{7F8EEEF1-77CC-46DB-89E1-9B59A9ED4405}">
          <x14:formula1>
            <xm:f>'Choix déroulants'!$B$3:$B$9</xm:f>
          </x14:formula1>
          <xm:sqref>X4:AC144 AE4:AJ144 AL4:AQ144 AS4:AX144 AZ4:BE144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71693-B419-4CE8-A1D4-8F0C383C1D60}">
  <sheetPr>
    <tabColor rgb="FF002060"/>
  </sheetPr>
  <dimension ref="A1:BH145"/>
  <sheetViews>
    <sheetView showGridLines="0" zoomScale="70" zoomScaleNormal="70" workbookViewId="0">
      <pane xSplit="23" ySplit="3" topLeftCell="X4" activePane="bottomRight" state="frozen"/>
      <selection pane="topRight" activeCell="M1" sqref="M1"/>
      <selection pane="bottomLeft" activeCell="A24" sqref="A24"/>
      <selection pane="bottomRight" activeCell="AZ4" sqref="AZ4:BE144"/>
    </sheetView>
  </sheetViews>
  <sheetFormatPr baseColWidth="10" defaultRowHeight="15.75" outlineLevelCol="2" x14ac:dyDescent="0.25"/>
  <cols>
    <col min="1" max="1" width="9.125" style="7" hidden="1" customWidth="1" outlineLevel="1"/>
    <col min="2" max="2" width="11" style="7" hidden="1" customWidth="1" outlineLevel="1"/>
    <col min="3" max="4" width="8.125" style="7" hidden="1" customWidth="1" outlineLevel="1"/>
    <col min="5" max="5" width="9.875" style="7" hidden="1" customWidth="1" outlineLevel="1"/>
    <col min="6" max="6" width="8.125" style="7" hidden="1" customWidth="1" outlineLevel="1"/>
    <col min="7" max="11" width="9.875" style="7" hidden="1" customWidth="1" outlineLevel="1"/>
    <col min="12" max="12" width="9.875" style="62" hidden="1" customWidth="1" outlineLevel="2"/>
    <col min="13" max="13" width="9.875" style="62" hidden="1" customWidth="1" outlineLevel="1" collapsed="1"/>
    <col min="14" max="15" width="9.875" style="62" hidden="1" customWidth="1" outlineLevel="1"/>
    <col min="16" max="16" width="8.125" style="44" hidden="1" customWidth="1" outlineLevel="1"/>
    <col min="17" max="17" width="7.75" style="7" customWidth="1" collapsed="1"/>
    <col min="18" max="18" width="9" style="7" customWidth="1"/>
    <col min="19" max="19" width="9.625" style="7" customWidth="1"/>
    <col min="20" max="20" width="9.75" style="7" customWidth="1" collapsed="1"/>
    <col min="21" max="21" width="21.125" style="1" customWidth="1"/>
    <col min="22" max="22" width="5.75" style="1" customWidth="1"/>
    <col min="23" max="23" width="11" style="1"/>
    <col min="24" max="29" width="8" style="1" customWidth="1"/>
    <col min="30" max="30" width="8" style="7" customWidth="1"/>
    <col min="31" max="36" width="8" style="1" customWidth="1"/>
    <col min="37" max="37" width="8" style="7" customWidth="1"/>
    <col min="38" max="43" width="8" style="1" customWidth="1"/>
    <col min="44" max="44" width="8" style="7" customWidth="1"/>
    <col min="45" max="50" width="8" style="1" customWidth="1"/>
    <col min="51" max="51" width="8" style="7" customWidth="1"/>
    <col min="52" max="57" width="8" style="1" customWidth="1"/>
    <col min="58" max="58" width="8" style="7" customWidth="1"/>
    <col min="59" max="59" width="15.375" style="1" customWidth="1"/>
    <col min="60" max="60" width="29.75" style="3" customWidth="1"/>
    <col min="61" max="16384" width="11" style="1"/>
  </cols>
  <sheetData>
    <row r="1" spans="1:60" s="7" customFormat="1" ht="27.75" customHeight="1" thickBot="1" x14ac:dyDescent="0.3">
      <c r="C1" s="155"/>
      <c r="E1" s="22"/>
      <c r="H1" s="22"/>
      <c r="I1" s="22"/>
      <c r="J1" s="22"/>
      <c r="K1" s="22"/>
      <c r="L1" s="60"/>
      <c r="M1" s="60"/>
      <c r="N1" s="60"/>
      <c r="O1" s="60"/>
      <c r="P1" s="42"/>
      <c r="Q1" s="76" t="s">
        <v>114</v>
      </c>
      <c r="R1" s="76"/>
      <c r="S1" s="76"/>
      <c r="T1" s="22"/>
      <c r="W1" s="22"/>
      <c r="X1" s="5"/>
      <c r="AA1" s="26" t="s">
        <v>18</v>
      </c>
      <c r="AB1" s="4">
        <v>18</v>
      </c>
      <c r="AC1" s="5"/>
      <c r="AD1" s="5"/>
      <c r="AE1" s="5"/>
      <c r="AH1" s="26" t="s">
        <v>18</v>
      </c>
      <c r="AI1" s="27">
        <f>AB1+1</f>
        <v>19</v>
      </c>
      <c r="AJ1" s="5"/>
      <c r="AK1" s="5"/>
      <c r="AL1" s="198"/>
      <c r="AO1" s="26" t="s">
        <v>18</v>
      </c>
      <c r="AP1" s="27">
        <f>AI1+1</f>
        <v>20</v>
      </c>
      <c r="AQ1" s="5"/>
      <c r="AR1" s="5"/>
      <c r="AS1" s="5"/>
      <c r="AV1" s="26" t="s">
        <v>18</v>
      </c>
      <c r="AW1" s="27">
        <f>AP1+1</f>
        <v>21</v>
      </c>
      <c r="AX1" s="5"/>
      <c r="AY1" s="5"/>
      <c r="AZ1" s="5"/>
      <c r="BC1" s="26" t="s">
        <v>18</v>
      </c>
      <c r="BD1" s="27">
        <f>AW1+1</f>
        <v>22</v>
      </c>
      <c r="BE1" s="5"/>
      <c r="BF1" s="5"/>
      <c r="BH1" s="28"/>
    </row>
    <row r="2" spans="1:60" s="7" customFormat="1" ht="18" customHeight="1" thickTop="1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61"/>
      <c r="M2" s="61"/>
      <c r="N2" s="61"/>
      <c r="O2" s="61"/>
      <c r="P2" s="43"/>
      <c r="Q2" s="77"/>
      <c r="R2" s="77"/>
      <c r="S2" s="77"/>
      <c r="T2" s="23"/>
      <c r="U2" s="75"/>
      <c r="V2" s="75"/>
      <c r="W2" s="75"/>
      <c r="X2" s="40" t="s">
        <v>9</v>
      </c>
      <c r="Y2" s="29" t="s">
        <v>10</v>
      </c>
      <c r="Z2" s="29" t="s">
        <v>11</v>
      </c>
      <c r="AA2" s="29" t="s">
        <v>12</v>
      </c>
      <c r="AB2" s="29" t="s">
        <v>13</v>
      </c>
      <c r="AC2" s="29" t="s">
        <v>14</v>
      </c>
      <c r="AD2" s="69" t="s">
        <v>15</v>
      </c>
      <c r="AE2" s="30" t="s">
        <v>9</v>
      </c>
      <c r="AF2" s="31" t="s">
        <v>10</v>
      </c>
      <c r="AG2" s="31" t="s">
        <v>11</v>
      </c>
      <c r="AH2" s="31" t="s">
        <v>12</v>
      </c>
      <c r="AI2" s="31" t="s">
        <v>13</v>
      </c>
      <c r="AJ2" s="31" t="s">
        <v>14</v>
      </c>
      <c r="AK2" s="69" t="s">
        <v>15</v>
      </c>
      <c r="AL2" s="199" t="s">
        <v>9</v>
      </c>
      <c r="AM2" s="31" t="s">
        <v>10</v>
      </c>
      <c r="AN2" s="31" t="s">
        <v>11</v>
      </c>
      <c r="AO2" s="31" t="s">
        <v>12</v>
      </c>
      <c r="AP2" s="31" t="s">
        <v>13</v>
      </c>
      <c r="AQ2" s="31" t="s">
        <v>14</v>
      </c>
      <c r="AR2" s="69" t="s">
        <v>15</v>
      </c>
      <c r="AS2" s="30" t="s">
        <v>9</v>
      </c>
      <c r="AT2" s="31" t="s">
        <v>10</v>
      </c>
      <c r="AU2" s="31" t="s">
        <v>11</v>
      </c>
      <c r="AV2" s="31" t="s">
        <v>12</v>
      </c>
      <c r="AW2" s="31" t="s">
        <v>13</v>
      </c>
      <c r="AX2" s="31" t="s">
        <v>14</v>
      </c>
      <c r="AY2" s="69" t="s">
        <v>15</v>
      </c>
      <c r="AZ2" s="30" t="s">
        <v>9</v>
      </c>
      <c r="BA2" s="31" t="s">
        <v>10</v>
      </c>
      <c r="BB2" s="31" t="s">
        <v>11</v>
      </c>
      <c r="BC2" s="31" t="s">
        <v>12</v>
      </c>
      <c r="BD2" s="31" t="s">
        <v>13</v>
      </c>
      <c r="BE2" s="31" t="s">
        <v>14</v>
      </c>
      <c r="BF2" s="71" t="s">
        <v>15</v>
      </c>
      <c r="BG2" s="73" t="s">
        <v>35</v>
      </c>
      <c r="BH2" s="32">
        <v>0.1</v>
      </c>
    </row>
    <row r="3" spans="1:60" s="7" customFormat="1" ht="43.5" customHeight="1" thickTop="1" thickBot="1" x14ac:dyDescent="0.3">
      <c r="A3" s="52" t="s">
        <v>25</v>
      </c>
      <c r="B3" s="53" t="s">
        <v>24</v>
      </c>
      <c r="C3" s="51" t="s">
        <v>1</v>
      </c>
      <c r="D3" s="172" t="s">
        <v>112</v>
      </c>
      <c r="E3" s="167" t="s">
        <v>110</v>
      </c>
      <c r="F3" s="172" t="s">
        <v>111</v>
      </c>
      <c r="G3" s="49" t="s">
        <v>16</v>
      </c>
      <c r="H3" s="50" t="s">
        <v>17</v>
      </c>
      <c r="I3" s="46" t="s">
        <v>5</v>
      </c>
      <c r="J3" s="47" t="s">
        <v>6</v>
      </c>
      <c r="K3" s="48" t="s">
        <v>7</v>
      </c>
      <c r="L3" s="64" t="s">
        <v>32</v>
      </c>
      <c r="M3" s="45" t="s">
        <v>31</v>
      </c>
      <c r="N3" s="64" t="s">
        <v>80</v>
      </c>
      <c r="O3" s="64" t="s">
        <v>30</v>
      </c>
      <c r="P3" s="63" t="s">
        <v>39</v>
      </c>
      <c r="Q3" s="41" t="s">
        <v>21</v>
      </c>
      <c r="R3" s="54" t="s">
        <v>22</v>
      </c>
      <c r="S3" s="55" t="s">
        <v>8</v>
      </c>
      <c r="T3" s="41" t="s">
        <v>0</v>
      </c>
      <c r="U3" s="33" t="s">
        <v>2</v>
      </c>
      <c r="V3" s="34">
        <f>SUBTOTAL(3,U4:V13)</f>
        <v>0</v>
      </c>
      <c r="W3" s="35" t="s">
        <v>3</v>
      </c>
      <c r="X3" s="2">
        <v>43948</v>
      </c>
      <c r="Y3" s="36">
        <f>X3+1</f>
        <v>43949</v>
      </c>
      <c r="Z3" s="37">
        <f>Y3+1</f>
        <v>43950</v>
      </c>
      <c r="AA3" s="37">
        <f>Z3+1</f>
        <v>43951</v>
      </c>
      <c r="AB3" s="37">
        <f>AA3+1</f>
        <v>43952</v>
      </c>
      <c r="AC3" s="37">
        <f>AB3+1</f>
        <v>43953</v>
      </c>
      <c r="AD3" s="70">
        <f>SUBTOTAL(9,AD4:AD11,AD12:AD13)</f>
        <v>0</v>
      </c>
      <c r="AE3" s="38">
        <f>AC3+2</f>
        <v>43955</v>
      </c>
      <c r="AF3" s="39">
        <f>AE3+1</f>
        <v>43956</v>
      </c>
      <c r="AG3" s="39">
        <f>AF3+1</f>
        <v>43957</v>
      </c>
      <c r="AH3" s="39">
        <f>AG3+1</f>
        <v>43958</v>
      </c>
      <c r="AI3" s="39">
        <f>AH3+1</f>
        <v>43959</v>
      </c>
      <c r="AJ3" s="39">
        <f>AI3+1</f>
        <v>43960</v>
      </c>
      <c r="AK3" s="70">
        <f>SUBTOTAL(9,AK4:AK11,AK12:AK13)</f>
        <v>0</v>
      </c>
      <c r="AL3" s="200">
        <f>AJ3+2</f>
        <v>43962</v>
      </c>
      <c r="AM3" s="39">
        <f>AL3+1</f>
        <v>43963</v>
      </c>
      <c r="AN3" s="39">
        <f>AM3+1</f>
        <v>43964</v>
      </c>
      <c r="AO3" s="39">
        <f>AN3+1</f>
        <v>43965</v>
      </c>
      <c r="AP3" s="39">
        <f>AO3+1</f>
        <v>43966</v>
      </c>
      <c r="AQ3" s="39">
        <f>AP3+1</f>
        <v>43967</v>
      </c>
      <c r="AR3" s="70">
        <f>SUBTOTAL(9,AR4:AR11,AR12:AR13)</f>
        <v>0</v>
      </c>
      <c r="AS3" s="38">
        <f>AQ3+2</f>
        <v>43969</v>
      </c>
      <c r="AT3" s="39">
        <f>AS3+1</f>
        <v>43970</v>
      </c>
      <c r="AU3" s="39">
        <f>AT3+1</f>
        <v>43971</v>
      </c>
      <c r="AV3" s="39">
        <f>AU3+1</f>
        <v>43972</v>
      </c>
      <c r="AW3" s="39">
        <f>AV3+1</f>
        <v>43973</v>
      </c>
      <c r="AX3" s="39">
        <f>AW3+1</f>
        <v>43974</v>
      </c>
      <c r="AY3" s="70">
        <f>SUBTOTAL(9,AY4:AY11,AY12:AY13)</f>
        <v>0</v>
      </c>
      <c r="AZ3" s="38">
        <f>AX3+2</f>
        <v>43976</v>
      </c>
      <c r="BA3" s="39">
        <f>AZ3+1</f>
        <v>43977</v>
      </c>
      <c r="BB3" s="39">
        <f>BA3+1</f>
        <v>43978</v>
      </c>
      <c r="BC3" s="39">
        <f>BB3+1</f>
        <v>43979</v>
      </c>
      <c r="BD3" s="39">
        <f>BC3+1</f>
        <v>43980</v>
      </c>
      <c r="BE3" s="39">
        <f>BD3+1</f>
        <v>43981</v>
      </c>
      <c r="BF3" s="72">
        <f>SUBTOTAL(9,BF4:BF11,BF12:BF13)</f>
        <v>0</v>
      </c>
      <c r="BG3" s="74">
        <f>BF3+AY3+AR3+AK3+AD3</f>
        <v>0</v>
      </c>
      <c r="BH3" s="28"/>
    </row>
    <row r="4" spans="1:60" ht="21.95" customHeight="1" thickTop="1" thickBot="1" x14ac:dyDescent="0.3">
      <c r="A4" s="178"/>
      <c r="B4" s="179">
        <f>SUM(X4:AC4)+SUM(AE4:AJ4)+SUM(AL4:AQ4)+SUM(AZ4:BE4)+SUM(AS4:AX4)</f>
        <v>0</v>
      </c>
      <c r="C4" s="180">
        <f>COUNTA(X4:AC4,AE4:AJ4,AL4:AQ4,AS4:AX4,AZ4:BE4)-E4-I4-J4-K4-G4-H4</f>
        <v>0</v>
      </c>
      <c r="D4" s="181"/>
      <c r="E4" s="182">
        <f>COUNTIF(X4:BF4,"CP")</f>
        <v>0</v>
      </c>
      <c r="F4" s="177" t="str">
        <f>IF(D4&gt;0,(D4+2.5-E4),"")</f>
        <v/>
      </c>
      <c r="G4" s="182">
        <f>COUNTIF(X4:BF4,"CP-SS")</f>
        <v>0</v>
      </c>
      <c r="H4" s="182">
        <f>COUNTIF(X4:BF4,"CE")</f>
        <v>0</v>
      </c>
      <c r="I4" s="182">
        <f>COUNTIF(X4:BF4,"RECUP")</f>
        <v>0</v>
      </c>
      <c r="J4" s="182">
        <f>COUNTIF(X4:BF4,"AM")</f>
        <v>0</v>
      </c>
      <c r="K4" s="182">
        <f>COUNTIF(X4:BF4,"AT")</f>
        <v>0</v>
      </c>
      <c r="L4" s="183">
        <f>COUNTIF(X4:BF4,"RH")</f>
        <v>0</v>
      </c>
      <c r="M4" s="184"/>
      <c r="N4" s="184"/>
      <c r="O4" s="183"/>
      <c r="P4" s="185"/>
      <c r="Q4" s="183"/>
      <c r="R4" s="183"/>
      <c r="S4" s="186" t="str">
        <f>IF(A4&gt;0,T4/A4,"")</f>
        <v/>
      </c>
      <c r="T4" s="187"/>
      <c r="U4" s="188"/>
      <c r="V4" s="189"/>
      <c r="W4" s="190"/>
      <c r="X4" s="191"/>
      <c r="Y4" s="192"/>
      <c r="Z4" s="192"/>
      <c r="AA4" s="192"/>
      <c r="AB4" s="192"/>
      <c r="AC4" s="192"/>
      <c r="AD4" s="6">
        <f>SUM(X4:AC4)</f>
        <v>0</v>
      </c>
      <c r="AE4" s="191"/>
      <c r="AF4" s="192"/>
      <c r="AG4" s="192"/>
      <c r="AH4" s="192"/>
      <c r="AI4" s="192"/>
      <c r="AJ4" s="192"/>
      <c r="AK4" s="6">
        <f>SUM(AE4:AJ4)</f>
        <v>0</v>
      </c>
      <c r="AL4" s="191"/>
      <c r="AM4" s="192"/>
      <c r="AN4" s="192"/>
      <c r="AO4" s="192"/>
      <c r="AP4" s="192"/>
      <c r="AQ4" s="192"/>
      <c r="AR4" s="6">
        <f>SUM(AL4:AQ4)</f>
        <v>0</v>
      </c>
      <c r="AS4" s="191"/>
      <c r="AT4" s="192"/>
      <c r="AU4" s="192"/>
      <c r="AV4" s="192"/>
      <c r="AW4" s="192"/>
      <c r="AX4" s="192"/>
      <c r="AY4" s="6">
        <f>SUM(AS4:AX4)</f>
        <v>0</v>
      </c>
      <c r="AZ4" s="191"/>
      <c r="BA4" s="192"/>
      <c r="BB4" s="192"/>
      <c r="BC4" s="192"/>
      <c r="BD4" s="192"/>
      <c r="BE4" s="192"/>
      <c r="BF4" s="6">
        <f>SUM(AZ4:BE4)</f>
        <v>0</v>
      </c>
    </row>
    <row r="5" spans="1:60" ht="21.95" customHeight="1" thickTop="1" thickBot="1" x14ac:dyDescent="0.3">
      <c r="A5" s="178"/>
      <c r="B5" s="179">
        <f>SUM(X5:AC5)+SUM(AE5:AJ5)+SUM(AL5:AQ5)+SUM(AZ5:BE5)+SUM(AS5:AX5)</f>
        <v>0</v>
      </c>
      <c r="C5" s="180">
        <f>COUNTA(X5:AC5,AE5:AJ5,AL5:AQ5,AS5:AX5,AZ5:BE5)-E5-I5-J5-K5-G5-H5-L5</f>
        <v>0</v>
      </c>
      <c r="D5" s="181"/>
      <c r="E5" s="182">
        <f>COUNTIF(X5:BF5,"CP")</f>
        <v>0</v>
      </c>
      <c r="F5" s="177" t="str">
        <f>IF(D5&gt;0,(D5+2.5-E5),"")</f>
        <v/>
      </c>
      <c r="G5" s="182">
        <f>COUNTIF(X5:BF5,"CP-SS")</f>
        <v>0</v>
      </c>
      <c r="H5" s="182">
        <f>COUNTIF(X5:BF5,"CE")</f>
        <v>0</v>
      </c>
      <c r="I5" s="182">
        <f>COUNTIF(X5:BF5,"RECUP")</f>
        <v>0</v>
      </c>
      <c r="J5" s="182">
        <f>COUNTIF(X5:BF5,"AM")</f>
        <v>0</v>
      </c>
      <c r="K5" s="182">
        <f>COUNTIF(X5:BF5,"AT")</f>
        <v>0</v>
      </c>
      <c r="L5" s="183">
        <f>COUNTIF(X5:BF5,"RH")</f>
        <v>0</v>
      </c>
      <c r="M5" s="184"/>
      <c r="N5" s="184"/>
      <c r="O5" s="183"/>
      <c r="P5" s="185"/>
      <c r="Q5" s="183"/>
      <c r="R5" s="183"/>
      <c r="S5" s="186" t="str">
        <f>IF(A5&gt;0,T5/A5,"")</f>
        <v/>
      </c>
      <c r="T5" s="187"/>
      <c r="U5" s="188"/>
      <c r="V5" s="189"/>
      <c r="W5" s="190"/>
      <c r="X5" s="191"/>
      <c r="Y5" s="192"/>
      <c r="Z5" s="192"/>
      <c r="AA5" s="192"/>
      <c r="AB5" s="192"/>
      <c r="AC5" s="192"/>
      <c r="AD5" s="6">
        <f>SUM(X5:AC5)</f>
        <v>0</v>
      </c>
      <c r="AE5" s="191"/>
      <c r="AF5" s="192"/>
      <c r="AG5" s="192"/>
      <c r="AH5" s="192"/>
      <c r="AI5" s="192"/>
      <c r="AJ5" s="192"/>
      <c r="AK5" s="6">
        <f>SUM(AE5:AJ5)</f>
        <v>0</v>
      </c>
      <c r="AL5" s="191"/>
      <c r="AM5" s="192"/>
      <c r="AN5" s="192"/>
      <c r="AO5" s="192"/>
      <c r="AP5" s="192"/>
      <c r="AQ5" s="192"/>
      <c r="AR5" s="6">
        <f>SUM(AL5:AQ5)</f>
        <v>0</v>
      </c>
      <c r="AS5" s="191"/>
      <c r="AT5" s="192"/>
      <c r="AU5" s="192"/>
      <c r="AV5" s="192"/>
      <c r="AW5" s="192"/>
      <c r="AX5" s="192"/>
      <c r="AY5" s="6">
        <f>SUM(AS5:AX5)</f>
        <v>0</v>
      </c>
      <c r="AZ5" s="191"/>
      <c r="BA5" s="192"/>
      <c r="BB5" s="192"/>
      <c r="BC5" s="192"/>
      <c r="BD5" s="192"/>
      <c r="BE5" s="192"/>
      <c r="BF5" s="6">
        <f>SUM(AZ5:BE5)</f>
        <v>0</v>
      </c>
    </row>
    <row r="6" spans="1:60" ht="21.95" customHeight="1" thickTop="1" thickBot="1" x14ac:dyDescent="0.3">
      <c r="A6" s="178"/>
      <c r="B6" s="179">
        <f>SUM(X6:AC6)+SUM(AE6:AJ6)+SUM(AL6:AQ6)+SUM(AZ6:BE6)+SUM(AS6:AX6)</f>
        <v>0</v>
      </c>
      <c r="C6" s="180">
        <f>COUNTA(X6:AC6,AE6:AJ6,AL6:AQ6,AS6:AX6,AZ6:BE6)-E6-I6-J6-K6-G6-H6-L6</f>
        <v>0</v>
      </c>
      <c r="D6" s="181"/>
      <c r="E6" s="182">
        <f t="shared" ref="E6" si="0">COUNTIF(X6:BF6,"CP")</f>
        <v>0</v>
      </c>
      <c r="F6" s="177" t="str">
        <f t="shared" ref="F6:F69" si="1">IF(D6&gt;0,(D6+2.5-E6),"")</f>
        <v/>
      </c>
      <c r="G6" s="182">
        <f t="shared" ref="G6" si="2">COUNTIF(X6:BF6,"CP-SS")</f>
        <v>0</v>
      </c>
      <c r="H6" s="182">
        <f t="shared" ref="H6" si="3">COUNTIF(X6:BF6,"CE")</f>
        <v>0</v>
      </c>
      <c r="I6" s="182">
        <f t="shared" ref="I6" si="4">COUNTIF(X6:BF6,"RECUP")</f>
        <v>0</v>
      </c>
      <c r="J6" s="182">
        <f t="shared" ref="J6" si="5">COUNTIF(X6:BF6,"AM")</f>
        <v>0</v>
      </c>
      <c r="K6" s="182">
        <f t="shared" ref="K6" si="6">COUNTIF(X6:BF6,"AT")</f>
        <v>0</v>
      </c>
      <c r="L6" s="183">
        <f t="shared" ref="L6" si="7">COUNTIF(X6:BF6,"RH")</f>
        <v>0</v>
      </c>
      <c r="M6" s="184"/>
      <c r="N6" s="184"/>
      <c r="O6" s="183"/>
      <c r="P6" s="185"/>
      <c r="Q6" s="183"/>
      <c r="R6" s="183"/>
      <c r="S6" s="186" t="str">
        <f>IF(A6&gt;0,T6/A6,"")</f>
        <v/>
      </c>
      <c r="T6" s="187"/>
      <c r="U6" s="188"/>
      <c r="V6" s="189"/>
      <c r="W6" s="190"/>
      <c r="X6" s="191"/>
      <c r="Y6" s="192"/>
      <c r="Z6" s="192"/>
      <c r="AA6" s="192"/>
      <c r="AB6" s="192"/>
      <c r="AC6" s="192"/>
      <c r="AD6" s="6">
        <f t="shared" ref="AD6" si="8">SUM(X6:AC6)</f>
        <v>0</v>
      </c>
      <c r="AE6" s="191"/>
      <c r="AF6" s="192"/>
      <c r="AG6" s="192"/>
      <c r="AH6" s="192"/>
      <c r="AI6" s="192"/>
      <c r="AJ6" s="192"/>
      <c r="AK6" s="6">
        <f t="shared" ref="AK6:AK7" si="9">SUM(AE6:AJ6)</f>
        <v>0</v>
      </c>
      <c r="AL6" s="191"/>
      <c r="AM6" s="192"/>
      <c r="AN6" s="192"/>
      <c r="AO6" s="192"/>
      <c r="AP6" s="192"/>
      <c r="AQ6" s="192"/>
      <c r="AR6" s="6">
        <f t="shared" ref="AR6:AR7" si="10">SUM(AL6:AQ6)</f>
        <v>0</v>
      </c>
      <c r="AS6" s="191"/>
      <c r="AT6" s="192"/>
      <c r="AU6" s="192"/>
      <c r="AV6" s="192"/>
      <c r="AW6" s="192"/>
      <c r="AX6" s="192"/>
      <c r="AY6" s="6">
        <f t="shared" ref="AY6:AY7" si="11">SUM(AS6:AX6)</f>
        <v>0</v>
      </c>
      <c r="AZ6" s="191"/>
      <c r="BA6" s="192"/>
      <c r="BB6" s="192"/>
      <c r="BC6" s="192"/>
      <c r="BD6" s="192"/>
      <c r="BE6" s="192"/>
      <c r="BF6" s="6">
        <f t="shared" ref="BF6:BF7" si="12">SUM(AZ6:BE6)</f>
        <v>0</v>
      </c>
    </row>
    <row r="7" spans="1:60" ht="21.95" customHeight="1" thickTop="1" thickBot="1" x14ac:dyDescent="0.3">
      <c r="A7" s="178"/>
      <c r="B7" s="179">
        <f>SUM(X7:AC7)+SUM(AE7:AJ7)+SUM(AL7:AQ7)+SUM(AZ7:BE7)+SUM(AS7:AX7)</f>
        <v>0</v>
      </c>
      <c r="C7" s="180">
        <f>COUNTA(X7:AC7,AE7:AJ7,AL7:AQ7,AS7:AX7,AZ7:BE7)-E7-I7-J7-K7-G7-H7</f>
        <v>0</v>
      </c>
      <c r="D7" s="181"/>
      <c r="E7" s="182">
        <f>COUNTIF(X7:BF7,"CP")</f>
        <v>0</v>
      </c>
      <c r="F7" s="177" t="str">
        <f t="shared" si="1"/>
        <v/>
      </c>
      <c r="G7" s="182">
        <f>COUNTIF(X7:BF7,"CP-SS")</f>
        <v>0</v>
      </c>
      <c r="H7" s="182">
        <f>COUNTIF(X7:BF7,"CE")</f>
        <v>0</v>
      </c>
      <c r="I7" s="182">
        <f>COUNTIF(X7:BF7,"RECUP")</f>
        <v>0</v>
      </c>
      <c r="J7" s="182">
        <f>COUNTIF(X7:BF7,"AM")</f>
        <v>0</v>
      </c>
      <c r="K7" s="182">
        <f>COUNTIF(X7:BF7,"AT")</f>
        <v>0</v>
      </c>
      <c r="L7" s="183">
        <f>COUNTIF(X7:BF7,"RH")</f>
        <v>0</v>
      </c>
      <c r="M7" s="184"/>
      <c r="N7" s="184"/>
      <c r="O7" s="183"/>
      <c r="P7" s="185"/>
      <c r="Q7" s="183"/>
      <c r="R7" s="183"/>
      <c r="S7" s="186" t="str">
        <f>IF(A7&gt;0,T7/A7,"")</f>
        <v/>
      </c>
      <c r="T7" s="187"/>
      <c r="U7" s="188"/>
      <c r="V7" s="189"/>
      <c r="W7" s="190"/>
      <c r="X7" s="191"/>
      <c r="Y7" s="192"/>
      <c r="Z7" s="192"/>
      <c r="AA7" s="192"/>
      <c r="AB7" s="192"/>
      <c r="AC7" s="192"/>
      <c r="AD7" s="6">
        <f t="shared" ref="AD7" si="13">SUM(X7:AC7)</f>
        <v>0</v>
      </c>
      <c r="AE7" s="191"/>
      <c r="AF7" s="192"/>
      <c r="AG7" s="192"/>
      <c r="AH7" s="192"/>
      <c r="AI7" s="192"/>
      <c r="AJ7" s="192"/>
      <c r="AK7" s="6">
        <f t="shared" si="9"/>
        <v>0</v>
      </c>
      <c r="AL7" s="191"/>
      <c r="AM7" s="192"/>
      <c r="AN7" s="192"/>
      <c r="AO7" s="192"/>
      <c r="AP7" s="192"/>
      <c r="AQ7" s="192"/>
      <c r="AR7" s="6">
        <f t="shared" si="10"/>
        <v>0</v>
      </c>
      <c r="AS7" s="191"/>
      <c r="AT7" s="192"/>
      <c r="AU7" s="192"/>
      <c r="AV7" s="192"/>
      <c r="AW7" s="192"/>
      <c r="AX7" s="192"/>
      <c r="AY7" s="6">
        <f t="shared" si="11"/>
        <v>0</v>
      </c>
      <c r="AZ7" s="191"/>
      <c r="BA7" s="192"/>
      <c r="BB7" s="192"/>
      <c r="BC7" s="192"/>
      <c r="BD7" s="192"/>
      <c r="BE7" s="192"/>
      <c r="BF7" s="6">
        <f t="shared" si="12"/>
        <v>0</v>
      </c>
    </row>
    <row r="8" spans="1:60" ht="21.95" customHeight="1" thickTop="1" thickBot="1" x14ac:dyDescent="0.3">
      <c r="A8" s="178"/>
      <c r="B8" s="179">
        <f t="shared" ref="B8" si="14">SUM(X8:AC8)+SUM(AE8:AJ8)+SUM(AL8:AQ8)+SUM(AZ8:BE8)+SUM(AS8:AX8)</f>
        <v>0</v>
      </c>
      <c r="C8" s="180">
        <f t="shared" ref="C8:C11" si="15">COUNTA(X8:AC8,AE8:AJ8,AL8:AQ8,AS8:AX8,AZ8:BE8)-E8-I8-J8-K8-G8-H8</f>
        <v>0</v>
      </c>
      <c r="D8" s="181"/>
      <c r="E8" s="182">
        <f>COUNTIF(X8:BF8,"CP")</f>
        <v>0</v>
      </c>
      <c r="F8" s="177" t="str">
        <f t="shared" si="1"/>
        <v/>
      </c>
      <c r="G8" s="182">
        <f>COUNTIF(X8:BF8,"CP-SS")</f>
        <v>0</v>
      </c>
      <c r="H8" s="182">
        <f>COUNTIF(X8:BF8,"CE")</f>
        <v>0</v>
      </c>
      <c r="I8" s="182">
        <f>COUNTIF(X8:BF8,"RECUP")</f>
        <v>0</v>
      </c>
      <c r="J8" s="182">
        <f>COUNTIF(X8:BF8,"AM")</f>
        <v>0</v>
      </c>
      <c r="K8" s="182">
        <f>COUNTIF(X8:BF8,"AT")</f>
        <v>0</v>
      </c>
      <c r="L8" s="183">
        <f>COUNTIF(X8:BF8,"RH")</f>
        <v>0</v>
      </c>
      <c r="M8" s="184"/>
      <c r="N8" s="184"/>
      <c r="O8" s="183"/>
      <c r="P8" s="185"/>
      <c r="Q8" s="183"/>
      <c r="R8" s="183"/>
      <c r="S8" s="186" t="str">
        <f>IF(A8&gt;0,T8/A8,"")</f>
        <v/>
      </c>
      <c r="T8" s="187"/>
      <c r="U8" s="188"/>
      <c r="V8" s="189"/>
      <c r="W8" s="190"/>
      <c r="X8" s="191"/>
      <c r="Y8" s="192"/>
      <c r="Z8" s="192"/>
      <c r="AA8" s="192"/>
      <c r="AB8" s="192"/>
      <c r="AC8" s="192"/>
      <c r="AD8" s="6">
        <f t="shared" ref="AD8:AD71" si="16">SUM(X8:AC8)</f>
        <v>0</v>
      </c>
      <c r="AE8" s="191"/>
      <c r="AF8" s="192"/>
      <c r="AG8" s="192"/>
      <c r="AH8" s="192"/>
      <c r="AI8" s="192"/>
      <c r="AJ8" s="192"/>
      <c r="AK8" s="6">
        <f t="shared" ref="AK8:AK71" si="17">SUM(AE8:AJ8)</f>
        <v>0</v>
      </c>
      <c r="AL8" s="191"/>
      <c r="AM8" s="192"/>
      <c r="AN8" s="192"/>
      <c r="AO8" s="192"/>
      <c r="AP8" s="192"/>
      <c r="AQ8" s="192"/>
      <c r="AR8" s="6">
        <f t="shared" ref="AR8:AR71" si="18">SUM(AL8:AQ8)</f>
        <v>0</v>
      </c>
      <c r="AS8" s="191"/>
      <c r="AT8" s="192"/>
      <c r="AU8" s="192"/>
      <c r="AV8" s="192"/>
      <c r="AW8" s="192"/>
      <c r="AX8" s="192"/>
      <c r="AY8" s="6">
        <f t="shared" ref="AY8:AY71" si="19">SUM(AS8:AX8)</f>
        <v>0</v>
      </c>
      <c r="AZ8" s="191"/>
      <c r="BA8" s="192"/>
      <c r="BB8" s="192"/>
      <c r="BC8" s="192"/>
      <c r="BD8" s="192"/>
      <c r="BE8" s="192"/>
      <c r="BF8" s="6">
        <f t="shared" ref="BF8:BF71" si="20">SUM(AZ8:BE8)</f>
        <v>0</v>
      </c>
    </row>
    <row r="9" spans="1:60" ht="21.95" customHeight="1" thickTop="1" thickBot="1" x14ac:dyDescent="0.3">
      <c r="A9" s="178"/>
      <c r="B9" s="179">
        <f t="shared" ref="B9:B11" si="21">SUM(X9:AC9)+SUM(AE9:AJ9)+SUM(AL9:AQ9)+SUM(AZ9:BE9)+SUM(AS9:AX9)</f>
        <v>0</v>
      </c>
      <c r="C9" s="180">
        <f t="shared" si="15"/>
        <v>0</v>
      </c>
      <c r="D9" s="181"/>
      <c r="E9" s="182">
        <f t="shared" ref="E9:E11" si="22">COUNTIF(X9:BF9,"CP")</f>
        <v>0</v>
      </c>
      <c r="F9" s="177" t="str">
        <f t="shared" si="1"/>
        <v/>
      </c>
      <c r="G9" s="182">
        <f t="shared" ref="G9:G11" si="23">COUNTIF(X9:BF9,"CP-SS")</f>
        <v>0</v>
      </c>
      <c r="H9" s="182">
        <f t="shared" ref="H9:H11" si="24">COUNTIF(X9:BF9,"CE")</f>
        <v>0</v>
      </c>
      <c r="I9" s="182">
        <f t="shared" ref="I9:I11" si="25">COUNTIF(X9:BF9,"RECUP")</f>
        <v>0</v>
      </c>
      <c r="J9" s="182">
        <f t="shared" ref="J9:J11" si="26">COUNTIF(X9:BF9,"AM")</f>
        <v>0</v>
      </c>
      <c r="K9" s="182">
        <f t="shared" ref="K9:K11" si="27">COUNTIF(X9:BF9,"AT")</f>
        <v>0</v>
      </c>
      <c r="L9" s="183">
        <f t="shared" ref="L9:L11" si="28">COUNTIF(X9:BF9,"RH")</f>
        <v>0</v>
      </c>
      <c r="M9" s="184"/>
      <c r="N9" s="184"/>
      <c r="O9" s="183"/>
      <c r="P9" s="185"/>
      <c r="Q9" s="183"/>
      <c r="R9" s="183"/>
      <c r="S9" s="186" t="str">
        <f>IF(A9&gt;0,T9/A9,"")</f>
        <v/>
      </c>
      <c r="T9" s="187"/>
      <c r="U9" s="188"/>
      <c r="V9" s="189"/>
      <c r="W9" s="190"/>
      <c r="X9" s="191"/>
      <c r="Y9" s="192"/>
      <c r="Z9" s="192"/>
      <c r="AA9" s="192"/>
      <c r="AB9" s="192"/>
      <c r="AC9" s="192"/>
      <c r="AD9" s="6">
        <f t="shared" si="16"/>
        <v>0</v>
      </c>
      <c r="AE9" s="191"/>
      <c r="AF9" s="192"/>
      <c r="AG9" s="192"/>
      <c r="AH9" s="192"/>
      <c r="AI9" s="192"/>
      <c r="AJ9" s="192"/>
      <c r="AK9" s="6">
        <f t="shared" si="17"/>
        <v>0</v>
      </c>
      <c r="AL9" s="191"/>
      <c r="AM9" s="192"/>
      <c r="AN9" s="192"/>
      <c r="AO9" s="192"/>
      <c r="AP9" s="192"/>
      <c r="AQ9" s="192"/>
      <c r="AR9" s="6">
        <f t="shared" si="18"/>
        <v>0</v>
      </c>
      <c r="AS9" s="191"/>
      <c r="AT9" s="192"/>
      <c r="AU9" s="192"/>
      <c r="AV9" s="192"/>
      <c r="AW9" s="192"/>
      <c r="AX9" s="192"/>
      <c r="AY9" s="6">
        <f t="shared" si="19"/>
        <v>0</v>
      </c>
      <c r="AZ9" s="191"/>
      <c r="BA9" s="192"/>
      <c r="BB9" s="192"/>
      <c r="BC9" s="192"/>
      <c r="BD9" s="192"/>
      <c r="BE9" s="192"/>
      <c r="BF9" s="6">
        <f t="shared" si="20"/>
        <v>0</v>
      </c>
    </row>
    <row r="10" spans="1:60" ht="21.95" customHeight="1" thickTop="1" thickBot="1" x14ac:dyDescent="0.3">
      <c r="A10" s="178"/>
      <c r="B10" s="179">
        <f t="shared" si="21"/>
        <v>0</v>
      </c>
      <c r="C10" s="180">
        <f t="shared" si="15"/>
        <v>0</v>
      </c>
      <c r="D10" s="181"/>
      <c r="E10" s="182">
        <f t="shared" si="22"/>
        <v>0</v>
      </c>
      <c r="F10" s="177" t="str">
        <f t="shared" si="1"/>
        <v/>
      </c>
      <c r="G10" s="182">
        <f t="shared" si="23"/>
        <v>0</v>
      </c>
      <c r="H10" s="182">
        <f t="shared" si="24"/>
        <v>0</v>
      </c>
      <c r="I10" s="182">
        <f t="shared" si="25"/>
        <v>0</v>
      </c>
      <c r="J10" s="182">
        <f t="shared" si="26"/>
        <v>0</v>
      </c>
      <c r="K10" s="182">
        <f t="shared" si="27"/>
        <v>0</v>
      </c>
      <c r="L10" s="183">
        <f t="shared" si="28"/>
        <v>0</v>
      </c>
      <c r="M10" s="184"/>
      <c r="N10" s="184"/>
      <c r="O10" s="183"/>
      <c r="P10" s="185"/>
      <c r="Q10" s="183"/>
      <c r="R10" s="183"/>
      <c r="S10" s="186" t="str">
        <f>IF(A10&gt;0,T10/A10,"")</f>
        <v/>
      </c>
      <c r="T10" s="187"/>
      <c r="U10" s="188"/>
      <c r="V10" s="189"/>
      <c r="W10" s="190"/>
      <c r="X10" s="191"/>
      <c r="Y10" s="192"/>
      <c r="Z10" s="192"/>
      <c r="AA10" s="192"/>
      <c r="AB10" s="192"/>
      <c r="AC10" s="192"/>
      <c r="AD10" s="6">
        <f t="shared" si="16"/>
        <v>0</v>
      </c>
      <c r="AE10" s="191"/>
      <c r="AF10" s="192"/>
      <c r="AG10" s="192"/>
      <c r="AH10" s="192"/>
      <c r="AI10" s="192"/>
      <c r="AJ10" s="192"/>
      <c r="AK10" s="6">
        <f t="shared" si="17"/>
        <v>0</v>
      </c>
      <c r="AL10" s="191"/>
      <c r="AM10" s="192"/>
      <c r="AN10" s="192"/>
      <c r="AO10" s="192"/>
      <c r="AP10" s="192"/>
      <c r="AQ10" s="192"/>
      <c r="AR10" s="6">
        <f t="shared" si="18"/>
        <v>0</v>
      </c>
      <c r="AS10" s="191"/>
      <c r="AT10" s="192"/>
      <c r="AU10" s="192"/>
      <c r="AV10" s="192"/>
      <c r="AW10" s="192"/>
      <c r="AX10" s="192"/>
      <c r="AY10" s="6">
        <f t="shared" si="19"/>
        <v>0</v>
      </c>
      <c r="AZ10" s="191"/>
      <c r="BA10" s="192"/>
      <c r="BB10" s="192"/>
      <c r="BC10" s="192"/>
      <c r="BD10" s="192"/>
      <c r="BE10" s="192"/>
      <c r="BF10" s="6">
        <f t="shared" si="20"/>
        <v>0</v>
      </c>
    </row>
    <row r="11" spans="1:60" ht="21.95" customHeight="1" thickTop="1" thickBot="1" x14ac:dyDescent="0.3">
      <c r="A11" s="178"/>
      <c r="B11" s="179">
        <f t="shared" si="21"/>
        <v>0</v>
      </c>
      <c r="C11" s="180">
        <f t="shared" si="15"/>
        <v>0</v>
      </c>
      <c r="D11" s="181"/>
      <c r="E11" s="182">
        <f t="shared" si="22"/>
        <v>0</v>
      </c>
      <c r="F11" s="177" t="str">
        <f t="shared" si="1"/>
        <v/>
      </c>
      <c r="G11" s="182">
        <f t="shared" si="23"/>
        <v>0</v>
      </c>
      <c r="H11" s="182">
        <f t="shared" si="24"/>
        <v>0</v>
      </c>
      <c r="I11" s="182">
        <f t="shared" si="25"/>
        <v>0</v>
      </c>
      <c r="J11" s="182">
        <f t="shared" si="26"/>
        <v>0</v>
      </c>
      <c r="K11" s="182">
        <f t="shared" si="27"/>
        <v>0</v>
      </c>
      <c r="L11" s="183">
        <f t="shared" si="28"/>
        <v>0</v>
      </c>
      <c r="M11" s="184"/>
      <c r="N11" s="184"/>
      <c r="O11" s="183"/>
      <c r="P11" s="185"/>
      <c r="Q11" s="183"/>
      <c r="R11" s="183"/>
      <c r="S11" s="186" t="str">
        <f>IF(A11&gt;0,T11/A11,"")</f>
        <v/>
      </c>
      <c r="T11" s="187"/>
      <c r="U11" s="188"/>
      <c r="V11" s="189"/>
      <c r="W11" s="190"/>
      <c r="X11" s="191"/>
      <c r="Y11" s="192"/>
      <c r="Z11" s="192"/>
      <c r="AA11" s="192"/>
      <c r="AB11" s="192"/>
      <c r="AC11" s="192"/>
      <c r="AD11" s="6">
        <f t="shared" si="16"/>
        <v>0</v>
      </c>
      <c r="AE11" s="191"/>
      <c r="AF11" s="192"/>
      <c r="AG11" s="192"/>
      <c r="AH11" s="192"/>
      <c r="AI11" s="192"/>
      <c r="AJ11" s="192"/>
      <c r="AK11" s="6">
        <f t="shared" si="17"/>
        <v>0</v>
      </c>
      <c r="AL11" s="191"/>
      <c r="AM11" s="192"/>
      <c r="AN11" s="192"/>
      <c r="AO11" s="192"/>
      <c r="AP11" s="192"/>
      <c r="AQ11" s="192"/>
      <c r="AR11" s="6">
        <f t="shared" si="18"/>
        <v>0</v>
      </c>
      <c r="AS11" s="191"/>
      <c r="AT11" s="192"/>
      <c r="AU11" s="192"/>
      <c r="AV11" s="192"/>
      <c r="AW11" s="192"/>
      <c r="AX11" s="192"/>
      <c r="AY11" s="6">
        <f t="shared" si="19"/>
        <v>0</v>
      </c>
      <c r="AZ11" s="191"/>
      <c r="BA11" s="192"/>
      <c r="BB11" s="192"/>
      <c r="BC11" s="192"/>
      <c r="BD11" s="192"/>
      <c r="BE11" s="192"/>
      <c r="BF11" s="6">
        <f t="shared" si="20"/>
        <v>0</v>
      </c>
    </row>
    <row r="12" spans="1:60" ht="21.95" customHeight="1" thickTop="1" thickBot="1" x14ac:dyDescent="0.3">
      <c r="A12" s="178"/>
      <c r="B12" s="179">
        <f>SUM(X12:AC12)+SUM(AE12:AJ12)+SUM(AL12:AQ12)+SUM(AZ12:BE12)+SUM(AS12:AX12)</f>
        <v>0</v>
      </c>
      <c r="C12" s="180">
        <f>COUNTA(X12:AC12,AE12:AJ12,AL12:AQ12,AS12:AX12,AZ12:BE12)-E12-I12-J12-K12-G12-H12</f>
        <v>0</v>
      </c>
      <c r="D12" s="181"/>
      <c r="E12" s="182">
        <f>COUNTIF(X12:BF12,"CP")</f>
        <v>0</v>
      </c>
      <c r="F12" s="177" t="str">
        <f t="shared" si="1"/>
        <v/>
      </c>
      <c r="G12" s="182">
        <f>COUNTIF(X12:BF12,"CP-SS")</f>
        <v>0</v>
      </c>
      <c r="H12" s="182">
        <f>COUNTIF(X12:BF12,"CE")</f>
        <v>0</v>
      </c>
      <c r="I12" s="182">
        <f>COUNTIF(X12:BF12,"RECUP")</f>
        <v>0</v>
      </c>
      <c r="J12" s="182">
        <f>COUNTIF(X12:BF12,"AM")</f>
        <v>0</v>
      </c>
      <c r="K12" s="182">
        <f>COUNTIF(X12:BF12,"AT")</f>
        <v>0</v>
      </c>
      <c r="L12" s="183">
        <f>COUNTIF(X12:BF12,"RH")</f>
        <v>0</v>
      </c>
      <c r="M12" s="184"/>
      <c r="N12" s="184"/>
      <c r="O12" s="183"/>
      <c r="P12" s="185"/>
      <c r="Q12" s="183"/>
      <c r="R12" s="183"/>
      <c r="S12" s="186" t="str">
        <f>IF(A12&gt;0,T12/A12,"")</f>
        <v/>
      </c>
      <c r="T12" s="187"/>
      <c r="U12" s="188"/>
      <c r="V12" s="189"/>
      <c r="W12" s="190"/>
      <c r="X12" s="191"/>
      <c r="Y12" s="192"/>
      <c r="Z12" s="192"/>
      <c r="AA12" s="192"/>
      <c r="AB12" s="192"/>
      <c r="AC12" s="192"/>
      <c r="AD12" s="6">
        <f t="shared" si="16"/>
        <v>0</v>
      </c>
      <c r="AE12" s="191"/>
      <c r="AF12" s="192"/>
      <c r="AG12" s="192"/>
      <c r="AH12" s="192"/>
      <c r="AI12" s="192"/>
      <c r="AJ12" s="192"/>
      <c r="AK12" s="6">
        <f t="shared" si="17"/>
        <v>0</v>
      </c>
      <c r="AL12" s="191"/>
      <c r="AM12" s="192"/>
      <c r="AN12" s="192"/>
      <c r="AO12" s="192"/>
      <c r="AP12" s="192"/>
      <c r="AQ12" s="192"/>
      <c r="AR12" s="6">
        <f t="shared" si="18"/>
        <v>0</v>
      </c>
      <c r="AS12" s="191"/>
      <c r="AT12" s="192"/>
      <c r="AU12" s="192"/>
      <c r="AV12" s="192"/>
      <c r="AW12" s="192"/>
      <c r="AX12" s="192"/>
      <c r="AY12" s="6">
        <f t="shared" si="19"/>
        <v>0</v>
      </c>
      <c r="AZ12" s="191"/>
      <c r="BA12" s="192"/>
      <c r="BB12" s="192"/>
      <c r="BC12" s="192"/>
      <c r="BD12" s="192"/>
      <c r="BE12" s="192"/>
      <c r="BF12" s="6">
        <f t="shared" si="20"/>
        <v>0</v>
      </c>
    </row>
    <row r="13" spans="1:60" ht="21.95" customHeight="1" thickTop="1" thickBot="1" x14ac:dyDescent="0.3">
      <c r="A13" s="178"/>
      <c r="B13" s="179">
        <f>SUM(X13:AC13)+SUM(AE13:AJ13)+SUM(AL13:AQ13)+SUM(AZ13:BE13)+SUM(AS13:AX13)</f>
        <v>0</v>
      </c>
      <c r="C13" s="180">
        <f>COUNTA(X13:AC13,AE13:AJ13,AL13:AQ13,AS13:AX13,AZ13:BE13)-E13-I13-J13-K13-G13-H13</f>
        <v>0</v>
      </c>
      <c r="D13" s="181"/>
      <c r="E13" s="182">
        <f>COUNTIF(X13:BF13,"CP")</f>
        <v>0</v>
      </c>
      <c r="F13" s="177" t="str">
        <f t="shared" si="1"/>
        <v/>
      </c>
      <c r="G13" s="182">
        <f>COUNTIF(X13:BF13,"CP-SS")</f>
        <v>0</v>
      </c>
      <c r="H13" s="182">
        <f>COUNTIF(X13:BF13,"CE")</f>
        <v>0</v>
      </c>
      <c r="I13" s="182">
        <f>COUNTIF(X13:BF13,"RECUP")</f>
        <v>0</v>
      </c>
      <c r="J13" s="182">
        <f>COUNTIF(X13:BF13,"AM")</f>
        <v>0</v>
      </c>
      <c r="K13" s="182">
        <f>COUNTIF(X13:BF13,"AT")</f>
        <v>0</v>
      </c>
      <c r="L13" s="183">
        <f>COUNTIF(X13:BF13,"RH")</f>
        <v>0</v>
      </c>
      <c r="M13" s="184"/>
      <c r="N13" s="184"/>
      <c r="O13" s="183"/>
      <c r="P13" s="185"/>
      <c r="Q13" s="183"/>
      <c r="R13" s="183"/>
      <c r="S13" s="186" t="str">
        <f>IF(A13&gt;0,T13/A13,"")</f>
        <v/>
      </c>
      <c r="T13" s="187"/>
      <c r="U13" s="188"/>
      <c r="V13" s="189"/>
      <c r="W13" s="190"/>
      <c r="X13" s="191"/>
      <c r="Y13" s="192"/>
      <c r="Z13" s="192"/>
      <c r="AA13" s="192"/>
      <c r="AB13" s="192"/>
      <c r="AC13" s="192"/>
      <c r="AD13" s="6">
        <f t="shared" si="16"/>
        <v>0</v>
      </c>
      <c r="AE13" s="191"/>
      <c r="AF13" s="192"/>
      <c r="AG13" s="192"/>
      <c r="AH13" s="192"/>
      <c r="AI13" s="192"/>
      <c r="AJ13" s="192"/>
      <c r="AK13" s="6">
        <f t="shared" si="17"/>
        <v>0</v>
      </c>
      <c r="AL13" s="191"/>
      <c r="AM13" s="192"/>
      <c r="AN13" s="192"/>
      <c r="AO13" s="192"/>
      <c r="AP13" s="192"/>
      <c r="AQ13" s="192"/>
      <c r="AR13" s="6">
        <f t="shared" si="18"/>
        <v>0</v>
      </c>
      <c r="AS13" s="191"/>
      <c r="AT13" s="192"/>
      <c r="AU13" s="192"/>
      <c r="AV13" s="192"/>
      <c r="AW13" s="192"/>
      <c r="AX13" s="192"/>
      <c r="AY13" s="6">
        <f t="shared" si="19"/>
        <v>0</v>
      </c>
      <c r="AZ13" s="191"/>
      <c r="BA13" s="192"/>
      <c r="BB13" s="192"/>
      <c r="BC13" s="192"/>
      <c r="BD13" s="192"/>
      <c r="BE13" s="192"/>
      <c r="BF13" s="6">
        <f t="shared" si="20"/>
        <v>0</v>
      </c>
    </row>
    <row r="14" spans="1:60" ht="21.95" customHeight="1" thickTop="1" thickBot="1" x14ac:dyDescent="0.3">
      <c r="A14" s="178"/>
      <c r="B14" s="179">
        <f>SUM(X14:AC14)+SUM(AE14:AJ14)+SUM(AL14:AQ14)+SUM(AZ14:BE14)+SUM(AS14:AX14)</f>
        <v>0</v>
      </c>
      <c r="C14" s="180">
        <f t="shared" ref="C14:C77" si="29">COUNTA(X14:AC14,AE14:AJ14,AL14:AQ14,AS14:AX14,AZ14:BE14)-E14-I14-J14-K14-G14-H14</f>
        <v>0</v>
      </c>
      <c r="D14" s="181"/>
      <c r="E14" s="182">
        <f t="shared" ref="E14:E77" si="30">COUNTIF(X14:BF14,"CP")</f>
        <v>0</v>
      </c>
      <c r="F14" s="177" t="str">
        <f t="shared" si="1"/>
        <v/>
      </c>
      <c r="G14" s="182">
        <f t="shared" ref="G14:G77" si="31">COUNTIF(X14:BF14,"CP-SS")</f>
        <v>0</v>
      </c>
      <c r="H14" s="182">
        <f t="shared" ref="H14:H77" si="32">COUNTIF(X14:BF14,"CE")</f>
        <v>0</v>
      </c>
      <c r="I14" s="182">
        <f t="shared" ref="I14:I77" si="33">COUNTIF(X14:BF14,"RECUP")</f>
        <v>0</v>
      </c>
      <c r="J14" s="182">
        <f t="shared" ref="J14:J77" si="34">COUNTIF(X14:BF14,"AM")</f>
        <v>0</v>
      </c>
      <c r="K14" s="182">
        <f t="shared" ref="K14:K77" si="35">COUNTIF(X14:BF14,"AT")</f>
        <v>0</v>
      </c>
      <c r="L14" s="183">
        <f>COUNTIF(X14:BF14,"RH")</f>
        <v>0</v>
      </c>
      <c r="M14" s="184"/>
      <c r="N14" s="184"/>
      <c r="O14" s="183"/>
      <c r="P14" s="185"/>
      <c r="Q14" s="183"/>
      <c r="R14" s="183"/>
      <c r="S14" s="186"/>
      <c r="T14" s="187"/>
      <c r="U14" s="188"/>
      <c r="V14" s="189"/>
      <c r="W14" s="190"/>
      <c r="X14" s="191"/>
      <c r="Y14" s="192"/>
      <c r="Z14" s="192"/>
      <c r="AA14" s="192"/>
      <c r="AB14" s="192"/>
      <c r="AC14" s="192"/>
      <c r="AD14" s="6">
        <f t="shared" si="16"/>
        <v>0</v>
      </c>
      <c r="AE14" s="191"/>
      <c r="AF14" s="192"/>
      <c r="AG14" s="192"/>
      <c r="AH14" s="192"/>
      <c r="AI14" s="192"/>
      <c r="AJ14" s="192"/>
      <c r="AK14" s="6">
        <f t="shared" si="17"/>
        <v>0</v>
      </c>
      <c r="AL14" s="191"/>
      <c r="AM14" s="192"/>
      <c r="AN14" s="192"/>
      <c r="AO14" s="192"/>
      <c r="AP14" s="192"/>
      <c r="AQ14" s="192"/>
      <c r="AR14" s="6">
        <f t="shared" si="18"/>
        <v>0</v>
      </c>
      <c r="AS14" s="191"/>
      <c r="AT14" s="192"/>
      <c r="AU14" s="192"/>
      <c r="AV14" s="192"/>
      <c r="AW14" s="192"/>
      <c r="AX14" s="192"/>
      <c r="AY14" s="6">
        <f t="shared" si="19"/>
        <v>0</v>
      </c>
      <c r="AZ14" s="191"/>
      <c r="BA14" s="192"/>
      <c r="BB14" s="192"/>
      <c r="BC14" s="192"/>
      <c r="BD14" s="192"/>
      <c r="BE14" s="192"/>
      <c r="BF14" s="6">
        <f t="shared" si="20"/>
        <v>0</v>
      </c>
    </row>
    <row r="15" spans="1:60" ht="21.95" customHeight="1" thickTop="1" thickBot="1" x14ac:dyDescent="0.3">
      <c r="A15" s="178"/>
      <c r="B15" s="179">
        <f t="shared" ref="B15:B78" si="36">SUM(X15:AC15)+SUM(AE15:AJ15)+SUM(AL15:AQ15)+SUM(AZ15:BE15)+SUM(AS15:AX15)</f>
        <v>0</v>
      </c>
      <c r="C15" s="180">
        <f t="shared" si="29"/>
        <v>0</v>
      </c>
      <c r="D15" s="181"/>
      <c r="E15" s="182">
        <f t="shared" si="30"/>
        <v>0</v>
      </c>
      <c r="F15" s="177" t="str">
        <f t="shared" si="1"/>
        <v/>
      </c>
      <c r="G15" s="182">
        <f t="shared" si="31"/>
        <v>0</v>
      </c>
      <c r="H15" s="182">
        <f t="shared" si="32"/>
        <v>0</v>
      </c>
      <c r="I15" s="182">
        <f t="shared" si="33"/>
        <v>0</v>
      </c>
      <c r="J15" s="182">
        <f t="shared" si="34"/>
        <v>0</v>
      </c>
      <c r="K15" s="182">
        <f t="shared" si="35"/>
        <v>0</v>
      </c>
      <c r="L15" s="183">
        <f t="shared" ref="L15:L78" si="37">COUNTIF(X15:BF15,"RH")</f>
        <v>0</v>
      </c>
      <c r="M15" s="184"/>
      <c r="N15" s="184"/>
      <c r="O15" s="183"/>
      <c r="P15" s="185"/>
      <c r="Q15" s="183"/>
      <c r="R15" s="183"/>
      <c r="S15" s="186"/>
      <c r="T15" s="187"/>
      <c r="U15" s="188"/>
      <c r="V15" s="189"/>
      <c r="W15" s="190"/>
      <c r="X15" s="191"/>
      <c r="Y15" s="192"/>
      <c r="Z15" s="192"/>
      <c r="AA15" s="192"/>
      <c r="AB15" s="192"/>
      <c r="AC15" s="192"/>
      <c r="AD15" s="6">
        <f t="shared" si="16"/>
        <v>0</v>
      </c>
      <c r="AE15" s="191"/>
      <c r="AF15" s="192"/>
      <c r="AG15" s="192"/>
      <c r="AH15" s="192"/>
      <c r="AI15" s="192"/>
      <c r="AJ15" s="192"/>
      <c r="AK15" s="6">
        <f t="shared" si="17"/>
        <v>0</v>
      </c>
      <c r="AL15" s="191"/>
      <c r="AM15" s="192"/>
      <c r="AN15" s="192"/>
      <c r="AO15" s="192"/>
      <c r="AP15" s="192"/>
      <c r="AQ15" s="192"/>
      <c r="AR15" s="6">
        <f t="shared" si="18"/>
        <v>0</v>
      </c>
      <c r="AS15" s="191"/>
      <c r="AT15" s="192"/>
      <c r="AU15" s="192"/>
      <c r="AV15" s="192"/>
      <c r="AW15" s="192"/>
      <c r="AX15" s="192"/>
      <c r="AY15" s="6">
        <f t="shared" si="19"/>
        <v>0</v>
      </c>
      <c r="AZ15" s="191"/>
      <c r="BA15" s="192"/>
      <c r="BB15" s="192"/>
      <c r="BC15" s="192"/>
      <c r="BD15" s="192"/>
      <c r="BE15" s="192"/>
      <c r="BF15" s="6">
        <f t="shared" si="20"/>
        <v>0</v>
      </c>
    </row>
    <row r="16" spans="1:60" ht="21.95" customHeight="1" thickTop="1" thickBot="1" x14ac:dyDescent="0.3">
      <c r="A16" s="178"/>
      <c r="B16" s="179">
        <f t="shared" si="36"/>
        <v>0</v>
      </c>
      <c r="C16" s="180">
        <f t="shared" si="29"/>
        <v>0</v>
      </c>
      <c r="D16" s="181"/>
      <c r="E16" s="182">
        <f t="shared" si="30"/>
        <v>0</v>
      </c>
      <c r="F16" s="177" t="str">
        <f t="shared" si="1"/>
        <v/>
      </c>
      <c r="G16" s="182">
        <f t="shared" si="31"/>
        <v>0</v>
      </c>
      <c r="H16" s="182">
        <f t="shared" si="32"/>
        <v>0</v>
      </c>
      <c r="I16" s="182">
        <f t="shared" si="33"/>
        <v>0</v>
      </c>
      <c r="J16" s="182">
        <f t="shared" si="34"/>
        <v>0</v>
      </c>
      <c r="K16" s="182">
        <f t="shared" si="35"/>
        <v>0</v>
      </c>
      <c r="L16" s="183">
        <f t="shared" si="37"/>
        <v>0</v>
      </c>
      <c r="M16" s="184"/>
      <c r="N16" s="184"/>
      <c r="O16" s="183"/>
      <c r="P16" s="185"/>
      <c r="Q16" s="183"/>
      <c r="R16" s="183"/>
      <c r="S16" s="186"/>
      <c r="T16" s="187"/>
      <c r="U16" s="188"/>
      <c r="V16" s="189"/>
      <c r="W16" s="190"/>
      <c r="X16" s="191"/>
      <c r="Y16" s="192"/>
      <c r="Z16" s="192"/>
      <c r="AA16" s="192"/>
      <c r="AB16" s="192"/>
      <c r="AC16" s="192"/>
      <c r="AD16" s="6">
        <f t="shared" si="16"/>
        <v>0</v>
      </c>
      <c r="AE16" s="191"/>
      <c r="AF16" s="192"/>
      <c r="AG16" s="192"/>
      <c r="AH16" s="192"/>
      <c r="AI16" s="192"/>
      <c r="AJ16" s="192"/>
      <c r="AK16" s="6">
        <f t="shared" si="17"/>
        <v>0</v>
      </c>
      <c r="AL16" s="191"/>
      <c r="AM16" s="192"/>
      <c r="AN16" s="192"/>
      <c r="AO16" s="192"/>
      <c r="AP16" s="192"/>
      <c r="AQ16" s="192"/>
      <c r="AR16" s="6">
        <f t="shared" si="18"/>
        <v>0</v>
      </c>
      <c r="AS16" s="191"/>
      <c r="AT16" s="192"/>
      <c r="AU16" s="192"/>
      <c r="AV16" s="192"/>
      <c r="AW16" s="192"/>
      <c r="AX16" s="192"/>
      <c r="AY16" s="6">
        <f t="shared" si="19"/>
        <v>0</v>
      </c>
      <c r="AZ16" s="191"/>
      <c r="BA16" s="192"/>
      <c r="BB16" s="192"/>
      <c r="BC16" s="192"/>
      <c r="BD16" s="192"/>
      <c r="BE16" s="192"/>
      <c r="BF16" s="6">
        <f t="shared" si="20"/>
        <v>0</v>
      </c>
    </row>
    <row r="17" spans="1:58" ht="21.95" customHeight="1" thickTop="1" thickBot="1" x14ac:dyDescent="0.3">
      <c r="A17" s="178"/>
      <c r="B17" s="179">
        <f t="shared" si="36"/>
        <v>0</v>
      </c>
      <c r="C17" s="180">
        <f t="shared" si="29"/>
        <v>0</v>
      </c>
      <c r="D17" s="181"/>
      <c r="E17" s="182">
        <f t="shared" si="30"/>
        <v>0</v>
      </c>
      <c r="F17" s="177" t="str">
        <f t="shared" si="1"/>
        <v/>
      </c>
      <c r="G17" s="182">
        <f t="shared" si="31"/>
        <v>0</v>
      </c>
      <c r="H17" s="182">
        <f t="shared" si="32"/>
        <v>0</v>
      </c>
      <c r="I17" s="182">
        <f t="shared" si="33"/>
        <v>0</v>
      </c>
      <c r="J17" s="182">
        <f t="shared" si="34"/>
        <v>0</v>
      </c>
      <c r="K17" s="182">
        <f t="shared" si="35"/>
        <v>0</v>
      </c>
      <c r="L17" s="183">
        <f t="shared" si="37"/>
        <v>0</v>
      </c>
      <c r="M17" s="184"/>
      <c r="N17" s="184"/>
      <c r="O17" s="183"/>
      <c r="P17" s="185"/>
      <c r="Q17" s="183"/>
      <c r="R17" s="183"/>
      <c r="S17" s="186"/>
      <c r="T17" s="187"/>
      <c r="U17" s="188"/>
      <c r="V17" s="189"/>
      <c r="W17" s="190"/>
      <c r="X17" s="191"/>
      <c r="Y17" s="192"/>
      <c r="Z17" s="192"/>
      <c r="AA17" s="192"/>
      <c r="AB17" s="192"/>
      <c r="AC17" s="192"/>
      <c r="AD17" s="6">
        <f t="shared" si="16"/>
        <v>0</v>
      </c>
      <c r="AE17" s="191"/>
      <c r="AF17" s="192"/>
      <c r="AG17" s="192"/>
      <c r="AH17" s="192"/>
      <c r="AI17" s="192"/>
      <c r="AJ17" s="192"/>
      <c r="AK17" s="6">
        <f t="shared" si="17"/>
        <v>0</v>
      </c>
      <c r="AL17" s="191"/>
      <c r="AM17" s="192"/>
      <c r="AN17" s="192"/>
      <c r="AO17" s="192"/>
      <c r="AP17" s="192"/>
      <c r="AQ17" s="192"/>
      <c r="AR17" s="6">
        <f t="shared" si="18"/>
        <v>0</v>
      </c>
      <c r="AS17" s="191"/>
      <c r="AT17" s="192"/>
      <c r="AU17" s="192"/>
      <c r="AV17" s="192"/>
      <c r="AW17" s="192"/>
      <c r="AX17" s="192"/>
      <c r="AY17" s="6">
        <f t="shared" si="19"/>
        <v>0</v>
      </c>
      <c r="AZ17" s="191"/>
      <c r="BA17" s="192"/>
      <c r="BB17" s="192"/>
      <c r="BC17" s="192"/>
      <c r="BD17" s="192"/>
      <c r="BE17" s="192"/>
      <c r="BF17" s="6">
        <f t="shared" si="20"/>
        <v>0</v>
      </c>
    </row>
    <row r="18" spans="1:58" ht="21.95" customHeight="1" thickTop="1" thickBot="1" x14ac:dyDescent="0.3">
      <c r="A18" s="178"/>
      <c r="B18" s="179">
        <f t="shared" si="36"/>
        <v>0</v>
      </c>
      <c r="C18" s="180">
        <f t="shared" si="29"/>
        <v>0</v>
      </c>
      <c r="D18" s="181"/>
      <c r="E18" s="182">
        <f t="shared" si="30"/>
        <v>0</v>
      </c>
      <c r="F18" s="177" t="str">
        <f t="shared" si="1"/>
        <v/>
      </c>
      <c r="G18" s="182">
        <f t="shared" si="31"/>
        <v>0</v>
      </c>
      <c r="H18" s="182">
        <f t="shared" si="32"/>
        <v>0</v>
      </c>
      <c r="I18" s="182">
        <f t="shared" si="33"/>
        <v>0</v>
      </c>
      <c r="J18" s="182">
        <f t="shared" si="34"/>
        <v>0</v>
      </c>
      <c r="K18" s="182">
        <f t="shared" si="35"/>
        <v>0</v>
      </c>
      <c r="L18" s="183">
        <f t="shared" si="37"/>
        <v>0</v>
      </c>
      <c r="M18" s="184"/>
      <c r="N18" s="184"/>
      <c r="O18" s="183"/>
      <c r="P18" s="185"/>
      <c r="Q18" s="183"/>
      <c r="R18" s="183"/>
      <c r="S18" s="186"/>
      <c r="T18" s="187"/>
      <c r="U18" s="188"/>
      <c r="V18" s="189"/>
      <c r="W18" s="190"/>
      <c r="X18" s="191"/>
      <c r="Y18" s="192"/>
      <c r="Z18" s="192"/>
      <c r="AA18" s="192"/>
      <c r="AB18" s="192"/>
      <c r="AC18" s="192"/>
      <c r="AD18" s="6">
        <f t="shared" si="16"/>
        <v>0</v>
      </c>
      <c r="AE18" s="191"/>
      <c r="AF18" s="192"/>
      <c r="AG18" s="192"/>
      <c r="AH18" s="192"/>
      <c r="AI18" s="192"/>
      <c r="AJ18" s="192"/>
      <c r="AK18" s="6">
        <f t="shared" si="17"/>
        <v>0</v>
      </c>
      <c r="AL18" s="191"/>
      <c r="AM18" s="192"/>
      <c r="AN18" s="192"/>
      <c r="AO18" s="192"/>
      <c r="AP18" s="192"/>
      <c r="AQ18" s="192"/>
      <c r="AR18" s="6">
        <f t="shared" si="18"/>
        <v>0</v>
      </c>
      <c r="AS18" s="191"/>
      <c r="AT18" s="192"/>
      <c r="AU18" s="192"/>
      <c r="AV18" s="192"/>
      <c r="AW18" s="192"/>
      <c r="AX18" s="192"/>
      <c r="AY18" s="6">
        <f t="shared" si="19"/>
        <v>0</v>
      </c>
      <c r="AZ18" s="191"/>
      <c r="BA18" s="192"/>
      <c r="BB18" s="192"/>
      <c r="BC18" s="192"/>
      <c r="BD18" s="192"/>
      <c r="BE18" s="192"/>
      <c r="BF18" s="6">
        <f t="shared" si="20"/>
        <v>0</v>
      </c>
    </row>
    <row r="19" spans="1:58" ht="21.95" customHeight="1" thickTop="1" thickBot="1" x14ac:dyDescent="0.3">
      <c r="A19" s="178"/>
      <c r="B19" s="179">
        <f t="shared" si="36"/>
        <v>0</v>
      </c>
      <c r="C19" s="180">
        <f t="shared" si="29"/>
        <v>0</v>
      </c>
      <c r="D19" s="181"/>
      <c r="E19" s="182">
        <f t="shared" si="30"/>
        <v>0</v>
      </c>
      <c r="F19" s="177" t="str">
        <f t="shared" si="1"/>
        <v/>
      </c>
      <c r="G19" s="182">
        <f t="shared" si="31"/>
        <v>0</v>
      </c>
      <c r="H19" s="182">
        <f t="shared" si="32"/>
        <v>0</v>
      </c>
      <c r="I19" s="182">
        <f t="shared" si="33"/>
        <v>0</v>
      </c>
      <c r="J19" s="182">
        <f t="shared" si="34"/>
        <v>0</v>
      </c>
      <c r="K19" s="182">
        <f t="shared" si="35"/>
        <v>0</v>
      </c>
      <c r="L19" s="183">
        <f t="shared" si="37"/>
        <v>0</v>
      </c>
      <c r="M19" s="184"/>
      <c r="N19" s="184"/>
      <c r="O19" s="183"/>
      <c r="P19" s="185"/>
      <c r="Q19" s="183"/>
      <c r="R19" s="183"/>
      <c r="S19" s="186"/>
      <c r="T19" s="187"/>
      <c r="U19" s="188"/>
      <c r="V19" s="189"/>
      <c r="W19" s="190"/>
      <c r="X19" s="191"/>
      <c r="Y19" s="192"/>
      <c r="Z19" s="192"/>
      <c r="AA19" s="192"/>
      <c r="AB19" s="192"/>
      <c r="AC19" s="192"/>
      <c r="AD19" s="6">
        <f t="shared" si="16"/>
        <v>0</v>
      </c>
      <c r="AE19" s="191"/>
      <c r="AF19" s="192"/>
      <c r="AG19" s="192"/>
      <c r="AH19" s="192"/>
      <c r="AI19" s="192"/>
      <c r="AJ19" s="192"/>
      <c r="AK19" s="6">
        <f t="shared" si="17"/>
        <v>0</v>
      </c>
      <c r="AL19" s="191"/>
      <c r="AM19" s="192"/>
      <c r="AN19" s="192"/>
      <c r="AO19" s="192"/>
      <c r="AP19" s="192"/>
      <c r="AQ19" s="192"/>
      <c r="AR19" s="6">
        <f t="shared" si="18"/>
        <v>0</v>
      </c>
      <c r="AS19" s="191"/>
      <c r="AT19" s="192"/>
      <c r="AU19" s="192"/>
      <c r="AV19" s="192"/>
      <c r="AW19" s="192"/>
      <c r="AX19" s="192"/>
      <c r="AY19" s="6">
        <f t="shared" si="19"/>
        <v>0</v>
      </c>
      <c r="AZ19" s="191"/>
      <c r="BA19" s="192"/>
      <c r="BB19" s="192"/>
      <c r="BC19" s="192"/>
      <c r="BD19" s="192"/>
      <c r="BE19" s="192"/>
      <c r="BF19" s="6">
        <f t="shared" si="20"/>
        <v>0</v>
      </c>
    </row>
    <row r="20" spans="1:58" ht="21.95" customHeight="1" thickTop="1" thickBot="1" x14ac:dyDescent="0.3">
      <c r="A20" s="178"/>
      <c r="B20" s="179">
        <f t="shared" si="36"/>
        <v>0</v>
      </c>
      <c r="C20" s="180">
        <f t="shared" si="29"/>
        <v>0</v>
      </c>
      <c r="D20" s="181"/>
      <c r="E20" s="182">
        <f t="shared" si="30"/>
        <v>0</v>
      </c>
      <c r="F20" s="177" t="str">
        <f t="shared" si="1"/>
        <v/>
      </c>
      <c r="G20" s="182">
        <f t="shared" si="31"/>
        <v>0</v>
      </c>
      <c r="H20" s="182">
        <f t="shared" si="32"/>
        <v>0</v>
      </c>
      <c r="I20" s="182">
        <f t="shared" si="33"/>
        <v>0</v>
      </c>
      <c r="J20" s="182">
        <f t="shared" si="34"/>
        <v>0</v>
      </c>
      <c r="K20" s="182">
        <f t="shared" si="35"/>
        <v>0</v>
      </c>
      <c r="L20" s="183">
        <f t="shared" si="37"/>
        <v>0</v>
      </c>
      <c r="M20" s="184"/>
      <c r="N20" s="184"/>
      <c r="O20" s="183"/>
      <c r="P20" s="185"/>
      <c r="Q20" s="183"/>
      <c r="R20" s="183"/>
      <c r="S20" s="186"/>
      <c r="T20" s="187"/>
      <c r="U20" s="188"/>
      <c r="V20" s="189"/>
      <c r="W20" s="190"/>
      <c r="X20" s="191"/>
      <c r="Y20" s="192"/>
      <c r="Z20" s="192"/>
      <c r="AA20" s="192"/>
      <c r="AB20" s="192"/>
      <c r="AC20" s="192"/>
      <c r="AD20" s="6">
        <f t="shared" si="16"/>
        <v>0</v>
      </c>
      <c r="AE20" s="191"/>
      <c r="AF20" s="192"/>
      <c r="AG20" s="192"/>
      <c r="AH20" s="192"/>
      <c r="AI20" s="192"/>
      <c r="AJ20" s="192"/>
      <c r="AK20" s="6">
        <f t="shared" si="17"/>
        <v>0</v>
      </c>
      <c r="AL20" s="191"/>
      <c r="AM20" s="192"/>
      <c r="AN20" s="192"/>
      <c r="AO20" s="192"/>
      <c r="AP20" s="192"/>
      <c r="AQ20" s="192"/>
      <c r="AR20" s="6">
        <f t="shared" si="18"/>
        <v>0</v>
      </c>
      <c r="AS20" s="191"/>
      <c r="AT20" s="192"/>
      <c r="AU20" s="192"/>
      <c r="AV20" s="192"/>
      <c r="AW20" s="192"/>
      <c r="AX20" s="192"/>
      <c r="AY20" s="6">
        <f t="shared" si="19"/>
        <v>0</v>
      </c>
      <c r="AZ20" s="191"/>
      <c r="BA20" s="192"/>
      <c r="BB20" s="192"/>
      <c r="BC20" s="192"/>
      <c r="BD20" s="192"/>
      <c r="BE20" s="192"/>
      <c r="BF20" s="6">
        <f t="shared" si="20"/>
        <v>0</v>
      </c>
    </row>
    <row r="21" spans="1:58" ht="21.95" customHeight="1" thickTop="1" thickBot="1" x14ac:dyDescent="0.3">
      <c r="A21" s="178"/>
      <c r="B21" s="179">
        <f t="shared" si="36"/>
        <v>0</v>
      </c>
      <c r="C21" s="180">
        <f t="shared" si="29"/>
        <v>0</v>
      </c>
      <c r="D21" s="181"/>
      <c r="E21" s="182">
        <f t="shared" si="30"/>
        <v>0</v>
      </c>
      <c r="F21" s="177" t="str">
        <f t="shared" si="1"/>
        <v/>
      </c>
      <c r="G21" s="182">
        <f t="shared" si="31"/>
        <v>0</v>
      </c>
      <c r="H21" s="182">
        <f t="shared" si="32"/>
        <v>0</v>
      </c>
      <c r="I21" s="182">
        <f t="shared" si="33"/>
        <v>0</v>
      </c>
      <c r="J21" s="182">
        <f t="shared" si="34"/>
        <v>0</v>
      </c>
      <c r="K21" s="182">
        <f t="shared" si="35"/>
        <v>0</v>
      </c>
      <c r="L21" s="183">
        <f t="shared" si="37"/>
        <v>0</v>
      </c>
      <c r="M21" s="184"/>
      <c r="N21" s="184"/>
      <c r="O21" s="183"/>
      <c r="P21" s="185"/>
      <c r="Q21" s="183"/>
      <c r="R21" s="183"/>
      <c r="S21" s="186"/>
      <c r="T21" s="187"/>
      <c r="U21" s="188"/>
      <c r="V21" s="189"/>
      <c r="W21" s="190"/>
      <c r="X21" s="191"/>
      <c r="Y21" s="192"/>
      <c r="Z21" s="192"/>
      <c r="AA21" s="192"/>
      <c r="AB21" s="192"/>
      <c r="AC21" s="192"/>
      <c r="AD21" s="6">
        <f t="shared" si="16"/>
        <v>0</v>
      </c>
      <c r="AE21" s="191"/>
      <c r="AF21" s="192"/>
      <c r="AG21" s="192"/>
      <c r="AH21" s="192"/>
      <c r="AI21" s="192"/>
      <c r="AJ21" s="192"/>
      <c r="AK21" s="6">
        <f t="shared" si="17"/>
        <v>0</v>
      </c>
      <c r="AL21" s="191"/>
      <c r="AM21" s="192"/>
      <c r="AN21" s="192"/>
      <c r="AO21" s="192"/>
      <c r="AP21" s="192"/>
      <c r="AQ21" s="192"/>
      <c r="AR21" s="6">
        <f t="shared" si="18"/>
        <v>0</v>
      </c>
      <c r="AS21" s="191"/>
      <c r="AT21" s="192"/>
      <c r="AU21" s="192"/>
      <c r="AV21" s="192"/>
      <c r="AW21" s="192"/>
      <c r="AX21" s="192"/>
      <c r="AY21" s="6">
        <f t="shared" si="19"/>
        <v>0</v>
      </c>
      <c r="AZ21" s="191"/>
      <c r="BA21" s="192"/>
      <c r="BB21" s="192"/>
      <c r="BC21" s="192"/>
      <c r="BD21" s="192"/>
      <c r="BE21" s="192"/>
      <c r="BF21" s="6">
        <f t="shared" si="20"/>
        <v>0</v>
      </c>
    </row>
    <row r="22" spans="1:58" ht="21.95" customHeight="1" thickTop="1" thickBot="1" x14ac:dyDescent="0.3">
      <c r="A22" s="178"/>
      <c r="B22" s="179">
        <f t="shared" si="36"/>
        <v>0</v>
      </c>
      <c r="C22" s="180">
        <f t="shared" si="29"/>
        <v>0</v>
      </c>
      <c r="D22" s="181"/>
      <c r="E22" s="182">
        <f t="shared" si="30"/>
        <v>0</v>
      </c>
      <c r="F22" s="177" t="str">
        <f t="shared" si="1"/>
        <v/>
      </c>
      <c r="G22" s="182">
        <f t="shared" si="31"/>
        <v>0</v>
      </c>
      <c r="H22" s="182">
        <f t="shared" si="32"/>
        <v>0</v>
      </c>
      <c r="I22" s="182">
        <f t="shared" si="33"/>
        <v>0</v>
      </c>
      <c r="J22" s="182">
        <f t="shared" si="34"/>
        <v>0</v>
      </c>
      <c r="K22" s="182">
        <f t="shared" si="35"/>
        <v>0</v>
      </c>
      <c r="L22" s="183">
        <f t="shared" si="37"/>
        <v>0</v>
      </c>
      <c r="M22" s="184"/>
      <c r="N22" s="184"/>
      <c r="O22" s="183"/>
      <c r="P22" s="185"/>
      <c r="Q22" s="183"/>
      <c r="R22" s="183"/>
      <c r="S22" s="186"/>
      <c r="T22" s="187"/>
      <c r="U22" s="188"/>
      <c r="V22" s="189"/>
      <c r="W22" s="190"/>
      <c r="X22" s="191"/>
      <c r="Y22" s="192"/>
      <c r="Z22" s="192"/>
      <c r="AA22" s="192"/>
      <c r="AB22" s="192"/>
      <c r="AC22" s="192"/>
      <c r="AD22" s="6">
        <f t="shared" si="16"/>
        <v>0</v>
      </c>
      <c r="AE22" s="191"/>
      <c r="AF22" s="192"/>
      <c r="AG22" s="192"/>
      <c r="AH22" s="192"/>
      <c r="AI22" s="192"/>
      <c r="AJ22" s="192"/>
      <c r="AK22" s="6">
        <f t="shared" si="17"/>
        <v>0</v>
      </c>
      <c r="AL22" s="191"/>
      <c r="AM22" s="192"/>
      <c r="AN22" s="192"/>
      <c r="AO22" s="192"/>
      <c r="AP22" s="192"/>
      <c r="AQ22" s="192"/>
      <c r="AR22" s="6">
        <f t="shared" si="18"/>
        <v>0</v>
      </c>
      <c r="AS22" s="191"/>
      <c r="AT22" s="192"/>
      <c r="AU22" s="192"/>
      <c r="AV22" s="192"/>
      <c r="AW22" s="192"/>
      <c r="AX22" s="192"/>
      <c r="AY22" s="6">
        <f t="shared" si="19"/>
        <v>0</v>
      </c>
      <c r="AZ22" s="191"/>
      <c r="BA22" s="192"/>
      <c r="BB22" s="192"/>
      <c r="BC22" s="192"/>
      <c r="BD22" s="192"/>
      <c r="BE22" s="192"/>
      <c r="BF22" s="6">
        <f t="shared" si="20"/>
        <v>0</v>
      </c>
    </row>
    <row r="23" spans="1:58" ht="21.95" customHeight="1" thickTop="1" thickBot="1" x14ac:dyDescent="0.3">
      <c r="A23" s="178"/>
      <c r="B23" s="179">
        <f t="shared" si="36"/>
        <v>0</v>
      </c>
      <c r="C23" s="180">
        <f t="shared" si="29"/>
        <v>0</v>
      </c>
      <c r="D23" s="181"/>
      <c r="E23" s="182">
        <f t="shared" si="30"/>
        <v>0</v>
      </c>
      <c r="F23" s="177" t="str">
        <f t="shared" si="1"/>
        <v/>
      </c>
      <c r="G23" s="182">
        <f t="shared" si="31"/>
        <v>0</v>
      </c>
      <c r="H23" s="182">
        <f t="shared" si="32"/>
        <v>0</v>
      </c>
      <c r="I23" s="182">
        <f t="shared" si="33"/>
        <v>0</v>
      </c>
      <c r="J23" s="182">
        <f t="shared" si="34"/>
        <v>0</v>
      </c>
      <c r="K23" s="182">
        <f t="shared" si="35"/>
        <v>0</v>
      </c>
      <c r="L23" s="183">
        <f t="shared" si="37"/>
        <v>0</v>
      </c>
      <c r="M23" s="184"/>
      <c r="N23" s="184"/>
      <c r="O23" s="183"/>
      <c r="P23" s="185"/>
      <c r="Q23" s="183"/>
      <c r="R23" s="183"/>
      <c r="S23" s="186"/>
      <c r="T23" s="187"/>
      <c r="U23" s="188"/>
      <c r="V23" s="189"/>
      <c r="W23" s="190"/>
      <c r="X23" s="191"/>
      <c r="Y23" s="192"/>
      <c r="Z23" s="192"/>
      <c r="AA23" s="192"/>
      <c r="AB23" s="192"/>
      <c r="AC23" s="192"/>
      <c r="AD23" s="6">
        <f t="shared" si="16"/>
        <v>0</v>
      </c>
      <c r="AE23" s="191"/>
      <c r="AF23" s="192"/>
      <c r="AG23" s="192"/>
      <c r="AH23" s="192"/>
      <c r="AI23" s="192"/>
      <c r="AJ23" s="192"/>
      <c r="AK23" s="6">
        <f t="shared" si="17"/>
        <v>0</v>
      </c>
      <c r="AL23" s="191"/>
      <c r="AM23" s="192"/>
      <c r="AN23" s="192"/>
      <c r="AO23" s="192"/>
      <c r="AP23" s="192"/>
      <c r="AQ23" s="192"/>
      <c r="AR23" s="6">
        <f t="shared" si="18"/>
        <v>0</v>
      </c>
      <c r="AS23" s="191"/>
      <c r="AT23" s="192"/>
      <c r="AU23" s="192"/>
      <c r="AV23" s="192"/>
      <c r="AW23" s="192"/>
      <c r="AX23" s="192"/>
      <c r="AY23" s="6">
        <f t="shared" si="19"/>
        <v>0</v>
      </c>
      <c r="AZ23" s="191"/>
      <c r="BA23" s="192"/>
      <c r="BB23" s="192"/>
      <c r="BC23" s="192"/>
      <c r="BD23" s="192"/>
      <c r="BE23" s="192"/>
      <c r="BF23" s="6">
        <f t="shared" si="20"/>
        <v>0</v>
      </c>
    </row>
    <row r="24" spans="1:58" ht="21.95" customHeight="1" thickTop="1" thickBot="1" x14ac:dyDescent="0.3">
      <c r="A24" s="178"/>
      <c r="B24" s="179">
        <f t="shared" si="36"/>
        <v>0</v>
      </c>
      <c r="C24" s="180">
        <f t="shared" si="29"/>
        <v>0</v>
      </c>
      <c r="D24" s="181"/>
      <c r="E24" s="182">
        <f t="shared" si="30"/>
        <v>0</v>
      </c>
      <c r="F24" s="177" t="str">
        <f t="shared" si="1"/>
        <v/>
      </c>
      <c r="G24" s="182">
        <f t="shared" si="31"/>
        <v>0</v>
      </c>
      <c r="H24" s="182">
        <f t="shared" si="32"/>
        <v>0</v>
      </c>
      <c r="I24" s="182">
        <f t="shared" si="33"/>
        <v>0</v>
      </c>
      <c r="J24" s="182">
        <f t="shared" si="34"/>
        <v>0</v>
      </c>
      <c r="K24" s="182">
        <f t="shared" si="35"/>
        <v>0</v>
      </c>
      <c r="L24" s="183">
        <f t="shared" si="37"/>
        <v>0</v>
      </c>
      <c r="M24" s="184"/>
      <c r="N24" s="184"/>
      <c r="O24" s="183"/>
      <c r="P24" s="185"/>
      <c r="Q24" s="183"/>
      <c r="R24" s="183"/>
      <c r="S24" s="186"/>
      <c r="T24" s="187"/>
      <c r="U24" s="188"/>
      <c r="V24" s="189"/>
      <c r="W24" s="190"/>
      <c r="X24" s="191"/>
      <c r="Y24" s="192"/>
      <c r="Z24" s="192"/>
      <c r="AA24" s="192"/>
      <c r="AB24" s="192"/>
      <c r="AC24" s="192"/>
      <c r="AD24" s="6">
        <f t="shared" si="16"/>
        <v>0</v>
      </c>
      <c r="AE24" s="191"/>
      <c r="AF24" s="192"/>
      <c r="AG24" s="192"/>
      <c r="AH24" s="192"/>
      <c r="AI24" s="192"/>
      <c r="AJ24" s="192"/>
      <c r="AK24" s="6">
        <f t="shared" si="17"/>
        <v>0</v>
      </c>
      <c r="AL24" s="191"/>
      <c r="AM24" s="192"/>
      <c r="AN24" s="192"/>
      <c r="AO24" s="192"/>
      <c r="AP24" s="192"/>
      <c r="AQ24" s="192"/>
      <c r="AR24" s="6">
        <f t="shared" si="18"/>
        <v>0</v>
      </c>
      <c r="AS24" s="191"/>
      <c r="AT24" s="192"/>
      <c r="AU24" s="192"/>
      <c r="AV24" s="192"/>
      <c r="AW24" s="192"/>
      <c r="AX24" s="192"/>
      <c r="AY24" s="6">
        <f t="shared" si="19"/>
        <v>0</v>
      </c>
      <c r="AZ24" s="191"/>
      <c r="BA24" s="192"/>
      <c r="BB24" s="192"/>
      <c r="BC24" s="192"/>
      <c r="BD24" s="192"/>
      <c r="BE24" s="192"/>
      <c r="BF24" s="6">
        <f t="shared" si="20"/>
        <v>0</v>
      </c>
    </row>
    <row r="25" spans="1:58" ht="21.95" customHeight="1" thickTop="1" thickBot="1" x14ac:dyDescent="0.3">
      <c r="A25" s="178"/>
      <c r="B25" s="179">
        <f t="shared" si="36"/>
        <v>0</v>
      </c>
      <c r="C25" s="180">
        <f t="shared" si="29"/>
        <v>0</v>
      </c>
      <c r="D25" s="181"/>
      <c r="E25" s="182">
        <f t="shared" si="30"/>
        <v>0</v>
      </c>
      <c r="F25" s="177" t="str">
        <f t="shared" si="1"/>
        <v/>
      </c>
      <c r="G25" s="182">
        <f t="shared" si="31"/>
        <v>0</v>
      </c>
      <c r="H25" s="182">
        <f t="shared" si="32"/>
        <v>0</v>
      </c>
      <c r="I25" s="182">
        <f t="shared" si="33"/>
        <v>0</v>
      </c>
      <c r="J25" s="182">
        <f t="shared" si="34"/>
        <v>0</v>
      </c>
      <c r="K25" s="182">
        <f t="shared" si="35"/>
        <v>0</v>
      </c>
      <c r="L25" s="183">
        <f t="shared" si="37"/>
        <v>0</v>
      </c>
      <c r="M25" s="184"/>
      <c r="N25" s="184"/>
      <c r="O25" s="183"/>
      <c r="P25" s="185"/>
      <c r="Q25" s="183"/>
      <c r="R25" s="183"/>
      <c r="S25" s="186"/>
      <c r="T25" s="187"/>
      <c r="U25" s="188"/>
      <c r="V25" s="189"/>
      <c r="W25" s="190"/>
      <c r="X25" s="191"/>
      <c r="Y25" s="192"/>
      <c r="Z25" s="192"/>
      <c r="AA25" s="192"/>
      <c r="AB25" s="192"/>
      <c r="AC25" s="192"/>
      <c r="AD25" s="6">
        <f t="shared" si="16"/>
        <v>0</v>
      </c>
      <c r="AE25" s="191"/>
      <c r="AF25" s="192"/>
      <c r="AG25" s="192"/>
      <c r="AH25" s="192"/>
      <c r="AI25" s="192"/>
      <c r="AJ25" s="192"/>
      <c r="AK25" s="6">
        <f t="shared" si="17"/>
        <v>0</v>
      </c>
      <c r="AL25" s="191"/>
      <c r="AM25" s="192"/>
      <c r="AN25" s="192"/>
      <c r="AO25" s="192"/>
      <c r="AP25" s="192"/>
      <c r="AQ25" s="192"/>
      <c r="AR25" s="6">
        <f t="shared" si="18"/>
        <v>0</v>
      </c>
      <c r="AS25" s="191"/>
      <c r="AT25" s="192"/>
      <c r="AU25" s="192"/>
      <c r="AV25" s="192"/>
      <c r="AW25" s="192"/>
      <c r="AX25" s="192"/>
      <c r="AY25" s="6">
        <f t="shared" si="19"/>
        <v>0</v>
      </c>
      <c r="AZ25" s="191"/>
      <c r="BA25" s="192"/>
      <c r="BB25" s="192"/>
      <c r="BC25" s="192"/>
      <c r="BD25" s="192"/>
      <c r="BE25" s="192"/>
      <c r="BF25" s="6">
        <f t="shared" si="20"/>
        <v>0</v>
      </c>
    </row>
    <row r="26" spans="1:58" ht="21.95" customHeight="1" thickTop="1" thickBot="1" x14ac:dyDescent="0.3">
      <c r="A26" s="178"/>
      <c r="B26" s="179">
        <f t="shared" si="36"/>
        <v>0</v>
      </c>
      <c r="C26" s="180">
        <f t="shared" si="29"/>
        <v>0</v>
      </c>
      <c r="D26" s="181"/>
      <c r="E26" s="182">
        <f t="shared" si="30"/>
        <v>0</v>
      </c>
      <c r="F26" s="177" t="str">
        <f t="shared" si="1"/>
        <v/>
      </c>
      <c r="G26" s="182">
        <f t="shared" si="31"/>
        <v>0</v>
      </c>
      <c r="H26" s="182">
        <f t="shared" si="32"/>
        <v>0</v>
      </c>
      <c r="I26" s="182">
        <f t="shared" si="33"/>
        <v>0</v>
      </c>
      <c r="J26" s="182">
        <f t="shared" si="34"/>
        <v>0</v>
      </c>
      <c r="K26" s="182">
        <f t="shared" si="35"/>
        <v>0</v>
      </c>
      <c r="L26" s="183">
        <f t="shared" si="37"/>
        <v>0</v>
      </c>
      <c r="M26" s="184"/>
      <c r="N26" s="184"/>
      <c r="O26" s="183"/>
      <c r="P26" s="185"/>
      <c r="Q26" s="183"/>
      <c r="R26" s="183"/>
      <c r="S26" s="186"/>
      <c r="T26" s="187"/>
      <c r="U26" s="188"/>
      <c r="V26" s="189"/>
      <c r="W26" s="190"/>
      <c r="X26" s="191"/>
      <c r="Y26" s="192"/>
      <c r="Z26" s="192"/>
      <c r="AA26" s="192"/>
      <c r="AB26" s="192"/>
      <c r="AC26" s="192"/>
      <c r="AD26" s="6">
        <f t="shared" si="16"/>
        <v>0</v>
      </c>
      <c r="AE26" s="191"/>
      <c r="AF26" s="192"/>
      <c r="AG26" s="192"/>
      <c r="AH26" s="192"/>
      <c r="AI26" s="192"/>
      <c r="AJ26" s="192"/>
      <c r="AK26" s="6">
        <f t="shared" si="17"/>
        <v>0</v>
      </c>
      <c r="AL26" s="191"/>
      <c r="AM26" s="192"/>
      <c r="AN26" s="192"/>
      <c r="AO26" s="192"/>
      <c r="AP26" s="192"/>
      <c r="AQ26" s="192"/>
      <c r="AR26" s="6">
        <f t="shared" si="18"/>
        <v>0</v>
      </c>
      <c r="AS26" s="191"/>
      <c r="AT26" s="192"/>
      <c r="AU26" s="192"/>
      <c r="AV26" s="192"/>
      <c r="AW26" s="192"/>
      <c r="AX26" s="192"/>
      <c r="AY26" s="6">
        <f t="shared" si="19"/>
        <v>0</v>
      </c>
      <c r="AZ26" s="191"/>
      <c r="BA26" s="192"/>
      <c r="BB26" s="192"/>
      <c r="BC26" s="192"/>
      <c r="BD26" s="192"/>
      <c r="BE26" s="192"/>
      <c r="BF26" s="6">
        <f t="shared" si="20"/>
        <v>0</v>
      </c>
    </row>
    <row r="27" spans="1:58" ht="21.95" customHeight="1" thickTop="1" thickBot="1" x14ac:dyDescent="0.3">
      <c r="A27" s="178"/>
      <c r="B27" s="179">
        <f t="shared" si="36"/>
        <v>0</v>
      </c>
      <c r="C27" s="180">
        <f t="shared" si="29"/>
        <v>0</v>
      </c>
      <c r="D27" s="181"/>
      <c r="E27" s="182">
        <f t="shared" si="30"/>
        <v>0</v>
      </c>
      <c r="F27" s="177" t="str">
        <f t="shared" si="1"/>
        <v/>
      </c>
      <c r="G27" s="182">
        <f t="shared" si="31"/>
        <v>0</v>
      </c>
      <c r="H27" s="182">
        <f t="shared" si="32"/>
        <v>0</v>
      </c>
      <c r="I27" s="182">
        <f t="shared" si="33"/>
        <v>0</v>
      </c>
      <c r="J27" s="182">
        <f t="shared" si="34"/>
        <v>0</v>
      </c>
      <c r="K27" s="182">
        <f t="shared" si="35"/>
        <v>0</v>
      </c>
      <c r="L27" s="183">
        <f t="shared" si="37"/>
        <v>0</v>
      </c>
      <c r="M27" s="184"/>
      <c r="N27" s="184"/>
      <c r="O27" s="183"/>
      <c r="P27" s="185"/>
      <c r="Q27" s="183"/>
      <c r="R27" s="183"/>
      <c r="S27" s="186"/>
      <c r="T27" s="187"/>
      <c r="U27" s="188"/>
      <c r="V27" s="189"/>
      <c r="W27" s="190"/>
      <c r="X27" s="191"/>
      <c r="Y27" s="192"/>
      <c r="Z27" s="192"/>
      <c r="AA27" s="192"/>
      <c r="AB27" s="192"/>
      <c r="AC27" s="192"/>
      <c r="AD27" s="6">
        <f t="shared" si="16"/>
        <v>0</v>
      </c>
      <c r="AE27" s="191"/>
      <c r="AF27" s="192"/>
      <c r="AG27" s="192"/>
      <c r="AH27" s="192"/>
      <c r="AI27" s="192"/>
      <c r="AJ27" s="192"/>
      <c r="AK27" s="6">
        <f t="shared" si="17"/>
        <v>0</v>
      </c>
      <c r="AL27" s="191"/>
      <c r="AM27" s="192"/>
      <c r="AN27" s="192"/>
      <c r="AO27" s="192"/>
      <c r="AP27" s="192"/>
      <c r="AQ27" s="192"/>
      <c r="AR27" s="6">
        <f t="shared" si="18"/>
        <v>0</v>
      </c>
      <c r="AS27" s="191"/>
      <c r="AT27" s="192"/>
      <c r="AU27" s="192"/>
      <c r="AV27" s="192"/>
      <c r="AW27" s="192"/>
      <c r="AX27" s="192"/>
      <c r="AY27" s="6">
        <f t="shared" si="19"/>
        <v>0</v>
      </c>
      <c r="AZ27" s="191"/>
      <c r="BA27" s="192"/>
      <c r="BB27" s="192"/>
      <c r="BC27" s="192"/>
      <c r="BD27" s="192"/>
      <c r="BE27" s="192"/>
      <c r="BF27" s="6">
        <f t="shared" si="20"/>
        <v>0</v>
      </c>
    </row>
    <row r="28" spans="1:58" ht="21.95" customHeight="1" thickTop="1" thickBot="1" x14ac:dyDescent="0.3">
      <c r="A28" s="178"/>
      <c r="B28" s="179">
        <f t="shared" si="36"/>
        <v>0</v>
      </c>
      <c r="C28" s="180">
        <f t="shared" si="29"/>
        <v>0</v>
      </c>
      <c r="D28" s="181"/>
      <c r="E28" s="182">
        <f t="shared" si="30"/>
        <v>0</v>
      </c>
      <c r="F28" s="177" t="str">
        <f t="shared" si="1"/>
        <v/>
      </c>
      <c r="G28" s="182">
        <f t="shared" si="31"/>
        <v>0</v>
      </c>
      <c r="H28" s="182">
        <f t="shared" si="32"/>
        <v>0</v>
      </c>
      <c r="I28" s="182">
        <f t="shared" si="33"/>
        <v>0</v>
      </c>
      <c r="J28" s="182">
        <f t="shared" si="34"/>
        <v>0</v>
      </c>
      <c r="K28" s="182">
        <f t="shared" si="35"/>
        <v>0</v>
      </c>
      <c r="L28" s="183">
        <f t="shared" si="37"/>
        <v>0</v>
      </c>
      <c r="M28" s="184"/>
      <c r="N28" s="184"/>
      <c r="O28" s="183"/>
      <c r="P28" s="185"/>
      <c r="Q28" s="183"/>
      <c r="R28" s="183"/>
      <c r="S28" s="186"/>
      <c r="T28" s="187"/>
      <c r="U28" s="188"/>
      <c r="V28" s="189"/>
      <c r="W28" s="190"/>
      <c r="X28" s="191"/>
      <c r="Y28" s="192"/>
      <c r="Z28" s="192"/>
      <c r="AA28" s="192"/>
      <c r="AB28" s="192"/>
      <c r="AC28" s="192"/>
      <c r="AD28" s="6">
        <f t="shared" si="16"/>
        <v>0</v>
      </c>
      <c r="AE28" s="191"/>
      <c r="AF28" s="192"/>
      <c r="AG28" s="192"/>
      <c r="AH28" s="192"/>
      <c r="AI28" s="192"/>
      <c r="AJ28" s="192"/>
      <c r="AK28" s="6">
        <f t="shared" si="17"/>
        <v>0</v>
      </c>
      <c r="AL28" s="191"/>
      <c r="AM28" s="192"/>
      <c r="AN28" s="192"/>
      <c r="AO28" s="192"/>
      <c r="AP28" s="192"/>
      <c r="AQ28" s="192"/>
      <c r="AR28" s="6">
        <f t="shared" si="18"/>
        <v>0</v>
      </c>
      <c r="AS28" s="191"/>
      <c r="AT28" s="192"/>
      <c r="AU28" s="192"/>
      <c r="AV28" s="192"/>
      <c r="AW28" s="192"/>
      <c r="AX28" s="192"/>
      <c r="AY28" s="6">
        <f t="shared" si="19"/>
        <v>0</v>
      </c>
      <c r="AZ28" s="191"/>
      <c r="BA28" s="192"/>
      <c r="BB28" s="192"/>
      <c r="BC28" s="192"/>
      <c r="BD28" s="192"/>
      <c r="BE28" s="192"/>
      <c r="BF28" s="6">
        <f t="shared" si="20"/>
        <v>0</v>
      </c>
    </row>
    <row r="29" spans="1:58" ht="21.95" customHeight="1" thickTop="1" thickBot="1" x14ac:dyDescent="0.3">
      <c r="A29" s="178"/>
      <c r="B29" s="179">
        <f t="shared" si="36"/>
        <v>0</v>
      </c>
      <c r="C29" s="180">
        <f t="shared" si="29"/>
        <v>0</v>
      </c>
      <c r="D29" s="181"/>
      <c r="E29" s="182">
        <f t="shared" si="30"/>
        <v>0</v>
      </c>
      <c r="F29" s="177" t="str">
        <f t="shared" si="1"/>
        <v/>
      </c>
      <c r="G29" s="182">
        <f t="shared" si="31"/>
        <v>0</v>
      </c>
      <c r="H29" s="182">
        <f t="shared" si="32"/>
        <v>0</v>
      </c>
      <c r="I29" s="182">
        <f t="shared" si="33"/>
        <v>0</v>
      </c>
      <c r="J29" s="182">
        <f t="shared" si="34"/>
        <v>0</v>
      </c>
      <c r="K29" s="182">
        <f t="shared" si="35"/>
        <v>0</v>
      </c>
      <c r="L29" s="183">
        <f t="shared" si="37"/>
        <v>0</v>
      </c>
      <c r="M29" s="184"/>
      <c r="N29" s="184"/>
      <c r="O29" s="183"/>
      <c r="P29" s="185"/>
      <c r="Q29" s="183"/>
      <c r="R29" s="183"/>
      <c r="S29" s="186"/>
      <c r="T29" s="187"/>
      <c r="U29" s="188"/>
      <c r="V29" s="189"/>
      <c r="W29" s="190"/>
      <c r="X29" s="191"/>
      <c r="Y29" s="192"/>
      <c r="Z29" s="192"/>
      <c r="AA29" s="192"/>
      <c r="AB29" s="192"/>
      <c r="AC29" s="192"/>
      <c r="AD29" s="6">
        <f t="shared" si="16"/>
        <v>0</v>
      </c>
      <c r="AE29" s="191"/>
      <c r="AF29" s="192"/>
      <c r="AG29" s="192"/>
      <c r="AH29" s="192"/>
      <c r="AI29" s="192"/>
      <c r="AJ29" s="192"/>
      <c r="AK29" s="6">
        <f t="shared" si="17"/>
        <v>0</v>
      </c>
      <c r="AL29" s="191"/>
      <c r="AM29" s="192"/>
      <c r="AN29" s="192"/>
      <c r="AO29" s="192"/>
      <c r="AP29" s="192"/>
      <c r="AQ29" s="192"/>
      <c r="AR29" s="6">
        <f t="shared" si="18"/>
        <v>0</v>
      </c>
      <c r="AS29" s="191"/>
      <c r="AT29" s="192"/>
      <c r="AU29" s="192"/>
      <c r="AV29" s="192"/>
      <c r="AW29" s="192"/>
      <c r="AX29" s="192"/>
      <c r="AY29" s="6">
        <f t="shared" si="19"/>
        <v>0</v>
      </c>
      <c r="AZ29" s="191"/>
      <c r="BA29" s="192"/>
      <c r="BB29" s="192"/>
      <c r="BC29" s="192"/>
      <c r="BD29" s="192"/>
      <c r="BE29" s="192"/>
      <c r="BF29" s="6">
        <f t="shared" si="20"/>
        <v>0</v>
      </c>
    </row>
    <row r="30" spans="1:58" ht="21.95" customHeight="1" thickTop="1" thickBot="1" x14ac:dyDescent="0.3">
      <c r="A30" s="178"/>
      <c r="B30" s="179">
        <f t="shared" si="36"/>
        <v>0</v>
      </c>
      <c r="C30" s="180">
        <f t="shared" si="29"/>
        <v>0</v>
      </c>
      <c r="D30" s="181"/>
      <c r="E30" s="182">
        <f t="shared" si="30"/>
        <v>0</v>
      </c>
      <c r="F30" s="177" t="str">
        <f t="shared" si="1"/>
        <v/>
      </c>
      <c r="G30" s="182">
        <f t="shared" si="31"/>
        <v>0</v>
      </c>
      <c r="H30" s="182">
        <f t="shared" si="32"/>
        <v>0</v>
      </c>
      <c r="I30" s="182">
        <f t="shared" si="33"/>
        <v>0</v>
      </c>
      <c r="J30" s="182">
        <f t="shared" si="34"/>
        <v>0</v>
      </c>
      <c r="K30" s="182">
        <f t="shared" si="35"/>
        <v>0</v>
      </c>
      <c r="L30" s="183">
        <f t="shared" si="37"/>
        <v>0</v>
      </c>
      <c r="M30" s="184"/>
      <c r="N30" s="184"/>
      <c r="O30" s="183"/>
      <c r="P30" s="185"/>
      <c r="Q30" s="183"/>
      <c r="R30" s="183"/>
      <c r="S30" s="186"/>
      <c r="T30" s="187"/>
      <c r="U30" s="188"/>
      <c r="V30" s="189"/>
      <c r="W30" s="190"/>
      <c r="X30" s="191"/>
      <c r="Y30" s="192"/>
      <c r="Z30" s="192"/>
      <c r="AA30" s="192"/>
      <c r="AB30" s="192"/>
      <c r="AC30" s="192"/>
      <c r="AD30" s="6">
        <f t="shared" si="16"/>
        <v>0</v>
      </c>
      <c r="AE30" s="191"/>
      <c r="AF30" s="192"/>
      <c r="AG30" s="192"/>
      <c r="AH30" s="192"/>
      <c r="AI30" s="192"/>
      <c r="AJ30" s="192"/>
      <c r="AK30" s="6">
        <f t="shared" si="17"/>
        <v>0</v>
      </c>
      <c r="AL30" s="191"/>
      <c r="AM30" s="192"/>
      <c r="AN30" s="192"/>
      <c r="AO30" s="192"/>
      <c r="AP30" s="192"/>
      <c r="AQ30" s="192"/>
      <c r="AR30" s="6">
        <f t="shared" si="18"/>
        <v>0</v>
      </c>
      <c r="AS30" s="191"/>
      <c r="AT30" s="192"/>
      <c r="AU30" s="192"/>
      <c r="AV30" s="192"/>
      <c r="AW30" s="192"/>
      <c r="AX30" s="192"/>
      <c r="AY30" s="6">
        <f t="shared" si="19"/>
        <v>0</v>
      </c>
      <c r="AZ30" s="191"/>
      <c r="BA30" s="192"/>
      <c r="BB30" s="192"/>
      <c r="BC30" s="192"/>
      <c r="BD30" s="192"/>
      <c r="BE30" s="192"/>
      <c r="BF30" s="6">
        <f t="shared" si="20"/>
        <v>0</v>
      </c>
    </row>
    <row r="31" spans="1:58" ht="21.95" customHeight="1" thickTop="1" thickBot="1" x14ac:dyDescent="0.3">
      <c r="A31" s="178"/>
      <c r="B31" s="179">
        <f t="shared" si="36"/>
        <v>0</v>
      </c>
      <c r="C31" s="180">
        <f t="shared" si="29"/>
        <v>0</v>
      </c>
      <c r="D31" s="181"/>
      <c r="E31" s="182">
        <f t="shared" si="30"/>
        <v>0</v>
      </c>
      <c r="F31" s="177" t="str">
        <f t="shared" si="1"/>
        <v/>
      </c>
      <c r="G31" s="182">
        <f t="shared" si="31"/>
        <v>0</v>
      </c>
      <c r="H31" s="182">
        <f t="shared" si="32"/>
        <v>0</v>
      </c>
      <c r="I31" s="182">
        <f t="shared" si="33"/>
        <v>0</v>
      </c>
      <c r="J31" s="182">
        <f t="shared" si="34"/>
        <v>0</v>
      </c>
      <c r="K31" s="182">
        <f t="shared" si="35"/>
        <v>0</v>
      </c>
      <c r="L31" s="183">
        <f t="shared" si="37"/>
        <v>0</v>
      </c>
      <c r="M31" s="184"/>
      <c r="N31" s="184"/>
      <c r="O31" s="183"/>
      <c r="P31" s="185"/>
      <c r="Q31" s="183"/>
      <c r="R31" s="183"/>
      <c r="S31" s="186"/>
      <c r="T31" s="187"/>
      <c r="U31" s="188"/>
      <c r="V31" s="189"/>
      <c r="W31" s="190"/>
      <c r="X31" s="191"/>
      <c r="Y31" s="192"/>
      <c r="Z31" s="192"/>
      <c r="AA31" s="192"/>
      <c r="AB31" s="192"/>
      <c r="AC31" s="192"/>
      <c r="AD31" s="6">
        <f t="shared" si="16"/>
        <v>0</v>
      </c>
      <c r="AE31" s="191"/>
      <c r="AF31" s="192"/>
      <c r="AG31" s="192"/>
      <c r="AH31" s="192"/>
      <c r="AI31" s="192"/>
      <c r="AJ31" s="192"/>
      <c r="AK31" s="6">
        <f t="shared" si="17"/>
        <v>0</v>
      </c>
      <c r="AL31" s="191"/>
      <c r="AM31" s="192"/>
      <c r="AN31" s="192"/>
      <c r="AO31" s="192"/>
      <c r="AP31" s="192"/>
      <c r="AQ31" s="192"/>
      <c r="AR31" s="6">
        <f t="shared" si="18"/>
        <v>0</v>
      </c>
      <c r="AS31" s="191"/>
      <c r="AT31" s="192"/>
      <c r="AU31" s="192"/>
      <c r="AV31" s="192"/>
      <c r="AW31" s="192"/>
      <c r="AX31" s="192"/>
      <c r="AY31" s="6">
        <f t="shared" si="19"/>
        <v>0</v>
      </c>
      <c r="AZ31" s="191"/>
      <c r="BA31" s="192"/>
      <c r="BB31" s="192"/>
      <c r="BC31" s="192"/>
      <c r="BD31" s="192"/>
      <c r="BE31" s="192"/>
      <c r="BF31" s="6">
        <f t="shared" si="20"/>
        <v>0</v>
      </c>
    </row>
    <row r="32" spans="1:58" ht="21.95" customHeight="1" thickTop="1" thickBot="1" x14ac:dyDescent="0.3">
      <c r="A32" s="178"/>
      <c r="B32" s="179">
        <f t="shared" si="36"/>
        <v>0</v>
      </c>
      <c r="C32" s="180">
        <f t="shared" si="29"/>
        <v>0</v>
      </c>
      <c r="D32" s="181"/>
      <c r="E32" s="182">
        <f t="shared" si="30"/>
        <v>0</v>
      </c>
      <c r="F32" s="177" t="str">
        <f t="shared" si="1"/>
        <v/>
      </c>
      <c r="G32" s="182">
        <f t="shared" si="31"/>
        <v>0</v>
      </c>
      <c r="H32" s="182">
        <f t="shared" si="32"/>
        <v>0</v>
      </c>
      <c r="I32" s="182">
        <f t="shared" si="33"/>
        <v>0</v>
      </c>
      <c r="J32" s="182">
        <f t="shared" si="34"/>
        <v>0</v>
      </c>
      <c r="K32" s="182">
        <f t="shared" si="35"/>
        <v>0</v>
      </c>
      <c r="L32" s="183">
        <f t="shared" si="37"/>
        <v>0</v>
      </c>
      <c r="M32" s="184"/>
      <c r="N32" s="184"/>
      <c r="O32" s="183"/>
      <c r="P32" s="185"/>
      <c r="Q32" s="183"/>
      <c r="R32" s="183"/>
      <c r="S32" s="186"/>
      <c r="T32" s="187"/>
      <c r="U32" s="188"/>
      <c r="V32" s="189"/>
      <c r="W32" s="190"/>
      <c r="X32" s="191"/>
      <c r="Y32" s="192"/>
      <c r="Z32" s="192"/>
      <c r="AA32" s="192"/>
      <c r="AB32" s="192"/>
      <c r="AC32" s="192"/>
      <c r="AD32" s="6">
        <f t="shared" si="16"/>
        <v>0</v>
      </c>
      <c r="AE32" s="191"/>
      <c r="AF32" s="192"/>
      <c r="AG32" s="192"/>
      <c r="AH32" s="192"/>
      <c r="AI32" s="192"/>
      <c r="AJ32" s="192"/>
      <c r="AK32" s="6">
        <f t="shared" si="17"/>
        <v>0</v>
      </c>
      <c r="AL32" s="191"/>
      <c r="AM32" s="192"/>
      <c r="AN32" s="192"/>
      <c r="AO32" s="192"/>
      <c r="AP32" s="192"/>
      <c r="AQ32" s="192"/>
      <c r="AR32" s="6">
        <f t="shared" si="18"/>
        <v>0</v>
      </c>
      <c r="AS32" s="191"/>
      <c r="AT32" s="192"/>
      <c r="AU32" s="192"/>
      <c r="AV32" s="192"/>
      <c r="AW32" s="192"/>
      <c r="AX32" s="192"/>
      <c r="AY32" s="6">
        <f t="shared" si="19"/>
        <v>0</v>
      </c>
      <c r="AZ32" s="191"/>
      <c r="BA32" s="192"/>
      <c r="BB32" s="192"/>
      <c r="BC32" s="192"/>
      <c r="BD32" s="192"/>
      <c r="BE32" s="192"/>
      <c r="BF32" s="6">
        <f t="shared" si="20"/>
        <v>0</v>
      </c>
    </row>
    <row r="33" spans="1:58" ht="21.95" customHeight="1" thickTop="1" thickBot="1" x14ac:dyDescent="0.3">
      <c r="A33" s="178"/>
      <c r="B33" s="179">
        <f t="shared" si="36"/>
        <v>0</v>
      </c>
      <c r="C33" s="180">
        <f t="shared" si="29"/>
        <v>0</v>
      </c>
      <c r="D33" s="181"/>
      <c r="E33" s="182">
        <f t="shared" si="30"/>
        <v>0</v>
      </c>
      <c r="F33" s="177" t="str">
        <f t="shared" si="1"/>
        <v/>
      </c>
      <c r="G33" s="182">
        <f t="shared" si="31"/>
        <v>0</v>
      </c>
      <c r="H33" s="182">
        <f t="shared" si="32"/>
        <v>0</v>
      </c>
      <c r="I33" s="182">
        <f t="shared" si="33"/>
        <v>0</v>
      </c>
      <c r="J33" s="182">
        <f t="shared" si="34"/>
        <v>0</v>
      </c>
      <c r="K33" s="182">
        <f t="shared" si="35"/>
        <v>0</v>
      </c>
      <c r="L33" s="183">
        <f t="shared" si="37"/>
        <v>0</v>
      </c>
      <c r="M33" s="184"/>
      <c r="N33" s="184"/>
      <c r="O33" s="183"/>
      <c r="P33" s="185"/>
      <c r="Q33" s="183"/>
      <c r="R33" s="183"/>
      <c r="S33" s="186"/>
      <c r="T33" s="187"/>
      <c r="U33" s="188"/>
      <c r="V33" s="189"/>
      <c r="W33" s="190"/>
      <c r="X33" s="191"/>
      <c r="Y33" s="192"/>
      <c r="Z33" s="192"/>
      <c r="AA33" s="192"/>
      <c r="AB33" s="192"/>
      <c r="AC33" s="192"/>
      <c r="AD33" s="6">
        <f t="shared" si="16"/>
        <v>0</v>
      </c>
      <c r="AE33" s="191"/>
      <c r="AF33" s="192"/>
      <c r="AG33" s="192"/>
      <c r="AH33" s="192"/>
      <c r="AI33" s="192"/>
      <c r="AJ33" s="192"/>
      <c r="AK33" s="6">
        <f t="shared" si="17"/>
        <v>0</v>
      </c>
      <c r="AL33" s="191"/>
      <c r="AM33" s="192"/>
      <c r="AN33" s="192"/>
      <c r="AO33" s="192"/>
      <c r="AP33" s="192"/>
      <c r="AQ33" s="192"/>
      <c r="AR33" s="6">
        <f t="shared" si="18"/>
        <v>0</v>
      </c>
      <c r="AS33" s="191"/>
      <c r="AT33" s="192"/>
      <c r="AU33" s="192"/>
      <c r="AV33" s="192"/>
      <c r="AW33" s="192"/>
      <c r="AX33" s="192"/>
      <c r="AY33" s="6">
        <f t="shared" si="19"/>
        <v>0</v>
      </c>
      <c r="AZ33" s="191"/>
      <c r="BA33" s="192"/>
      <c r="BB33" s="192"/>
      <c r="BC33" s="192"/>
      <c r="BD33" s="192"/>
      <c r="BE33" s="192"/>
      <c r="BF33" s="6">
        <f t="shared" si="20"/>
        <v>0</v>
      </c>
    </row>
    <row r="34" spans="1:58" ht="21.95" customHeight="1" thickTop="1" thickBot="1" x14ac:dyDescent="0.3">
      <c r="A34" s="178"/>
      <c r="B34" s="179">
        <f t="shared" si="36"/>
        <v>0</v>
      </c>
      <c r="C34" s="180">
        <f t="shared" si="29"/>
        <v>0</v>
      </c>
      <c r="D34" s="181"/>
      <c r="E34" s="182">
        <f t="shared" si="30"/>
        <v>0</v>
      </c>
      <c r="F34" s="177" t="str">
        <f t="shared" si="1"/>
        <v/>
      </c>
      <c r="G34" s="182">
        <f t="shared" si="31"/>
        <v>0</v>
      </c>
      <c r="H34" s="182">
        <f t="shared" si="32"/>
        <v>0</v>
      </c>
      <c r="I34" s="182">
        <f t="shared" si="33"/>
        <v>0</v>
      </c>
      <c r="J34" s="182">
        <f t="shared" si="34"/>
        <v>0</v>
      </c>
      <c r="K34" s="182">
        <f t="shared" si="35"/>
        <v>0</v>
      </c>
      <c r="L34" s="183">
        <f t="shared" si="37"/>
        <v>0</v>
      </c>
      <c r="M34" s="184"/>
      <c r="N34" s="184"/>
      <c r="O34" s="183"/>
      <c r="P34" s="185"/>
      <c r="Q34" s="183"/>
      <c r="R34" s="183"/>
      <c r="S34" s="186"/>
      <c r="T34" s="187"/>
      <c r="U34" s="188"/>
      <c r="V34" s="189"/>
      <c r="W34" s="190"/>
      <c r="X34" s="191"/>
      <c r="Y34" s="192"/>
      <c r="Z34" s="192"/>
      <c r="AA34" s="192"/>
      <c r="AB34" s="192"/>
      <c r="AC34" s="192"/>
      <c r="AD34" s="6">
        <f t="shared" si="16"/>
        <v>0</v>
      </c>
      <c r="AE34" s="191"/>
      <c r="AF34" s="192"/>
      <c r="AG34" s="192"/>
      <c r="AH34" s="192"/>
      <c r="AI34" s="192"/>
      <c r="AJ34" s="192"/>
      <c r="AK34" s="6">
        <f t="shared" si="17"/>
        <v>0</v>
      </c>
      <c r="AL34" s="191"/>
      <c r="AM34" s="192"/>
      <c r="AN34" s="192"/>
      <c r="AO34" s="192"/>
      <c r="AP34" s="192"/>
      <c r="AQ34" s="192"/>
      <c r="AR34" s="6">
        <f t="shared" si="18"/>
        <v>0</v>
      </c>
      <c r="AS34" s="191"/>
      <c r="AT34" s="192"/>
      <c r="AU34" s="192"/>
      <c r="AV34" s="192"/>
      <c r="AW34" s="192"/>
      <c r="AX34" s="192"/>
      <c r="AY34" s="6">
        <f t="shared" si="19"/>
        <v>0</v>
      </c>
      <c r="AZ34" s="191"/>
      <c r="BA34" s="192"/>
      <c r="BB34" s="192"/>
      <c r="BC34" s="192"/>
      <c r="BD34" s="192"/>
      <c r="BE34" s="192"/>
      <c r="BF34" s="6">
        <f t="shared" si="20"/>
        <v>0</v>
      </c>
    </row>
    <row r="35" spans="1:58" ht="21.95" customHeight="1" thickTop="1" thickBot="1" x14ac:dyDescent="0.3">
      <c r="A35" s="178"/>
      <c r="B35" s="179">
        <f t="shared" si="36"/>
        <v>0</v>
      </c>
      <c r="C35" s="180">
        <f t="shared" si="29"/>
        <v>0</v>
      </c>
      <c r="D35" s="181"/>
      <c r="E35" s="182">
        <f t="shared" si="30"/>
        <v>0</v>
      </c>
      <c r="F35" s="177" t="str">
        <f t="shared" si="1"/>
        <v/>
      </c>
      <c r="G35" s="182">
        <f t="shared" si="31"/>
        <v>0</v>
      </c>
      <c r="H35" s="182">
        <f t="shared" si="32"/>
        <v>0</v>
      </c>
      <c r="I35" s="182">
        <f t="shared" si="33"/>
        <v>0</v>
      </c>
      <c r="J35" s="182">
        <f t="shared" si="34"/>
        <v>0</v>
      </c>
      <c r="K35" s="182">
        <f t="shared" si="35"/>
        <v>0</v>
      </c>
      <c r="L35" s="183">
        <f t="shared" si="37"/>
        <v>0</v>
      </c>
      <c r="M35" s="184"/>
      <c r="N35" s="184"/>
      <c r="O35" s="183"/>
      <c r="P35" s="185"/>
      <c r="Q35" s="183"/>
      <c r="R35" s="183"/>
      <c r="S35" s="186"/>
      <c r="T35" s="187"/>
      <c r="U35" s="188"/>
      <c r="V35" s="189"/>
      <c r="W35" s="190"/>
      <c r="X35" s="191"/>
      <c r="Y35" s="192"/>
      <c r="Z35" s="192"/>
      <c r="AA35" s="192"/>
      <c r="AB35" s="192"/>
      <c r="AC35" s="192"/>
      <c r="AD35" s="6">
        <f t="shared" si="16"/>
        <v>0</v>
      </c>
      <c r="AE35" s="191"/>
      <c r="AF35" s="192"/>
      <c r="AG35" s="192"/>
      <c r="AH35" s="192"/>
      <c r="AI35" s="192"/>
      <c r="AJ35" s="192"/>
      <c r="AK35" s="6">
        <f t="shared" si="17"/>
        <v>0</v>
      </c>
      <c r="AL35" s="191"/>
      <c r="AM35" s="192"/>
      <c r="AN35" s="192"/>
      <c r="AO35" s="192"/>
      <c r="AP35" s="192"/>
      <c r="AQ35" s="192"/>
      <c r="AR35" s="6">
        <f t="shared" si="18"/>
        <v>0</v>
      </c>
      <c r="AS35" s="191"/>
      <c r="AT35" s="192"/>
      <c r="AU35" s="192"/>
      <c r="AV35" s="192"/>
      <c r="AW35" s="192"/>
      <c r="AX35" s="192"/>
      <c r="AY35" s="6">
        <f t="shared" si="19"/>
        <v>0</v>
      </c>
      <c r="AZ35" s="191"/>
      <c r="BA35" s="192"/>
      <c r="BB35" s="192"/>
      <c r="BC35" s="192"/>
      <c r="BD35" s="192"/>
      <c r="BE35" s="192"/>
      <c r="BF35" s="6">
        <f t="shared" si="20"/>
        <v>0</v>
      </c>
    </row>
    <row r="36" spans="1:58" ht="21.95" customHeight="1" thickTop="1" thickBot="1" x14ac:dyDescent="0.3">
      <c r="A36" s="178"/>
      <c r="B36" s="179">
        <f t="shared" si="36"/>
        <v>0</v>
      </c>
      <c r="C36" s="180">
        <f t="shared" si="29"/>
        <v>0</v>
      </c>
      <c r="D36" s="181"/>
      <c r="E36" s="182">
        <f t="shared" si="30"/>
        <v>0</v>
      </c>
      <c r="F36" s="177" t="str">
        <f t="shared" si="1"/>
        <v/>
      </c>
      <c r="G36" s="182">
        <f t="shared" si="31"/>
        <v>0</v>
      </c>
      <c r="H36" s="182">
        <f t="shared" si="32"/>
        <v>0</v>
      </c>
      <c r="I36" s="182">
        <f t="shared" si="33"/>
        <v>0</v>
      </c>
      <c r="J36" s="182">
        <f t="shared" si="34"/>
        <v>0</v>
      </c>
      <c r="K36" s="182">
        <f t="shared" si="35"/>
        <v>0</v>
      </c>
      <c r="L36" s="183">
        <f t="shared" si="37"/>
        <v>0</v>
      </c>
      <c r="M36" s="184"/>
      <c r="N36" s="184"/>
      <c r="O36" s="183"/>
      <c r="P36" s="185"/>
      <c r="Q36" s="183"/>
      <c r="R36" s="183"/>
      <c r="S36" s="186"/>
      <c r="T36" s="187"/>
      <c r="U36" s="188"/>
      <c r="V36" s="189"/>
      <c r="W36" s="190"/>
      <c r="X36" s="191"/>
      <c r="Y36" s="192"/>
      <c r="Z36" s="192"/>
      <c r="AA36" s="192"/>
      <c r="AB36" s="192"/>
      <c r="AC36" s="192"/>
      <c r="AD36" s="6">
        <f t="shared" si="16"/>
        <v>0</v>
      </c>
      <c r="AE36" s="191"/>
      <c r="AF36" s="192"/>
      <c r="AG36" s="192"/>
      <c r="AH36" s="192"/>
      <c r="AI36" s="192"/>
      <c r="AJ36" s="192"/>
      <c r="AK36" s="6">
        <f t="shared" si="17"/>
        <v>0</v>
      </c>
      <c r="AL36" s="191"/>
      <c r="AM36" s="192"/>
      <c r="AN36" s="192"/>
      <c r="AO36" s="192"/>
      <c r="AP36" s="192"/>
      <c r="AQ36" s="192"/>
      <c r="AR36" s="6">
        <f t="shared" si="18"/>
        <v>0</v>
      </c>
      <c r="AS36" s="191"/>
      <c r="AT36" s="192"/>
      <c r="AU36" s="192"/>
      <c r="AV36" s="192"/>
      <c r="AW36" s="192"/>
      <c r="AX36" s="192"/>
      <c r="AY36" s="6">
        <f t="shared" si="19"/>
        <v>0</v>
      </c>
      <c r="AZ36" s="191"/>
      <c r="BA36" s="192"/>
      <c r="BB36" s="192"/>
      <c r="BC36" s="192"/>
      <c r="BD36" s="192"/>
      <c r="BE36" s="192"/>
      <c r="BF36" s="6">
        <f t="shared" si="20"/>
        <v>0</v>
      </c>
    </row>
    <row r="37" spans="1:58" ht="21.95" customHeight="1" thickTop="1" thickBot="1" x14ac:dyDescent="0.3">
      <c r="A37" s="178"/>
      <c r="B37" s="179">
        <f t="shared" si="36"/>
        <v>0</v>
      </c>
      <c r="C37" s="180">
        <f t="shared" si="29"/>
        <v>0</v>
      </c>
      <c r="D37" s="181"/>
      <c r="E37" s="182">
        <f t="shared" si="30"/>
        <v>0</v>
      </c>
      <c r="F37" s="177" t="str">
        <f t="shared" si="1"/>
        <v/>
      </c>
      <c r="G37" s="182">
        <f t="shared" si="31"/>
        <v>0</v>
      </c>
      <c r="H37" s="182">
        <f t="shared" si="32"/>
        <v>0</v>
      </c>
      <c r="I37" s="182">
        <f t="shared" si="33"/>
        <v>0</v>
      </c>
      <c r="J37" s="182">
        <f t="shared" si="34"/>
        <v>0</v>
      </c>
      <c r="K37" s="182">
        <f t="shared" si="35"/>
        <v>0</v>
      </c>
      <c r="L37" s="183">
        <f t="shared" si="37"/>
        <v>0</v>
      </c>
      <c r="M37" s="184"/>
      <c r="N37" s="184"/>
      <c r="O37" s="183"/>
      <c r="P37" s="185"/>
      <c r="Q37" s="183"/>
      <c r="R37" s="183"/>
      <c r="S37" s="186"/>
      <c r="T37" s="187"/>
      <c r="U37" s="188"/>
      <c r="V37" s="189"/>
      <c r="W37" s="190"/>
      <c r="X37" s="191"/>
      <c r="Y37" s="192"/>
      <c r="Z37" s="192"/>
      <c r="AA37" s="192"/>
      <c r="AB37" s="192"/>
      <c r="AC37" s="192"/>
      <c r="AD37" s="6">
        <f t="shared" si="16"/>
        <v>0</v>
      </c>
      <c r="AE37" s="191"/>
      <c r="AF37" s="192"/>
      <c r="AG37" s="192"/>
      <c r="AH37" s="192"/>
      <c r="AI37" s="192"/>
      <c r="AJ37" s="192"/>
      <c r="AK37" s="6">
        <f t="shared" si="17"/>
        <v>0</v>
      </c>
      <c r="AL37" s="191"/>
      <c r="AM37" s="192"/>
      <c r="AN37" s="192"/>
      <c r="AO37" s="192"/>
      <c r="AP37" s="192"/>
      <c r="AQ37" s="192"/>
      <c r="AR37" s="6">
        <f t="shared" si="18"/>
        <v>0</v>
      </c>
      <c r="AS37" s="191"/>
      <c r="AT37" s="192"/>
      <c r="AU37" s="192"/>
      <c r="AV37" s="192"/>
      <c r="AW37" s="192"/>
      <c r="AX37" s="192"/>
      <c r="AY37" s="6">
        <f t="shared" si="19"/>
        <v>0</v>
      </c>
      <c r="AZ37" s="191"/>
      <c r="BA37" s="192"/>
      <c r="BB37" s="192"/>
      <c r="BC37" s="192"/>
      <c r="BD37" s="192"/>
      <c r="BE37" s="192"/>
      <c r="BF37" s="6">
        <f t="shared" si="20"/>
        <v>0</v>
      </c>
    </row>
    <row r="38" spans="1:58" ht="21.95" customHeight="1" thickTop="1" thickBot="1" x14ac:dyDescent="0.3">
      <c r="A38" s="178"/>
      <c r="B38" s="179">
        <f t="shared" si="36"/>
        <v>0</v>
      </c>
      <c r="C38" s="180">
        <f t="shared" si="29"/>
        <v>0</v>
      </c>
      <c r="D38" s="181"/>
      <c r="E38" s="182">
        <f t="shared" si="30"/>
        <v>0</v>
      </c>
      <c r="F38" s="177" t="str">
        <f t="shared" si="1"/>
        <v/>
      </c>
      <c r="G38" s="182">
        <f t="shared" si="31"/>
        <v>0</v>
      </c>
      <c r="H38" s="182">
        <f t="shared" si="32"/>
        <v>0</v>
      </c>
      <c r="I38" s="182">
        <f t="shared" si="33"/>
        <v>0</v>
      </c>
      <c r="J38" s="182">
        <f t="shared" si="34"/>
        <v>0</v>
      </c>
      <c r="K38" s="182">
        <f t="shared" si="35"/>
        <v>0</v>
      </c>
      <c r="L38" s="183">
        <f t="shared" si="37"/>
        <v>0</v>
      </c>
      <c r="M38" s="184"/>
      <c r="N38" s="184"/>
      <c r="O38" s="183"/>
      <c r="P38" s="185"/>
      <c r="Q38" s="183"/>
      <c r="R38" s="183"/>
      <c r="S38" s="186"/>
      <c r="T38" s="187"/>
      <c r="U38" s="188"/>
      <c r="V38" s="189"/>
      <c r="W38" s="190"/>
      <c r="X38" s="191"/>
      <c r="Y38" s="192"/>
      <c r="Z38" s="192"/>
      <c r="AA38" s="192"/>
      <c r="AB38" s="192"/>
      <c r="AC38" s="192"/>
      <c r="AD38" s="6">
        <f t="shared" si="16"/>
        <v>0</v>
      </c>
      <c r="AE38" s="191"/>
      <c r="AF38" s="192"/>
      <c r="AG38" s="192"/>
      <c r="AH38" s="192"/>
      <c r="AI38" s="192"/>
      <c r="AJ38" s="192"/>
      <c r="AK38" s="6">
        <f t="shared" si="17"/>
        <v>0</v>
      </c>
      <c r="AL38" s="191"/>
      <c r="AM38" s="192"/>
      <c r="AN38" s="192"/>
      <c r="AO38" s="192"/>
      <c r="AP38" s="192"/>
      <c r="AQ38" s="192"/>
      <c r="AR38" s="6">
        <f t="shared" si="18"/>
        <v>0</v>
      </c>
      <c r="AS38" s="191"/>
      <c r="AT38" s="192"/>
      <c r="AU38" s="192"/>
      <c r="AV38" s="192"/>
      <c r="AW38" s="192"/>
      <c r="AX38" s="192"/>
      <c r="AY38" s="6">
        <f t="shared" si="19"/>
        <v>0</v>
      </c>
      <c r="AZ38" s="191"/>
      <c r="BA38" s="192"/>
      <c r="BB38" s="192"/>
      <c r="BC38" s="192"/>
      <c r="BD38" s="192"/>
      <c r="BE38" s="192"/>
      <c r="BF38" s="6">
        <f t="shared" si="20"/>
        <v>0</v>
      </c>
    </row>
    <row r="39" spans="1:58" ht="21.95" customHeight="1" thickTop="1" thickBot="1" x14ac:dyDescent="0.3">
      <c r="A39" s="178"/>
      <c r="B39" s="179">
        <f t="shared" si="36"/>
        <v>0</v>
      </c>
      <c r="C39" s="180">
        <f t="shared" si="29"/>
        <v>0</v>
      </c>
      <c r="D39" s="181"/>
      <c r="E39" s="182">
        <f t="shared" si="30"/>
        <v>0</v>
      </c>
      <c r="F39" s="177" t="str">
        <f t="shared" si="1"/>
        <v/>
      </c>
      <c r="G39" s="182">
        <f t="shared" si="31"/>
        <v>0</v>
      </c>
      <c r="H39" s="182">
        <f t="shared" si="32"/>
        <v>0</v>
      </c>
      <c r="I39" s="182">
        <f t="shared" si="33"/>
        <v>0</v>
      </c>
      <c r="J39" s="182">
        <f t="shared" si="34"/>
        <v>0</v>
      </c>
      <c r="K39" s="182">
        <f t="shared" si="35"/>
        <v>0</v>
      </c>
      <c r="L39" s="183">
        <f t="shared" si="37"/>
        <v>0</v>
      </c>
      <c r="M39" s="184"/>
      <c r="N39" s="184"/>
      <c r="O39" s="183"/>
      <c r="P39" s="185"/>
      <c r="Q39" s="183"/>
      <c r="R39" s="183"/>
      <c r="S39" s="186"/>
      <c r="T39" s="187"/>
      <c r="U39" s="188"/>
      <c r="V39" s="189"/>
      <c r="W39" s="190"/>
      <c r="X39" s="191"/>
      <c r="Y39" s="192"/>
      <c r="Z39" s="192"/>
      <c r="AA39" s="192"/>
      <c r="AB39" s="192"/>
      <c r="AC39" s="192"/>
      <c r="AD39" s="6">
        <f t="shared" si="16"/>
        <v>0</v>
      </c>
      <c r="AE39" s="191"/>
      <c r="AF39" s="192"/>
      <c r="AG39" s="192"/>
      <c r="AH39" s="192"/>
      <c r="AI39" s="192"/>
      <c r="AJ39" s="192"/>
      <c r="AK39" s="6">
        <f t="shared" si="17"/>
        <v>0</v>
      </c>
      <c r="AL39" s="191"/>
      <c r="AM39" s="192"/>
      <c r="AN39" s="192"/>
      <c r="AO39" s="192"/>
      <c r="AP39" s="192"/>
      <c r="AQ39" s="192"/>
      <c r="AR39" s="6">
        <f t="shared" si="18"/>
        <v>0</v>
      </c>
      <c r="AS39" s="191"/>
      <c r="AT39" s="192"/>
      <c r="AU39" s="192"/>
      <c r="AV39" s="192"/>
      <c r="AW39" s="192"/>
      <c r="AX39" s="192"/>
      <c r="AY39" s="6">
        <f t="shared" si="19"/>
        <v>0</v>
      </c>
      <c r="AZ39" s="191"/>
      <c r="BA39" s="192"/>
      <c r="BB39" s="192"/>
      <c r="BC39" s="192"/>
      <c r="BD39" s="192"/>
      <c r="BE39" s="192"/>
      <c r="BF39" s="6">
        <f t="shared" si="20"/>
        <v>0</v>
      </c>
    </row>
    <row r="40" spans="1:58" ht="21.95" customHeight="1" thickTop="1" thickBot="1" x14ac:dyDescent="0.3">
      <c r="A40" s="178"/>
      <c r="B40" s="179">
        <f t="shared" si="36"/>
        <v>0</v>
      </c>
      <c r="C40" s="180">
        <f t="shared" si="29"/>
        <v>0</v>
      </c>
      <c r="D40" s="181"/>
      <c r="E40" s="182">
        <f t="shared" si="30"/>
        <v>0</v>
      </c>
      <c r="F40" s="177" t="str">
        <f t="shared" si="1"/>
        <v/>
      </c>
      <c r="G40" s="182">
        <f t="shared" si="31"/>
        <v>0</v>
      </c>
      <c r="H40" s="182">
        <f t="shared" si="32"/>
        <v>0</v>
      </c>
      <c r="I40" s="182">
        <f t="shared" si="33"/>
        <v>0</v>
      </c>
      <c r="J40" s="182">
        <f t="shared" si="34"/>
        <v>0</v>
      </c>
      <c r="K40" s="182">
        <f t="shared" si="35"/>
        <v>0</v>
      </c>
      <c r="L40" s="183">
        <f t="shared" si="37"/>
        <v>0</v>
      </c>
      <c r="M40" s="184"/>
      <c r="N40" s="184"/>
      <c r="O40" s="183"/>
      <c r="P40" s="185"/>
      <c r="Q40" s="183"/>
      <c r="R40" s="183"/>
      <c r="S40" s="186"/>
      <c r="T40" s="187"/>
      <c r="U40" s="188"/>
      <c r="V40" s="189"/>
      <c r="W40" s="190"/>
      <c r="X40" s="191"/>
      <c r="Y40" s="192"/>
      <c r="Z40" s="192"/>
      <c r="AA40" s="192"/>
      <c r="AB40" s="192"/>
      <c r="AC40" s="192"/>
      <c r="AD40" s="6">
        <f t="shared" si="16"/>
        <v>0</v>
      </c>
      <c r="AE40" s="191"/>
      <c r="AF40" s="192"/>
      <c r="AG40" s="192"/>
      <c r="AH40" s="192"/>
      <c r="AI40" s="192"/>
      <c r="AJ40" s="192"/>
      <c r="AK40" s="6">
        <f t="shared" si="17"/>
        <v>0</v>
      </c>
      <c r="AL40" s="191"/>
      <c r="AM40" s="192"/>
      <c r="AN40" s="192"/>
      <c r="AO40" s="192"/>
      <c r="AP40" s="192"/>
      <c r="AQ40" s="192"/>
      <c r="AR40" s="6">
        <f t="shared" si="18"/>
        <v>0</v>
      </c>
      <c r="AS40" s="191"/>
      <c r="AT40" s="192"/>
      <c r="AU40" s="192"/>
      <c r="AV40" s="192"/>
      <c r="AW40" s="192"/>
      <c r="AX40" s="192"/>
      <c r="AY40" s="6">
        <f t="shared" si="19"/>
        <v>0</v>
      </c>
      <c r="AZ40" s="191"/>
      <c r="BA40" s="192"/>
      <c r="BB40" s="192"/>
      <c r="BC40" s="192"/>
      <c r="BD40" s="192"/>
      <c r="BE40" s="192"/>
      <c r="BF40" s="6">
        <f t="shared" si="20"/>
        <v>0</v>
      </c>
    </row>
    <row r="41" spans="1:58" ht="21.95" customHeight="1" thickTop="1" thickBot="1" x14ac:dyDescent="0.3">
      <c r="A41" s="178"/>
      <c r="B41" s="179">
        <f t="shared" si="36"/>
        <v>0</v>
      </c>
      <c r="C41" s="180">
        <f t="shared" si="29"/>
        <v>0</v>
      </c>
      <c r="D41" s="181"/>
      <c r="E41" s="182">
        <f t="shared" si="30"/>
        <v>0</v>
      </c>
      <c r="F41" s="177" t="str">
        <f t="shared" si="1"/>
        <v/>
      </c>
      <c r="G41" s="182">
        <f t="shared" si="31"/>
        <v>0</v>
      </c>
      <c r="H41" s="182">
        <f t="shared" si="32"/>
        <v>0</v>
      </c>
      <c r="I41" s="182">
        <f t="shared" si="33"/>
        <v>0</v>
      </c>
      <c r="J41" s="182">
        <f t="shared" si="34"/>
        <v>0</v>
      </c>
      <c r="K41" s="182">
        <f t="shared" si="35"/>
        <v>0</v>
      </c>
      <c r="L41" s="183">
        <f t="shared" si="37"/>
        <v>0</v>
      </c>
      <c r="M41" s="184"/>
      <c r="N41" s="184"/>
      <c r="O41" s="183"/>
      <c r="P41" s="185"/>
      <c r="Q41" s="183"/>
      <c r="R41" s="183"/>
      <c r="S41" s="186"/>
      <c r="T41" s="187"/>
      <c r="U41" s="188"/>
      <c r="V41" s="189"/>
      <c r="W41" s="190"/>
      <c r="X41" s="191"/>
      <c r="Y41" s="192"/>
      <c r="Z41" s="192"/>
      <c r="AA41" s="192"/>
      <c r="AB41" s="192"/>
      <c r="AC41" s="192"/>
      <c r="AD41" s="6">
        <f t="shared" si="16"/>
        <v>0</v>
      </c>
      <c r="AE41" s="191"/>
      <c r="AF41" s="192"/>
      <c r="AG41" s="192"/>
      <c r="AH41" s="192"/>
      <c r="AI41" s="192"/>
      <c r="AJ41" s="192"/>
      <c r="AK41" s="6">
        <f t="shared" si="17"/>
        <v>0</v>
      </c>
      <c r="AL41" s="191"/>
      <c r="AM41" s="192"/>
      <c r="AN41" s="192"/>
      <c r="AO41" s="192"/>
      <c r="AP41" s="192"/>
      <c r="AQ41" s="192"/>
      <c r="AR41" s="6">
        <f t="shared" si="18"/>
        <v>0</v>
      </c>
      <c r="AS41" s="191"/>
      <c r="AT41" s="192"/>
      <c r="AU41" s="192"/>
      <c r="AV41" s="192"/>
      <c r="AW41" s="192"/>
      <c r="AX41" s="192"/>
      <c r="AY41" s="6">
        <f t="shared" si="19"/>
        <v>0</v>
      </c>
      <c r="AZ41" s="191"/>
      <c r="BA41" s="192"/>
      <c r="BB41" s="192"/>
      <c r="BC41" s="192"/>
      <c r="BD41" s="192"/>
      <c r="BE41" s="192"/>
      <c r="BF41" s="6">
        <f t="shared" si="20"/>
        <v>0</v>
      </c>
    </row>
    <row r="42" spans="1:58" ht="21.95" customHeight="1" thickTop="1" thickBot="1" x14ac:dyDescent="0.3">
      <c r="A42" s="178"/>
      <c r="B42" s="179">
        <f t="shared" si="36"/>
        <v>0</v>
      </c>
      <c r="C42" s="180">
        <f t="shared" si="29"/>
        <v>0</v>
      </c>
      <c r="D42" s="181"/>
      <c r="E42" s="182">
        <f t="shared" si="30"/>
        <v>0</v>
      </c>
      <c r="F42" s="177" t="str">
        <f t="shared" si="1"/>
        <v/>
      </c>
      <c r="G42" s="182">
        <f t="shared" si="31"/>
        <v>0</v>
      </c>
      <c r="H42" s="182">
        <f t="shared" si="32"/>
        <v>0</v>
      </c>
      <c r="I42" s="182">
        <f t="shared" si="33"/>
        <v>0</v>
      </c>
      <c r="J42" s="182">
        <f t="shared" si="34"/>
        <v>0</v>
      </c>
      <c r="K42" s="182">
        <f t="shared" si="35"/>
        <v>0</v>
      </c>
      <c r="L42" s="183">
        <f t="shared" si="37"/>
        <v>0</v>
      </c>
      <c r="M42" s="184"/>
      <c r="N42" s="184"/>
      <c r="O42" s="183"/>
      <c r="P42" s="185"/>
      <c r="Q42" s="183"/>
      <c r="R42" s="183"/>
      <c r="S42" s="186"/>
      <c r="T42" s="187"/>
      <c r="U42" s="188"/>
      <c r="V42" s="189"/>
      <c r="W42" s="190"/>
      <c r="X42" s="191"/>
      <c r="Y42" s="192"/>
      <c r="Z42" s="192"/>
      <c r="AA42" s="192"/>
      <c r="AB42" s="192"/>
      <c r="AC42" s="192"/>
      <c r="AD42" s="6">
        <f t="shared" si="16"/>
        <v>0</v>
      </c>
      <c r="AE42" s="191"/>
      <c r="AF42" s="192"/>
      <c r="AG42" s="192"/>
      <c r="AH42" s="192"/>
      <c r="AI42" s="192"/>
      <c r="AJ42" s="192"/>
      <c r="AK42" s="6">
        <f t="shared" si="17"/>
        <v>0</v>
      </c>
      <c r="AL42" s="191"/>
      <c r="AM42" s="192"/>
      <c r="AN42" s="192"/>
      <c r="AO42" s="192"/>
      <c r="AP42" s="192"/>
      <c r="AQ42" s="192"/>
      <c r="AR42" s="6">
        <f t="shared" si="18"/>
        <v>0</v>
      </c>
      <c r="AS42" s="191"/>
      <c r="AT42" s="192"/>
      <c r="AU42" s="192"/>
      <c r="AV42" s="192"/>
      <c r="AW42" s="192"/>
      <c r="AX42" s="192"/>
      <c r="AY42" s="6">
        <f t="shared" si="19"/>
        <v>0</v>
      </c>
      <c r="AZ42" s="191"/>
      <c r="BA42" s="192"/>
      <c r="BB42" s="192"/>
      <c r="BC42" s="192"/>
      <c r="BD42" s="192"/>
      <c r="BE42" s="192"/>
      <c r="BF42" s="6">
        <f t="shared" si="20"/>
        <v>0</v>
      </c>
    </row>
    <row r="43" spans="1:58" ht="21.95" customHeight="1" thickTop="1" thickBot="1" x14ac:dyDescent="0.3">
      <c r="A43" s="178"/>
      <c r="B43" s="179">
        <f t="shared" si="36"/>
        <v>0</v>
      </c>
      <c r="C43" s="180">
        <f t="shared" si="29"/>
        <v>0</v>
      </c>
      <c r="D43" s="181"/>
      <c r="E43" s="182">
        <f t="shared" si="30"/>
        <v>0</v>
      </c>
      <c r="F43" s="177" t="str">
        <f t="shared" si="1"/>
        <v/>
      </c>
      <c r="G43" s="182">
        <f t="shared" si="31"/>
        <v>0</v>
      </c>
      <c r="H43" s="182">
        <f t="shared" si="32"/>
        <v>0</v>
      </c>
      <c r="I43" s="182">
        <f t="shared" si="33"/>
        <v>0</v>
      </c>
      <c r="J43" s="182">
        <f t="shared" si="34"/>
        <v>0</v>
      </c>
      <c r="K43" s="182">
        <f t="shared" si="35"/>
        <v>0</v>
      </c>
      <c r="L43" s="183">
        <f t="shared" si="37"/>
        <v>0</v>
      </c>
      <c r="M43" s="184"/>
      <c r="N43" s="184"/>
      <c r="O43" s="183"/>
      <c r="P43" s="185"/>
      <c r="Q43" s="183"/>
      <c r="R43" s="183"/>
      <c r="S43" s="186"/>
      <c r="T43" s="187"/>
      <c r="U43" s="188"/>
      <c r="V43" s="189"/>
      <c r="W43" s="190"/>
      <c r="X43" s="191"/>
      <c r="Y43" s="192"/>
      <c r="Z43" s="192"/>
      <c r="AA43" s="192"/>
      <c r="AB43" s="192"/>
      <c r="AC43" s="192"/>
      <c r="AD43" s="6">
        <f t="shared" si="16"/>
        <v>0</v>
      </c>
      <c r="AE43" s="191"/>
      <c r="AF43" s="192"/>
      <c r="AG43" s="192"/>
      <c r="AH43" s="192"/>
      <c r="AI43" s="192"/>
      <c r="AJ43" s="192"/>
      <c r="AK43" s="6">
        <f t="shared" si="17"/>
        <v>0</v>
      </c>
      <c r="AL43" s="191"/>
      <c r="AM43" s="192"/>
      <c r="AN43" s="192"/>
      <c r="AO43" s="192"/>
      <c r="AP43" s="192"/>
      <c r="AQ43" s="192"/>
      <c r="AR43" s="6">
        <f t="shared" si="18"/>
        <v>0</v>
      </c>
      <c r="AS43" s="191"/>
      <c r="AT43" s="192"/>
      <c r="AU43" s="192"/>
      <c r="AV43" s="192"/>
      <c r="AW43" s="192"/>
      <c r="AX43" s="192"/>
      <c r="AY43" s="6">
        <f t="shared" si="19"/>
        <v>0</v>
      </c>
      <c r="AZ43" s="191"/>
      <c r="BA43" s="192"/>
      <c r="BB43" s="192"/>
      <c r="BC43" s="192"/>
      <c r="BD43" s="192"/>
      <c r="BE43" s="192"/>
      <c r="BF43" s="6">
        <f t="shared" si="20"/>
        <v>0</v>
      </c>
    </row>
    <row r="44" spans="1:58" ht="21.95" customHeight="1" thickTop="1" thickBot="1" x14ac:dyDescent="0.3">
      <c r="A44" s="178"/>
      <c r="B44" s="179">
        <f t="shared" si="36"/>
        <v>0</v>
      </c>
      <c r="C44" s="180">
        <f t="shared" si="29"/>
        <v>0</v>
      </c>
      <c r="D44" s="181"/>
      <c r="E44" s="182">
        <f t="shared" si="30"/>
        <v>0</v>
      </c>
      <c r="F44" s="177" t="str">
        <f t="shared" si="1"/>
        <v/>
      </c>
      <c r="G44" s="182">
        <f t="shared" si="31"/>
        <v>0</v>
      </c>
      <c r="H44" s="182">
        <f t="shared" si="32"/>
        <v>0</v>
      </c>
      <c r="I44" s="182">
        <f t="shared" si="33"/>
        <v>0</v>
      </c>
      <c r="J44" s="182">
        <f t="shared" si="34"/>
        <v>0</v>
      </c>
      <c r="K44" s="182">
        <f t="shared" si="35"/>
        <v>0</v>
      </c>
      <c r="L44" s="183">
        <f t="shared" si="37"/>
        <v>0</v>
      </c>
      <c r="M44" s="184"/>
      <c r="N44" s="184"/>
      <c r="O44" s="183"/>
      <c r="P44" s="185"/>
      <c r="Q44" s="183"/>
      <c r="R44" s="183"/>
      <c r="S44" s="186"/>
      <c r="T44" s="187"/>
      <c r="U44" s="188"/>
      <c r="V44" s="189"/>
      <c r="W44" s="190"/>
      <c r="X44" s="191"/>
      <c r="Y44" s="192"/>
      <c r="Z44" s="192"/>
      <c r="AA44" s="192"/>
      <c r="AB44" s="192"/>
      <c r="AC44" s="192"/>
      <c r="AD44" s="6">
        <f t="shared" si="16"/>
        <v>0</v>
      </c>
      <c r="AE44" s="191"/>
      <c r="AF44" s="192"/>
      <c r="AG44" s="192"/>
      <c r="AH44" s="192"/>
      <c r="AI44" s="192"/>
      <c r="AJ44" s="192"/>
      <c r="AK44" s="6">
        <f t="shared" si="17"/>
        <v>0</v>
      </c>
      <c r="AL44" s="191"/>
      <c r="AM44" s="192"/>
      <c r="AN44" s="192"/>
      <c r="AO44" s="192"/>
      <c r="AP44" s="192"/>
      <c r="AQ44" s="192"/>
      <c r="AR44" s="6">
        <f t="shared" si="18"/>
        <v>0</v>
      </c>
      <c r="AS44" s="191"/>
      <c r="AT44" s="192"/>
      <c r="AU44" s="192"/>
      <c r="AV44" s="192"/>
      <c r="AW44" s="192"/>
      <c r="AX44" s="192"/>
      <c r="AY44" s="6">
        <f t="shared" si="19"/>
        <v>0</v>
      </c>
      <c r="AZ44" s="191"/>
      <c r="BA44" s="192"/>
      <c r="BB44" s="192"/>
      <c r="BC44" s="192"/>
      <c r="BD44" s="192"/>
      <c r="BE44" s="192"/>
      <c r="BF44" s="6">
        <f t="shared" si="20"/>
        <v>0</v>
      </c>
    </row>
    <row r="45" spans="1:58" ht="21.95" customHeight="1" thickTop="1" thickBot="1" x14ac:dyDescent="0.3">
      <c r="A45" s="178"/>
      <c r="B45" s="179">
        <f t="shared" si="36"/>
        <v>0</v>
      </c>
      <c r="C45" s="180">
        <f t="shared" si="29"/>
        <v>0</v>
      </c>
      <c r="D45" s="181"/>
      <c r="E45" s="182">
        <f t="shared" si="30"/>
        <v>0</v>
      </c>
      <c r="F45" s="177" t="str">
        <f t="shared" si="1"/>
        <v/>
      </c>
      <c r="G45" s="182">
        <f t="shared" si="31"/>
        <v>0</v>
      </c>
      <c r="H45" s="182">
        <f t="shared" si="32"/>
        <v>0</v>
      </c>
      <c r="I45" s="182">
        <f t="shared" si="33"/>
        <v>0</v>
      </c>
      <c r="J45" s="182">
        <f t="shared" si="34"/>
        <v>0</v>
      </c>
      <c r="K45" s="182">
        <f t="shared" si="35"/>
        <v>0</v>
      </c>
      <c r="L45" s="183">
        <f t="shared" si="37"/>
        <v>0</v>
      </c>
      <c r="M45" s="184"/>
      <c r="N45" s="184"/>
      <c r="O45" s="183"/>
      <c r="P45" s="185"/>
      <c r="Q45" s="183"/>
      <c r="R45" s="183"/>
      <c r="S45" s="186"/>
      <c r="T45" s="187"/>
      <c r="U45" s="188"/>
      <c r="V45" s="189"/>
      <c r="W45" s="190"/>
      <c r="X45" s="191"/>
      <c r="Y45" s="192"/>
      <c r="Z45" s="192"/>
      <c r="AA45" s="192"/>
      <c r="AB45" s="192"/>
      <c r="AC45" s="192"/>
      <c r="AD45" s="6">
        <f t="shared" si="16"/>
        <v>0</v>
      </c>
      <c r="AE45" s="191"/>
      <c r="AF45" s="192"/>
      <c r="AG45" s="192"/>
      <c r="AH45" s="192"/>
      <c r="AI45" s="192"/>
      <c r="AJ45" s="192"/>
      <c r="AK45" s="6">
        <f t="shared" si="17"/>
        <v>0</v>
      </c>
      <c r="AL45" s="191"/>
      <c r="AM45" s="192"/>
      <c r="AN45" s="192"/>
      <c r="AO45" s="192"/>
      <c r="AP45" s="192"/>
      <c r="AQ45" s="192"/>
      <c r="AR45" s="6">
        <f t="shared" si="18"/>
        <v>0</v>
      </c>
      <c r="AS45" s="191"/>
      <c r="AT45" s="192"/>
      <c r="AU45" s="192"/>
      <c r="AV45" s="192"/>
      <c r="AW45" s="192"/>
      <c r="AX45" s="192"/>
      <c r="AY45" s="6">
        <f t="shared" si="19"/>
        <v>0</v>
      </c>
      <c r="AZ45" s="191"/>
      <c r="BA45" s="192"/>
      <c r="BB45" s="192"/>
      <c r="BC45" s="192"/>
      <c r="BD45" s="192"/>
      <c r="BE45" s="192"/>
      <c r="BF45" s="6">
        <f t="shared" si="20"/>
        <v>0</v>
      </c>
    </row>
    <row r="46" spans="1:58" ht="21.95" customHeight="1" thickTop="1" thickBot="1" x14ac:dyDescent="0.3">
      <c r="A46" s="178"/>
      <c r="B46" s="179">
        <f t="shared" si="36"/>
        <v>0</v>
      </c>
      <c r="C46" s="180">
        <f t="shared" si="29"/>
        <v>0</v>
      </c>
      <c r="D46" s="181"/>
      <c r="E46" s="182">
        <f t="shared" si="30"/>
        <v>0</v>
      </c>
      <c r="F46" s="177" t="str">
        <f t="shared" si="1"/>
        <v/>
      </c>
      <c r="G46" s="182">
        <f t="shared" si="31"/>
        <v>0</v>
      </c>
      <c r="H46" s="182">
        <f t="shared" si="32"/>
        <v>0</v>
      </c>
      <c r="I46" s="182">
        <f t="shared" si="33"/>
        <v>0</v>
      </c>
      <c r="J46" s="182">
        <f t="shared" si="34"/>
        <v>0</v>
      </c>
      <c r="K46" s="182">
        <f t="shared" si="35"/>
        <v>0</v>
      </c>
      <c r="L46" s="183">
        <f t="shared" si="37"/>
        <v>0</v>
      </c>
      <c r="M46" s="184"/>
      <c r="N46" s="184"/>
      <c r="O46" s="183"/>
      <c r="P46" s="185"/>
      <c r="Q46" s="183"/>
      <c r="R46" s="183"/>
      <c r="S46" s="186"/>
      <c r="T46" s="187"/>
      <c r="U46" s="188"/>
      <c r="V46" s="189"/>
      <c r="W46" s="190"/>
      <c r="X46" s="191"/>
      <c r="Y46" s="192"/>
      <c r="Z46" s="192"/>
      <c r="AA46" s="192"/>
      <c r="AB46" s="192"/>
      <c r="AC46" s="192"/>
      <c r="AD46" s="6">
        <f t="shared" si="16"/>
        <v>0</v>
      </c>
      <c r="AE46" s="191"/>
      <c r="AF46" s="192"/>
      <c r="AG46" s="192"/>
      <c r="AH46" s="192"/>
      <c r="AI46" s="192"/>
      <c r="AJ46" s="192"/>
      <c r="AK46" s="6">
        <f t="shared" si="17"/>
        <v>0</v>
      </c>
      <c r="AL46" s="191"/>
      <c r="AM46" s="192"/>
      <c r="AN46" s="192"/>
      <c r="AO46" s="192"/>
      <c r="AP46" s="192"/>
      <c r="AQ46" s="192"/>
      <c r="AR46" s="6">
        <f t="shared" si="18"/>
        <v>0</v>
      </c>
      <c r="AS46" s="191"/>
      <c r="AT46" s="192"/>
      <c r="AU46" s="192"/>
      <c r="AV46" s="192"/>
      <c r="AW46" s="192"/>
      <c r="AX46" s="192"/>
      <c r="AY46" s="6">
        <f t="shared" si="19"/>
        <v>0</v>
      </c>
      <c r="AZ46" s="191"/>
      <c r="BA46" s="192"/>
      <c r="BB46" s="192"/>
      <c r="BC46" s="192"/>
      <c r="BD46" s="192"/>
      <c r="BE46" s="192"/>
      <c r="BF46" s="6">
        <f t="shared" si="20"/>
        <v>0</v>
      </c>
    </row>
    <row r="47" spans="1:58" ht="21.95" customHeight="1" thickTop="1" thickBot="1" x14ac:dyDescent="0.3">
      <c r="A47" s="178"/>
      <c r="B47" s="179">
        <f t="shared" si="36"/>
        <v>0</v>
      </c>
      <c r="C47" s="180">
        <f t="shared" si="29"/>
        <v>0</v>
      </c>
      <c r="D47" s="181"/>
      <c r="E47" s="182">
        <f t="shared" si="30"/>
        <v>0</v>
      </c>
      <c r="F47" s="177" t="str">
        <f t="shared" si="1"/>
        <v/>
      </c>
      <c r="G47" s="182">
        <f t="shared" si="31"/>
        <v>0</v>
      </c>
      <c r="H47" s="182">
        <f t="shared" si="32"/>
        <v>0</v>
      </c>
      <c r="I47" s="182">
        <f t="shared" si="33"/>
        <v>0</v>
      </c>
      <c r="J47" s="182">
        <f t="shared" si="34"/>
        <v>0</v>
      </c>
      <c r="K47" s="182">
        <f t="shared" si="35"/>
        <v>0</v>
      </c>
      <c r="L47" s="183">
        <f t="shared" si="37"/>
        <v>0</v>
      </c>
      <c r="M47" s="184"/>
      <c r="N47" s="184"/>
      <c r="O47" s="183"/>
      <c r="P47" s="185"/>
      <c r="Q47" s="183"/>
      <c r="R47" s="183"/>
      <c r="S47" s="186"/>
      <c r="T47" s="187"/>
      <c r="U47" s="188"/>
      <c r="V47" s="189"/>
      <c r="W47" s="190"/>
      <c r="X47" s="191"/>
      <c r="Y47" s="192"/>
      <c r="Z47" s="192"/>
      <c r="AA47" s="192"/>
      <c r="AB47" s="192"/>
      <c r="AC47" s="192"/>
      <c r="AD47" s="6">
        <f t="shared" si="16"/>
        <v>0</v>
      </c>
      <c r="AE47" s="191"/>
      <c r="AF47" s="192"/>
      <c r="AG47" s="192"/>
      <c r="AH47" s="192"/>
      <c r="AI47" s="192"/>
      <c r="AJ47" s="192"/>
      <c r="AK47" s="6">
        <f t="shared" si="17"/>
        <v>0</v>
      </c>
      <c r="AL47" s="191"/>
      <c r="AM47" s="192"/>
      <c r="AN47" s="192"/>
      <c r="AO47" s="192"/>
      <c r="AP47" s="192"/>
      <c r="AQ47" s="192"/>
      <c r="AR47" s="6">
        <f t="shared" si="18"/>
        <v>0</v>
      </c>
      <c r="AS47" s="191"/>
      <c r="AT47" s="192"/>
      <c r="AU47" s="192"/>
      <c r="AV47" s="192"/>
      <c r="AW47" s="192"/>
      <c r="AX47" s="192"/>
      <c r="AY47" s="6">
        <f t="shared" si="19"/>
        <v>0</v>
      </c>
      <c r="AZ47" s="191"/>
      <c r="BA47" s="192"/>
      <c r="BB47" s="192"/>
      <c r="BC47" s="192"/>
      <c r="BD47" s="192"/>
      <c r="BE47" s="192"/>
      <c r="BF47" s="6">
        <f t="shared" si="20"/>
        <v>0</v>
      </c>
    </row>
    <row r="48" spans="1:58" ht="21.95" customHeight="1" thickTop="1" thickBot="1" x14ac:dyDescent="0.3">
      <c r="A48" s="178"/>
      <c r="B48" s="179">
        <f t="shared" si="36"/>
        <v>0</v>
      </c>
      <c r="C48" s="180">
        <f t="shared" si="29"/>
        <v>0</v>
      </c>
      <c r="D48" s="181"/>
      <c r="E48" s="182">
        <f t="shared" si="30"/>
        <v>0</v>
      </c>
      <c r="F48" s="177" t="str">
        <f t="shared" si="1"/>
        <v/>
      </c>
      <c r="G48" s="182">
        <f t="shared" si="31"/>
        <v>0</v>
      </c>
      <c r="H48" s="182">
        <f t="shared" si="32"/>
        <v>0</v>
      </c>
      <c r="I48" s="182">
        <f t="shared" si="33"/>
        <v>0</v>
      </c>
      <c r="J48" s="182">
        <f t="shared" si="34"/>
        <v>0</v>
      </c>
      <c r="K48" s="182">
        <f t="shared" si="35"/>
        <v>0</v>
      </c>
      <c r="L48" s="183">
        <f t="shared" si="37"/>
        <v>0</v>
      </c>
      <c r="M48" s="184"/>
      <c r="N48" s="184"/>
      <c r="O48" s="183"/>
      <c r="P48" s="185"/>
      <c r="Q48" s="183"/>
      <c r="R48" s="183"/>
      <c r="S48" s="186"/>
      <c r="T48" s="187"/>
      <c r="U48" s="188"/>
      <c r="V48" s="189"/>
      <c r="W48" s="190"/>
      <c r="X48" s="191"/>
      <c r="Y48" s="192"/>
      <c r="Z48" s="192"/>
      <c r="AA48" s="192"/>
      <c r="AB48" s="192"/>
      <c r="AC48" s="192"/>
      <c r="AD48" s="6">
        <f t="shared" si="16"/>
        <v>0</v>
      </c>
      <c r="AE48" s="191"/>
      <c r="AF48" s="192"/>
      <c r="AG48" s="192"/>
      <c r="AH48" s="192"/>
      <c r="AI48" s="192"/>
      <c r="AJ48" s="192"/>
      <c r="AK48" s="6">
        <f t="shared" si="17"/>
        <v>0</v>
      </c>
      <c r="AL48" s="191"/>
      <c r="AM48" s="192"/>
      <c r="AN48" s="192"/>
      <c r="AO48" s="192"/>
      <c r="AP48" s="192"/>
      <c r="AQ48" s="192"/>
      <c r="AR48" s="6">
        <f t="shared" si="18"/>
        <v>0</v>
      </c>
      <c r="AS48" s="191"/>
      <c r="AT48" s="192"/>
      <c r="AU48" s="192"/>
      <c r="AV48" s="192"/>
      <c r="AW48" s="192"/>
      <c r="AX48" s="192"/>
      <c r="AY48" s="6">
        <f t="shared" si="19"/>
        <v>0</v>
      </c>
      <c r="AZ48" s="191"/>
      <c r="BA48" s="192"/>
      <c r="BB48" s="192"/>
      <c r="BC48" s="192"/>
      <c r="BD48" s="192"/>
      <c r="BE48" s="192"/>
      <c r="BF48" s="6">
        <f t="shared" si="20"/>
        <v>0</v>
      </c>
    </row>
    <row r="49" spans="1:58" ht="21.95" customHeight="1" thickTop="1" thickBot="1" x14ac:dyDescent="0.3">
      <c r="A49" s="178"/>
      <c r="B49" s="179">
        <f t="shared" si="36"/>
        <v>0</v>
      </c>
      <c r="C49" s="180">
        <f t="shared" si="29"/>
        <v>0</v>
      </c>
      <c r="D49" s="181"/>
      <c r="E49" s="182">
        <f t="shared" si="30"/>
        <v>0</v>
      </c>
      <c r="F49" s="177" t="str">
        <f t="shared" si="1"/>
        <v/>
      </c>
      <c r="G49" s="182">
        <f t="shared" si="31"/>
        <v>0</v>
      </c>
      <c r="H49" s="182">
        <f t="shared" si="32"/>
        <v>0</v>
      </c>
      <c r="I49" s="182">
        <f t="shared" si="33"/>
        <v>0</v>
      </c>
      <c r="J49" s="182">
        <f t="shared" si="34"/>
        <v>0</v>
      </c>
      <c r="K49" s="182">
        <f t="shared" si="35"/>
        <v>0</v>
      </c>
      <c r="L49" s="183">
        <f t="shared" si="37"/>
        <v>0</v>
      </c>
      <c r="M49" s="184"/>
      <c r="N49" s="184"/>
      <c r="O49" s="183"/>
      <c r="P49" s="185"/>
      <c r="Q49" s="183"/>
      <c r="R49" s="183"/>
      <c r="S49" s="186"/>
      <c r="T49" s="187"/>
      <c r="U49" s="188"/>
      <c r="V49" s="189"/>
      <c r="W49" s="190"/>
      <c r="X49" s="191"/>
      <c r="Y49" s="192"/>
      <c r="Z49" s="192"/>
      <c r="AA49" s="192"/>
      <c r="AB49" s="192"/>
      <c r="AC49" s="192"/>
      <c r="AD49" s="6">
        <f t="shared" si="16"/>
        <v>0</v>
      </c>
      <c r="AE49" s="191"/>
      <c r="AF49" s="192"/>
      <c r="AG49" s="192"/>
      <c r="AH49" s="192"/>
      <c r="AI49" s="192"/>
      <c r="AJ49" s="192"/>
      <c r="AK49" s="6">
        <f t="shared" si="17"/>
        <v>0</v>
      </c>
      <c r="AL49" s="191"/>
      <c r="AM49" s="192"/>
      <c r="AN49" s="192"/>
      <c r="AO49" s="192"/>
      <c r="AP49" s="192"/>
      <c r="AQ49" s="192"/>
      <c r="AR49" s="6">
        <f t="shared" si="18"/>
        <v>0</v>
      </c>
      <c r="AS49" s="191"/>
      <c r="AT49" s="192"/>
      <c r="AU49" s="192"/>
      <c r="AV49" s="192"/>
      <c r="AW49" s="192"/>
      <c r="AX49" s="192"/>
      <c r="AY49" s="6">
        <f t="shared" si="19"/>
        <v>0</v>
      </c>
      <c r="AZ49" s="191"/>
      <c r="BA49" s="192"/>
      <c r="BB49" s="192"/>
      <c r="BC49" s="192"/>
      <c r="BD49" s="192"/>
      <c r="BE49" s="192"/>
      <c r="BF49" s="6">
        <f t="shared" si="20"/>
        <v>0</v>
      </c>
    </row>
    <row r="50" spans="1:58" ht="21.95" customHeight="1" thickTop="1" thickBot="1" x14ac:dyDescent="0.3">
      <c r="A50" s="178"/>
      <c r="B50" s="179">
        <f t="shared" si="36"/>
        <v>0</v>
      </c>
      <c r="C50" s="180">
        <f t="shared" si="29"/>
        <v>0</v>
      </c>
      <c r="D50" s="181"/>
      <c r="E50" s="182">
        <f t="shared" si="30"/>
        <v>0</v>
      </c>
      <c r="F50" s="177" t="str">
        <f t="shared" si="1"/>
        <v/>
      </c>
      <c r="G50" s="182">
        <f t="shared" si="31"/>
        <v>0</v>
      </c>
      <c r="H50" s="182">
        <f t="shared" si="32"/>
        <v>0</v>
      </c>
      <c r="I50" s="182">
        <f t="shared" si="33"/>
        <v>0</v>
      </c>
      <c r="J50" s="182">
        <f t="shared" si="34"/>
        <v>0</v>
      </c>
      <c r="K50" s="182">
        <f t="shared" si="35"/>
        <v>0</v>
      </c>
      <c r="L50" s="183">
        <f t="shared" si="37"/>
        <v>0</v>
      </c>
      <c r="M50" s="184"/>
      <c r="N50" s="184"/>
      <c r="O50" s="183"/>
      <c r="P50" s="185"/>
      <c r="Q50" s="183"/>
      <c r="R50" s="183"/>
      <c r="S50" s="186"/>
      <c r="T50" s="187"/>
      <c r="U50" s="188"/>
      <c r="V50" s="189"/>
      <c r="W50" s="190"/>
      <c r="X50" s="191"/>
      <c r="Y50" s="192"/>
      <c r="Z50" s="192"/>
      <c r="AA50" s="192"/>
      <c r="AB50" s="192"/>
      <c r="AC50" s="192"/>
      <c r="AD50" s="6">
        <f t="shared" si="16"/>
        <v>0</v>
      </c>
      <c r="AE50" s="191"/>
      <c r="AF50" s="192"/>
      <c r="AG50" s="192"/>
      <c r="AH50" s="192"/>
      <c r="AI50" s="192"/>
      <c r="AJ50" s="192"/>
      <c r="AK50" s="6">
        <f t="shared" si="17"/>
        <v>0</v>
      </c>
      <c r="AL50" s="191"/>
      <c r="AM50" s="192"/>
      <c r="AN50" s="192"/>
      <c r="AO50" s="192"/>
      <c r="AP50" s="192"/>
      <c r="AQ50" s="192"/>
      <c r="AR50" s="6">
        <f t="shared" si="18"/>
        <v>0</v>
      </c>
      <c r="AS50" s="191"/>
      <c r="AT50" s="192"/>
      <c r="AU50" s="192"/>
      <c r="AV50" s="192"/>
      <c r="AW50" s="192"/>
      <c r="AX50" s="192"/>
      <c r="AY50" s="6">
        <f t="shared" si="19"/>
        <v>0</v>
      </c>
      <c r="AZ50" s="191"/>
      <c r="BA50" s="192"/>
      <c r="BB50" s="192"/>
      <c r="BC50" s="192"/>
      <c r="BD50" s="192"/>
      <c r="BE50" s="192"/>
      <c r="BF50" s="6">
        <f t="shared" si="20"/>
        <v>0</v>
      </c>
    </row>
    <row r="51" spans="1:58" ht="21.95" customHeight="1" thickTop="1" thickBot="1" x14ac:dyDescent="0.3">
      <c r="A51" s="178"/>
      <c r="B51" s="179">
        <f t="shared" si="36"/>
        <v>0</v>
      </c>
      <c r="C51" s="180">
        <f t="shared" si="29"/>
        <v>0</v>
      </c>
      <c r="D51" s="181"/>
      <c r="E51" s="182">
        <f t="shared" si="30"/>
        <v>0</v>
      </c>
      <c r="F51" s="177" t="str">
        <f t="shared" si="1"/>
        <v/>
      </c>
      <c r="G51" s="182">
        <f t="shared" si="31"/>
        <v>0</v>
      </c>
      <c r="H51" s="182">
        <f t="shared" si="32"/>
        <v>0</v>
      </c>
      <c r="I51" s="182">
        <f t="shared" si="33"/>
        <v>0</v>
      </c>
      <c r="J51" s="182">
        <f t="shared" si="34"/>
        <v>0</v>
      </c>
      <c r="K51" s="182">
        <f t="shared" si="35"/>
        <v>0</v>
      </c>
      <c r="L51" s="183">
        <f t="shared" si="37"/>
        <v>0</v>
      </c>
      <c r="M51" s="184"/>
      <c r="N51" s="184"/>
      <c r="O51" s="183"/>
      <c r="P51" s="185"/>
      <c r="Q51" s="183"/>
      <c r="R51" s="183"/>
      <c r="S51" s="186"/>
      <c r="T51" s="187"/>
      <c r="U51" s="188"/>
      <c r="V51" s="189"/>
      <c r="W51" s="190"/>
      <c r="X51" s="191"/>
      <c r="Y51" s="192"/>
      <c r="Z51" s="192"/>
      <c r="AA51" s="192"/>
      <c r="AB51" s="192"/>
      <c r="AC51" s="192"/>
      <c r="AD51" s="6">
        <f t="shared" si="16"/>
        <v>0</v>
      </c>
      <c r="AE51" s="191"/>
      <c r="AF51" s="192"/>
      <c r="AG51" s="192"/>
      <c r="AH51" s="192"/>
      <c r="AI51" s="192"/>
      <c r="AJ51" s="192"/>
      <c r="AK51" s="6">
        <f t="shared" si="17"/>
        <v>0</v>
      </c>
      <c r="AL51" s="191"/>
      <c r="AM51" s="192"/>
      <c r="AN51" s="192"/>
      <c r="AO51" s="192"/>
      <c r="AP51" s="192"/>
      <c r="AQ51" s="192"/>
      <c r="AR51" s="6">
        <f t="shared" si="18"/>
        <v>0</v>
      </c>
      <c r="AS51" s="191"/>
      <c r="AT51" s="192"/>
      <c r="AU51" s="192"/>
      <c r="AV51" s="192"/>
      <c r="AW51" s="192"/>
      <c r="AX51" s="192"/>
      <c r="AY51" s="6">
        <f t="shared" si="19"/>
        <v>0</v>
      </c>
      <c r="AZ51" s="191"/>
      <c r="BA51" s="192"/>
      <c r="BB51" s="192"/>
      <c r="BC51" s="192"/>
      <c r="BD51" s="192"/>
      <c r="BE51" s="192"/>
      <c r="BF51" s="6">
        <f t="shared" si="20"/>
        <v>0</v>
      </c>
    </row>
    <row r="52" spans="1:58" ht="21.95" customHeight="1" thickTop="1" thickBot="1" x14ac:dyDescent="0.3">
      <c r="A52" s="178"/>
      <c r="B52" s="179">
        <f t="shared" si="36"/>
        <v>0</v>
      </c>
      <c r="C52" s="180">
        <f t="shared" si="29"/>
        <v>0</v>
      </c>
      <c r="D52" s="181"/>
      <c r="E52" s="182">
        <f t="shared" si="30"/>
        <v>0</v>
      </c>
      <c r="F52" s="177" t="str">
        <f t="shared" si="1"/>
        <v/>
      </c>
      <c r="G52" s="182">
        <f t="shared" si="31"/>
        <v>0</v>
      </c>
      <c r="H52" s="182">
        <f t="shared" si="32"/>
        <v>0</v>
      </c>
      <c r="I52" s="182">
        <f t="shared" si="33"/>
        <v>0</v>
      </c>
      <c r="J52" s="182">
        <f t="shared" si="34"/>
        <v>0</v>
      </c>
      <c r="K52" s="182">
        <f t="shared" si="35"/>
        <v>0</v>
      </c>
      <c r="L52" s="183">
        <f t="shared" si="37"/>
        <v>0</v>
      </c>
      <c r="M52" s="184"/>
      <c r="N52" s="184"/>
      <c r="O52" s="183"/>
      <c r="P52" s="185"/>
      <c r="Q52" s="183"/>
      <c r="R52" s="183"/>
      <c r="S52" s="186"/>
      <c r="T52" s="187"/>
      <c r="U52" s="188"/>
      <c r="V52" s="189"/>
      <c r="W52" s="190"/>
      <c r="X52" s="191"/>
      <c r="Y52" s="192"/>
      <c r="Z52" s="192"/>
      <c r="AA52" s="192"/>
      <c r="AB52" s="192"/>
      <c r="AC52" s="192"/>
      <c r="AD52" s="6">
        <f t="shared" si="16"/>
        <v>0</v>
      </c>
      <c r="AE52" s="191"/>
      <c r="AF52" s="192"/>
      <c r="AG52" s="192"/>
      <c r="AH52" s="192"/>
      <c r="AI52" s="192"/>
      <c r="AJ52" s="192"/>
      <c r="AK52" s="6">
        <f t="shared" si="17"/>
        <v>0</v>
      </c>
      <c r="AL52" s="191"/>
      <c r="AM52" s="192"/>
      <c r="AN52" s="192"/>
      <c r="AO52" s="192"/>
      <c r="AP52" s="192"/>
      <c r="AQ52" s="192"/>
      <c r="AR52" s="6">
        <f t="shared" si="18"/>
        <v>0</v>
      </c>
      <c r="AS52" s="191"/>
      <c r="AT52" s="192"/>
      <c r="AU52" s="192"/>
      <c r="AV52" s="192"/>
      <c r="AW52" s="192"/>
      <c r="AX52" s="192"/>
      <c r="AY52" s="6">
        <f t="shared" si="19"/>
        <v>0</v>
      </c>
      <c r="AZ52" s="191"/>
      <c r="BA52" s="192"/>
      <c r="BB52" s="192"/>
      <c r="BC52" s="192"/>
      <c r="BD52" s="192"/>
      <c r="BE52" s="192"/>
      <c r="BF52" s="6">
        <f t="shared" si="20"/>
        <v>0</v>
      </c>
    </row>
    <row r="53" spans="1:58" ht="21.95" customHeight="1" thickTop="1" thickBot="1" x14ac:dyDescent="0.3">
      <c r="A53" s="178"/>
      <c r="B53" s="179">
        <f t="shared" si="36"/>
        <v>0</v>
      </c>
      <c r="C53" s="180">
        <f t="shared" si="29"/>
        <v>0</v>
      </c>
      <c r="D53" s="181"/>
      <c r="E53" s="182">
        <f t="shared" si="30"/>
        <v>0</v>
      </c>
      <c r="F53" s="177" t="str">
        <f t="shared" si="1"/>
        <v/>
      </c>
      <c r="G53" s="182">
        <f t="shared" si="31"/>
        <v>0</v>
      </c>
      <c r="H53" s="182">
        <f t="shared" si="32"/>
        <v>0</v>
      </c>
      <c r="I53" s="182">
        <f t="shared" si="33"/>
        <v>0</v>
      </c>
      <c r="J53" s="182">
        <f t="shared" si="34"/>
        <v>0</v>
      </c>
      <c r="K53" s="182">
        <f t="shared" si="35"/>
        <v>0</v>
      </c>
      <c r="L53" s="183">
        <f t="shared" si="37"/>
        <v>0</v>
      </c>
      <c r="M53" s="184"/>
      <c r="N53" s="184"/>
      <c r="O53" s="183"/>
      <c r="P53" s="185"/>
      <c r="Q53" s="183"/>
      <c r="R53" s="183"/>
      <c r="S53" s="186"/>
      <c r="T53" s="187"/>
      <c r="U53" s="188"/>
      <c r="V53" s="189"/>
      <c r="W53" s="190"/>
      <c r="X53" s="191"/>
      <c r="Y53" s="192"/>
      <c r="Z53" s="192"/>
      <c r="AA53" s="192"/>
      <c r="AB53" s="192"/>
      <c r="AC53" s="192"/>
      <c r="AD53" s="6">
        <f t="shared" si="16"/>
        <v>0</v>
      </c>
      <c r="AE53" s="191"/>
      <c r="AF53" s="192"/>
      <c r="AG53" s="192"/>
      <c r="AH53" s="192"/>
      <c r="AI53" s="192"/>
      <c r="AJ53" s="192"/>
      <c r="AK53" s="6">
        <f t="shared" si="17"/>
        <v>0</v>
      </c>
      <c r="AL53" s="191"/>
      <c r="AM53" s="192"/>
      <c r="AN53" s="192"/>
      <c r="AO53" s="192"/>
      <c r="AP53" s="192"/>
      <c r="AQ53" s="192"/>
      <c r="AR53" s="6">
        <f t="shared" si="18"/>
        <v>0</v>
      </c>
      <c r="AS53" s="191"/>
      <c r="AT53" s="192"/>
      <c r="AU53" s="192"/>
      <c r="AV53" s="192"/>
      <c r="AW53" s="192"/>
      <c r="AX53" s="192"/>
      <c r="AY53" s="6">
        <f t="shared" si="19"/>
        <v>0</v>
      </c>
      <c r="AZ53" s="191"/>
      <c r="BA53" s="192"/>
      <c r="BB53" s="192"/>
      <c r="BC53" s="192"/>
      <c r="BD53" s="192"/>
      <c r="BE53" s="192"/>
      <c r="BF53" s="6">
        <f t="shared" si="20"/>
        <v>0</v>
      </c>
    </row>
    <row r="54" spans="1:58" ht="21.95" customHeight="1" thickTop="1" thickBot="1" x14ac:dyDescent="0.3">
      <c r="A54" s="178"/>
      <c r="B54" s="179">
        <f t="shared" si="36"/>
        <v>0</v>
      </c>
      <c r="C54" s="180">
        <f t="shared" si="29"/>
        <v>0</v>
      </c>
      <c r="D54" s="181"/>
      <c r="E54" s="182">
        <f t="shared" si="30"/>
        <v>0</v>
      </c>
      <c r="F54" s="177" t="str">
        <f t="shared" si="1"/>
        <v/>
      </c>
      <c r="G54" s="182">
        <f t="shared" si="31"/>
        <v>0</v>
      </c>
      <c r="H54" s="182">
        <f t="shared" si="32"/>
        <v>0</v>
      </c>
      <c r="I54" s="182">
        <f t="shared" si="33"/>
        <v>0</v>
      </c>
      <c r="J54" s="182">
        <f t="shared" si="34"/>
        <v>0</v>
      </c>
      <c r="K54" s="182">
        <f t="shared" si="35"/>
        <v>0</v>
      </c>
      <c r="L54" s="183">
        <f t="shared" si="37"/>
        <v>0</v>
      </c>
      <c r="M54" s="184"/>
      <c r="N54" s="184"/>
      <c r="O54" s="183"/>
      <c r="P54" s="185"/>
      <c r="Q54" s="183"/>
      <c r="R54" s="183"/>
      <c r="S54" s="186"/>
      <c r="T54" s="187"/>
      <c r="U54" s="188"/>
      <c r="V54" s="189"/>
      <c r="W54" s="190"/>
      <c r="X54" s="191"/>
      <c r="Y54" s="192"/>
      <c r="Z54" s="192"/>
      <c r="AA54" s="192"/>
      <c r="AB54" s="192"/>
      <c r="AC54" s="192"/>
      <c r="AD54" s="6">
        <f t="shared" si="16"/>
        <v>0</v>
      </c>
      <c r="AE54" s="191"/>
      <c r="AF54" s="192"/>
      <c r="AG54" s="192"/>
      <c r="AH54" s="192"/>
      <c r="AI54" s="192"/>
      <c r="AJ54" s="192"/>
      <c r="AK54" s="6">
        <f t="shared" si="17"/>
        <v>0</v>
      </c>
      <c r="AL54" s="191"/>
      <c r="AM54" s="192"/>
      <c r="AN54" s="192"/>
      <c r="AO54" s="192"/>
      <c r="AP54" s="192"/>
      <c r="AQ54" s="192"/>
      <c r="AR54" s="6">
        <f t="shared" si="18"/>
        <v>0</v>
      </c>
      <c r="AS54" s="191"/>
      <c r="AT54" s="192"/>
      <c r="AU54" s="192"/>
      <c r="AV54" s="192"/>
      <c r="AW54" s="192"/>
      <c r="AX54" s="192"/>
      <c r="AY54" s="6">
        <f t="shared" si="19"/>
        <v>0</v>
      </c>
      <c r="AZ54" s="191"/>
      <c r="BA54" s="192"/>
      <c r="BB54" s="192"/>
      <c r="BC54" s="192"/>
      <c r="BD54" s="192"/>
      <c r="BE54" s="192"/>
      <c r="BF54" s="6">
        <f t="shared" si="20"/>
        <v>0</v>
      </c>
    </row>
    <row r="55" spans="1:58" ht="21.95" customHeight="1" thickTop="1" thickBot="1" x14ac:dyDescent="0.3">
      <c r="A55" s="178"/>
      <c r="B55" s="179">
        <f t="shared" si="36"/>
        <v>0</v>
      </c>
      <c r="C55" s="180">
        <f t="shared" si="29"/>
        <v>0</v>
      </c>
      <c r="D55" s="181"/>
      <c r="E55" s="182">
        <f t="shared" si="30"/>
        <v>0</v>
      </c>
      <c r="F55" s="177" t="str">
        <f t="shared" si="1"/>
        <v/>
      </c>
      <c r="G55" s="182">
        <f t="shared" si="31"/>
        <v>0</v>
      </c>
      <c r="H55" s="182">
        <f t="shared" si="32"/>
        <v>0</v>
      </c>
      <c r="I55" s="182">
        <f t="shared" si="33"/>
        <v>0</v>
      </c>
      <c r="J55" s="182">
        <f t="shared" si="34"/>
        <v>0</v>
      </c>
      <c r="K55" s="182">
        <f t="shared" si="35"/>
        <v>0</v>
      </c>
      <c r="L55" s="183">
        <f t="shared" si="37"/>
        <v>0</v>
      </c>
      <c r="M55" s="184"/>
      <c r="N55" s="184"/>
      <c r="O55" s="183"/>
      <c r="P55" s="185"/>
      <c r="Q55" s="183"/>
      <c r="R55" s="183"/>
      <c r="S55" s="186"/>
      <c r="T55" s="187"/>
      <c r="U55" s="188"/>
      <c r="V55" s="189"/>
      <c r="W55" s="190"/>
      <c r="X55" s="191"/>
      <c r="Y55" s="192"/>
      <c r="Z55" s="192"/>
      <c r="AA55" s="192"/>
      <c r="AB55" s="192"/>
      <c r="AC55" s="192"/>
      <c r="AD55" s="6">
        <f t="shared" si="16"/>
        <v>0</v>
      </c>
      <c r="AE55" s="191"/>
      <c r="AF55" s="192"/>
      <c r="AG55" s="192"/>
      <c r="AH55" s="192"/>
      <c r="AI55" s="192"/>
      <c r="AJ55" s="192"/>
      <c r="AK55" s="6">
        <f t="shared" si="17"/>
        <v>0</v>
      </c>
      <c r="AL55" s="191"/>
      <c r="AM55" s="192"/>
      <c r="AN55" s="192"/>
      <c r="AO55" s="192"/>
      <c r="AP55" s="192"/>
      <c r="AQ55" s="192"/>
      <c r="AR55" s="6">
        <f t="shared" si="18"/>
        <v>0</v>
      </c>
      <c r="AS55" s="191"/>
      <c r="AT55" s="192"/>
      <c r="AU55" s="192"/>
      <c r="AV55" s="192"/>
      <c r="AW55" s="192"/>
      <c r="AX55" s="192"/>
      <c r="AY55" s="6">
        <f t="shared" si="19"/>
        <v>0</v>
      </c>
      <c r="AZ55" s="191"/>
      <c r="BA55" s="192"/>
      <c r="BB55" s="192"/>
      <c r="BC55" s="192"/>
      <c r="BD55" s="192"/>
      <c r="BE55" s="192"/>
      <c r="BF55" s="6">
        <f t="shared" si="20"/>
        <v>0</v>
      </c>
    </row>
    <row r="56" spans="1:58" ht="21.95" customHeight="1" thickTop="1" thickBot="1" x14ac:dyDescent="0.3">
      <c r="A56" s="178"/>
      <c r="B56" s="179">
        <f t="shared" si="36"/>
        <v>0</v>
      </c>
      <c r="C56" s="180">
        <f t="shared" si="29"/>
        <v>0</v>
      </c>
      <c r="D56" s="181"/>
      <c r="E56" s="182">
        <f t="shared" si="30"/>
        <v>0</v>
      </c>
      <c r="F56" s="177" t="str">
        <f t="shared" si="1"/>
        <v/>
      </c>
      <c r="G56" s="182">
        <f t="shared" si="31"/>
        <v>0</v>
      </c>
      <c r="H56" s="182">
        <f t="shared" si="32"/>
        <v>0</v>
      </c>
      <c r="I56" s="182">
        <f t="shared" si="33"/>
        <v>0</v>
      </c>
      <c r="J56" s="182">
        <f t="shared" si="34"/>
        <v>0</v>
      </c>
      <c r="K56" s="182">
        <f t="shared" si="35"/>
        <v>0</v>
      </c>
      <c r="L56" s="183">
        <f t="shared" si="37"/>
        <v>0</v>
      </c>
      <c r="M56" s="184"/>
      <c r="N56" s="184"/>
      <c r="O56" s="183"/>
      <c r="P56" s="185"/>
      <c r="Q56" s="183"/>
      <c r="R56" s="183"/>
      <c r="S56" s="186"/>
      <c r="T56" s="187"/>
      <c r="U56" s="188"/>
      <c r="V56" s="189"/>
      <c r="W56" s="190"/>
      <c r="X56" s="191"/>
      <c r="Y56" s="192"/>
      <c r="Z56" s="192"/>
      <c r="AA56" s="192"/>
      <c r="AB56" s="192"/>
      <c r="AC56" s="192"/>
      <c r="AD56" s="6">
        <f t="shared" si="16"/>
        <v>0</v>
      </c>
      <c r="AE56" s="191"/>
      <c r="AF56" s="192"/>
      <c r="AG56" s="192"/>
      <c r="AH56" s="192"/>
      <c r="AI56" s="192"/>
      <c r="AJ56" s="192"/>
      <c r="AK56" s="6">
        <f t="shared" si="17"/>
        <v>0</v>
      </c>
      <c r="AL56" s="191"/>
      <c r="AM56" s="192"/>
      <c r="AN56" s="192"/>
      <c r="AO56" s="192"/>
      <c r="AP56" s="192"/>
      <c r="AQ56" s="192"/>
      <c r="AR56" s="6">
        <f t="shared" si="18"/>
        <v>0</v>
      </c>
      <c r="AS56" s="191"/>
      <c r="AT56" s="192"/>
      <c r="AU56" s="192"/>
      <c r="AV56" s="192"/>
      <c r="AW56" s="192"/>
      <c r="AX56" s="192"/>
      <c r="AY56" s="6">
        <f t="shared" si="19"/>
        <v>0</v>
      </c>
      <c r="AZ56" s="191"/>
      <c r="BA56" s="192"/>
      <c r="BB56" s="192"/>
      <c r="BC56" s="192"/>
      <c r="BD56" s="192"/>
      <c r="BE56" s="192"/>
      <c r="BF56" s="6">
        <f t="shared" si="20"/>
        <v>0</v>
      </c>
    </row>
    <row r="57" spans="1:58" ht="21.95" customHeight="1" thickTop="1" thickBot="1" x14ac:dyDescent="0.3">
      <c r="A57" s="178"/>
      <c r="B57" s="179">
        <f t="shared" si="36"/>
        <v>0</v>
      </c>
      <c r="C57" s="180">
        <f t="shared" si="29"/>
        <v>0</v>
      </c>
      <c r="D57" s="181"/>
      <c r="E57" s="182">
        <f t="shared" si="30"/>
        <v>0</v>
      </c>
      <c r="F57" s="177" t="str">
        <f t="shared" si="1"/>
        <v/>
      </c>
      <c r="G57" s="182">
        <f t="shared" si="31"/>
        <v>0</v>
      </c>
      <c r="H57" s="182">
        <f t="shared" si="32"/>
        <v>0</v>
      </c>
      <c r="I57" s="182">
        <f t="shared" si="33"/>
        <v>0</v>
      </c>
      <c r="J57" s="182">
        <f t="shared" si="34"/>
        <v>0</v>
      </c>
      <c r="K57" s="182">
        <f t="shared" si="35"/>
        <v>0</v>
      </c>
      <c r="L57" s="183">
        <f t="shared" si="37"/>
        <v>0</v>
      </c>
      <c r="M57" s="184"/>
      <c r="N57" s="184"/>
      <c r="O57" s="183"/>
      <c r="P57" s="185"/>
      <c r="Q57" s="183"/>
      <c r="R57" s="183"/>
      <c r="S57" s="186"/>
      <c r="T57" s="187"/>
      <c r="U57" s="188"/>
      <c r="V57" s="189"/>
      <c r="W57" s="190"/>
      <c r="X57" s="191"/>
      <c r="Y57" s="192"/>
      <c r="Z57" s="192"/>
      <c r="AA57" s="192"/>
      <c r="AB57" s="192"/>
      <c r="AC57" s="192"/>
      <c r="AD57" s="6">
        <f t="shared" si="16"/>
        <v>0</v>
      </c>
      <c r="AE57" s="191"/>
      <c r="AF57" s="192"/>
      <c r="AG57" s="192"/>
      <c r="AH57" s="192"/>
      <c r="AI57" s="192"/>
      <c r="AJ57" s="192"/>
      <c r="AK57" s="6">
        <f t="shared" si="17"/>
        <v>0</v>
      </c>
      <c r="AL57" s="191"/>
      <c r="AM57" s="192"/>
      <c r="AN57" s="192"/>
      <c r="AO57" s="192"/>
      <c r="AP57" s="192"/>
      <c r="AQ57" s="192"/>
      <c r="AR57" s="6">
        <f t="shared" si="18"/>
        <v>0</v>
      </c>
      <c r="AS57" s="191"/>
      <c r="AT57" s="192"/>
      <c r="AU57" s="192"/>
      <c r="AV57" s="192"/>
      <c r="AW57" s="192"/>
      <c r="AX57" s="192"/>
      <c r="AY57" s="6">
        <f t="shared" si="19"/>
        <v>0</v>
      </c>
      <c r="AZ57" s="191"/>
      <c r="BA57" s="192"/>
      <c r="BB57" s="192"/>
      <c r="BC57" s="192"/>
      <c r="BD57" s="192"/>
      <c r="BE57" s="192"/>
      <c r="BF57" s="6">
        <f t="shared" si="20"/>
        <v>0</v>
      </c>
    </row>
    <row r="58" spans="1:58" ht="21.95" customHeight="1" thickTop="1" thickBot="1" x14ac:dyDescent="0.3">
      <c r="A58" s="178"/>
      <c r="B58" s="179">
        <f t="shared" si="36"/>
        <v>0</v>
      </c>
      <c r="C58" s="180">
        <f t="shared" si="29"/>
        <v>0</v>
      </c>
      <c r="D58" s="181"/>
      <c r="E58" s="182">
        <f t="shared" si="30"/>
        <v>0</v>
      </c>
      <c r="F58" s="177" t="str">
        <f t="shared" si="1"/>
        <v/>
      </c>
      <c r="G58" s="182">
        <f t="shared" si="31"/>
        <v>0</v>
      </c>
      <c r="H58" s="182">
        <f t="shared" si="32"/>
        <v>0</v>
      </c>
      <c r="I58" s="182">
        <f t="shared" si="33"/>
        <v>0</v>
      </c>
      <c r="J58" s="182">
        <f t="shared" si="34"/>
        <v>0</v>
      </c>
      <c r="K58" s="182">
        <f t="shared" si="35"/>
        <v>0</v>
      </c>
      <c r="L58" s="183">
        <f t="shared" si="37"/>
        <v>0</v>
      </c>
      <c r="M58" s="184"/>
      <c r="N58" s="184"/>
      <c r="O58" s="183"/>
      <c r="P58" s="185"/>
      <c r="Q58" s="183"/>
      <c r="R58" s="183"/>
      <c r="S58" s="186"/>
      <c r="T58" s="187"/>
      <c r="U58" s="188"/>
      <c r="V58" s="189"/>
      <c r="W58" s="190"/>
      <c r="X58" s="191"/>
      <c r="Y58" s="192"/>
      <c r="Z58" s="192"/>
      <c r="AA58" s="192"/>
      <c r="AB58" s="192"/>
      <c r="AC58" s="192"/>
      <c r="AD58" s="6">
        <f t="shared" si="16"/>
        <v>0</v>
      </c>
      <c r="AE58" s="191"/>
      <c r="AF58" s="192"/>
      <c r="AG58" s="192"/>
      <c r="AH58" s="192"/>
      <c r="AI58" s="192"/>
      <c r="AJ58" s="192"/>
      <c r="AK58" s="6">
        <f t="shared" si="17"/>
        <v>0</v>
      </c>
      <c r="AL58" s="191"/>
      <c r="AM58" s="192"/>
      <c r="AN58" s="192"/>
      <c r="AO58" s="192"/>
      <c r="AP58" s="192"/>
      <c r="AQ58" s="192"/>
      <c r="AR58" s="6">
        <f t="shared" si="18"/>
        <v>0</v>
      </c>
      <c r="AS58" s="191"/>
      <c r="AT58" s="192"/>
      <c r="AU58" s="192"/>
      <c r="AV58" s="192"/>
      <c r="AW58" s="192"/>
      <c r="AX58" s="192"/>
      <c r="AY58" s="6">
        <f t="shared" si="19"/>
        <v>0</v>
      </c>
      <c r="AZ58" s="191"/>
      <c r="BA58" s="192"/>
      <c r="BB58" s="192"/>
      <c r="BC58" s="192"/>
      <c r="BD58" s="192"/>
      <c r="BE58" s="192"/>
      <c r="BF58" s="6">
        <f t="shared" si="20"/>
        <v>0</v>
      </c>
    </row>
    <row r="59" spans="1:58" ht="21.95" customHeight="1" thickTop="1" thickBot="1" x14ac:dyDescent="0.3">
      <c r="A59" s="178"/>
      <c r="B59" s="179">
        <f t="shared" si="36"/>
        <v>0</v>
      </c>
      <c r="C59" s="180">
        <f t="shared" si="29"/>
        <v>0</v>
      </c>
      <c r="D59" s="181"/>
      <c r="E59" s="182">
        <f t="shared" si="30"/>
        <v>0</v>
      </c>
      <c r="F59" s="177" t="str">
        <f t="shared" si="1"/>
        <v/>
      </c>
      <c r="G59" s="182">
        <f t="shared" si="31"/>
        <v>0</v>
      </c>
      <c r="H59" s="182">
        <f t="shared" si="32"/>
        <v>0</v>
      </c>
      <c r="I59" s="182">
        <f t="shared" si="33"/>
        <v>0</v>
      </c>
      <c r="J59" s="182">
        <f t="shared" si="34"/>
        <v>0</v>
      </c>
      <c r="K59" s="182">
        <f t="shared" si="35"/>
        <v>0</v>
      </c>
      <c r="L59" s="183">
        <f t="shared" si="37"/>
        <v>0</v>
      </c>
      <c r="M59" s="184"/>
      <c r="N59" s="184"/>
      <c r="O59" s="183"/>
      <c r="P59" s="185"/>
      <c r="Q59" s="183"/>
      <c r="R59" s="183"/>
      <c r="S59" s="186"/>
      <c r="T59" s="187"/>
      <c r="U59" s="188"/>
      <c r="V59" s="189"/>
      <c r="W59" s="190"/>
      <c r="X59" s="191"/>
      <c r="Y59" s="192"/>
      <c r="Z59" s="192"/>
      <c r="AA59" s="192"/>
      <c r="AB59" s="192"/>
      <c r="AC59" s="192"/>
      <c r="AD59" s="6">
        <f t="shared" si="16"/>
        <v>0</v>
      </c>
      <c r="AE59" s="191"/>
      <c r="AF59" s="192"/>
      <c r="AG59" s="192"/>
      <c r="AH59" s="192"/>
      <c r="AI59" s="192"/>
      <c r="AJ59" s="192"/>
      <c r="AK59" s="6">
        <f t="shared" si="17"/>
        <v>0</v>
      </c>
      <c r="AL59" s="191"/>
      <c r="AM59" s="192"/>
      <c r="AN59" s="192"/>
      <c r="AO59" s="192"/>
      <c r="AP59" s="192"/>
      <c r="AQ59" s="192"/>
      <c r="AR59" s="6">
        <f t="shared" si="18"/>
        <v>0</v>
      </c>
      <c r="AS59" s="191"/>
      <c r="AT59" s="192"/>
      <c r="AU59" s="192"/>
      <c r="AV59" s="192"/>
      <c r="AW59" s="192"/>
      <c r="AX59" s="192"/>
      <c r="AY59" s="6">
        <f t="shared" si="19"/>
        <v>0</v>
      </c>
      <c r="AZ59" s="191"/>
      <c r="BA59" s="192"/>
      <c r="BB59" s="192"/>
      <c r="BC59" s="192"/>
      <c r="BD59" s="192"/>
      <c r="BE59" s="192"/>
      <c r="BF59" s="6">
        <f t="shared" si="20"/>
        <v>0</v>
      </c>
    </row>
    <row r="60" spans="1:58" ht="21.95" customHeight="1" thickTop="1" thickBot="1" x14ac:dyDescent="0.3">
      <c r="A60" s="178"/>
      <c r="B60" s="179">
        <f t="shared" si="36"/>
        <v>0</v>
      </c>
      <c r="C60" s="180">
        <f t="shared" si="29"/>
        <v>0</v>
      </c>
      <c r="D60" s="181"/>
      <c r="E60" s="182">
        <f t="shared" si="30"/>
        <v>0</v>
      </c>
      <c r="F60" s="177" t="str">
        <f t="shared" si="1"/>
        <v/>
      </c>
      <c r="G60" s="182">
        <f t="shared" si="31"/>
        <v>0</v>
      </c>
      <c r="H60" s="182">
        <f t="shared" si="32"/>
        <v>0</v>
      </c>
      <c r="I60" s="182">
        <f t="shared" si="33"/>
        <v>0</v>
      </c>
      <c r="J60" s="182">
        <f t="shared" si="34"/>
        <v>0</v>
      </c>
      <c r="K60" s="182">
        <f t="shared" si="35"/>
        <v>0</v>
      </c>
      <c r="L60" s="183">
        <f t="shared" si="37"/>
        <v>0</v>
      </c>
      <c r="M60" s="184"/>
      <c r="N60" s="184"/>
      <c r="O60" s="183"/>
      <c r="P60" s="185"/>
      <c r="Q60" s="183"/>
      <c r="R60" s="183"/>
      <c r="S60" s="186"/>
      <c r="T60" s="187"/>
      <c r="U60" s="188"/>
      <c r="V60" s="189"/>
      <c r="W60" s="190"/>
      <c r="X60" s="191"/>
      <c r="Y60" s="192"/>
      <c r="Z60" s="192"/>
      <c r="AA60" s="192"/>
      <c r="AB60" s="192"/>
      <c r="AC60" s="192"/>
      <c r="AD60" s="6">
        <f t="shared" si="16"/>
        <v>0</v>
      </c>
      <c r="AE60" s="191"/>
      <c r="AF60" s="192"/>
      <c r="AG60" s="192"/>
      <c r="AH60" s="192"/>
      <c r="AI60" s="192"/>
      <c r="AJ60" s="192"/>
      <c r="AK60" s="6">
        <f t="shared" si="17"/>
        <v>0</v>
      </c>
      <c r="AL60" s="191"/>
      <c r="AM60" s="192"/>
      <c r="AN60" s="192"/>
      <c r="AO60" s="192"/>
      <c r="AP60" s="192"/>
      <c r="AQ60" s="192"/>
      <c r="AR60" s="6">
        <f t="shared" si="18"/>
        <v>0</v>
      </c>
      <c r="AS60" s="191"/>
      <c r="AT60" s="192"/>
      <c r="AU60" s="192"/>
      <c r="AV60" s="192"/>
      <c r="AW60" s="192"/>
      <c r="AX60" s="192"/>
      <c r="AY60" s="6">
        <f t="shared" si="19"/>
        <v>0</v>
      </c>
      <c r="AZ60" s="191"/>
      <c r="BA60" s="192"/>
      <c r="BB60" s="192"/>
      <c r="BC60" s="192"/>
      <c r="BD60" s="192"/>
      <c r="BE60" s="192"/>
      <c r="BF60" s="6">
        <f t="shared" si="20"/>
        <v>0</v>
      </c>
    </row>
    <row r="61" spans="1:58" ht="21.95" customHeight="1" thickTop="1" thickBot="1" x14ac:dyDescent="0.3">
      <c r="A61" s="178"/>
      <c r="B61" s="179">
        <f t="shared" si="36"/>
        <v>0</v>
      </c>
      <c r="C61" s="180">
        <f t="shared" si="29"/>
        <v>0</v>
      </c>
      <c r="D61" s="181"/>
      <c r="E61" s="182">
        <f t="shared" si="30"/>
        <v>0</v>
      </c>
      <c r="F61" s="177" t="str">
        <f t="shared" si="1"/>
        <v/>
      </c>
      <c r="G61" s="182">
        <f t="shared" si="31"/>
        <v>0</v>
      </c>
      <c r="H61" s="182">
        <f t="shared" si="32"/>
        <v>0</v>
      </c>
      <c r="I61" s="182">
        <f t="shared" si="33"/>
        <v>0</v>
      </c>
      <c r="J61" s="182">
        <f t="shared" si="34"/>
        <v>0</v>
      </c>
      <c r="K61" s="182">
        <f t="shared" si="35"/>
        <v>0</v>
      </c>
      <c r="L61" s="183">
        <f t="shared" si="37"/>
        <v>0</v>
      </c>
      <c r="M61" s="184"/>
      <c r="N61" s="184"/>
      <c r="O61" s="183"/>
      <c r="P61" s="185"/>
      <c r="Q61" s="183"/>
      <c r="R61" s="183"/>
      <c r="S61" s="186"/>
      <c r="T61" s="187"/>
      <c r="U61" s="188"/>
      <c r="V61" s="189"/>
      <c r="W61" s="190"/>
      <c r="X61" s="191"/>
      <c r="Y61" s="192"/>
      <c r="Z61" s="192"/>
      <c r="AA61" s="192"/>
      <c r="AB61" s="192"/>
      <c r="AC61" s="192"/>
      <c r="AD61" s="6">
        <f t="shared" si="16"/>
        <v>0</v>
      </c>
      <c r="AE61" s="191"/>
      <c r="AF61" s="192"/>
      <c r="AG61" s="192"/>
      <c r="AH61" s="192"/>
      <c r="AI61" s="192"/>
      <c r="AJ61" s="192"/>
      <c r="AK61" s="6">
        <f t="shared" si="17"/>
        <v>0</v>
      </c>
      <c r="AL61" s="191"/>
      <c r="AM61" s="192"/>
      <c r="AN61" s="192"/>
      <c r="AO61" s="192"/>
      <c r="AP61" s="192"/>
      <c r="AQ61" s="192"/>
      <c r="AR61" s="6">
        <f t="shared" si="18"/>
        <v>0</v>
      </c>
      <c r="AS61" s="191"/>
      <c r="AT61" s="192"/>
      <c r="AU61" s="192"/>
      <c r="AV61" s="192"/>
      <c r="AW61" s="192"/>
      <c r="AX61" s="192"/>
      <c r="AY61" s="6">
        <f t="shared" si="19"/>
        <v>0</v>
      </c>
      <c r="AZ61" s="191"/>
      <c r="BA61" s="192"/>
      <c r="BB61" s="192"/>
      <c r="BC61" s="192"/>
      <c r="BD61" s="192"/>
      <c r="BE61" s="192"/>
      <c r="BF61" s="6">
        <f t="shared" si="20"/>
        <v>0</v>
      </c>
    </row>
    <row r="62" spans="1:58" ht="21.95" customHeight="1" thickTop="1" thickBot="1" x14ac:dyDescent="0.3">
      <c r="A62" s="178"/>
      <c r="B62" s="179">
        <f t="shared" si="36"/>
        <v>0</v>
      </c>
      <c r="C62" s="180">
        <f t="shared" si="29"/>
        <v>0</v>
      </c>
      <c r="D62" s="181"/>
      <c r="E62" s="182">
        <f t="shared" si="30"/>
        <v>0</v>
      </c>
      <c r="F62" s="177" t="str">
        <f t="shared" si="1"/>
        <v/>
      </c>
      <c r="G62" s="182">
        <f t="shared" si="31"/>
        <v>0</v>
      </c>
      <c r="H62" s="182">
        <f t="shared" si="32"/>
        <v>0</v>
      </c>
      <c r="I62" s="182">
        <f t="shared" si="33"/>
        <v>0</v>
      </c>
      <c r="J62" s="182">
        <f t="shared" si="34"/>
        <v>0</v>
      </c>
      <c r="K62" s="182">
        <f t="shared" si="35"/>
        <v>0</v>
      </c>
      <c r="L62" s="183">
        <f t="shared" si="37"/>
        <v>0</v>
      </c>
      <c r="M62" s="184"/>
      <c r="N62" s="184"/>
      <c r="O62" s="183"/>
      <c r="P62" s="185"/>
      <c r="Q62" s="183"/>
      <c r="R62" s="183"/>
      <c r="S62" s="186"/>
      <c r="T62" s="187"/>
      <c r="U62" s="188"/>
      <c r="V62" s="189"/>
      <c r="W62" s="190"/>
      <c r="X62" s="191"/>
      <c r="Y62" s="192"/>
      <c r="Z62" s="192"/>
      <c r="AA62" s="192"/>
      <c r="AB62" s="192"/>
      <c r="AC62" s="192"/>
      <c r="AD62" s="6">
        <f t="shared" si="16"/>
        <v>0</v>
      </c>
      <c r="AE62" s="191"/>
      <c r="AF62" s="192"/>
      <c r="AG62" s="192"/>
      <c r="AH62" s="192"/>
      <c r="AI62" s="192"/>
      <c r="AJ62" s="192"/>
      <c r="AK62" s="6">
        <f t="shared" si="17"/>
        <v>0</v>
      </c>
      <c r="AL62" s="191"/>
      <c r="AM62" s="192"/>
      <c r="AN62" s="192"/>
      <c r="AO62" s="192"/>
      <c r="AP62" s="192"/>
      <c r="AQ62" s="192"/>
      <c r="AR62" s="6">
        <f t="shared" si="18"/>
        <v>0</v>
      </c>
      <c r="AS62" s="191"/>
      <c r="AT62" s="192"/>
      <c r="AU62" s="192"/>
      <c r="AV62" s="192"/>
      <c r="AW62" s="192"/>
      <c r="AX62" s="192"/>
      <c r="AY62" s="6">
        <f t="shared" si="19"/>
        <v>0</v>
      </c>
      <c r="AZ62" s="191"/>
      <c r="BA62" s="192"/>
      <c r="BB62" s="192"/>
      <c r="BC62" s="192"/>
      <c r="BD62" s="192"/>
      <c r="BE62" s="192"/>
      <c r="BF62" s="6">
        <f t="shared" si="20"/>
        <v>0</v>
      </c>
    </row>
    <row r="63" spans="1:58" ht="21.95" customHeight="1" thickTop="1" thickBot="1" x14ac:dyDescent="0.3">
      <c r="A63" s="178"/>
      <c r="B63" s="179">
        <f t="shared" si="36"/>
        <v>0</v>
      </c>
      <c r="C63" s="180">
        <f t="shared" si="29"/>
        <v>0</v>
      </c>
      <c r="D63" s="181"/>
      <c r="E63" s="182">
        <f t="shared" si="30"/>
        <v>0</v>
      </c>
      <c r="F63" s="177" t="str">
        <f t="shared" si="1"/>
        <v/>
      </c>
      <c r="G63" s="182">
        <f t="shared" si="31"/>
        <v>0</v>
      </c>
      <c r="H63" s="182">
        <f t="shared" si="32"/>
        <v>0</v>
      </c>
      <c r="I63" s="182">
        <f t="shared" si="33"/>
        <v>0</v>
      </c>
      <c r="J63" s="182">
        <f t="shared" si="34"/>
        <v>0</v>
      </c>
      <c r="K63" s="182">
        <f t="shared" si="35"/>
        <v>0</v>
      </c>
      <c r="L63" s="183">
        <f t="shared" si="37"/>
        <v>0</v>
      </c>
      <c r="M63" s="184"/>
      <c r="N63" s="184"/>
      <c r="O63" s="183"/>
      <c r="P63" s="185"/>
      <c r="Q63" s="183"/>
      <c r="R63" s="183"/>
      <c r="S63" s="186"/>
      <c r="T63" s="187"/>
      <c r="U63" s="188"/>
      <c r="V63" s="189"/>
      <c r="W63" s="190"/>
      <c r="X63" s="191"/>
      <c r="Y63" s="192"/>
      <c r="Z63" s="192"/>
      <c r="AA63" s="192"/>
      <c r="AB63" s="192"/>
      <c r="AC63" s="192"/>
      <c r="AD63" s="6">
        <f t="shared" si="16"/>
        <v>0</v>
      </c>
      <c r="AE63" s="191"/>
      <c r="AF63" s="192"/>
      <c r="AG63" s="192"/>
      <c r="AH63" s="192"/>
      <c r="AI63" s="192"/>
      <c r="AJ63" s="192"/>
      <c r="AK63" s="6">
        <f t="shared" si="17"/>
        <v>0</v>
      </c>
      <c r="AL63" s="191"/>
      <c r="AM63" s="192"/>
      <c r="AN63" s="192"/>
      <c r="AO63" s="192"/>
      <c r="AP63" s="192"/>
      <c r="AQ63" s="192"/>
      <c r="AR63" s="6">
        <f t="shared" si="18"/>
        <v>0</v>
      </c>
      <c r="AS63" s="191"/>
      <c r="AT63" s="192"/>
      <c r="AU63" s="192"/>
      <c r="AV63" s="192"/>
      <c r="AW63" s="192"/>
      <c r="AX63" s="192"/>
      <c r="AY63" s="6">
        <f t="shared" si="19"/>
        <v>0</v>
      </c>
      <c r="AZ63" s="191"/>
      <c r="BA63" s="192"/>
      <c r="BB63" s="192"/>
      <c r="BC63" s="192"/>
      <c r="BD63" s="192"/>
      <c r="BE63" s="192"/>
      <c r="BF63" s="6">
        <f t="shared" si="20"/>
        <v>0</v>
      </c>
    </row>
    <row r="64" spans="1:58" ht="21.95" customHeight="1" thickTop="1" thickBot="1" x14ac:dyDescent="0.3">
      <c r="A64" s="178"/>
      <c r="B64" s="179">
        <f t="shared" si="36"/>
        <v>0</v>
      </c>
      <c r="C64" s="180">
        <f t="shared" si="29"/>
        <v>0</v>
      </c>
      <c r="D64" s="181"/>
      <c r="E64" s="182">
        <f t="shared" si="30"/>
        <v>0</v>
      </c>
      <c r="F64" s="177" t="str">
        <f t="shared" si="1"/>
        <v/>
      </c>
      <c r="G64" s="182">
        <f t="shared" si="31"/>
        <v>0</v>
      </c>
      <c r="H64" s="182">
        <f t="shared" si="32"/>
        <v>0</v>
      </c>
      <c r="I64" s="182">
        <f t="shared" si="33"/>
        <v>0</v>
      </c>
      <c r="J64" s="182">
        <f t="shared" si="34"/>
        <v>0</v>
      </c>
      <c r="K64" s="182">
        <f t="shared" si="35"/>
        <v>0</v>
      </c>
      <c r="L64" s="183">
        <f t="shared" si="37"/>
        <v>0</v>
      </c>
      <c r="M64" s="184"/>
      <c r="N64" s="184"/>
      <c r="O64" s="183"/>
      <c r="P64" s="185"/>
      <c r="Q64" s="183"/>
      <c r="R64" s="183"/>
      <c r="S64" s="186"/>
      <c r="T64" s="187"/>
      <c r="U64" s="188"/>
      <c r="V64" s="189"/>
      <c r="W64" s="190"/>
      <c r="X64" s="191"/>
      <c r="Y64" s="192"/>
      <c r="Z64" s="192"/>
      <c r="AA64" s="192"/>
      <c r="AB64" s="192"/>
      <c r="AC64" s="192"/>
      <c r="AD64" s="6">
        <f t="shared" si="16"/>
        <v>0</v>
      </c>
      <c r="AE64" s="191"/>
      <c r="AF64" s="192"/>
      <c r="AG64" s="192"/>
      <c r="AH64" s="192"/>
      <c r="AI64" s="192"/>
      <c r="AJ64" s="192"/>
      <c r="AK64" s="6">
        <f t="shared" si="17"/>
        <v>0</v>
      </c>
      <c r="AL64" s="191"/>
      <c r="AM64" s="192"/>
      <c r="AN64" s="192"/>
      <c r="AO64" s="192"/>
      <c r="AP64" s="192"/>
      <c r="AQ64" s="192"/>
      <c r="AR64" s="6">
        <f t="shared" si="18"/>
        <v>0</v>
      </c>
      <c r="AS64" s="191"/>
      <c r="AT64" s="192"/>
      <c r="AU64" s="192"/>
      <c r="AV64" s="192"/>
      <c r="AW64" s="192"/>
      <c r="AX64" s="192"/>
      <c r="AY64" s="6">
        <f t="shared" si="19"/>
        <v>0</v>
      </c>
      <c r="AZ64" s="191"/>
      <c r="BA64" s="192"/>
      <c r="BB64" s="192"/>
      <c r="BC64" s="192"/>
      <c r="BD64" s="192"/>
      <c r="BE64" s="192"/>
      <c r="BF64" s="6">
        <f t="shared" si="20"/>
        <v>0</v>
      </c>
    </row>
    <row r="65" spans="1:58" ht="21.95" customHeight="1" thickTop="1" thickBot="1" x14ac:dyDescent="0.3">
      <c r="A65" s="178"/>
      <c r="B65" s="179">
        <f t="shared" si="36"/>
        <v>0</v>
      </c>
      <c r="C65" s="180">
        <f t="shared" si="29"/>
        <v>0</v>
      </c>
      <c r="D65" s="181"/>
      <c r="E65" s="182">
        <f t="shared" si="30"/>
        <v>0</v>
      </c>
      <c r="F65" s="177" t="str">
        <f t="shared" si="1"/>
        <v/>
      </c>
      <c r="G65" s="182">
        <f t="shared" si="31"/>
        <v>0</v>
      </c>
      <c r="H65" s="182">
        <f t="shared" si="32"/>
        <v>0</v>
      </c>
      <c r="I65" s="182">
        <f t="shared" si="33"/>
        <v>0</v>
      </c>
      <c r="J65" s="182">
        <f t="shared" si="34"/>
        <v>0</v>
      </c>
      <c r="K65" s="182">
        <f t="shared" si="35"/>
        <v>0</v>
      </c>
      <c r="L65" s="183">
        <f t="shared" si="37"/>
        <v>0</v>
      </c>
      <c r="M65" s="184"/>
      <c r="N65" s="184"/>
      <c r="O65" s="183"/>
      <c r="P65" s="185"/>
      <c r="Q65" s="183"/>
      <c r="R65" s="183"/>
      <c r="S65" s="186"/>
      <c r="T65" s="187"/>
      <c r="U65" s="188"/>
      <c r="V65" s="189"/>
      <c r="W65" s="190"/>
      <c r="X65" s="191"/>
      <c r="Y65" s="192"/>
      <c r="Z65" s="192"/>
      <c r="AA65" s="192"/>
      <c r="AB65" s="192"/>
      <c r="AC65" s="192"/>
      <c r="AD65" s="6">
        <f t="shared" si="16"/>
        <v>0</v>
      </c>
      <c r="AE65" s="191"/>
      <c r="AF65" s="192"/>
      <c r="AG65" s="192"/>
      <c r="AH65" s="192"/>
      <c r="AI65" s="192"/>
      <c r="AJ65" s="192"/>
      <c r="AK65" s="6">
        <f t="shared" si="17"/>
        <v>0</v>
      </c>
      <c r="AL65" s="191"/>
      <c r="AM65" s="192"/>
      <c r="AN65" s="192"/>
      <c r="AO65" s="192"/>
      <c r="AP65" s="192"/>
      <c r="AQ65" s="192"/>
      <c r="AR65" s="6">
        <f t="shared" si="18"/>
        <v>0</v>
      </c>
      <c r="AS65" s="191"/>
      <c r="AT65" s="192"/>
      <c r="AU65" s="192"/>
      <c r="AV65" s="192"/>
      <c r="AW65" s="192"/>
      <c r="AX65" s="192"/>
      <c r="AY65" s="6">
        <f t="shared" si="19"/>
        <v>0</v>
      </c>
      <c r="AZ65" s="191"/>
      <c r="BA65" s="192"/>
      <c r="BB65" s="192"/>
      <c r="BC65" s="192"/>
      <c r="BD65" s="192"/>
      <c r="BE65" s="192"/>
      <c r="BF65" s="6">
        <f t="shared" si="20"/>
        <v>0</v>
      </c>
    </row>
    <row r="66" spans="1:58" ht="21.95" customHeight="1" thickTop="1" thickBot="1" x14ac:dyDescent="0.3">
      <c r="A66" s="178"/>
      <c r="B66" s="179">
        <f t="shared" si="36"/>
        <v>0</v>
      </c>
      <c r="C66" s="180">
        <f t="shared" si="29"/>
        <v>0</v>
      </c>
      <c r="D66" s="181"/>
      <c r="E66" s="182">
        <f t="shared" si="30"/>
        <v>0</v>
      </c>
      <c r="F66" s="177" t="str">
        <f t="shared" si="1"/>
        <v/>
      </c>
      <c r="G66" s="182">
        <f t="shared" si="31"/>
        <v>0</v>
      </c>
      <c r="H66" s="182">
        <f t="shared" si="32"/>
        <v>0</v>
      </c>
      <c r="I66" s="182">
        <f t="shared" si="33"/>
        <v>0</v>
      </c>
      <c r="J66" s="182">
        <f t="shared" si="34"/>
        <v>0</v>
      </c>
      <c r="K66" s="182">
        <f t="shared" si="35"/>
        <v>0</v>
      </c>
      <c r="L66" s="183">
        <f t="shared" si="37"/>
        <v>0</v>
      </c>
      <c r="M66" s="184"/>
      <c r="N66" s="184"/>
      <c r="O66" s="183"/>
      <c r="P66" s="185"/>
      <c r="Q66" s="183"/>
      <c r="R66" s="183"/>
      <c r="S66" s="186"/>
      <c r="T66" s="187"/>
      <c r="U66" s="188"/>
      <c r="V66" s="189"/>
      <c r="W66" s="190"/>
      <c r="X66" s="191"/>
      <c r="Y66" s="192"/>
      <c r="Z66" s="192"/>
      <c r="AA66" s="192"/>
      <c r="AB66" s="192"/>
      <c r="AC66" s="192"/>
      <c r="AD66" s="6">
        <f t="shared" si="16"/>
        <v>0</v>
      </c>
      <c r="AE66" s="191"/>
      <c r="AF66" s="192"/>
      <c r="AG66" s="192"/>
      <c r="AH66" s="192"/>
      <c r="AI66" s="192"/>
      <c r="AJ66" s="192"/>
      <c r="AK66" s="6">
        <f t="shared" si="17"/>
        <v>0</v>
      </c>
      <c r="AL66" s="191"/>
      <c r="AM66" s="192"/>
      <c r="AN66" s="192"/>
      <c r="AO66" s="192"/>
      <c r="AP66" s="192"/>
      <c r="AQ66" s="192"/>
      <c r="AR66" s="6">
        <f t="shared" si="18"/>
        <v>0</v>
      </c>
      <c r="AS66" s="191"/>
      <c r="AT66" s="192"/>
      <c r="AU66" s="192"/>
      <c r="AV66" s="192"/>
      <c r="AW66" s="192"/>
      <c r="AX66" s="192"/>
      <c r="AY66" s="6">
        <f t="shared" si="19"/>
        <v>0</v>
      </c>
      <c r="AZ66" s="191"/>
      <c r="BA66" s="192"/>
      <c r="BB66" s="192"/>
      <c r="BC66" s="192"/>
      <c r="BD66" s="192"/>
      <c r="BE66" s="192"/>
      <c r="BF66" s="6">
        <f t="shared" si="20"/>
        <v>0</v>
      </c>
    </row>
    <row r="67" spans="1:58" ht="21.95" customHeight="1" thickTop="1" thickBot="1" x14ac:dyDescent="0.3">
      <c r="A67" s="178"/>
      <c r="B67" s="179">
        <f t="shared" si="36"/>
        <v>0</v>
      </c>
      <c r="C67" s="180">
        <f t="shared" si="29"/>
        <v>0</v>
      </c>
      <c r="D67" s="181"/>
      <c r="E67" s="182">
        <f t="shared" si="30"/>
        <v>0</v>
      </c>
      <c r="F67" s="177" t="str">
        <f t="shared" si="1"/>
        <v/>
      </c>
      <c r="G67" s="182">
        <f t="shared" si="31"/>
        <v>0</v>
      </c>
      <c r="H67" s="182">
        <f t="shared" si="32"/>
        <v>0</v>
      </c>
      <c r="I67" s="182">
        <f t="shared" si="33"/>
        <v>0</v>
      </c>
      <c r="J67" s="182">
        <f t="shared" si="34"/>
        <v>0</v>
      </c>
      <c r="K67" s="182">
        <f t="shared" si="35"/>
        <v>0</v>
      </c>
      <c r="L67" s="183">
        <f t="shared" si="37"/>
        <v>0</v>
      </c>
      <c r="M67" s="184"/>
      <c r="N67" s="184"/>
      <c r="O67" s="183"/>
      <c r="P67" s="185"/>
      <c r="Q67" s="183"/>
      <c r="R67" s="183"/>
      <c r="S67" s="186"/>
      <c r="T67" s="187"/>
      <c r="U67" s="188"/>
      <c r="V67" s="189"/>
      <c r="W67" s="190"/>
      <c r="X67" s="191"/>
      <c r="Y67" s="192"/>
      <c r="Z67" s="192"/>
      <c r="AA67" s="192"/>
      <c r="AB67" s="192"/>
      <c r="AC67" s="192"/>
      <c r="AD67" s="6">
        <f t="shared" si="16"/>
        <v>0</v>
      </c>
      <c r="AE67" s="191"/>
      <c r="AF67" s="192"/>
      <c r="AG67" s="192"/>
      <c r="AH67" s="192"/>
      <c r="AI67" s="192"/>
      <c r="AJ67" s="192"/>
      <c r="AK67" s="6">
        <f t="shared" si="17"/>
        <v>0</v>
      </c>
      <c r="AL67" s="191"/>
      <c r="AM67" s="192"/>
      <c r="AN67" s="192"/>
      <c r="AO67" s="192"/>
      <c r="AP67" s="192"/>
      <c r="AQ67" s="192"/>
      <c r="AR67" s="6">
        <f t="shared" si="18"/>
        <v>0</v>
      </c>
      <c r="AS67" s="191"/>
      <c r="AT67" s="192"/>
      <c r="AU67" s="192"/>
      <c r="AV67" s="192"/>
      <c r="AW67" s="192"/>
      <c r="AX67" s="192"/>
      <c r="AY67" s="6">
        <f t="shared" si="19"/>
        <v>0</v>
      </c>
      <c r="AZ67" s="191"/>
      <c r="BA67" s="192"/>
      <c r="BB67" s="192"/>
      <c r="BC67" s="192"/>
      <c r="BD67" s="192"/>
      <c r="BE67" s="192"/>
      <c r="BF67" s="6">
        <f t="shared" si="20"/>
        <v>0</v>
      </c>
    </row>
    <row r="68" spans="1:58" ht="21.95" customHeight="1" thickTop="1" thickBot="1" x14ac:dyDescent="0.3">
      <c r="A68" s="178"/>
      <c r="B68" s="179">
        <f t="shared" si="36"/>
        <v>0</v>
      </c>
      <c r="C68" s="180">
        <f t="shared" si="29"/>
        <v>0</v>
      </c>
      <c r="D68" s="181"/>
      <c r="E68" s="182">
        <f t="shared" si="30"/>
        <v>0</v>
      </c>
      <c r="F68" s="177" t="str">
        <f t="shared" si="1"/>
        <v/>
      </c>
      <c r="G68" s="182">
        <f t="shared" si="31"/>
        <v>0</v>
      </c>
      <c r="H68" s="182">
        <f t="shared" si="32"/>
        <v>0</v>
      </c>
      <c r="I68" s="182">
        <f t="shared" si="33"/>
        <v>0</v>
      </c>
      <c r="J68" s="182">
        <f t="shared" si="34"/>
        <v>0</v>
      </c>
      <c r="K68" s="182">
        <f t="shared" si="35"/>
        <v>0</v>
      </c>
      <c r="L68" s="183">
        <f t="shared" si="37"/>
        <v>0</v>
      </c>
      <c r="M68" s="184"/>
      <c r="N68" s="184"/>
      <c r="O68" s="183"/>
      <c r="P68" s="185"/>
      <c r="Q68" s="183"/>
      <c r="R68" s="183"/>
      <c r="S68" s="186"/>
      <c r="T68" s="187"/>
      <c r="U68" s="188"/>
      <c r="V68" s="189"/>
      <c r="W68" s="190"/>
      <c r="X68" s="191"/>
      <c r="Y68" s="192"/>
      <c r="Z68" s="192"/>
      <c r="AA68" s="192"/>
      <c r="AB68" s="192"/>
      <c r="AC68" s="192"/>
      <c r="AD68" s="6">
        <f t="shared" si="16"/>
        <v>0</v>
      </c>
      <c r="AE68" s="191"/>
      <c r="AF68" s="192"/>
      <c r="AG68" s="192"/>
      <c r="AH68" s="192"/>
      <c r="AI68" s="192"/>
      <c r="AJ68" s="192"/>
      <c r="AK68" s="6">
        <f t="shared" si="17"/>
        <v>0</v>
      </c>
      <c r="AL68" s="191"/>
      <c r="AM68" s="192"/>
      <c r="AN68" s="192"/>
      <c r="AO68" s="192"/>
      <c r="AP68" s="192"/>
      <c r="AQ68" s="192"/>
      <c r="AR68" s="6">
        <f t="shared" si="18"/>
        <v>0</v>
      </c>
      <c r="AS68" s="191"/>
      <c r="AT68" s="192"/>
      <c r="AU68" s="192"/>
      <c r="AV68" s="192"/>
      <c r="AW68" s="192"/>
      <c r="AX68" s="192"/>
      <c r="AY68" s="6">
        <f t="shared" si="19"/>
        <v>0</v>
      </c>
      <c r="AZ68" s="191"/>
      <c r="BA68" s="192"/>
      <c r="BB68" s="192"/>
      <c r="BC68" s="192"/>
      <c r="BD68" s="192"/>
      <c r="BE68" s="192"/>
      <c r="BF68" s="6">
        <f t="shared" si="20"/>
        <v>0</v>
      </c>
    </row>
    <row r="69" spans="1:58" ht="21.95" customHeight="1" thickTop="1" thickBot="1" x14ac:dyDescent="0.3">
      <c r="A69" s="178"/>
      <c r="B69" s="179">
        <f t="shared" si="36"/>
        <v>0</v>
      </c>
      <c r="C69" s="180">
        <f t="shared" si="29"/>
        <v>0</v>
      </c>
      <c r="D69" s="181"/>
      <c r="E69" s="182">
        <f t="shared" si="30"/>
        <v>0</v>
      </c>
      <c r="F69" s="177" t="str">
        <f t="shared" si="1"/>
        <v/>
      </c>
      <c r="G69" s="182">
        <f t="shared" si="31"/>
        <v>0</v>
      </c>
      <c r="H69" s="182">
        <f t="shared" si="32"/>
        <v>0</v>
      </c>
      <c r="I69" s="182">
        <f t="shared" si="33"/>
        <v>0</v>
      </c>
      <c r="J69" s="182">
        <f t="shared" si="34"/>
        <v>0</v>
      </c>
      <c r="K69" s="182">
        <f t="shared" si="35"/>
        <v>0</v>
      </c>
      <c r="L69" s="183">
        <f t="shared" si="37"/>
        <v>0</v>
      </c>
      <c r="M69" s="184"/>
      <c r="N69" s="184"/>
      <c r="O69" s="183"/>
      <c r="P69" s="185"/>
      <c r="Q69" s="183"/>
      <c r="R69" s="183"/>
      <c r="S69" s="186"/>
      <c r="T69" s="187"/>
      <c r="U69" s="188"/>
      <c r="V69" s="189"/>
      <c r="W69" s="190"/>
      <c r="X69" s="191"/>
      <c r="Y69" s="192"/>
      <c r="Z69" s="192"/>
      <c r="AA69" s="192"/>
      <c r="AB69" s="192"/>
      <c r="AC69" s="192"/>
      <c r="AD69" s="6">
        <f t="shared" si="16"/>
        <v>0</v>
      </c>
      <c r="AE69" s="191"/>
      <c r="AF69" s="192"/>
      <c r="AG69" s="192"/>
      <c r="AH69" s="192"/>
      <c r="AI69" s="192"/>
      <c r="AJ69" s="192"/>
      <c r="AK69" s="6">
        <f t="shared" si="17"/>
        <v>0</v>
      </c>
      <c r="AL69" s="191"/>
      <c r="AM69" s="192"/>
      <c r="AN69" s="192"/>
      <c r="AO69" s="192"/>
      <c r="AP69" s="192"/>
      <c r="AQ69" s="192"/>
      <c r="AR69" s="6">
        <f t="shared" si="18"/>
        <v>0</v>
      </c>
      <c r="AS69" s="191"/>
      <c r="AT69" s="192"/>
      <c r="AU69" s="192"/>
      <c r="AV69" s="192"/>
      <c r="AW69" s="192"/>
      <c r="AX69" s="192"/>
      <c r="AY69" s="6">
        <f t="shared" si="19"/>
        <v>0</v>
      </c>
      <c r="AZ69" s="191"/>
      <c r="BA69" s="192"/>
      <c r="BB69" s="192"/>
      <c r="BC69" s="192"/>
      <c r="BD69" s="192"/>
      <c r="BE69" s="192"/>
      <c r="BF69" s="6">
        <f t="shared" si="20"/>
        <v>0</v>
      </c>
    </row>
    <row r="70" spans="1:58" ht="21.95" customHeight="1" thickTop="1" thickBot="1" x14ac:dyDescent="0.3">
      <c r="A70" s="178"/>
      <c r="B70" s="179">
        <f t="shared" si="36"/>
        <v>0</v>
      </c>
      <c r="C70" s="180">
        <f t="shared" si="29"/>
        <v>0</v>
      </c>
      <c r="D70" s="181"/>
      <c r="E70" s="182">
        <f t="shared" si="30"/>
        <v>0</v>
      </c>
      <c r="F70" s="177" t="str">
        <f t="shared" ref="F70:F133" si="38">IF(D70&gt;0,(D70+2.5-E70),"")</f>
        <v/>
      </c>
      <c r="G70" s="182">
        <f t="shared" si="31"/>
        <v>0</v>
      </c>
      <c r="H70" s="182">
        <f t="shared" si="32"/>
        <v>0</v>
      </c>
      <c r="I70" s="182">
        <f t="shared" si="33"/>
        <v>0</v>
      </c>
      <c r="J70" s="182">
        <f t="shared" si="34"/>
        <v>0</v>
      </c>
      <c r="K70" s="182">
        <f t="shared" si="35"/>
        <v>0</v>
      </c>
      <c r="L70" s="183">
        <f t="shared" si="37"/>
        <v>0</v>
      </c>
      <c r="M70" s="184"/>
      <c r="N70" s="184"/>
      <c r="O70" s="183"/>
      <c r="P70" s="185"/>
      <c r="Q70" s="183"/>
      <c r="R70" s="183"/>
      <c r="S70" s="186"/>
      <c r="T70" s="187"/>
      <c r="U70" s="188"/>
      <c r="V70" s="189"/>
      <c r="W70" s="190"/>
      <c r="X70" s="191"/>
      <c r="Y70" s="192"/>
      <c r="Z70" s="192"/>
      <c r="AA70" s="192"/>
      <c r="AB70" s="192"/>
      <c r="AC70" s="192"/>
      <c r="AD70" s="6">
        <f t="shared" si="16"/>
        <v>0</v>
      </c>
      <c r="AE70" s="191"/>
      <c r="AF70" s="192"/>
      <c r="AG70" s="192"/>
      <c r="AH70" s="192"/>
      <c r="AI70" s="192"/>
      <c r="AJ70" s="192"/>
      <c r="AK70" s="6">
        <f t="shared" si="17"/>
        <v>0</v>
      </c>
      <c r="AL70" s="191"/>
      <c r="AM70" s="192"/>
      <c r="AN70" s="192"/>
      <c r="AO70" s="192"/>
      <c r="AP70" s="192"/>
      <c r="AQ70" s="192"/>
      <c r="AR70" s="6">
        <f t="shared" si="18"/>
        <v>0</v>
      </c>
      <c r="AS70" s="191"/>
      <c r="AT70" s="192"/>
      <c r="AU70" s="192"/>
      <c r="AV70" s="192"/>
      <c r="AW70" s="192"/>
      <c r="AX70" s="192"/>
      <c r="AY70" s="6">
        <f t="shared" si="19"/>
        <v>0</v>
      </c>
      <c r="AZ70" s="191"/>
      <c r="BA70" s="192"/>
      <c r="BB70" s="192"/>
      <c r="BC70" s="192"/>
      <c r="BD70" s="192"/>
      <c r="BE70" s="192"/>
      <c r="BF70" s="6">
        <f t="shared" si="20"/>
        <v>0</v>
      </c>
    </row>
    <row r="71" spans="1:58" ht="21.95" customHeight="1" thickTop="1" thickBot="1" x14ac:dyDescent="0.3">
      <c r="A71" s="178"/>
      <c r="B71" s="179">
        <f t="shared" si="36"/>
        <v>0</v>
      </c>
      <c r="C71" s="180">
        <f t="shared" si="29"/>
        <v>0</v>
      </c>
      <c r="D71" s="181"/>
      <c r="E71" s="182">
        <f t="shared" si="30"/>
        <v>0</v>
      </c>
      <c r="F71" s="177" t="str">
        <f t="shared" si="38"/>
        <v/>
      </c>
      <c r="G71" s="182">
        <f t="shared" si="31"/>
        <v>0</v>
      </c>
      <c r="H71" s="182">
        <f t="shared" si="32"/>
        <v>0</v>
      </c>
      <c r="I71" s="182">
        <f t="shared" si="33"/>
        <v>0</v>
      </c>
      <c r="J71" s="182">
        <f t="shared" si="34"/>
        <v>0</v>
      </c>
      <c r="K71" s="182">
        <f t="shared" si="35"/>
        <v>0</v>
      </c>
      <c r="L71" s="183">
        <f t="shared" si="37"/>
        <v>0</v>
      </c>
      <c r="M71" s="184"/>
      <c r="N71" s="184"/>
      <c r="O71" s="183"/>
      <c r="P71" s="185"/>
      <c r="Q71" s="183"/>
      <c r="R71" s="183"/>
      <c r="S71" s="186"/>
      <c r="T71" s="187"/>
      <c r="U71" s="188"/>
      <c r="V71" s="189"/>
      <c r="W71" s="190"/>
      <c r="X71" s="191"/>
      <c r="Y71" s="192"/>
      <c r="Z71" s="192"/>
      <c r="AA71" s="192"/>
      <c r="AB71" s="192"/>
      <c r="AC71" s="192"/>
      <c r="AD71" s="6">
        <f t="shared" si="16"/>
        <v>0</v>
      </c>
      <c r="AE71" s="191"/>
      <c r="AF71" s="192"/>
      <c r="AG71" s="192"/>
      <c r="AH71" s="192"/>
      <c r="AI71" s="192"/>
      <c r="AJ71" s="192"/>
      <c r="AK71" s="6">
        <f t="shared" si="17"/>
        <v>0</v>
      </c>
      <c r="AL71" s="191"/>
      <c r="AM71" s="192"/>
      <c r="AN71" s="192"/>
      <c r="AO71" s="192"/>
      <c r="AP71" s="192"/>
      <c r="AQ71" s="192"/>
      <c r="AR71" s="6">
        <f t="shared" si="18"/>
        <v>0</v>
      </c>
      <c r="AS71" s="191"/>
      <c r="AT71" s="192"/>
      <c r="AU71" s="192"/>
      <c r="AV71" s="192"/>
      <c r="AW71" s="192"/>
      <c r="AX71" s="192"/>
      <c r="AY71" s="6">
        <f t="shared" si="19"/>
        <v>0</v>
      </c>
      <c r="AZ71" s="191"/>
      <c r="BA71" s="192"/>
      <c r="BB71" s="192"/>
      <c r="BC71" s="192"/>
      <c r="BD71" s="192"/>
      <c r="BE71" s="192"/>
      <c r="BF71" s="6">
        <f t="shared" si="20"/>
        <v>0</v>
      </c>
    </row>
    <row r="72" spans="1:58" ht="21.95" customHeight="1" thickTop="1" thickBot="1" x14ac:dyDescent="0.3">
      <c r="A72" s="178"/>
      <c r="B72" s="179">
        <f t="shared" si="36"/>
        <v>0</v>
      </c>
      <c r="C72" s="180">
        <f t="shared" si="29"/>
        <v>0</v>
      </c>
      <c r="D72" s="181"/>
      <c r="E72" s="182">
        <f t="shared" si="30"/>
        <v>0</v>
      </c>
      <c r="F72" s="177" t="str">
        <f t="shared" si="38"/>
        <v/>
      </c>
      <c r="G72" s="182">
        <f t="shared" si="31"/>
        <v>0</v>
      </c>
      <c r="H72" s="182">
        <f t="shared" si="32"/>
        <v>0</v>
      </c>
      <c r="I72" s="182">
        <f t="shared" si="33"/>
        <v>0</v>
      </c>
      <c r="J72" s="182">
        <f t="shared" si="34"/>
        <v>0</v>
      </c>
      <c r="K72" s="182">
        <f t="shared" si="35"/>
        <v>0</v>
      </c>
      <c r="L72" s="183">
        <f t="shared" si="37"/>
        <v>0</v>
      </c>
      <c r="M72" s="184"/>
      <c r="N72" s="184"/>
      <c r="O72" s="183"/>
      <c r="P72" s="185"/>
      <c r="Q72" s="183"/>
      <c r="R72" s="183"/>
      <c r="S72" s="186"/>
      <c r="T72" s="187"/>
      <c r="U72" s="188"/>
      <c r="V72" s="189"/>
      <c r="W72" s="190"/>
      <c r="X72" s="191"/>
      <c r="Y72" s="192"/>
      <c r="Z72" s="192"/>
      <c r="AA72" s="192"/>
      <c r="AB72" s="192"/>
      <c r="AC72" s="192"/>
      <c r="AD72" s="6">
        <f t="shared" ref="AD72:AD135" si="39">SUM(X72:AC72)</f>
        <v>0</v>
      </c>
      <c r="AE72" s="191"/>
      <c r="AF72" s="192"/>
      <c r="AG72" s="192"/>
      <c r="AH72" s="192"/>
      <c r="AI72" s="192"/>
      <c r="AJ72" s="192"/>
      <c r="AK72" s="6">
        <f t="shared" ref="AK72:AK135" si="40">SUM(AE72:AJ72)</f>
        <v>0</v>
      </c>
      <c r="AL72" s="191"/>
      <c r="AM72" s="192"/>
      <c r="AN72" s="192"/>
      <c r="AO72" s="192"/>
      <c r="AP72" s="192"/>
      <c r="AQ72" s="192"/>
      <c r="AR72" s="6">
        <f t="shared" ref="AR72:AR135" si="41">SUM(AL72:AQ72)</f>
        <v>0</v>
      </c>
      <c r="AS72" s="191"/>
      <c r="AT72" s="192"/>
      <c r="AU72" s="192"/>
      <c r="AV72" s="192"/>
      <c r="AW72" s="192"/>
      <c r="AX72" s="192"/>
      <c r="AY72" s="6">
        <f t="shared" ref="AY72:AY135" si="42">SUM(AS72:AX72)</f>
        <v>0</v>
      </c>
      <c r="AZ72" s="191"/>
      <c r="BA72" s="192"/>
      <c r="BB72" s="192"/>
      <c r="BC72" s="192"/>
      <c r="BD72" s="192"/>
      <c r="BE72" s="192"/>
      <c r="BF72" s="6">
        <f t="shared" ref="BF72:BF135" si="43">SUM(AZ72:BE72)</f>
        <v>0</v>
      </c>
    </row>
    <row r="73" spans="1:58" ht="21.95" customHeight="1" thickTop="1" thickBot="1" x14ac:dyDescent="0.3">
      <c r="A73" s="178"/>
      <c r="B73" s="179">
        <f t="shared" si="36"/>
        <v>0</v>
      </c>
      <c r="C73" s="180">
        <f t="shared" si="29"/>
        <v>0</v>
      </c>
      <c r="D73" s="181"/>
      <c r="E73" s="182">
        <f t="shared" si="30"/>
        <v>0</v>
      </c>
      <c r="F73" s="177" t="str">
        <f t="shared" si="38"/>
        <v/>
      </c>
      <c r="G73" s="182">
        <f t="shared" si="31"/>
        <v>0</v>
      </c>
      <c r="H73" s="182">
        <f t="shared" si="32"/>
        <v>0</v>
      </c>
      <c r="I73" s="182">
        <f t="shared" si="33"/>
        <v>0</v>
      </c>
      <c r="J73" s="182">
        <f t="shared" si="34"/>
        <v>0</v>
      </c>
      <c r="K73" s="182">
        <f t="shared" si="35"/>
        <v>0</v>
      </c>
      <c r="L73" s="183">
        <f t="shared" si="37"/>
        <v>0</v>
      </c>
      <c r="M73" s="184"/>
      <c r="N73" s="184"/>
      <c r="O73" s="183"/>
      <c r="P73" s="185"/>
      <c r="Q73" s="183"/>
      <c r="R73" s="183"/>
      <c r="S73" s="186"/>
      <c r="T73" s="187"/>
      <c r="U73" s="188"/>
      <c r="V73" s="189"/>
      <c r="W73" s="190"/>
      <c r="X73" s="191"/>
      <c r="Y73" s="192"/>
      <c r="Z73" s="192"/>
      <c r="AA73" s="192"/>
      <c r="AB73" s="192"/>
      <c r="AC73" s="192"/>
      <c r="AD73" s="6">
        <f t="shared" si="39"/>
        <v>0</v>
      </c>
      <c r="AE73" s="191"/>
      <c r="AF73" s="192"/>
      <c r="AG73" s="192"/>
      <c r="AH73" s="192"/>
      <c r="AI73" s="192"/>
      <c r="AJ73" s="192"/>
      <c r="AK73" s="6">
        <f t="shared" si="40"/>
        <v>0</v>
      </c>
      <c r="AL73" s="191"/>
      <c r="AM73" s="192"/>
      <c r="AN73" s="192"/>
      <c r="AO73" s="192"/>
      <c r="AP73" s="192"/>
      <c r="AQ73" s="192"/>
      <c r="AR73" s="6">
        <f t="shared" si="41"/>
        <v>0</v>
      </c>
      <c r="AS73" s="191"/>
      <c r="AT73" s="192"/>
      <c r="AU73" s="192"/>
      <c r="AV73" s="192"/>
      <c r="AW73" s="192"/>
      <c r="AX73" s="192"/>
      <c r="AY73" s="6">
        <f t="shared" si="42"/>
        <v>0</v>
      </c>
      <c r="AZ73" s="191"/>
      <c r="BA73" s="192"/>
      <c r="BB73" s="192"/>
      <c r="BC73" s="192"/>
      <c r="BD73" s="192"/>
      <c r="BE73" s="192"/>
      <c r="BF73" s="6">
        <f t="shared" si="43"/>
        <v>0</v>
      </c>
    </row>
    <row r="74" spans="1:58" ht="21.95" customHeight="1" thickTop="1" thickBot="1" x14ac:dyDescent="0.3">
      <c r="A74" s="178"/>
      <c r="B74" s="179">
        <f t="shared" si="36"/>
        <v>0</v>
      </c>
      <c r="C74" s="180">
        <f t="shared" si="29"/>
        <v>0</v>
      </c>
      <c r="D74" s="181"/>
      <c r="E74" s="182">
        <f t="shared" si="30"/>
        <v>0</v>
      </c>
      <c r="F74" s="177" t="str">
        <f t="shared" si="38"/>
        <v/>
      </c>
      <c r="G74" s="182">
        <f t="shared" si="31"/>
        <v>0</v>
      </c>
      <c r="H74" s="182">
        <f t="shared" si="32"/>
        <v>0</v>
      </c>
      <c r="I74" s="182">
        <f t="shared" si="33"/>
        <v>0</v>
      </c>
      <c r="J74" s="182">
        <f t="shared" si="34"/>
        <v>0</v>
      </c>
      <c r="K74" s="182">
        <f t="shared" si="35"/>
        <v>0</v>
      </c>
      <c r="L74" s="183">
        <f t="shared" si="37"/>
        <v>0</v>
      </c>
      <c r="M74" s="184"/>
      <c r="N74" s="184"/>
      <c r="O74" s="183"/>
      <c r="P74" s="185"/>
      <c r="Q74" s="183"/>
      <c r="R74" s="183"/>
      <c r="S74" s="186"/>
      <c r="T74" s="187"/>
      <c r="U74" s="188"/>
      <c r="V74" s="189"/>
      <c r="W74" s="190"/>
      <c r="X74" s="191"/>
      <c r="Y74" s="192"/>
      <c r="Z74" s="192"/>
      <c r="AA74" s="192"/>
      <c r="AB74" s="192"/>
      <c r="AC74" s="192"/>
      <c r="AD74" s="6">
        <f t="shared" si="39"/>
        <v>0</v>
      </c>
      <c r="AE74" s="191"/>
      <c r="AF74" s="192"/>
      <c r="AG74" s="192"/>
      <c r="AH74" s="192"/>
      <c r="AI74" s="192"/>
      <c r="AJ74" s="192"/>
      <c r="AK74" s="6">
        <f t="shared" si="40"/>
        <v>0</v>
      </c>
      <c r="AL74" s="191"/>
      <c r="AM74" s="192"/>
      <c r="AN74" s="192"/>
      <c r="AO74" s="192"/>
      <c r="AP74" s="192"/>
      <c r="AQ74" s="192"/>
      <c r="AR74" s="6">
        <f t="shared" si="41"/>
        <v>0</v>
      </c>
      <c r="AS74" s="191"/>
      <c r="AT74" s="192"/>
      <c r="AU74" s="192"/>
      <c r="AV74" s="192"/>
      <c r="AW74" s="192"/>
      <c r="AX74" s="192"/>
      <c r="AY74" s="6">
        <f t="shared" si="42"/>
        <v>0</v>
      </c>
      <c r="AZ74" s="191"/>
      <c r="BA74" s="192"/>
      <c r="BB74" s="192"/>
      <c r="BC74" s="192"/>
      <c r="BD74" s="192"/>
      <c r="BE74" s="192"/>
      <c r="BF74" s="6">
        <f t="shared" si="43"/>
        <v>0</v>
      </c>
    </row>
    <row r="75" spans="1:58" ht="21.95" customHeight="1" thickTop="1" thickBot="1" x14ac:dyDescent="0.3">
      <c r="A75" s="178"/>
      <c r="B75" s="179">
        <f t="shared" si="36"/>
        <v>0</v>
      </c>
      <c r="C75" s="180">
        <f t="shared" si="29"/>
        <v>0</v>
      </c>
      <c r="D75" s="181"/>
      <c r="E75" s="182">
        <f t="shared" si="30"/>
        <v>0</v>
      </c>
      <c r="F75" s="177" t="str">
        <f t="shared" si="38"/>
        <v/>
      </c>
      <c r="G75" s="182">
        <f t="shared" si="31"/>
        <v>0</v>
      </c>
      <c r="H75" s="182">
        <f t="shared" si="32"/>
        <v>0</v>
      </c>
      <c r="I75" s="182">
        <f t="shared" si="33"/>
        <v>0</v>
      </c>
      <c r="J75" s="182">
        <f t="shared" si="34"/>
        <v>0</v>
      </c>
      <c r="K75" s="182">
        <f t="shared" si="35"/>
        <v>0</v>
      </c>
      <c r="L75" s="183">
        <f t="shared" si="37"/>
        <v>0</v>
      </c>
      <c r="M75" s="184"/>
      <c r="N75" s="184"/>
      <c r="O75" s="183"/>
      <c r="P75" s="185"/>
      <c r="Q75" s="183"/>
      <c r="R75" s="183"/>
      <c r="S75" s="186"/>
      <c r="T75" s="187"/>
      <c r="U75" s="188"/>
      <c r="V75" s="189"/>
      <c r="W75" s="190"/>
      <c r="X75" s="191"/>
      <c r="Y75" s="192"/>
      <c r="Z75" s="192"/>
      <c r="AA75" s="192"/>
      <c r="AB75" s="192"/>
      <c r="AC75" s="192"/>
      <c r="AD75" s="6">
        <f t="shared" si="39"/>
        <v>0</v>
      </c>
      <c r="AE75" s="191"/>
      <c r="AF75" s="192"/>
      <c r="AG75" s="192"/>
      <c r="AH75" s="192"/>
      <c r="AI75" s="192"/>
      <c r="AJ75" s="192"/>
      <c r="AK75" s="6">
        <f t="shared" si="40"/>
        <v>0</v>
      </c>
      <c r="AL75" s="191"/>
      <c r="AM75" s="192"/>
      <c r="AN75" s="192"/>
      <c r="AO75" s="192"/>
      <c r="AP75" s="192"/>
      <c r="AQ75" s="192"/>
      <c r="AR75" s="6">
        <f t="shared" si="41"/>
        <v>0</v>
      </c>
      <c r="AS75" s="191"/>
      <c r="AT75" s="192"/>
      <c r="AU75" s="192"/>
      <c r="AV75" s="192"/>
      <c r="AW75" s="192"/>
      <c r="AX75" s="192"/>
      <c r="AY75" s="6">
        <f t="shared" si="42"/>
        <v>0</v>
      </c>
      <c r="AZ75" s="191"/>
      <c r="BA75" s="192"/>
      <c r="BB75" s="192"/>
      <c r="BC75" s="192"/>
      <c r="BD75" s="192"/>
      <c r="BE75" s="192"/>
      <c r="BF75" s="6">
        <f t="shared" si="43"/>
        <v>0</v>
      </c>
    </row>
    <row r="76" spans="1:58" ht="21.95" customHeight="1" thickTop="1" thickBot="1" x14ac:dyDescent="0.3">
      <c r="A76" s="178"/>
      <c r="B76" s="179">
        <f t="shared" si="36"/>
        <v>0</v>
      </c>
      <c r="C76" s="180">
        <f t="shared" si="29"/>
        <v>0</v>
      </c>
      <c r="D76" s="181"/>
      <c r="E76" s="182">
        <f t="shared" si="30"/>
        <v>0</v>
      </c>
      <c r="F76" s="177" t="str">
        <f t="shared" si="38"/>
        <v/>
      </c>
      <c r="G76" s="182">
        <f t="shared" si="31"/>
        <v>0</v>
      </c>
      <c r="H76" s="182">
        <f t="shared" si="32"/>
        <v>0</v>
      </c>
      <c r="I76" s="182">
        <f t="shared" si="33"/>
        <v>0</v>
      </c>
      <c r="J76" s="182">
        <f t="shared" si="34"/>
        <v>0</v>
      </c>
      <c r="K76" s="182">
        <f t="shared" si="35"/>
        <v>0</v>
      </c>
      <c r="L76" s="183">
        <f t="shared" si="37"/>
        <v>0</v>
      </c>
      <c r="M76" s="184"/>
      <c r="N76" s="184"/>
      <c r="O76" s="183"/>
      <c r="P76" s="185"/>
      <c r="Q76" s="183"/>
      <c r="R76" s="183"/>
      <c r="S76" s="186"/>
      <c r="T76" s="187"/>
      <c r="U76" s="188"/>
      <c r="V76" s="189"/>
      <c r="W76" s="190"/>
      <c r="X76" s="191"/>
      <c r="Y76" s="192"/>
      <c r="Z76" s="192"/>
      <c r="AA76" s="192"/>
      <c r="AB76" s="192"/>
      <c r="AC76" s="192"/>
      <c r="AD76" s="6">
        <f t="shared" si="39"/>
        <v>0</v>
      </c>
      <c r="AE76" s="191"/>
      <c r="AF76" s="192"/>
      <c r="AG76" s="192"/>
      <c r="AH76" s="192"/>
      <c r="AI76" s="192"/>
      <c r="AJ76" s="192"/>
      <c r="AK76" s="6">
        <f t="shared" si="40"/>
        <v>0</v>
      </c>
      <c r="AL76" s="191"/>
      <c r="AM76" s="192"/>
      <c r="AN76" s="192"/>
      <c r="AO76" s="192"/>
      <c r="AP76" s="192"/>
      <c r="AQ76" s="192"/>
      <c r="AR76" s="6">
        <f t="shared" si="41"/>
        <v>0</v>
      </c>
      <c r="AS76" s="191"/>
      <c r="AT76" s="192"/>
      <c r="AU76" s="192"/>
      <c r="AV76" s="192"/>
      <c r="AW76" s="192"/>
      <c r="AX76" s="192"/>
      <c r="AY76" s="6">
        <f t="shared" si="42"/>
        <v>0</v>
      </c>
      <c r="AZ76" s="191"/>
      <c r="BA76" s="192"/>
      <c r="BB76" s="192"/>
      <c r="BC76" s="192"/>
      <c r="BD76" s="192"/>
      <c r="BE76" s="192"/>
      <c r="BF76" s="6">
        <f t="shared" si="43"/>
        <v>0</v>
      </c>
    </row>
    <row r="77" spans="1:58" ht="21.95" customHeight="1" thickTop="1" thickBot="1" x14ac:dyDescent="0.3">
      <c r="A77" s="178"/>
      <c r="B77" s="179">
        <f t="shared" si="36"/>
        <v>0</v>
      </c>
      <c r="C77" s="180">
        <f t="shared" si="29"/>
        <v>0</v>
      </c>
      <c r="D77" s="181"/>
      <c r="E77" s="182">
        <f t="shared" si="30"/>
        <v>0</v>
      </c>
      <c r="F77" s="177" t="str">
        <f t="shared" si="38"/>
        <v/>
      </c>
      <c r="G77" s="182">
        <f t="shared" si="31"/>
        <v>0</v>
      </c>
      <c r="H77" s="182">
        <f t="shared" si="32"/>
        <v>0</v>
      </c>
      <c r="I77" s="182">
        <f t="shared" si="33"/>
        <v>0</v>
      </c>
      <c r="J77" s="182">
        <f t="shared" si="34"/>
        <v>0</v>
      </c>
      <c r="K77" s="182">
        <f t="shared" si="35"/>
        <v>0</v>
      </c>
      <c r="L77" s="183">
        <f t="shared" si="37"/>
        <v>0</v>
      </c>
      <c r="M77" s="184"/>
      <c r="N77" s="184"/>
      <c r="O77" s="183"/>
      <c r="P77" s="185"/>
      <c r="Q77" s="183"/>
      <c r="R77" s="183"/>
      <c r="S77" s="186"/>
      <c r="T77" s="187"/>
      <c r="U77" s="188"/>
      <c r="V77" s="189"/>
      <c r="W77" s="190"/>
      <c r="X77" s="191"/>
      <c r="Y77" s="192"/>
      <c r="Z77" s="192"/>
      <c r="AA77" s="192"/>
      <c r="AB77" s="192"/>
      <c r="AC77" s="192"/>
      <c r="AD77" s="6">
        <f t="shared" si="39"/>
        <v>0</v>
      </c>
      <c r="AE77" s="191"/>
      <c r="AF77" s="192"/>
      <c r="AG77" s="192"/>
      <c r="AH77" s="192"/>
      <c r="AI77" s="192"/>
      <c r="AJ77" s="192"/>
      <c r="AK77" s="6">
        <f t="shared" si="40"/>
        <v>0</v>
      </c>
      <c r="AL77" s="191"/>
      <c r="AM77" s="192"/>
      <c r="AN77" s="192"/>
      <c r="AO77" s="192"/>
      <c r="AP77" s="192"/>
      <c r="AQ77" s="192"/>
      <c r="AR77" s="6">
        <f t="shared" si="41"/>
        <v>0</v>
      </c>
      <c r="AS77" s="191"/>
      <c r="AT77" s="192"/>
      <c r="AU77" s="192"/>
      <c r="AV77" s="192"/>
      <c r="AW77" s="192"/>
      <c r="AX77" s="192"/>
      <c r="AY77" s="6">
        <f t="shared" si="42"/>
        <v>0</v>
      </c>
      <c r="AZ77" s="191"/>
      <c r="BA77" s="192"/>
      <c r="BB77" s="192"/>
      <c r="BC77" s="192"/>
      <c r="BD77" s="192"/>
      <c r="BE77" s="192"/>
      <c r="BF77" s="6">
        <f t="shared" si="43"/>
        <v>0</v>
      </c>
    </row>
    <row r="78" spans="1:58" ht="21.95" customHeight="1" thickTop="1" thickBot="1" x14ac:dyDescent="0.3">
      <c r="A78" s="178"/>
      <c r="B78" s="179">
        <f t="shared" si="36"/>
        <v>0</v>
      </c>
      <c r="C78" s="180">
        <f t="shared" ref="C78:C141" si="44">COUNTA(X78:AC78,AE78:AJ78,AL78:AQ78,AS78:AX78,AZ78:BE78)-E78-I78-J78-K78-G78-H78</f>
        <v>0</v>
      </c>
      <c r="D78" s="181"/>
      <c r="E78" s="182">
        <f t="shared" ref="E78:E141" si="45">COUNTIF(X78:BF78,"CP")</f>
        <v>0</v>
      </c>
      <c r="F78" s="177" t="str">
        <f t="shared" si="38"/>
        <v/>
      </c>
      <c r="G78" s="182">
        <f t="shared" ref="G78:G141" si="46">COUNTIF(X78:BF78,"CP-SS")</f>
        <v>0</v>
      </c>
      <c r="H78" s="182">
        <f t="shared" ref="H78:H141" si="47">COUNTIF(X78:BF78,"CE")</f>
        <v>0</v>
      </c>
      <c r="I78" s="182">
        <f t="shared" ref="I78:I141" si="48">COUNTIF(X78:BF78,"RECUP")</f>
        <v>0</v>
      </c>
      <c r="J78" s="182">
        <f t="shared" ref="J78:J141" si="49">COUNTIF(X78:BF78,"AM")</f>
        <v>0</v>
      </c>
      <c r="K78" s="182">
        <f t="shared" ref="K78:K141" si="50">COUNTIF(X78:BF78,"AT")</f>
        <v>0</v>
      </c>
      <c r="L78" s="183">
        <f t="shared" si="37"/>
        <v>0</v>
      </c>
      <c r="M78" s="184"/>
      <c r="N78" s="184"/>
      <c r="O78" s="183"/>
      <c r="P78" s="185"/>
      <c r="Q78" s="183"/>
      <c r="R78" s="183"/>
      <c r="S78" s="186"/>
      <c r="T78" s="187"/>
      <c r="U78" s="188"/>
      <c r="V78" s="189"/>
      <c r="W78" s="190"/>
      <c r="X78" s="191"/>
      <c r="Y78" s="192"/>
      <c r="Z78" s="192"/>
      <c r="AA78" s="192"/>
      <c r="AB78" s="192"/>
      <c r="AC78" s="192"/>
      <c r="AD78" s="6">
        <f t="shared" si="39"/>
        <v>0</v>
      </c>
      <c r="AE78" s="191"/>
      <c r="AF78" s="192"/>
      <c r="AG78" s="192"/>
      <c r="AH78" s="192"/>
      <c r="AI78" s="192"/>
      <c r="AJ78" s="192"/>
      <c r="AK78" s="6">
        <f t="shared" si="40"/>
        <v>0</v>
      </c>
      <c r="AL78" s="191"/>
      <c r="AM78" s="192"/>
      <c r="AN78" s="192"/>
      <c r="AO78" s="192"/>
      <c r="AP78" s="192"/>
      <c r="AQ78" s="192"/>
      <c r="AR78" s="6">
        <f t="shared" si="41"/>
        <v>0</v>
      </c>
      <c r="AS78" s="191"/>
      <c r="AT78" s="192"/>
      <c r="AU78" s="192"/>
      <c r="AV78" s="192"/>
      <c r="AW78" s="192"/>
      <c r="AX78" s="192"/>
      <c r="AY78" s="6">
        <f t="shared" si="42"/>
        <v>0</v>
      </c>
      <c r="AZ78" s="191"/>
      <c r="BA78" s="192"/>
      <c r="BB78" s="192"/>
      <c r="BC78" s="192"/>
      <c r="BD78" s="192"/>
      <c r="BE78" s="192"/>
      <c r="BF78" s="6">
        <f t="shared" si="43"/>
        <v>0</v>
      </c>
    </row>
    <row r="79" spans="1:58" ht="21.95" customHeight="1" thickTop="1" thickBot="1" x14ac:dyDescent="0.3">
      <c r="A79" s="178"/>
      <c r="B79" s="179">
        <f t="shared" ref="B79:B142" si="51">SUM(X79:AC79)+SUM(AE79:AJ79)+SUM(AL79:AQ79)+SUM(AZ79:BE79)+SUM(AS79:AX79)</f>
        <v>0</v>
      </c>
      <c r="C79" s="180">
        <f t="shared" si="44"/>
        <v>0</v>
      </c>
      <c r="D79" s="181"/>
      <c r="E79" s="182">
        <f t="shared" si="45"/>
        <v>0</v>
      </c>
      <c r="F79" s="177" t="str">
        <f t="shared" si="38"/>
        <v/>
      </c>
      <c r="G79" s="182">
        <f t="shared" si="46"/>
        <v>0</v>
      </c>
      <c r="H79" s="182">
        <f t="shared" si="47"/>
        <v>0</v>
      </c>
      <c r="I79" s="182">
        <f t="shared" si="48"/>
        <v>0</v>
      </c>
      <c r="J79" s="182">
        <f t="shared" si="49"/>
        <v>0</v>
      </c>
      <c r="K79" s="182">
        <f t="shared" si="50"/>
        <v>0</v>
      </c>
      <c r="L79" s="183">
        <f t="shared" ref="L79:L142" si="52">COUNTIF(X79:BF79,"RH")</f>
        <v>0</v>
      </c>
      <c r="M79" s="184"/>
      <c r="N79" s="184"/>
      <c r="O79" s="183"/>
      <c r="P79" s="185"/>
      <c r="Q79" s="183"/>
      <c r="R79" s="183"/>
      <c r="S79" s="186"/>
      <c r="T79" s="187"/>
      <c r="U79" s="188"/>
      <c r="V79" s="189"/>
      <c r="W79" s="190"/>
      <c r="X79" s="191"/>
      <c r="Y79" s="192"/>
      <c r="Z79" s="192"/>
      <c r="AA79" s="192"/>
      <c r="AB79" s="192"/>
      <c r="AC79" s="192"/>
      <c r="AD79" s="6">
        <f t="shared" si="39"/>
        <v>0</v>
      </c>
      <c r="AE79" s="191"/>
      <c r="AF79" s="192"/>
      <c r="AG79" s="192"/>
      <c r="AH79" s="192"/>
      <c r="AI79" s="192"/>
      <c r="AJ79" s="192"/>
      <c r="AK79" s="6">
        <f t="shared" si="40"/>
        <v>0</v>
      </c>
      <c r="AL79" s="191"/>
      <c r="AM79" s="192"/>
      <c r="AN79" s="192"/>
      <c r="AO79" s="192"/>
      <c r="AP79" s="192"/>
      <c r="AQ79" s="192"/>
      <c r="AR79" s="6">
        <f t="shared" si="41"/>
        <v>0</v>
      </c>
      <c r="AS79" s="191"/>
      <c r="AT79" s="192"/>
      <c r="AU79" s="192"/>
      <c r="AV79" s="192"/>
      <c r="AW79" s="192"/>
      <c r="AX79" s="192"/>
      <c r="AY79" s="6">
        <f t="shared" si="42"/>
        <v>0</v>
      </c>
      <c r="AZ79" s="191"/>
      <c r="BA79" s="192"/>
      <c r="BB79" s="192"/>
      <c r="BC79" s="192"/>
      <c r="BD79" s="192"/>
      <c r="BE79" s="192"/>
      <c r="BF79" s="6">
        <f t="shared" si="43"/>
        <v>0</v>
      </c>
    </row>
    <row r="80" spans="1:58" ht="21.95" customHeight="1" thickTop="1" thickBot="1" x14ac:dyDescent="0.3">
      <c r="A80" s="178"/>
      <c r="B80" s="179">
        <f t="shared" si="51"/>
        <v>0</v>
      </c>
      <c r="C80" s="180">
        <f t="shared" si="44"/>
        <v>0</v>
      </c>
      <c r="D80" s="181"/>
      <c r="E80" s="182">
        <f t="shared" si="45"/>
        <v>0</v>
      </c>
      <c r="F80" s="177" t="str">
        <f t="shared" si="38"/>
        <v/>
      </c>
      <c r="G80" s="182">
        <f t="shared" si="46"/>
        <v>0</v>
      </c>
      <c r="H80" s="182">
        <f t="shared" si="47"/>
        <v>0</v>
      </c>
      <c r="I80" s="182">
        <f t="shared" si="48"/>
        <v>0</v>
      </c>
      <c r="J80" s="182">
        <f t="shared" si="49"/>
        <v>0</v>
      </c>
      <c r="K80" s="182">
        <f t="shared" si="50"/>
        <v>0</v>
      </c>
      <c r="L80" s="183">
        <f t="shared" si="52"/>
        <v>0</v>
      </c>
      <c r="M80" s="184"/>
      <c r="N80" s="184"/>
      <c r="O80" s="183"/>
      <c r="P80" s="185"/>
      <c r="Q80" s="183"/>
      <c r="R80" s="183"/>
      <c r="S80" s="186"/>
      <c r="T80" s="187"/>
      <c r="U80" s="188"/>
      <c r="V80" s="189"/>
      <c r="W80" s="190"/>
      <c r="X80" s="191"/>
      <c r="Y80" s="192"/>
      <c r="Z80" s="192"/>
      <c r="AA80" s="192"/>
      <c r="AB80" s="192"/>
      <c r="AC80" s="192"/>
      <c r="AD80" s="6">
        <f t="shared" si="39"/>
        <v>0</v>
      </c>
      <c r="AE80" s="191"/>
      <c r="AF80" s="192"/>
      <c r="AG80" s="192"/>
      <c r="AH80" s="192"/>
      <c r="AI80" s="192"/>
      <c r="AJ80" s="192"/>
      <c r="AK80" s="6">
        <f t="shared" si="40"/>
        <v>0</v>
      </c>
      <c r="AL80" s="191"/>
      <c r="AM80" s="192"/>
      <c r="AN80" s="192"/>
      <c r="AO80" s="192"/>
      <c r="AP80" s="192"/>
      <c r="AQ80" s="192"/>
      <c r="AR80" s="6">
        <f t="shared" si="41"/>
        <v>0</v>
      </c>
      <c r="AS80" s="191"/>
      <c r="AT80" s="192"/>
      <c r="AU80" s="192"/>
      <c r="AV80" s="192"/>
      <c r="AW80" s="192"/>
      <c r="AX80" s="192"/>
      <c r="AY80" s="6">
        <f t="shared" si="42"/>
        <v>0</v>
      </c>
      <c r="AZ80" s="191"/>
      <c r="BA80" s="192"/>
      <c r="BB80" s="192"/>
      <c r="BC80" s="192"/>
      <c r="BD80" s="192"/>
      <c r="BE80" s="192"/>
      <c r="BF80" s="6">
        <f t="shared" si="43"/>
        <v>0</v>
      </c>
    </row>
    <row r="81" spans="1:58" ht="21.95" customHeight="1" thickTop="1" thickBot="1" x14ac:dyDescent="0.3">
      <c r="A81" s="178"/>
      <c r="B81" s="179">
        <f t="shared" si="51"/>
        <v>0</v>
      </c>
      <c r="C81" s="180">
        <f t="shared" si="44"/>
        <v>0</v>
      </c>
      <c r="D81" s="181"/>
      <c r="E81" s="182">
        <f t="shared" si="45"/>
        <v>0</v>
      </c>
      <c r="F81" s="177" t="str">
        <f t="shared" si="38"/>
        <v/>
      </c>
      <c r="G81" s="182">
        <f t="shared" si="46"/>
        <v>0</v>
      </c>
      <c r="H81" s="182">
        <f t="shared" si="47"/>
        <v>0</v>
      </c>
      <c r="I81" s="182">
        <f t="shared" si="48"/>
        <v>0</v>
      </c>
      <c r="J81" s="182">
        <f t="shared" si="49"/>
        <v>0</v>
      </c>
      <c r="K81" s="182">
        <f t="shared" si="50"/>
        <v>0</v>
      </c>
      <c r="L81" s="183">
        <f t="shared" si="52"/>
        <v>0</v>
      </c>
      <c r="M81" s="184"/>
      <c r="N81" s="184"/>
      <c r="O81" s="183"/>
      <c r="P81" s="185"/>
      <c r="Q81" s="183"/>
      <c r="R81" s="183"/>
      <c r="S81" s="186"/>
      <c r="T81" s="187"/>
      <c r="U81" s="188"/>
      <c r="V81" s="189"/>
      <c r="W81" s="190"/>
      <c r="X81" s="191"/>
      <c r="Y81" s="192"/>
      <c r="Z81" s="192"/>
      <c r="AA81" s="192"/>
      <c r="AB81" s="192"/>
      <c r="AC81" s="192"/>
      <c r="AD81" s="6">
        <f t="shared" si="39"/>
        <v>0</v>
      </c>
      <c r="AE81" s="191"/>
      <c r="AF81" s="192"/>
      <c r="AG81" s="192"/>
      <c r="AH81" s="192"/>
      <c r="AI81" s="192"/>
      <c r="AJ81" s="192"/>
      <c r="AK81" s="6">
        <f t="shared" si="40"/>
        <v>0</v>
      </c>
      <c r="AL81" s="191"/>
      <c r="AM81" s="192"/>
      <c r="AN81" s="192"/>
      <c r="AO81" s="192"/>
      <c r="AP81" s="192"/>
      <c r="AQ81" s="192"/>
      <c r="AR81" s="6">
        <f t="shared" si="41"/>
        <v>0</v>
      </c>
      <c r="AS81" s="191"/>
      <c r="AT81" s="192"/>
      <c r="AU81" s="192"/>
      <c r="AV81" s="192"/>
      <c r="AW81" s="192"/>
      <c r="AX81" s="192"/>
      <c r="AY81" s="6">
        <f t="shared" si="42"/>
        <v>0</v>
      </c>
      <c r="AZ81" s="191"/>
      <c r="BA81" s="192"/>
      <c r="BB81" s="192"/>
      <c r="BC81" s="192"/>
      <c r="BD81" s="192"/>
      <c r="BE81" s="192"/>
      <c r="BF81" s="6">
        <f t="shared" si="43"/>
        <v>0</v>
      </c>
    </row>
    <row r="82" spans="1:58" ht="21.95" customHeight="1" thickTop="1" thickBot="1" x14ac:dyDescent="0.3">
      <c r="A82" s="178"/>
      <c r="B82" s="179">
        <f t="shared" si="51"/>
        <v>0</v>
      </c>
      <c r="C82" s="180">
        <f t="shared" si="44"/>
        <v>0</v>
      </c>
      <c r="D82" s="181"/>
      <c r="E82" s="182">
        <f t="shared" si="45"/>
        <v>0</v>
      </c>
      <c r="F82" s="177" t="str">
        <f t="shared" si="38"/>
        <v/>
      </c>
      <c r="G82" s="182">
        <f t="shared" si="46"/>
        <v>0</v>
      </c>
      <c r="H82" s="182">
        <f t="shared" si="47"/>
        <v>0</v>
      </c>
      <c r="I82" s="182">
        <f t="shared" si="48"/>
        <v>0</v>
      </c>
      <c r="J82" s="182">
        <f t="shared" si="49"/>
        <v>0</v>
      </c>
      <c r="K82" s="182">
        <f t="shared" si="50"/>
        <v>0</v>
      </c>
      <c r="L82" s="183">
        <f t="shared" si="52"/>
        <v>0</v>
      </c>
      <c r="M82" s="184"/>
      <c r="N82" s="184"/>
      <c r="O82" s="183"/>
      <c r="P82" s="185"/>
      <c r="Q82" s="183"/>
      <c r="R82" s="183"/>
      <c r="S82" s="186"/>
      <c r="T82" s="187"/>
      <c r="U82" s="188"/>
      <c r="V82" s="189"/>
      <c r="W82" s="190"/>
      <c r="X82" s="191"/>
      <c r="Y82" s="192"/>
      <c r="Z82" s="192"/>
      <c r="AA82" s="192"/>
      <c r="AB82" s="192"/>
      <c r="AC82" s="192"/>
      <c r="AD82" s="6">
        <f t="shared" si="39"/>
        <v>0</v>
      </c>
      <c r="AE82" s="191"/>
      <c r="AF82" s="192"/>
      <c r="AG82" s="192"/>
      <c r="AH82" s="192"/>
      <c r="AI82" s="192"/>
      <c r="AJ82" s="192"/>
      <c r="AK82" s="6">
        <f t="shared" si="40"/>
        <v>0</v>
      </c>
      <c r="AL82" s="191"/>
      <c r="AM82" s="192"/>
      <c r="AN82" s="192"/>
      <c r="AO82" s="192"/>
      <c r="AP82" s="192"/>
      <c r="AQ82" s="192"/>
      <c r="AR82" s="6">
        <f t="shared" si="41"/>
        <v>0</v>
      </c>
      <c r="AS82" s="191"/>
      <c r="AT82" s="192"/>
      <c r="AU82" s="192"/>
      <c r="AV82" s="192"/>
      <c r="AW82" s="192"/>
      <c r="AX82" s="192"/>
      <c r="AY82" s="6">
        <f t="shared" si="42"/>
        <v>0</v>
      </c>
      <c r="AZ82" s="191"/>
      <c r="BA82" s="192"/>
      <c r="BB82" s="192"/>
      <c r="BC82" s="192"/>
      <c r="BD82" s="192"/>
      <c r="BE82" s="192"/>
      <c r="BF82" s="6">
        <f t="shared" si="43"/>
        <v>0</v>
      </c>
    </row>
    <row r="83" spans="1:58" ht="21.95" customHeight="1" thickTop="1" thickBot="1" x14ac:dyDescent="0.3">
      <c r="A83" s="178"/>
      <c r="B83" s="179">
        <f t="shared" si="51"/>
        <v>0</v>
      </c>
      <c r="C83" s="180">
        <f t="shared" si="44"/>
        <v>0</v>
      </c>
      <c r="D83" s="181"/>
      <c r="E83" s="182">
        <f t="shared" si="45"/>
        <v>0</v>
      </c>
      <c r="F83" s="177" t="str">
        <f t="shared" si="38"/>
        <v/>
      </c>
      <c r="G83" s="182">
        <f t="shared" si="46"/>
        <v>0</v>
      </c>
      <c r="H83" s="182">
        <f t="shared" si="47"/>
        <v>0</v>
      </c>
      <c r="I83" s="182">
        <f t="shared" si="48"/>
        <v>0</v>
      </c>
      <c r="J83" s="182">
        <f t="shared" si="49"/>
        <v>0</v>
      </c>
      <c r="K83" s="182">
        <f t="shared" si="50"/>
        <v>0</v>
      </c>
      <c r="L83" s="183">
        <f t="shared" si="52"/>
        <v>0</v>
      </c>
      <c r="M83" s="184"/>
      <c r="N83" s="184"/>
      <c r="O83" s="183"/>
      <c r="P83" s="185"/>
      <c r="Q83" s="183"/>
      <c r="R83" s="183"/>
      <c r="S83" s="186"/>
      <c r="T83" s="187"/>
      <c r="U83" s="188"/>
      <c r="V83" s="189"/>
      <c r="W83" s="190"/>
      <c r="X83" s="191"/>
      <c r="Y83" s="192"/>
      <c r="Z83" s="192"/>
      <c r="AA83" s="192"/>
      <c r="AB83" s="192"/>
      <c r="AC83" s="192"/>
      <c r="AD83" s="6">
        <f t="shared" si="39"/>
        <v>0</v>
      </c>
      <c r="AE83" s="191"/>
      <c r="AF83" s="192"/>
      <c r="AG83" s="192"/>
      <c r="AH83" s="192"/>
      <c r="AI83" s="192"/>
      <c r="AJ83" s="192"/>
      <c r="AK83" s="6">
        <f t="shared" si="40"/>
        <v>0</v>
      </c>
      <c r="AL83" s="191"/>
      <c r="AM83" s="192"/>
      <c r="AN83" s="192"/>
      <c r="AO83" s="192"/>
      <c r="AP83" s="192"/>
      <c r="AQ83" s="192"/>
      <c r="AR83" s="6">
        <f t="shared" si="41"/>
        <v>0</v>
      </c>
      <c r="AS83" s="191"/>
      <c r="AT83" s="192"/>
      <c r="AU83" s="192"/>
      <c r="AV83" s="192"/>
      <c r="AW83" s="192"/>
      <c r="AX83" s="192"/>
      <c r="AY83" s="6">
        <f t="shared" si="42"/>
        <v>0</v>
      </c>
      <c r="AZ83" s="191"/>
      <c r="BA83" s="192"/>
      <c r="BB83" s="192"/>
      <c r="BC83" s="192"/>
      <c r="BD83" s="192"/>
      <c r="BE83" s="192"/>
      <c r="BF83" s="6">
        <f t="shared" si="43"/>
        <v>0</v>
      </c>
    </row>
    <row r="84" spans="1:58" ht="21.95" customHeight="1" thickTop="1" thickBot="1" x14ac:dyDescent="0.3">
      <c r="A84" s="178"/>
      <c r="B84" s="179">
        <f t="shared" si="51"/>
        <v>0</v>
      </c>
      <c r="C84" s="180">
        <f t="shared" si="44"/>
        <v>0</v>
      </c>
      <c r="D84" s="181"/>
      <c r="E84" s="182">
        <f t="shared" si="45"/>
        <v>0</v>
      </c>
      <c r="F84" s="177" t="str">
        <f t="shared" si="38"/>
        <v/>
      </c>
      <c r="G84" s="182">
        <f t="shared" si="46"/>
        <v>0</v>
      </c>
      <c r="H84" s="182">
        <f t="shared" si="47"/>
        <v>0</v>
      </c>
      <c r="I84" s="182">
        <f t="shared" si="48"/>
        <v>0</v>
      </c>
      <c r="J84" s="182">
        <f t="shared" si="49"/>
        <v>0</v>
      </c>
      <c r="K84" s="182">
        <f t="shared" si="50"/>
        <v>0</v>
      </c>
      <c r="L84" s="183">
        <f t="shared" si="52"/>
        <v>0</v>
      </c>
      <c r="M84" s="184"/>
      <c r="N84" s="184"/>
      <c r="O84" s="183"/>
      <c r="P84" s="185"/>
      <c r="Q84" s="183"/>
      <c r="R84" s="183"/>
      <c r="S84" s="186"/>
      <c r="T84" s="187"/>
      <c r="U84" s="188"/>
      <c r="V84" s="189"/>
      <c r="W84" s="190"/>
      <c r="X84" s="191"/>
      <c r="Y84" s="192"/>
      <c r="Z84" s="192"/>
      <c r="AA84" s="192"/>
      <c r="AB84" s="192"/>
      <c r="AC84" s="192"/>
      <c r="AD84" s="6">
        <f t="shared" si="39"/>
        <v>0</v>
      </c>
      <c r="AE84" s="191"/>
      <c r="AF84" s="192"/>
      <c r="AG84" s="192"/>
      <c r="AH84" s="192"/>
      <c r="AI84" s="192"/>
      <c r="AJ84" s="192"/>
      <c r="AK84" s="6">
        <f t="shared" si="40"/>
        <v>0</v>
      </c>
      <c r="AL84" s="191"/>
      <c r="AM84" s="192"/>
      <c r="AN84" s="192"/>
      <c r="AO84" s="192"/>
      <c r="AP84" s="192"/>
      <c r="AQ84" s="192"/>
      <c r="AR84" s="6">
        <f t="shared" si="41"/>
        <v>0</v>
      </c>
      <c r="AS84" s="191"/>
      <c r="AT84" s="192"/>
      <c r="AU84" s="192"/>
      <c r="AV84" s="192"/>
      <c r="AW84" s="192"/>
      <c r="AX84" s="192"/>
      <c r="AY84" s="6">
        <f t="shared" si="42"/>
        <v>0</v>
      </c>
      <c r="AZ84" s="191"/>
      <c r="BA84" s="192"/>
      <c r="BB84" s="192"/>
      <c r="BC84" s="192"/>
      <c r="BD84" s="192"/>
      <c r="BE84" s="192"/>
      <c r="BF84" s="6">
        <f t="shared" si="43"/>
        <v>0</v>
      </c>
    </row>
    <row r="85" spans="1:58" ht="21.95" customHeight="1" thickTop="1" thickBot="1" x14ac:dyDescent="0.3">
      <c r="A85" s="178"/>
      <c r="B85" s="179">
        <f t="shared" si="51"/>
        <v>0</v>
      </c>
      <c r="C85" s="180">
        <f t="shared" si="44"/>
        <v>0</v>
      </c>
      <c r="D85" s="181"/>
      <c r="E85" s="182">
        <f t="shared" si="45"/>
        <v>0</v>
      </c>
      <c r="F85" s="177" t="str">
        <f t="shared" si="38"/>
        <v/>
      </c>
      <c r="G85" s="182">
        <f t="shared" si="46"/>
        <v>0</v>
      </c>
      <c r="H85" s="182">
        <f t="shared" si="47"/>
        <v>0</v>
      </c>
      <c r="I85" s="182">
        <f t="shared" si="48"/>
        <v>0</v>
      </c>
      <c r="J85" s="182">
        <f t="shared" si="49"/>
        <v>0</v>
      </c>
      <c r="K85" s="182">
        <f t="shared" si="50"/>
        <v>0</v>
      </c>
      <c r="L85" s="183">
        <f t="shared" si="52"/>
        <v>0</v>
      </c>
      <c r="M85" s="184"/>
      <c r="N85" s="184"/>
      <c r="O85" s="183"/>
      <c r="P85" s="185"/>
      <c r="Q85" s="183"/>
      <c r="R85" s="183"/>
      <c r="S85" s="186"/>
      <c r="T85" s="187"/>
      <c r="U85" s="188"/>
      <c r="V85" s="189"/>
      <c r="W85" s="190"/>
      <c r="X85" s="191"/>
      <c r="Y85" s="192"/>
      <c r="Z85" s="192"/>
      <c r="AA85" s="192"/>
      <c r="AB85" s="192"/>
      <c r="AC85" s="192"/>
      <c r="AD85" s="6">
        <f t="shared" si="39"/>
        <v>0</v>
      </c>
      <c r="AE85" s="191"/>
      <c r="AF85" s="192"/>
      <c r="AG85" s="192"/>
      <c r="AH85" s="192"/>
      <c r="AI85" s="192"/>
      <c r="AJ85" s="192"/>
      <c r="AK85" s="6">
        <f t="shared" si="40"/>
        <v>0</v>
      </c>
      <c r="AL85" s="191"/>
      <c r="AM85" s="192"/>
      <c r="AN85" s="192"/>
      <c r="AO85" s="192"/>
      <c r="AP85" s="192"/>
      <c r="AQ85" s="192"/>
      <c r="AR85" s="6">
        <f t="shared" si="41"/>
        <v>0</v>
      </c>
      <c r="AS85" s="191"/>
      <c r="AT85" s="192"/>
      <c r="AU85" s="192"/>
      <c r="AV85" s="192"/>
      <c r="AW85" s="192"/>
      <c r="AX85" s="192"/>
      <c r="AY85" s="6">
        <f t="shared" si="42"/>
        <v>0</v>
      </c>
      <c r="AZ85" s="191"/>
      <c r="BA85" s="192"/>
      <c r="BB85" s="192"/>
      <c r="BC85" s="192"/>
      <c r="BD85" s="192"/>
      <c r="BE85" s="192"/>
      <c r="BF85" s="6">
        <f t="shared" si="43"/>
        <v>0</v>
      </c>
    </row>
    <row r="86" spans="1:58" ht="21.95" customHeight="1" thickTop="1" thickBot="1" x14ac:dyDescent="0.3">
      <c r="A86" s="178"/>
      <c r="B86" s="179">
        <f t="shared" si="51"/>
        <v>0</v>
      </c>
      <c r="C86" s="180">
        <f t="shared" si="44"/>
        <v>0</v>
      </c>
      <c r="D86" s="181"/>
      <c r="E86" s="182">
        <f t="shared" si="45"/>
        <v>0</v>
      </c>
      <c r="F86" s="177" t="str">
        <f t="shared" si="38"/>
        <v/>
      </c>
      <c r="G86" s="182">
        <f t="shared" si="46"/>
        <v>0</v>
      </c>
      <c r="H86" s="182">
        <f t="shared" si="47"/>
        <v>0</v>
      </c>
      <c r="I86" s="182">
        <f t="shared" si="48"/>
        <v>0</v>
      </c>
      <c r="J86" s="182">
        <f t="shared" si="49"/>
        <v>0</v>
      </c>
      <c r="K86" s="182">
        <f t="shared" si="50"/>
        <v>0</v>
      </c>
      <c r="L86" s="183">
        <f t="shared" si="52"/>
        <v>0</v>
      </c>
      <c r="M86" s="184"/>
      <c r="N86" s="184"/>
      <c r="O86" s="183"/>
      <c r="P86" s="185"/>
      <c r="Q86" s="183"/>
      <c r="R86" s="183"/>
      <c r="S86" s="186"/>
      <c r="T86" s="187"/>
      <c r="U86" s="188"/>
      <c r="V86" s="189"/>
      <c r="W86" s="190"/>
      <c r="X86" s="191"/>
      <c r="Y86" s="192"/>
      <c r="Z86" s="192"/>
      <c r="AA86" s="192"/>
      <c r="AB86" s="192"/>
      <c r="AC86" s="192"/>
      <c r="AD86" s="6">
        <f t="shared" si="39"/>
        <v>0</v>
      </c>
      <c r="AE86" s="191"/>
      <c r="AF86" s="192"/>
      <c r="AG86" s="192"/>
      <c r="AH86" s="192"/>
      <c r="AI86" s="192"/>
      <c r="AJ86" s="192"/>
      <c r="AK86" s="6">
        <f t="shared" si="40"/>
        <v>0</v>
      </c>
      <c r="AL86" s="191"/>
      <c r="AM86" s="192"/>
      <c r="AN86" s="192"/>
      <c r="AO86" s="192"/>
      <c r="AP86" s="192"/>
      <c r="AQ86" s="192"/>
      <c r="AR86" s="6">
        <f t="shared" si="41"/>
        <v>0</v>
      </c>
      <c r="AS86" s="191"/>
      <c r="AT86" s="192"/>
      <c r="AU86" s="192"/>
      <c r="AV86" s="192"/>
      <c r="AW86" s="192"/>
      <c r="AX86" s="192"/>
      <c r="AY86" s="6">
        <f t="shared" si="42"/>
        <v>0</v>
      </c>
      <c r="AZ86" s="191"/>
      <c r="BA86" s="192"/>
      <c r="BB86" s="192"/>
      <c r="BC86" s="192"/>
      <c r="BD86" s="192"/>
      <c r="BE86" s="192"/>
      <c r="BF86" s="6">
        <f t="shared" si="43"/>
        <v>0</v>
      </c>
    </row>
    <row r="87" spans="1:58" ht="21.95" customHeight="1" thickTop="1" thickBot="1" x14ac:dyDescent="0.3">
      <c r="A87" s="178"/>
      <c r="B87" s="179">
        <f t="shared" si="51"/>
        <v>0</v>
      </c>
      <c r="C87" s="180">
        <f t="shared" si="44"/>
        <v>0</v>
      </c>
      <c r="D87" s="181"/>
      <c r="E87" s="182">
        <f t="shared" si="45"/>
        <v>0</v>
      </c>
      <c r="F87" s="177" t="str">
        <f t="shared" si="38"/>
        <v/>
      </c>
      <c r="G87" s="182">
        <f t="shared" si="46"/>
        <v>0</v>
      </c>
      <c r="H87" s="182">
        <f t="shared" si="47"/>
        <v>0</v>
      </c>
      <c r="I87" s="182">
        <f t="shared" si="48"/>
        <v>0</v>
      </c>
      <c r="J87" s="182">
        <f t="shared" si="49"/>
        <v>0</v>
      </c>
      <c r="K87" s="182">
        <f t="shared" si="50"/>
        <v>0</v>
      </c>
      <c r="L87" s="183">
        <f t="shared" si="52"/>
        <v>0</v>
      </c>
      <c r="M87" s="184"/>
      <c r="N87" s="184"/>
      <c r="O87" s="183"/>
      <c r="P87" s="185"/>
      <c r="Q87" s="183"/>
      <c r="R87" s="183"/>
      <c r="S87" s="186"/>
      <c r="T87" s="187"/>
      <c r="U87" s="188"/>
      <c r="V87" s="189"/>
      <c r="W87" s="190"/>
      <c r="X87" s="191"/>
      <c r="Y87" s="192"/>
      <c r="Z87" s="192"/>
      <c r="AA87" s="192"/>
      <c r="AB87" s="192"/>
      <c r="AC87" s="192"/>
      <c r="AD87" s="6">
        <f t="shared" si="39"/>
        <v>0</v>
      </c>
      <c r="AE87" s="191"/>
      <c r="AF87" s="192"/>
      <c r="AG87" s="192"/>
      <c r="AH87" s="192"/>
      <c r="AI87" s="192"/>
      <c r="AJ87" s="192"/>
      <c r="AK87" s="6">
        <f t="shared" si="40"/>
        <v>0</v>
      </c>
      <c r="AL87" s="191"/>
      <c r="AM87" s="192"/>
      <c r="AN87" s="192"/>
      <c r="AO87" s="192"/>
      <c r="AP87" s="192"/>
      <c r="AQ87" s="192"/>
      <c r="AR87" s="6">
        <f t="shared" si="41"/>
        <v>0</v>
      </c>
      <c r="AS87" s="191"/>
      <c r="AT87" s="192"/>
      <c r="AU87" s="192"/>
      <c r="AV87" s="192"/>
      <c r="AW87" s="192"/>
      <c r="AX87" s="192"/>
      <c r="AY87" s="6">
        <f t="shared" si="42"/>
        <v>0</v>
      </c>
      <c r="AZ87" s="191"/>
      <c r="BA87" s="192"/>
      <c r="BB87" s="192"/>
      <c r="BC87" s="192"/>
      <c r="BD87" s="192"/>
      <c r="BE87" s="192"/>
      <c r="BF87" s="6">
        <f t="shared" si="43"/>
        <v>0</v>
      </c>
    </row>
    <row r="88" spans="1:58" ht="21.95" customHeight="1" thickTop="1" thickBot="1" x14ac:dyDescent="0.3">
      <c r="A88" s="178"/>
      <c r="B88" s="179">
        <f t="shared" si="51"/>
        <v>0</v>
      </c>
      <c r="C88" s="180">
        <f t="shared" si="44"/>
        <v>0</v>
      </c>
      <c r="D88" s="181"/>
      <c r="E88" s="182">
        <f t="shared" si="45"/>
        <v>0</v>
      </c>
      <c r="F88" s="177" t="str">
        <f t="shared" si="38"/>
        <v/>
      </c>
      <c r="G88" s="182">
        <f t="shared" si="46"/>
        <v>0</v>
      </c>
      <c r="H88" s="182">
        <f t="shared" si="47"/>
        <v>0</v>
      </c>
      <c r="I88" s="182">
        <f t="shared" si="48"/>
        <v>0</v>
      </c>
      <c r="J88" s="182">
        <f t="shared" si="49"/>
        <v>0</v>
      </c>
      <c r="K88" s="182">
        <f t="shared" si="50"/>
        <v>0</v>
      </c>
      <c r="L88" s="183">
        <f t="shared" si="52"/>
        <v>0</v>
      </c>
      <c r="M88" s="184"/>
      <c r="N88" s="184"/>
      <c r="O88" s="183"/>
      <c r="P88" s="185"/>
      <c r="Q88" s="183"/>
      <c r="R88" s="183"/>
      <c r="S88" s="186"/>
      <c r="T88" s="187"/>
      <c r="U88" s="188"/>
      <c r="V88" s="189"/>
      <c r="W88" s="190"/>
      <c r="X88" s="191"/>
      <c r="Y88" s="192"/>
      <c r="Z88" s="192"/>
      <c r="AA88" s="192"/>
      <c r="AB88" s="192"/>
      <c r="AC88" s="192"/>
      <c r="AD88" s="6">
        <f t="shared" si="39"/>
        <v>0</v>
      </c>
      <c r="AE88" s="191"/>
      <c r="AF88" s="192"/>
      <c r="AG88" s="192"/>
      <c r="AH88" s="192"/>
      <c r="AI88" s="192"/>
      <c r="AJ88" s="192"/>
      <c r="AK88" s="6">
        <f t="shared" si="40"/>
        <v>0</v>
      </c>
      <c r="AL88" s="191"/>
      <c r="AM88" s="192"/>
      <c r="AN88" s="192"/>
      <c r="AO88" s="192"/>
      <c r="AP88" s="192"/>
      <c r="AQ88" s="192"/>
      <c r="AR88" s="6">
        <f t="shared" si="41"/>
        <v>0</v>
      </c>
      <c r="AS88" s="191"/>
      <c r="AT88" s="192"/>
      <c r="AU88" s="192"/>
      <c r="AV88" s="192"/>
      <c r="AW88" s="192"/>
      <c r="AX88" s="192"/>
      <c r="AY88" s="6">
        <f t="shared" si="42"/>
        <v>0</v>
      </c>
      <c r="AZ88" s="191"/>
      <c r="BA88" s="192"/>
      <c r="BB88" s="192"/>
      <c r="BC88" s="192"/>
      <c r="BD88" s="192"/>
      <c r="BE88" s="192"/>
      <c r="BF88" s="6">
        <f t="shared" si="43"/>
        <v>0</v>
      </c>
    </row>
    <row r="89" spans="1:58" ht="21.95" customHeight="1" thickTop="1" thickBot="1" x14ac:dyDescent="0.3">
      <c r="A89" s="178"/>
      <c r="B89" s="179">
        <f t="shared" si="51"/>
        <v>0</v>
      </c>
      <c r="C89" s="180">
        <f t="shared" si="44"/>
        <v>0</v>
      </c>
      <c r="D89" s="181"/>
      <c r="E89" s="182">
        <f t="shared" si="45"/>
        <v>0</v>
      </c>
      <c r="F89" s="177" t="str">
        <f t="shared" si="38"/>
        <v/>
      </c>
      <c r="G89" s="182">
        <f t="shared" si="46"/>
        <v>0</v>
      </c>
      <c r="H89" s="182">
        <f t="shared" si="47"/>
        <v>0</v>
      </c>
      <c r="I89" s="182">
        <f t="shared" si="48"/>
        <v>0</v>
      </c>
      <c r="J89" s="182">
        <f t="shared" si="49"/>
        <v>0</v>
      </c>
      <c r="K89" s="182">
        <f t="shared" si="50"/>
        <v>0</v>
      </c>
      <c r="L89" s="183">
        <f t="shared" si="52"/>
        <v>0</v>
      </c>
      <c r="M89" s="184"/>
      <c r="N89" s="184"/>
      <c r="O89" s="183"/>
      <c r="P89" s="185"/>
      <c r="Q89" s="183"/>
      <c r="R89" s="183"/>
      <c r="S89" s="186"/>
      <c r="T89" s="187"/>
      <c r="U89" s="188"/>
      <c r="V89" s="189"/>
      <c r="W89" s="190"/>
      <c r="X89" s="191"/>
      <c r="Y89" s="192"/>
      <c r="Z89" s="192"/>
      <c r="AA89" s="192"/>
      <c r="AB89" s="192"/>
      <c r="AC89" s="192"/>
      <c r="AD89" s="6">
        <f t="shared" si="39"/>
        <v>0</v>
      </c>
      <c r="AE89" s="191"/>
      <c r="AF89" s="192"/>
      <c r="AG89" s="192"/>
      <c r="AH89" s="192"/>
      <c r="AI89" s="192"/>
      <c r="AJ89" s="192"/>
      <c r="AK89" s="6">
        <f t="shared" si="40"/>
        <v>0</v>
      </c>
      <c r="AL89" s="191"/>
      <c r="AM89" s="192"/>
      <c r="AN89" s="192"/>
      <c r="AO89" s="192"/>
      <c r="AP89" s="192"/>
      <c r="AQ89" s="192"/>
      <c r="AR89" s="6">
        <f t="shared" si="41"/>
        <v>0</v>
      </c>
      <c r="AS89" s="191"/>
      <c r="AT89" s="192"/>
      <c r="AU89" s="192"/>
      <c r="AV89" s="192"/>
      <c r="AW89" s="192"/>
      <c r="AX89" s="192"/>
      <c r="AY89" s="6">
        <f t="shared" si="42"/>
        <v>0</v>
      </c>
      <c r="AZ89" s="191"/>
      <c r="BA89" s="192"/>
      <c r="BB89" s="192"/>
      <c r="BC89" s="192"/>
      <c r="BD89" s="192"/>
      <c r="BE89" s="192"/>
      <c r="BF89" s="6">
        <f t="shared" si="43"/>
        <v>0</v>
      </c>
    </row>
    <row r="90" spans="1:58" ht="21.95" customHeight="1" thickTop="1" thickBot="1" x14ac:dyDescent="0.3">
      <c r="A90" s="178"/>
      <c r="B90" s="179">
        <f t="shared" si="51"/>
        <v>0</v>
      </c>
      <c r="C90" s="180">
        <f t="shared" si="44"/>
        <v>0</v>
      </c>
      <c r="D90" s="181"/>
      <c r="E90" s="182">
        <f t="shared" si="45"/>
        <v>0</v>
      </c>
      <c r="F90" s="177" t="str">
        <f t="shared" si="38"/>
        <v/>
      </c>
      <c r="G90" s="182">
        <f t="shared" si="46"/>
        <v>0</v>
      </c>
      <c r="H90" s="182">
        <f t="shared" si="47"/>
        <v>0</v>
      </c>
      <c r="I90" s="182">
        <f t="shared" si="48"/>
        <v>0</v>
      </c>
      <c r="J90" s="182">
        <f t="shared" si="49"/>
        <v>0</v>
      </c>
      <c r="K90" s="182">
        <f t="shared" si="50"/>
        <v>0</v>
      </c>
      <c r="L90" s="183">
        <f t="shared" si="52"/>
        <v>0</v>
      </c>
      <c r="M90" s="184"/>
      <c r="N90" s="184"/>
      <c r="O90" s="183"/>
      <c r="P90" s="185"/>
      <c r="Q90" s="183"/>
      <c r="R90" s="183"/>
      <c r="S90" s="186"/>
      <c r="T90" s="187"/>
      <c r="U90" s="188"/>
      <c r="V90" s="189"/>
      <c r="W90" s="190"/>
      <c r="X90" s="191"/>
      <c r="Y90" s="192"/>
      <c r="Z90" s="192"/>
      <c r="AA90" s="192"/>
      <c r="AB90" s="192"/>
      <c r="AC90" s="192"/>
      <c r="AD90" s="6">
        <f t="shared" si="39"/>
        <v>0</v>
      </c>
      <c r="AE90" s="191"/>
      <c r="AF90" s="192"/>
      <c r="AG90" s="192"/>
      <c r="AH90" s="192"/>
      <c r="AI90" s="192"/>
      <c r="AJ90" s="192"/>
      <c r="AK90" s="6">
        <f t="shared" si="40"/>
        <v>0</v>
      </c>
      <c r="AL90" s="191"/>
      <c r="AM90" s="192"/>
      <c r="AN90" s="192"/>
      <c r="AO90" s="192"/>
      <c r="AP90" s="192"/>
      <c r="AQ90" s="192"/>
      <c r="AR90" s="6">
        <f t="shared" si="41"/>
        <v>0</v>
      </c>
      <c r="AS90" s="191"/>
      <c r="AT90" s="192"/>
      <c r="AU90" s="192"/>
      <c r="AV90" s="192"/>
      <c r="AW90" s="192"/>
      <c r="AX90" s="192"/>
      <c r="AY90" s="6">
        <f t="shared" si="42"/>
        <v>0</v>
      </c>
      <c r="AZ90" s="191"/>
      <c r="BA90" s="192"/>
      <c r="BB90" s="192"/>
      <c r="BC90" s="192"/>
      <c r="BD90" s="192"/>
      <c r="BE90" s="192"/>
      <c r="BF90" s="6">
        <f t="shared" si="43"/>
        <v>0</v>
      </c>
    </row>
    <row r="91" spans="1:58" ht="21.95" customHeight="1" thickTop="1" thickBot="1" x14ac:dyDescent="0.3">
      <c r="A91" s="178"/>
      <c r="B91" s="179">
        <f t="shared" si="51"/>
        <v>0</v>
      </c>
      <c r="C91" s="180">
        <f t="shared" si="44"/>
        <v>0</v>
      </c>
      <c r="D91" s="181"/>
      <c r="E91" s="182">
        <f t="shared" si="45"/>
        <v>0</v>
      </c>
      <c r="F91" s="177" t="str">
        <f t="shared" si="38"/>
        <v/>
      </c>
      <c r="G91" s="182">
        <f t="shared" si="46"/>
        <v>0</v>
      </c>
      <c r="H91" s="182">
        <f t="shared" si="47"/>
        <v>0</v>
      </c>
      <c r="I91" s="182">
        <f t="shared" si="48"/>
        <v>0</v>
      </c>
      <c r="J91" s="182">
        <f t="shared" si="49"/>
        <v>0</v>
      </c>
      <c r="K91" s="182">
        <f t="shared" si="50"/>
        <v>0</v>
      </c>
      <c r="L91" s="183">
        <f t="shared" si="52"/>
        <v>0</v>
      </c>
      <c r="M91" s="184"/>
      <c r="N91" s="184"/>
      <c r="O91" s="183"/>
      <c r="P91" s="185"/>
      <c r="Q91" s="183"/>
      <c r="R91" s="183"/>
      <c r="S91" s="186"/>
      <c r="T91" s="187"/>
      <c r="U91" s="188"/>
      <c r="V91" s="189"/>
      <c r="W91" s="190"/>
      <c r="X91" s="191"/>
      <c r="Y91" s="192"/>
      <c r="Z91" s="192"/>
      <c r="AA91" s="192"/>
      <c r="AB91" s="192"/>
      <c r="AC91" s="192"/>
      <c r="AD91" s="6">
        <f t="shared" si="39"/>
        <v>0</v>
      </c>
      <c r="AE91" s="191"/>
      <c r="AF91" s="192"/>
      <c r="AG91" s="192"/>
      <c r="AH91" s="192"/>
      <c r="AI91" s="192"/>
      <c r="AJ91" s="192"/>
      <c r="AK91" s="6">
        <f t="shared" si="40"/>
        <v>0</v>
      </c>
      <c r="AL91" s="191"/>
      <c r="AM91" s="192"/>
      <c r="AN91" s="192"/>
      <c r="AO91" s="192"/>
      <c r="AP91" s="192"/>
      <c r="AQ91" s="192"/>
      <c r="AR91" s="6">
        <f t="shared" si="41"/>
        <v>0</v>
      </c>
      <c r="AS91" s="191"/>
      <c r="AT91" s="192"/>
      <c r="AU91" s="192"/>
      <c r="AV91" s="192"/>
      <c r="AW91" s="192"/>
      <c r="AX91" s="192"/>
      <c r="AY91" s="6">
        <f t="shared" si="42"/>
        <v>0</v>
      </c>
      <c r="AZ91" s="191"/>
      <c r="BA91" s="192"/>
      <c r="BB91" s="192"/>
      <c r="BC91" s="192"/>
      <c r="BD91" s="192"/>
      <c r="BE91" s="192"/>
      <c r="BF91" s="6">
        <f t="shared" si="43"/>
        <v>0</v>
      </c>
    </row>
    <row r="92" spans="1:58" ht="21.95" customHeight="1" thickTop="1" thickBot="1" x14ac:dyDescent="0.3">
      <c r="A92" s="178"/>
      <c r="B92" s="179">
        <f t="shared" si="51"/>
        <v>0</v>
      </c>
      <c r="C92" s="180">
        <f t="shared" si="44"/>
        <v>0</v>
      </c>
      <c r="D92" s="181"/>
      <c r="E92" s="182">
        <f t="shared" si="45"/>
        <v>0</v>
      </c>
      <c r="F92" s="177" t="str">
        <f t="shared" si="38"/>
        <v/>
      </c>
      <c r="G92" s="182">
        <f t="shared" si="46"/>
        <v>0</v>
      </c>
      <c r="H92" s="182">
        <f t="shared" si="47"/>
        <v>0</v>
      </c>
      <c r="I92" s="182">
        <f t="shared" si="48"/>
        <v>0</v>
      </c>
      <c r="J92" s="182">
        <f t="shared" si="49"/>
        <v>0</v>
      </c>
      <c r="K92" s="182">
        <f t="shared" si="50"/>
        <v>0</v>
      </c>
      <c r="L92" s="183">
        <f t="shared" si="52"/>
        <v>0</v>
      </c>
      <c r="M92" s="184"/>
      <c r="N92" s="184"/>
      <c r="O92" s="183"/>
      <c r="P92" s="185"/>
      <c r="Q92" s="183"/>
      <c r="R92" s="183"/>
      <c r="S92" s="186"/>
      <c r="T92" s="187"/>
      <c r="U92" s="188"/>
      <c r="V92" s="189"/>
      <c r="W92" s="190"/>
      <c r="X92" s="191"/>
      <c r="Y92" s="192"/>
      <c r="Z92" s="192"/>
      <c r="AA92" s="192"/>
      <c r="AB92" s="192"/>
      <c r="AC92" s="192"/>
      <c r="AD92" s="6">
        <f t="shared" si="39"/>
        <v>0</v>
      </c>
      <c r="AE92" s="191"/>
      <c r="AF92" s="192"/>
      <c r="AG92" s="192"/>
      <c r="AH92" s="192"/>
      <c r="AI92" s="192"/>
      <c r="AJ92" s="192"/>
      <c r="AK92" s="6">
        <f t="shared" si="40"/>
        <v>0</v>
      </c>
      <c r="AL92" s="191"/>
      <c r="AM92" s="192"/>
      <c r="AN92" s="192"/>
      <c r="AO92" s="192"/>
      <c r="AP92" s="192"/>
      <c r="AQ92" s="192"/>
      <c r="AR92" s="6">
        <f t="shared" si="41"/>
        <v>0</v>
      </c>
      <c r="AS92" s="191"/>
      <c r="AT92" s="192"/>
      <c r="AU92" s="192"/>
      <c r="AV92" s="192"/>
      <c r="AW92" s="192"/>
      <c r="AX92" s="192"/>
      <c r="AY92" s="6">
        <f t="shared" si="42"/>
        <v>0</v>
      </c>
      <c r="AZ92" s="191"/>
      <c r="BA92" s="192"/>
      <c r="BB92" s="192"/>
      <c r="BC92" s="192"/>
      <c r="BD92" s="192"/>
      <c r="BE92" s="192"/>
      <c r="BF92" s="6">
        <f t="shared" si="43"/>
        <v>0</v>
      </c>
    </row>
    <row r="93" spans="1:58" ht="21.95" customHeight="1" thickTop="1" thickBot="1" x14ac:dyDescent="0.3">
      <c r="A93" s="178"/>
      <c r="B93" s="179">
        <f t="shared" si="51"/>
        <v>0</v>
      </c>
      <c r="C93" s="180">
        <f t="shared" si="44"/>
        <v>0</v>
      </c>
      <c r="D93" s="181"/>
      <c r="E93" s="182">
        <f t="shared" si="45"/>
        <v>0</v>
      </c>
      <c r="F93" s="177" t="str">
        <f t="shared" si="38"/>
        <v/>
      </c>
      <c r="G93" s="182">
        <f t="shared" si="46"/>
        <v>0</v>
      </c>
      <c r="H93" s="182">
        <f t="shared" si="47"/>
        <v>0</v>
      </c>
      <c r="I93" s="182">
        <f t="shared" si="48"/>
        <v>0</v>
      </c>
      <c r="J93" s="182">
        <f t="shared" si="49"/>
        <v>0</v>
      </c>
      <c r="K93" s="182">
        <f t="shared" si="50"/>
        <v>0</v>
      </c>
      <c r="L93" s="183">
        <f t="shared" si="52"/>
        <v>0</v>
      </c>
      <c r="M93" s="184"/>
      <c r="N93" s="184"/>
      <c r="O93" s="183"/>
      <c r="P93" s="185"/>
      <c r="Q93" s="183"/>
      <c r="R93" s="183"/>
      <c r="S93" s="186"/>
      <c r="T93" s="187"/>
      <c r="U93" s="188"/>
      <c r="V93" s="189"/>
      <c r="W93" s="190"/>
      <c r="X93" s="191"/>
      <c r="Y93" s="192"/>
      <c r="Z93" s="192"/>
      <c r="AA93" s="192"/>
      <c r="AB93" s="192"/>
      <c r="AC93" s="192"/>
      <c r="AD93" s="6">
        <f t="shared" si="39"/>
        <v>0</v>
      </c>
      <c r="AE93" s="191"/>
      <c r="AF93" s="192"/>
      <c r="AG93" s="192"/>
      <c r="AH93" s="192"/>
      <c r="AI93" s="192"/>
      <c r="AJ93" s="192"/>
      <c r="AK93" s="6">
        <f t="shared" si="40"/>
        <v>0</v>
      </c>
      <c r="AL93" s="191"/>
      <c r="AM93" s="192"/>
      <c r="AN93" s="192"/>
      <c r="AO93" s="192"/>
      <c r="AP93" s="192"/>
      <c r="AQ93" s="192"/>
      <c r="AR93" s="6">
        <f t="shared" si="41"/>
        <v>0</v>
      </c>
      <c r="AS93" s="191"/>
      <c r="AT93" s="192"/>
      <c r="AU93" s="192"/>
      <c r="AV93" s="192"/>
      <c r="AW93" s="192"/>
      <c r="AX93" s="192"/>
      <c r="AY93" s="6">
        <f t="shared" si="42"/>
        <v>0</v>
      </c>
      <c r="AZ93" s="191"/>
      <c r="BA93" s="192"/>
      <c r="BB93" s="192"/>
      <c r="BC93" s="192"/>
      <c r="BD93" s="192"/>
      <c r="BE93" s="192"/>
      <c r="BF93" s="6">
        <f t="shared" si="43"/>
        <v>0</v>
      </c>
    </row>
    <row r="94" spans="1:58" ht="21.95" customHeight="1" thickTop="1" thickBot="1" x14ac:dyDescent="0.3">
      <c r="A94" s="178"/>
      <c r="B94" s="179">
        <f t="shared" si="51"/>
        <v>0</v>
      </c>
      <c r="C94" s="180">
        <f t="shared" si="44"/>
        <v>0</v>
      </c>
      <c r="D94" s="181"/>
      <c r="E94" s="182">
        <f t="shared" si="45"/>
        <v>0</v>
      </c>
      <c r="F94" s="177" t="str">
        <f t="shared" si="38"/>
        <v/>
      </c>
      <c r="G94" s="182">
        <f t="shared" si="46"/>
        <v>0</v>
      </c>
      <c r="H94" s="182">
        <f t="shared" si="47"/>
        <v>0</v>
      </c>
      <c r="I94" s="182">
        <f t="shared" si="48"/>
        <v>0</v>
      </c>
      <c r="J94" s="182">
        <f t="shared" si="49"/>
        <v>0</v>
      </c>
      <c r="K94" s="182">
        <f t="shared" si="50"/>
        <v>0</v>
      </c>
      <c r="L94" s="183">
        <f t="shared" si="52"/>
        <v>0</v>
      </c>
      <c r="M94" s="184"/>
      <c r="N94" s="184"/>
      <c r="O94" s="183"/>
      <c r="P94" s="185"/>
      <c r="Q94" s="183"/>
      <c r="R94" s="183"/>
      <c r="S94" s="186"/>
      <c r="T94" s="187"/>
      <c r="U94" s="188"/>
      <c r="V94" s="189"/>
      <c r="W94" s="190"/>
      <c r="X94" s="191"/>
      <c r="Y94" s="192"/>
      <c r="Z94" s="192"/>
      <c r="AA94" s="192"/>
      <c r="AB94" s="192"/>
      <c r="AC94" s="192"/>
      <c r="AD94" s="6">
        <f t="shared" si="39"/>
        <v>0</v>
      </c>
      <c r="AE94" s="191"/>
      <c r="AF94" s="192"/>
      <c r="AG94" s="192"/>
      <c r="AH94" s="192"/>
      <c r="AI94" s="192"/>
      <c r="AJ94" s="192"/>
      <c r="AK94" s="6">
        <f t="shared" si="40"/>
        <v>0</v>
      </c>
      <c r="AL94" s="191"/>
      <c r="AM94" s="192"/>
      <c r="AN94" s="192"/>
      <c r="AO94" s="192"/>
      <c r="AP94" s="192"/>
      <c r="AQ94" s="192"/>
      <c r="AR94" s="6">
        <f t="shared" si="41"/>
        <v>0</v>
      </c>
      <c r="AS94" s="191"/>
      <c r="AT94" s="192"/>
      <c r="AU94" s="192"/>
      <c r="AV94" s="192"/>
      <c r="AW94" s="192"/>
      <c r="AX94" s="192"/>
      <c r="AY94" s="6">
        <f t="shared" si="42"/>
        <v>0</v>
      </c>
      <c r="AZ94" s="191"/>
      <c r="BA94" s="192"/>
      <c r="BB94" s="192"/>
      <c r="BC94" s="192"/>
      <c r="BD94" s="192"/>
      <c r="BE94" s="192"/>
      <c r="BF94" s="6">
        <f t="shared" si="43"/>
        <v>0</v>
      </c>
    </row>
    <row r="95" spans="1:58" ht="21.95" customHeight="1" thickTop="1" thickBot="1" x14ac:dyDescent="0.3">
      <c r="A95" s="178"/>
      <c r="B95" s="179">
        <f t="shared" si="51"/>
        <v>0</v>
      </c>
      <c r="C95" s="180">
        <f t="shared" si="44"/>
        <v>0</v>
      </c>
      <c r="D95" s="181"/>
      <c r="E95" s="182">
        <f t="shared" si="45"/>
        <v>0</v>
      </c>
      <c r="F95" s="177" t="str">
        <f t="shared" si="38"/>
        <v/>
      </c>
      <c r="G95" s="182">
        <f t="shared" si="46"/>
        <v>0</v>
      </c>
      <c r="H95" s="182">
        <f t="shared" si="47"/>
        <v>0</v>
      </c>
      <c r="I95" s="182">
        <f t="shared" si="48"/>
        <v>0</v>
      </c>
      <c r="J95" s="182">
        <f t="shared" si="49"/>
        <v>0</v>
      </c>
      <c r="K95" s="182">
        <f t="shared" si="50"/>
        <v>0</v>
      </c>
      <c r="L95" s="183">
        <f t="shared" si="52"/>
        <v>0</v>
      </c>
      <c r="M95" s="184"/>
      <c r="N95" s="184"/>
      <c r="O95" s="183"/>
      <c r="P95" s="185"/>
      <c r="Q95" s="183"/>
      <c r="R95" s="183"/>
      <c r="S95" s="186"/>
      <c r="T95" s="187"/>
      <c r="U95" s="188"/>
      <c r="V95" s="189"/>
      <c r="W95" s="190"/>
      <c r="X95" s="191"/>
      <c r="Y95" s="192"/>
      <c r="Z95" s="192"/>
      <c r="AA95" s="192"/>
      <c r="AB95" s="192"/>
      <c r="AC95" s="192"/>
      <c r="AD95" s="6">
        <f t="shared" si="39"/>
        <v>0</v>
      </c>
      <c r="AE95" s="191"/>
      <c r="AF95" s="192"/>
      <c r="AG95" s="192"/>
      <c r="AH95" s="192"/>
      <c r="AI95" s="192"/>
      <c r="AJ95" s="192"/>
      <c r="AK95" s="6">
        <f t="shared" si="40"/>
        <v>0</v>
      </c>
      <c r="AL95" s="191"/>
      <c r="AM95" s="192"/>
      <c r="AN95" s="192"/>
      <c r="AO95" s="192"/>
      <c r="AP95" s="192"/>
      <c r="AQ95" s="192"/>
      <c r="AR95" s="6">
        <f t="shared" si="41"/>
        <v>0</v>
      </c>
      <c r="AS95" s="191"/>
      <c r="AT95" s="192"/>
      <c r="AU95" s="192"/>
      <c r="AV95" s="192"/>
      <c r="AW95" s="192"/>
      <c r="AX95" s="192"/>
      <c r="AY95" s="6">
        <f t="shared" si="42"/>
        <v>0</v>
      </c>
      <c r="AZ95" s="191"/>
      <c r="BA95" s="192"/>
      <c r="BB95" s="192"/>
      <c r="BC95" s="192"/>
      <c r="BD95" s="192"/>
      <c r="BE95" s="192"/>
      <c r="BF95" s="6">
        <f t="shared" si="43"/>
        <v>0</v>
      </c>
    </row>
    <row r="96" spans="1:58" ht="21.95" customHeight="1" thickTop="1" thickBot="1" x14ac:dyDescent="0.3">
      <c r="A96" s="178"/>
      <c r="B96" s="179">
        <f t="shared" si="51"/>
        <v>0</v>
      </c>
      <c r="C96" s="180">
        <f t="shared" si="44"/>
        <v>0</v>
      </c>
      <c r="D96" s="181"/>
      <c r="E96" s="182">
        <f t="shared" si="45"/>
        <v>0</v>
      </c>
      <c r="F96" s="177" t="str">
        <f t="shared" si="38"/>
        <v/>
      </c>
      <c r="G96" s="182">
        <f t="shared" si="46"/>
        <v>0</v>
      </c>
      <c r="H96" s="182">
        <f t="shared" si="47"/>
        <v>0</v>
      </c>
      <c r="I96" s="182">
        <f t="shared" si="48"/>
        <v>0</v>
      </c>
      <c r="J96" s="182">
        <f t="shared" si="49"/>
        <v>0</v>
      </c>
      <c r="K96" s="182">
        <f t="shared" si="50"/>
        <v>0</v>
      </c>
      <c r="L96" s="183">
        <f t="shared" si="52"/>
        <v>0</v>
      </c>
      <c r="M96" s="184"/>
      <c r="N96" s="184"/>
      <c r="O96" s="183"/>
      <c r="P96" s="185"/>
      <c r="Q96" s="183"/>
      <c r="R96" s="183"/>
      <c r="S96" s="186"/>
      <c r="T96" s="187"/>
      <c r="U96" s="188"/>
      <c r="V96" s="189"/>
      <c r="W96" s="190"/>
      <c r="X96" s="191"/>
      <c r="Y96" s="192"/>
      <c r="Z96" s="192"/>
      <c r="AA96" s="192"/>
      <c r="AB96" s="192"/>
      <c r="AC96" s="192"/>
      <c r="AD96" s="6">
        <f t="shared" si="39"/>
        <v>0</v>
      </c>
      <c r="AE96" s="191"/>
      <c r="AF96" s="192"/>
      <c r="AG96" s="192"/>
      <c r="AH96" s="192"/>
      <c r="AI96" s="192"/>
      <c r="AJ96" s="192"/>
      <c r="AK96" s="6">
        <f t="shared" si="40"/>
        <v>0</v>
      </c>
      <c r="AL96" s="191"/>
      <c r="AM96" s="192"/>
      <c r="AN96" s="192"/>
      <c r="AO96" s="192"/>
      <c r="AP96" s="192"/>
      <c r="AQ96" s="192"/>
      <c r="AR96" s="6">
        <f t="shared" si="41"/>
        <v>0</v>
      </c>
      <c r="AS96" s="191"/>
      <c r="AT96" s="192"/>
      <c r="AU96" s="192"/>
      <c r="AV96" s="192"/>
      <c r="AW96" s="192"/>
      <c r="AX96" s="192"/>
      <c r="AY96" s="6">
        <f t="shared" si="42"/>
        <v>0</v>
      </c>
      <c r="AZ96" s="191"/>
      <c r="BA96" s="192"/>
      <c r="BB96" s="192"/>
      <c r="BC96" s="192"/>
      <c r="BD96" s="192"/>
      <c r="BE96" s="192"/>
      <c r="BF96" s="6">
        <f t="shared" si="43"/>
        <v>0</v>
      </c>
    </row>
    <row r="97" spans="1:58" ht="24.75" thickTop="1" thickBot="1" x14ac:dyDescent="0.3">
      <c r="A97" s="178"/>
      <c r="B97" s="179">
        <f t="shared" si="51"/>
        <v>0</v>
      </c>
      <c r="C97" s="180">
        <f t="shared" si="44"/>
        <v>0</v>
      </c>
      <c r="D97" s="181"/>
      <c r="E97" s="182">
        <f t="shared" si="45"/>
        <v>0</v>
      </c>
      <c r="F97" s="177" t="str">
        <f t="shared" si="38"/>
        <v/>
      </c>
      <c r="G97" s="182">
        <f t="shared" si="46"/>
        <v>0</v>
      </c>
      <c r="H97" s="182">
        <f t="shared" si="47"/>
        <v>0</v>
      </c>
      <c r="I97" s="182">
        <f t="shared" si="48"/>
        <v>0</v>
      </c>
      <c r="J97" s="182">
        <f t="shared" si="49"/>
        <v>0</v>
      </c>
      <c r="K97" s="182">
        <f t="shared" si="50"/>
        <v>0</v>
      </c>
      <c r="L97" s="183">
        <f t="shared" si="52"/>
        <v>0</v>
      </c>
      <c r="M97" s="184"/>
      <c r="N97" s="184"/>
      <c r="O97" s="183"/>
      <c r="P97" s="185"/>
      <c r="Q97" s="183"/>
      <c r="R97" s="183"/>
      <c r="S97" s="186"/>
      <c r="T97" s="187"/>
      <c r="U97" s="188"/>
      <c r="V97" s="189"/>
      <c r="W97" s="190"/>
      <c r="X97" s="191"/>
      <c r="Y97" s="192"/>
      <c r="Z97" s="192"/>
      <c r="AA97" s="192"/>
      <c r="AB97" s="192"/>
      <c r="AC97" s="192"/>
      <c r="AD97" s="6">
        <f t="shared" si="39"/>
        <v>0</v>
      </c>
      <c r="AE97" s="191"/>
      <c r="AF97" s="192"/>
      <c r="AG97" s="192"/>
      <c r="AH97" s="192"/>
      <c r="AI97" s="192"/>
      <c r="AJ97" s="192"/>
      <c r="AK97" s="6">
        <f t="shared" si="40"/>
        <v>0</v>
      </c>
      <c r="AL97" s="191"/>
      <c r="AM97" s="192"/>
      <c r="AN97" s="192"/>
      <c r="AO97" s="192"/>
      <c r="AP97" s="192"/>
      <c r="AQ97" s="192"/>
      <c r="AR97" s="6">
        <f t="shared" si="41"/>
        <v>0</v>
      </c>
      <c r="AS97" s="191"/>
      <c r="AT97" s="192"/>
      <c r="AU97" s="192"/>
      <c r="AV97" s="192"/>
      <c r="AW97" s="192"/>
      <c r="AX97" s="192"/>
      <c r="AY97" s="6">
        <f t="shared" si="42"/>
        <v>0</v>
      </c>
      <c r="AZ97" s="191"/>
      <c r="BA97" s="192"/>
      <c r="BB97" s="192"/>
      <c r="BC97" s="192"/>
      <c r="BD97" s="192"/>
      <c r="BE97" s="192"/>
      <c r="BF97" s="6">
        <f t="shared" si="43"/>
        <v>0</v>
      </c>
    </row>
    <row r="98" spans="1:58" ht="24.75" thickTop="1" thickBot="1" x14ac:dyDescent="0.3">
      <c r="A98" s="178"/>
      <c r="B98" s="179">
        <f t="shared" si="51"/>
        <v>0</v>
      </c>
      <c r="C98" s="180">
        <f t="shared" si="44"/>
        <v>0</v>
      </c>
      <c r="D98" s="181"/>
      <c r="E98" s="182">
        <f t="shared" si="45"/>
        <v>0</v>
      </c>
      <c r="F98" s="177" t="str">
        <f t="shared" si="38"/>
        <v/>
      </c>
      <c r="G98" s="182">
        <f t="shared" si="46"/>
        <v>0</v>
      </c>
      <c r="H98" s="182">
        <f t="shared" si="47"/>
        <v>0</v>
      </c>
      <c r="I98" s="182">
        <f t="shared" si="48"/>
        <v>0</v>
      </c>
      <c r="J98" s="182">
        <f t="shared" si="49"/>
        <v>0</v>
      </c>
      <c r="K98" s="182">
        <f t="shared" si="50"/>
        <v>0</v>
      </c>
      <c r="L98" s="183">
        <f t="shared" si="52"/>
        <v>0</v>
      </c>
      <c r="M98" s="184"/>
      <c r="N98" s="184"/>
      <c r="O98" s="183"/>
      <c r="P98" s="185"/>
      <c r="Q98" s="183"/>
      <c r="R98" s="183"/>
      <c r="S98" s="186"/>
      <c r="T98" s="187"/>
      <c r="U98" s="188"/>
      <c r="V98" s="189"/>
      <c r="W98" s="190"/>
      <c r="X98" s="191"/>
      <c r="Y98" s="192"/>
      <c r="Z98" s="192"/>
      <c r="AA98" s="192"/>
      <c r="AB98" s="192"/>
      <c r="AC98" s="192"/>
      <c r="AD98" s="6">
        <f t="shared" si="39"/>
        <v>0</v>
      </c>
      <c r="AE98" s="191"/>
      <c r="AF98" s="192"/>
      <c r="AG98" s="192"/>
      <c r="AH98" s="192"/>
      <c r="AI98" s="192"/>
      <c r="AJ98" s="192"/>
      <c r="AK98" s="6">
        <f t="shared" si="40"/>
        <v>0</v>
      </c>
      <c r="AL98" s="191"/>
      <c r="AM98" s="192"/>
      <c r="AN98" s="192"/>
      <c r="AO98" s="192"/>
      <c r="AP98" s="192"/>
      <c r="AQ98" s="192"/>
      <c r="AR98" s="6">
        <f t="shared" si="41"/>
        <v>0</v>
      </c>
      <c r="AS98" s="191"/>
      <c r="AT98" s="192"/>
      <c r="AU98" s="192"/>
      <c r="AV98" s="192"/>
      <c r="AW98" s="192"/>
      <c r="AX98" s="192"/>
      <c r="AY98" s="6">
        <f t="shared" si="42"/>
        <v>0</v>
      </c>
      <c r="AZ98" s="191"/>
      <c r="BA98" s="192"/>
      <c r="BB98" s="192"/>
      <c r="BC98" s="192"/>
      <c r="BD98" s="192"/>
      <c r="BE98" s="192"/>
      <c r="BF98" s="6">
        <f t="shared" si="43"/>
        <v>0</v>
      </c>
    </row>
    <row r="99" spans="1:58" ht="24.75" thickTop="1" thickBot="1" x14ac:dyDescent="0.3">
      <c r="A99" s="178"/>
      <c r="B99" s="179">
        <f t="shared" si="51"/>
        <v>0</v>
      </c>
      <c r="C99" s="180">
        <f t="shared" si="44"/>
        <v>0</v>
      </c>
      <c r="D99" s="181"/>
      <c r="E99" s="182">
        <f t="shared" si="45"/>
        <v>0</v>
      </c>
      <c r="F99" s="177" t="str">
        <f t="shared" si="38"/>
        <v/>
      </c>
      <c r="G99" s="182">
        <f t="shared" si="46"/>
        <v>0</v>
      </c>
      <c r="H99" s="182">
        <f t="shared" si="47"/>
        <v>0</v>
      </c>
      <c r="I99" s="182">
        <f t="shared" si="48"/>
        <v>0</v>
      </c>
      <c r="J99" s="182">
        <f t="shared" si="49"/>
        <v>0</v>
      </c>
      <c r="K99" s="182">
        <f t="shared" si="50"/>
        <v>0</v>
      </c>
      <c r="L99" s="183">
        <f t="shared" si="52"/>
        <v>0</v>
      </c>
      <c r="M99" s="184"/>
      <c r="N99" s="184"/>
      <c r="O99" s="183"/>
      <c r="P99" s="185"/>
      <c r="Q99" s="183"/>
      <c r="R99" s="183"/>
      <c r="S99" s="186"/>
      <c r="T99" s="187"/>
      <c r="U99" s="188"/>
      <c r="V99" s="189"/>
      <c r="W99" s="190"/>
      <c r="X99" s="191"/>
      <c r="Y99" s="192"/>
      <c r="Z99" s="192"/>
      <c r="AA99" s="192"/>
      <c r="AB99" s="192"/>
      <c r="AC99" s="192"/>
      <c r="AD99" s="6">
        <f t="shared" si="39"/>
        <v>0</v>
      </c>
      <c r="AE99" s="191"/>
      <c r="AF99" s="192"/>
      <c r="AG99" s="192"/>
      <c r="AH99" s="192"/>
      <c r="AI99" s="192"/>
      <c r="AJ99" s="192"/>
      <c r="AK99" s="6">
        <f t="shared" si="40"/>
        <v>0</v>
      </c>
      <c r="AL99" s="191"/>
      <c r="AM99" s="192"/>
      <c r="AN99" s="192"/>
      <c r="AO99" s="192"/>
      <c r="AP99" s="192"/>
      <c r="AQ99" s="192"/>
      <c r="AR99" s="6">
        <f t="shared" si="41"/>
        <v>0</v>
      </c>
      <c r="AS99" s="191"/>
      <c r="AT99" s="192"/>
      <c r="AU99" s="192"/>
      <c r="AV99" s="192"/>
      <c r="AW99" s="192"/>
      <c r="AX99" s="192"/>
      <c r="AY99" s="6">
        <f t="shared" si="42"/>
        <v>0</v>
      </c>
      <c r="AZ99" s="191"/>
      <c r="BA99" s="192"/>
      <c r="BB99" s="192"/>
      <c r="BC99" s="192"/>
      <c r="BD99" s="192"/>
      <c r="BE99" s="192"/>
      <c r="BF99" s="6">
        <f t="shared" si="43"/>
        <v>0</v>
      </c>
    </row>
    <row r="100" spans="1:58" ht="24.75" thickTop="1" thickBot="1" x14ac:dyDescent="0.3">
      <c r="A100" s="178"/>
      <c r="B100" s="179">
        <f t="shared" si="51"/>
        <v>0</v>
      </c>
      <c r="C100" s="180">
        <f t="shared" si="44"/>
        <v>0</v>
      </c>
      <c r="D100" s="181"/>
      <c r="E100" s="182">
        <f t="shared" si="45"/>
        <v>0</v>
      </c>
      <c r="F100" s="177" t="str">
        <f t="shared" si="38"/>
        <v/>
      </c>
      <c r="G100" s="182">
        <f t="shared" si="46"/>
        <v>0</v>
      </c>
      <c r="H100" s="182">
        <f t="shared" si="47"/>
        <v>0</v>
      </c>
      <c r="I100" s="182">
        <f t="shared" si="48"/>
        <v>0</v>
      </c>
      <c r="J100" s="182">
        <f t="shared" si="49"/>
        <v>0</v>
      </c>
      <c r="K100" s="182">
        <f t="shared" si="50"/>
        <v>0</v>
      </c>
      <c r="L100" s="183">
        <f t="shared" si="52"/>
        <v>0</v>
      </c>
      <c r="M100" s="184"/>
      <c r="N100" s="184"/>
      <c r="O100" s="183"/>
      <c r="P100" s="185"/>
      <c r="Q100" s="183"/>
      <c r="R100" s="183"/>
      <c r="S100" s="186"/>
      <c r="T100" s="187"/>
      <c r="U100" s="188"/>
      <c r="V100" s="189"/>
      <c r="W100" s="190"/>
      <c r="X100" s="191"/>
      <c r="Y100" s="192"/>
      <c r="Z100" s="192"/>
      <c r="AA100" s="192"/>
      <c r="AB100" s="192"/>
      <c r="AC100" s="192"/>
      <c r="AD100" s="6">
        <f t="shared" si="39"/>
        <v>0</v>
      </c>
      <c r="AE100" s="191"/>
      <c r="AF100" s="192"/>
      <c r="AG100" s="192"/>
      <c r="AH100" s="192"/>
      <c r="AI100" s="192"/>
      <c r="AJ100" s="192"/>
      <c r="AK100" s="6">
        <f t="shared" si="40"/>
        <v>0</v>
      </c>
      <c r="AL100" s="191"/>
      <c r="AM100" s="192"/>
      <c r="AN100" s="192"/>
      <c r="AO100" s="192"/>
      <c r="AP100" s="192"/>
      <c r="AQ100" s="192"/>
      <c r="AR100" s="6">
        <f t="shared" si="41"/>
        <v>0</v>
      </c>
      <c r="AS100" s="191"/>
      <c r="AT100" s="192"/>
      <c r="AU100" s="192"/>
      <c r="AV100" s="192"/>
      <c r="AW100" s="192"/>
      <c r="AX100" s="192"/>
      <c r="AY100" s="6">
        <f t="shared" si="42"/>
        <v>0</v>
      </c>
      <c r="AZ100" s="191"/>
      <c r="BA100" s="192"/>
      <c r="BB100" s="192"/>
      <c r="BC100" s="192"/>
      <c r="BD100" s="192"/>
      <c r="BE100" s="192"/>
      <c r="BF100" s="6">
        <f t="shared" si="43"/>
        <v>0</v>
      </c>
    </row>
    <row r="101" spans="1:58" ht="24.75" thickTop="1" thickBot="1" x14ac:dyDescent="0.3">
      <c r="A101" s="178"/>
      <c r="B101" s="179">
        <f t="shared" si="51"/>
        <v>0</v>
      </c>
      <c r="C101" s="180">
        <f t="shared" si="44"/>
        <v>0</v>
      </c>
      <c r="D101" s="181"/>
      <c r="E101" s="182">
        <f t="shared" si="45"/>
        <v>0</v>
      </c>
      <c r="F101" s="177" t="str">
        <f t="shared" si="38"/>
        <v/>
      </c>
      <c r="G101" s="182">
        <f t="shared" si="46"/>
        <v>0</v>
      </c>
      <c r="H101" s="182">
        <f t="shared" si="47"/>
        <v>0</v>
      </c>
      <c r="I101" s="182">
        <f t="shared" si="48"/>
        <v>0</v>
      </c>
      <c r="J101" s="182">
        <f t="shared" si="49"/>
        <v>0</v>
      </c>
      <c r="K101" s="182">
        <f t="shared" si="50"/>
        <v>0</v>
      </c>
      <c r="L101" s="183">
        <f t="shared" si="52"/>
        <v>0</v>
      </c>
      <c r="M101" s="184"/>
      <c r="N101" s="184"/>
      <c r="O101" s="183"/>
      <c r="P101" s="185"/>
      <c r="Q101" s="183"/>
      <c r="R101" s="183"/>
      <c r="S101" s="186"/>
      <c r="T101" s="187"/>
      <c r="U101" s="188"/>
      <c r="V101" s="189"/>
      <c r="W101" s="190"/>
      <c r="X101" s="191"/>
      <c r="Y101" s="192"/>
      <c r="Z101" s="192"/>
      <c r="AA101" s="192"/>
      <c r="AB101" s="192"/>
      <c r="AC101" s="192"/>
      <c r="AD101" s="6">
        <f t="shared" si="39"/>
        <v>0</v>
      </c>
      <c r="AE101" s="191"/>
      <c r="AF101" s="192"/>
      <c r="AG101" s="192"/>
      <c r="AH101" s="192"/>
      <c r="AI101" s="192"/>
      <c r="AJ101" s="192"/>
      <c r="AK101" s="6">
        <f t="shared" si="40"/>
        <v>0</v>
      </c>
      <c r="AL101" s="191"/>
      <c r="AM101" s="192"/>
      <c r="AN101" s="192"/>
      <c r="AO101" s="192"/>
      <c r="AP101" s="192"/>
      <c r="AQ101" s="192"/>
      <c r="AR101" s="6">
        <f t="shared" si="41"/>
        <v>0</v>
      </c>
      <c r="AS101" s="191"/>
      <c r="AT101" s="192"/>
      <c r="AU101" s="192"/>
      <c r="AV101" s="192"/>
      <c r="AW101" s="192"/>
      <c r="AX101" s="192"/>
      <c r="AY101" s="6">
        <f t="shared" si="42"/>
        <v>0</v>
      </c>
      <c r="AZ101" s="191"/>
      <c r="BA101" s="192"/>
      <c r="BB101" s="192"/>
      <c r="BC101" s="192"/>
      <c r="BD101" s="192"/>
      <c r="BE101" s="192"/>
      <c r="BF101" s="6">
        <f t="shared" si="43"/>
        <v>0</v>
      </c>
    </row>
    <row r="102" spans="1:58" ht="24.75" thickTop="1" thickBot="1" x14ac:dyDescent="0.3">
      <c r="A102" s="178"/>
      <c r="B102" s="179">
        <f t="shared" si="51"/>
        <v>0</v>
      </c>
      <c r="C102" s="180">
        <f t="shared" si="44"/>
        <v>0</v>
      </c>
      <c r="D102" s="181"/>
      <c r="E102" s="182">
        <f t="shared" si="45"/>
        <v>0</v>
      </c>
      <c r="F102" s="177" t="str">
        <f t="shared" si="38"/>
        <v/>
      </c>
      <c r="G102" s="182">
        <f t="shared" si="46"/>
        <v>0</v>
      </c>
      <c r="H102" s="182">
        <f t="shared" si="47"/>
        <v>0</v>
      </c>
      <c r="I102" s="182">
        <f t="shared" si="48"/>
        <v>0</v>
      </c>
      <c r="J102" s="182">
        <f t="shared" si="49"/>
        <v>0</v>
      </c>
      <c r="K102" s="182">
        <f t="shared" si="50"/>
        <v>0</v>
      </c>
      <c r="L102" s="183">
        <f t="shared" si="52"/>
        <v>0</v>
      </c>
      <c r="M102" s="184"/>
      <c r="N102" s="184"/>
      <c r="O102" s="183"/>
      <c r="P102" s="185"/>
      <c r="Q102" s="183"/>
      <c r="R102" s="183"/>
      <c r="S102" s="186"/>
      <c r="T102" s="187"/>
      <c r="U102" s="188"/>
      <c r="V102" s="189"/>
      <c r="W102" s="190"/>
      <c r="X102" s="191"/>
      <c r="Y102" s="192"/>
      <c r="Z102" s="192"/>
      <c r="AA102" s="192"/>
      <c r="AB102" s="192"/>
      <c r="AC102" s="192"/>
      <c r="AD102" s="6">
        <f t="shared" si="39"/>
        <v>0</v>
      </c>
      <c r="AE102" s="191"/>
      <c r="AF102" s="192"/>
      <c r="AG102" s="192"/>
      <c r="AH102" s="192"/>
      <c r="AI102" s="192"/>
      <c r="AJ102" s="192"/>
      <c r="AK102" s="6">
        <f t="shared" si="40"/>
        <v>0</v>
      </c>
      <c r="AL102" s="191"/>
      <c r="AM102" s="192"/>
      <c r="AN102" s="192"/>
      <c r="AO102" s="192"/>
      <c r="AP102" s="192"/>
      <c r="AQ102" s="192"/>
      <c r="AR102" s="6">
        <f t="shared" si="41"/>
        <v>0</v>
      </c>
      <c r="AS102" s="191"/>
      <c r="AT102" s="192"/>
      <c r="AU102" s="192"/>
      <c r="AV102" s="192"/>
      <c r="AW102" s="192"/>
      <c r="AX102" s="192"/>
      <c r="AY102" s="6">
        <f t="shared" si="42"/>
        <v>0</v>
      </c>
      <c r="AZ102" s="191"/>
      <c r="BA102" s="192"/>
      <c r="BB102" s="192"/>
      <c r="BC102" s="192"/>
      <c r="BD102" s="192"/>
      <c r="BE102" s="192"/>
      <c r="BF102" s="6">
        <f t="shared" si="43"/>
        <v>0</v>
      </c>
    </row>
    <row r="103" spans="1:58" ht="24.75" thickTop="1" thickBot="1" x14ac:dyDescent="0.3">
      <c r="A103" s="178"/>
      <c r="B103" s="179">
        <f t="shared" si="51"/>
        <v>0</v>
      </c>
      <c r="C103" s="180">
        <f t="shared" si="44"/>
        <v>0</v>
      </c>
      <c r="D103" s="181"/>
      <c r="E103" s="182">
        <f t="shared" si="45"/>
        <v>0</v>
      </c>
      <c r="F103" s="177" t="str">
        <f t="shared" si="38"/>
        <v/>
      </c>
      <c r="G103" s="182">
        <f t="shared" si="46"/>
        <v>0</v>
      </c>
      <c r="H103" s="182">
        <f t="shared" si="47"/>
        <v>0</v>
      </c>
      <c r="I103" s="182">
        <f t="shared" si="48"/>
        <v>0</v>
      </c>
      <c r="J103" s="182">
        <f t="shared" si="49"/>
        <v>0</v>
      </c>
      <c r="K103" s="182">
        <f t="shared" si="50"/>
        <v>0</v>
      </c>
      <c r="L103" s="183">
        <f t="shared" si="52"/>
        <v>0</v>
      </c>
      <c r="M103" s="184"/>
      <c r="N103" s="184"/>
      <c r="O103" s="183"/>
      <c r="P103" s="185"/>
      <c r="Q103" s="183"/>
      <c r="R103" s="183"/>
      <c r="S103" s="186"/>
      <c r="T103" s="187"/>
      <c r="U103" s="188"/>
      <c r="V103" s="189"/>
      <c r="W103" s="190"/>
      <c r="X103" s="191"/>
      <c r="Y103" s="192"/>
      <c r="Z103" s="192"/>
      <c r="AA103" s="192"/>
      <c r="AB103" s="192"/>
      <c r="AC103" s="192"/>
      <c r="AD103" s="6">
        <f t="shared" si="39"/>
        <v>0</v>
      </c>
      <c r="AE103" s="191"/>
      <c r="AF103" s="192"/>
      <c r="AG103" s="192"/>
      <c r="AH103" s="192"/>
      <c r="AI103" s="192"/>
      <c r="AJ103" s="192"/>
      <c r="AK103" s="6">
        <f t="shared" si="40"/>
        <v>0</v>
      </c>
      <c r="AL103" s="191"/>
      <c r="AM103" s="192"/>
      <c r="AN103" s="192"/>
      <c r="AO103" s="192"/>
      <c r="AP103" s="192"/>
      <c r="AQ103" s="192"/>
      <c r="AR103" s="6">
        <f t="shared" si="41"/>
        <v>0</v>
      </c>
      <c r="AS103" s="191"/>
      <c r="AT103" s="192"/>
      <c r="AU103" s="192"/>
      <c r="AV103" s="192"/>
      <c r="AW103" s="192"/>
      <c r="AX103" s="192"/>
      <c r="AY103" s="6">
        <f t="shared" si="42"/>
        <v>0</v>
      </c>
      <c r="AZ103" s="191"/>
      <c r="BA103" s="192"/>
      <c r="BB103" s="192"/>
      <c r="BC103" s="192"/>
      <c r="BD103" s="192"/>
      <c r="BE103" s="192"/>
      <c r="BF103" s="6">
        <f t="shared" si="43"/>
        <v>0</v>
      </c>
    </row>
    <row r="104" spans="1:58" ht="24.75" thickTop="1" thickBot="1" x14ac:dyDescent="0.3">
      <c r="A104" s="178"/>
      <c r="B104" s="179">
        <f t="shared" si="51"/>
        <v>0</v>
      </c>
      <c r="C104" s="180">
        <f t="shared" si="44"/>
        <v>0</v>
      </c>
      <c r="D104" s="181"/>
      <c r="E104" s="182">
        <f t="shared" si="45"/>
        <v>0</v>
      </c>
      <c r="F104" s="177" t="str">
        <f t="shared" si="38"/>
        <v/>
      </c>
      <c r="G104" s="182">
        <f t="shared" si="46"/>
        <v>0</v>
      </c>
      <c r="H104" s="182">
        <f t="shared" si="47"/>
        <v>0</v>
      </c>
      <c r="I104" s="182">
        <f t="shared" si="48"/>
        <v>0</v>
      </c>
      <c r="J104" s="182">
        <f t="shared" si="49"/>
        <v>0</v>
      </c>
      <c r="K104" s="182">
        <f t="shared" si="50"/>
        <v>0</v>
      </c>
      <c r="L104" s="183">
        <f t="shared" si="52"/>
        <v>0</v>
      </c>
      <c r="M104" s="184"/>
      <c r="N104" s="184"/>
      <c r="O104" s="183"/>
      <c r="P104" s="185"/>
      <c r="Q104" s="183"/>
      <c r="R104" s="183"/>
      <c r="S104" s="186"/>
      <c r="T104" s="187"/>
      <c r="U104" s="188"/>
      <c r="V104" s="189"/>
      <c r="W104" s="190"/>
      <c r="X104" s="191"/>
      <c r="Y104" s="192"/>
      <c r="Z104" s="192"/>
      <c r="AA104" s="192"/>
      <c r="AB104" s="192"/>
      <c r="AC104" s="192"/>
      <c r="AD104" s="6">
        <f t="shared" si="39"/>
        <v>0</v>
      </c>
      <c r="AE104" s="191"/>
      <c r="AF104" s="192"/>
      <c r="AG104" s="192"/>
      <c r="AH104" s="192"/>
      <c r="AI104" s="192"/>
      <c r="AJ104" s="192"/>
      <c r="AK104" s="6">
        <f t="shared" si="40"/>
        <v>0</v>
      </c>
      <c r="AL104" s="191"/>
      <c r="AM104" s="192"/>
      <c r="AN104" s="192"/>
      <c r="AO104" s="192"/>
      <c r="AP104" s="192"/>
      <c r="AQ104" s="192"/>
      <c r="AR104" s="6">
        <f t="shared" si="41"/>
        <v>0</v>
      </c>
      <c r="AS104" s="191"/>
      <c r="AT104" s="192"/>
      <c r="AU104" s="192"/>
      <c r="AV104" s="192"/>
      <c r="AW104" s="192"/>
      <c r="AX104" s="192"/>
      <c r="AY104" s="6">
        <f t="shared" si="42"/>
        <v>0</v>
      </c>
      <c r="AZ104" s="191"/>
      <c r="BA104" s="192"/>
      <c r="BB104" s="192"/>
      <c r="BC104" s="192"/>
      <c r="BD104" s="192"/>
      <c r="BE104" s="192"/>
      <c r="BF104" s="6">
        <f t="shared" si="43"/>
        <v>0</v>
      </c>
    </row>
    <row r="105" spans="1:58" ht="24.75" thickTop="1" thickBot="1" x14ac:dyDescent="0.3">
      <c r="A105" s="178"/>
      <c r="B105" s="179">
        <f t="shared" si="51"/>
        <v>0</v>
      </c>
      <c r="C105" s="180">
        <f t="shared" si="44"/>
        <v>0</v>
      </c>
      <c r="D105" s="181"/>
      <c r="E105" s="182">
        <f t="shared" si="45"/>
        <v>0</v>
      </c>
      <c r="F105" s="177" t="str">
        <f t="shared" si="38"/>
        <v/>
      </c>
      <c r="G105" s="182">
        <f t="shared" si="46"/>
        <v>0</v>
      </c>
      <c r="H105" s="182">
        <f t="shared" si="47"/>
        <v>0</v>
      </c>
      <c r="I105" s="182">
        <f t="shared" si="48"/>
        <v>0</v>
      </c>
      <c r="J105" s="182">
        <f t="shared" si="49"/>
        <v>0</v>
      </c>
      <c r="K105" s="182">
        <f t="shared" si="50"/>
        <v>0</v>
      </c>
      <c r="L105" s="183">
        <f t="shared" si="52"/>
        <v>0</v>
      </c>
      <c r="M105" s="184"/>
      <c r="N105" s="184"/>
      <c r="O105" s="183"/>
      <c r="P105" s="185"/>
      <c r="Q105" s="183"/>
      <c r="R105" s="183"/>
      <c r="S105" s="186"/>
      <c r="T105" s="187"/>
      <c r="U105" s="188"/>
      <c r="V105" s="189"/>
      <c r="W105" s="190"/>
      <c r="X105" s="191"/>
      <c r="Y105" s="192"/>
      <c r="Z105" s="192"/>
      <c r="AA105" s="192"/>
      <c r="AB105" s="192"/>
      <c r="AC105" s="192"/>
      <c r="AD105" s="6">
        <f t="shared" si="39"/>
        <v>0</v>
      </c>
      <c r="AE105" s="191"/>
      <c r="AF105" s="192"/>
      <c r="AG105" s="192"/>
      <c r="AH105" s="192"/>
      <c r="AI105" s="192"/>
      <c r="AJ105" s="192"/>
      <c r="AK105" s="6">
        <f t="shared" si="40"/>
        <v>0</v>
      </c>
      <c r="AL105" s="191"/>
      <c r="AM105" s="192"/>
      <c r="AN105" s="192"/>
      <c r="AO105" s="192"/>
      <c r="AP105" s="192"/>
      <c r="AQ105" s="192"/>
      <c r="AR105" s="6">
        <f t="shared" si="41"/>
        <v>0</v>
      </c>
      <c r="AS105" s="191"/>
      <c r="AT105" s="192"/>
      <c r="AU105" s="192"/>
      <c r="AV105" s="192"/>
      <c r="AW105" s="192"/>
      <c r="AX105" s="192"/>
      <c r="AY105" s="6">
        <f t="shared" si="42"/>
        <v>0</v>
      </c>
      <c r="AZ105" s="191"/>
      <c r="BA105" s="192"/>
      <c r="BB105" s="192"/>
      <c r="BC105" s="192"/>
      <c r="BD105" s="192"/>
      <c r="BE105" s="192"/>
      <c r="BF105" s="6">
        <f t="shared" si="43"/>
        <v>0</v>
      </c>
    </row>
    <row r="106" spans="1:58" ht="24.75" thickTop="1" thickBot="1" x14ac:dyDescent="0.3">
      <c r="A106" s="178"/>
      <c r="B106" s="179">
        <f t="shared" si="51"/>
        <v>0</v>
      </c>
      <c r="C106" s="180">
        <f t="shared" si="44"/>
        <v>0</v>
      </c>
      <c r="D106" s="181"/>
      <c r="E106" s="182">
        <f t="shared" si="45"/>
        <v>0</v>
      </c>
      <c r="F106" s="177" t="str">
        <f t="shared" si="38"/>
        <v/>
      </c>
      <c r="G106" s="182">
        <f t="shared" si="46"/>
        <v>0</v>
      </c>
      <c r="H106" s="182">
        <f t="shared" si="47"/>
        <v>0</v>
      </c>
      <c r="I106" s="182">
        <f t="shared" si="48"/>
        <v>0</v>
      </c>
      <c r="J106" s="182">
        <f t="shared" si="49"/>
        <v>0</v>
      </c>
      <c r="K106" s="182">
        <f t="shared" si="50"/>
        <v>0</v>
      </c>
      <c r="L106" s="183">
        <f t="shared" si="52"/>
        <v>0</v>
      </c>
      <c r="M106" s="184"/>
      <c r="N106" s="184"/>
      <c r="O106" s="183"/>
      <c r="P106" s="185"/>
      <c r="Q106" s="183"/>
      <c r="R106" s="183"/>
      <c r="S106" s="186"/>
      <c r="T106" s="187"/>
      <c r="U106" s="188"/>
      <c r="V106" s="189"/>
      <c r="W106" s="190"/>
      <c r="X106" s="191"/>
      <c r="Y106" s="192"/>
      <c r="Z106" s="192"/>
      <c r="AA106" s="192"/>
      <c r="AB106" s="192"/>
      <c r="AC106" s="192"/>
      <c r="AD106" s="6">
        <f t="shared" si="39"/>
        <v>0</v>
      </c>
      <c r="AE106" s="191"/>
      <c r="AF106" s="192"/>
      <c r="AG106" s="192"/>
      <c r="AH106" s="192"/>
      <c r="AI106" s="192"/>
      <c r="AJ106" s="192"/>
      <c r="AK106" s="6">
        <f t="shared" si="40"/>
        <v>0</v>
      </c>
      <c r="AL106" s="191"/>
      <c r="AM106" s="192"/>
      <c r="AN106" s="192"/>
      <c r="AO106" s="192"/>
      <c r="AP106" s="192"/>
      <c r="AQ106" s="192"/>
      <c r="AR106" s="6">
        <f t="shared" si="41"/>
        <v>0</v>
      </c>
      <c r="AS106" s="191"/>
      <c r="AT106" s="192"/>
      <c r="AU106" s="192"/>
      <c r="AV106" s="192"/>
      <c r="AW106" s="192"/>
      <c r="AX106" s="192"/>
      <c r="AY106" s="6">
        <f t="shared" si="42"/>
        <v>0</v>
      </c>
      <c r="AZ106" s="191"/>
      <c r="BA106" s="192"/>
      <c r="BB106" s="192"/>
      <c r="BC106" s="192"/>
      <c r="BD106" s="192"/>
      <c r="BE106" s="192"/>
      <c r="BF106" s="6">
        <f t="shared" si="43"/>
        <v>0</v>
      </c>
    </row>
    <row r="107" spans="1:58" ht="24.75" thickTop="1" thickBot="1" x14ac:dyDescent="0.3">
      <c r="A107" s="178"/>
      <c r="B107" s="179">
        <f t="shared" si="51"/>
        <v>0</v>
      </c>
      <c r="C107" s="180">
        <f t="shared" si="44"/>
        <v>0</v>
      </c>
      <c r="D107" s="181"/>
      <c r="E107" s="182">
        <f t="shared" si="45"/>
        <v>0</v>
      </c>
      <c r="F107" s="177" t="str">
        <f t="shared" si="38"/>
        <v/>
      </c>
      <c r="G107" s="182">
        <f t="shared" si="46"/>
        <v>0</v>
      </c>
      <c r="H107" s="182">
        <f t="shared" si="47"/>
        <v>0</v>
      </c>
      <c r="I107" s="182">
        <f t="shared" si="48"/>
        <v>0</v>
      </c>
      <c r="J107" s="182">
        <f t="shared" si="49"/>
        <v>0</v>
      </c>
      <c r="K107" s="182">
        <f t="shared" si="50"/>
        <v>0</v>
      </c>
      <c r="L107" s="183">
        <f t="shared" si="52"/>
        <v>0</v>
      </c>
      <c r="M107" s="184"/>
      <c r="N107" s="184"/>
      <c r="O107" s="183"/>
      <c r="P107" s="185"/>
      <c r="Q107" s="183"/>
      <c r="R107" s="183"/>
      <c r="S107" s="186"/>
      <c r="T107" s="187"/>
      <c r="U107" s="188"/>
      <c r="V107" s="189"/>
      <c r="W107" s="190"/>
      <c r="X107" s="191"/>
      <c r="Y107" s="192"/>
      <c r="Z107" s="192"/>
      <c r="AA107" s="192"/>
      <c r="AB107" s="192"/>
      <c r="AC107" s="192"/>
      <c r="AD107" s="6">
        <f t="shared" si="39"/>
        <v>0</v>
      </c>
      <c r="AE107" s="191"/>
      <c r="AF107" s="192"/>
      <c r="AG107" s="192"/>
      <c r="AH107" s="192"/>
      <c r="AI107" s="192"/>
      <c r="AJ107" s="192"/>
      <c r="AK107" s="6">
        <f t="shared" si="40"/>
        <v>0</v>
      </c>
      <c r="AL107" s="191"/>
      <c r="AM107" s="192"/>
      <c r="AN107" s="192"/>
      <c r="AO107" s="192"/>
      <c r="AP107" s="192"/>
      <c r="AQ107" s="192"/>
      <c r="AR107" s="6">
        <f t="shared" si="41"/>
        <v>0</v>
      </c>
      <c r="AS107" s="191"/>
      <c r="AT107" s="192"/>
      <c r="AU107" s="192"/>
      <c r="AV107" s="192"/>
      <c r="AW107" s="192"/>
      <c r="AX107" s="192"/>
      <c r="AY107" s="6">
        <f t="shared" si="42"/>
        <v>0</v>
      </c>
      <c r="AZ107" s="191"/>
      <c r="BA107" s="192"/>
      <c r="BB107" s="192"/>
      <c r="BC107" s="192"/>
      <c r="BD107" s="192"/>
      <c r="BE107" s="192"/>
      <c r="BF107" s="6">
        <f t="shared" si="43"/>
        <v>0</v>
      </c>
    </row>
    <row r="108" spans="1:58" ht="24.75" thickTop="1" thickBot="1" x14ac:dyDescent="0.3">
      <c r="A108" s="178"/>
      <c r="B108" s="179">
        <f t="shared" si="51"/>
        <v>0</v>
      </c>
      <c r="C108" s="180">
        <f t="shared" si="44"/>
        <v>0</v>
      </c>
      <c r="D108" s="181"/>
      <c r="E108" s="182">
        <f t="shared" si="45"/>
        <v>0</v>
      </c>
      <c r="F108" s="177" t="str">
        <f t="shared" si="38"/>
        <v/>
      </c>
      <c r="G108" s="182">
        <f t="shared" si="46"/>
        <v>0</v>
      </c>
      <c r="H108" s="182">
        <f t="shared" si="47"/>
        <v>0</v>
      </c>
      <c r="I108" s="182">
        <f t="shared" si="48"/>
        <v>0</v>
      </c>
      <c r="J108" s="182">
        <f t="shared" si="49"/>
        <v>0</v>
      </c>
      <c r="K108" s="182">
        <f t="shared" si="50"/>
        <v>0</v>
      </c>
      <c r="L108" s="183">
        <f t="shared" si="52"/>
        <v>0</v>
      </c>
      <c r="M108" s="184"/>
      <c r="N108" s="184"/>
      <c r="O108" s="183"/>
      <c r="P108" s="185"/>
      <c r="Q108" s="183"/>
      <c r="R108" s="183"/>
      <c r="S108" s="186"/>
      <c r="T108" s="187"/>
      <c r="U108" s="188"/>
      <c r="V108" s="189"/>
      <c r="W108" s="190"/>
      <c r="X108" s="191"/>
      <c r="Y108" s="192"/>
      <c r="Z108" s="192"/>
      <c r="AA108" s="192"/>
      <c r="AB108" s="192"/>
      <c r="AC108" s="192"/>
      <c r="AD108" s="6">
        <f t="shared" si="39"/>
        <v>0</v>
      </c>
      <c r="AE108" s="191"/>
      <c r="AF108" s="192"/>
      <c r="AG108" s="192"/>
      <c r="AH108" s="192"/>
      <c r="AI108" s="192"/>
      <c r="AJ108" s="192"/>
      <c r="AK108" s="6">
        <f t="shared" si="40"/>
        <v>0</v>
      </c>
      <c r="AL108" s="191"/>
      <c r="AM108" s="192"/>
      <c r="AN108" s="192"/>
      <c r="AO108" s="192"/>
      <c r="AP108" s="192"/>
      <c r="AQ108" s="192"/>
      <c r="AR108" s="6">
        <f t="shared" si="41"/>
        <v>0</v>
      </c>
      <c r="AS108" s="191"/>
      <c r="AT108" s="192"/>
      <c r="AU108" s="192"/>
      <c r="AV108" s="192"/>
      <c r="AW108" s="192"/>
      <c r="AX108" s="192"/>
      <c r="AY108" s="6">
        <f t="shared" si="42"/>
        <v>0</v>
      </c>
      <c r="AZ108" s="191"/>
      <c r="BA108" s="192"/>
      <c r="BB108" s="192"/>
      <c r="BC108" s="192"/>
      <c r="BD108" s="192"/>
      <c r="BE108" s="192"/>
      <c r="BF108" s="6">
        <f t="shared" si="43"/>
        <v>0</v>
      </c>
    </row>
    <row r="109" spans="1:58" ht="24.75" thickTop="1" thickBot="1" x14ac:dyDescent="0.3">
      <c r="A109" s="178"/>
      <c r="B109" s="179">
        <f t="shared" si="51"/>
        <v>0</v>
      </c>
      <c r="C109" s="180">
        <f t="shared" si="44"/>
        <v>0</v>
      </c>
      <c r="D109" s="181"/>
      <c r="E109" s="182">
        <f t="shared" si="45"/>
        <v>0</v>
      </c>
      <c r="F109" s="177" t="str">
        <f t="shared" si="38"/>
        <v/>
      </c>
      <c r="G109" s="182">
        <f t="shared" si="46"/>
        <v>0</v>
      </c>
      <c r="H109" s="182">
        <f t="shared" si="47"/>
        <v>0</v>
      </c>
      <c r="I109" s="182">
        <f t="shared" si="48"/>
        <v>0</v>
      </c>
      <c r="J109" s="182">
        <f t="shared" si="49"/>
        <v>0</v>
      </c>
      <c r="K109" s="182">
        <f t="shared" si="50"/>
        <v>0</v>
      </c>
      <c r="L109" s="183">
        <f t="shared" si="52"/>
        <v>0</v>
      </c>
      <c r="M109" s="184"/>
      <c r="N109" s="184"/>
      <c r="O109" s="183"/>
      <c r="P109" s="185"/>
      <c r="Q109" s="183"/>
      <c r="R109" s="183"/>
      <c r="S109" s="186"/>
      <c r="T109" s="187"/>
      <c r="U109" s="188"/>
      <c r="V109" s="189"/>
      <c r="W109" s="190"/>
      <c r="X109" s="191"/>
      <c r="Y109" s="192"/>
      <c r="Z109" s="192"/>
      <c r="AA109" s="192"/>
      <c r="AB109" s="192"/>
      <c r="AC109" s="192"/>
      <c r="AD109" s="6">
        <f t="shared" si="39"/>
        <v>0</v>
      </c>
      <c r="AE109" s="191"/>
      <c r="AF109" s="192"/>
      <c r="AG109" s="192"/>
      <c r="AH109" s="192"/>
      <c r="AI109" s="192"/>
      <c r="AJ109" s="192"/>
      <c r="AK109" s="6">
        <f t="shared" si="40"/>
        <v>0</v>
      </c>
      <c r="AL109" s="191"/>
      <c r="AM109" s="192"/>
      <c r="AN109" s="192"/>
      <c r="AO109" s="192"/>
      <c r="AP109" s="192"/>
      <c r="AQ109" s="192"/>
      <c r="AR109" s="6">
        <f t="shared" si="41"/>
        <v>0</v>
      </c>
      <c r="AS109" s="191"/>
      <c r="AT109" s="192"/>
      <c r="AU109" s="192"/>
      <c r="AV109" s="192"/>
      <c r="AW109" s="192"/>
      <c r="AX109" s="192"/>
      <c r="AY109" s="6">
        <f t="shared" si="42"/>
        <v>0</v>
      </c>
      <c r="AZ109" s="191"/>
      <c r="BA109" s="192"/>
      <c r="BB109" s="192"/>
      <c r="BC109" s="192"/>
      <c r="BD109" s="192"/>
      <c r="BE109" s="192"/>
      <c r="BF109" s="6">
        <f t="shared" si="43"/>
        <v>0</v>
      </c>
    </row>
    <row r="110" spans="1:58" ht="24.75" thickTop="1" thickBot="1" x14ac:dyDescent="0.3">
      <c r="A110" s="178"/>
      <c r="B110" s="179">
        <f t="shared" si="51"/>
        <v>0</v>
      </c>
      <c r="C110" s="180">
        <f t="shared" si="44"/>
        <v>0</v>
      </c>
      <c r="D110" s="181"/>
      <c r="E110" s="182">
        <f t="shared" si="45"/>
        <v>0</v>
      </c>
      <c r="F110" s="177" t="str">
        <f t="shared" si="38"/>
        <v/>
      </c>
      <c r="G110" s="182">
        <f t="shared" si="46"/>
        <v>0</v>
      </c>
      <c r="H110" s="182">
        <f t="shared" si="47"/>
        <v>0</v>
      </c>
      <c r="I110" s="182">
        <f t="shared" si="48"/>
        <v>0</v>
      </c>
      <c r="J110" s="182">
        <f t="shared" si="49"/>
        <v>0</v>
      </c>
      <c r="K110" s="182">
        <f t="shared" si="50"/>
        <v>0</v>
      </c>
      <c r="L110" s="183">
        <f t="shared" si="52"/>
        <v>0</v>
      </c>
      <c r="M110" s="184"/>
      <c r="N110" s="184"/>
      <c r="O110" s="183"/>
      <c r="P110" s="185"/>
      <c r="Q110" s="183"/>
      <c r="R110" s="183"/>
      <c r="S110" s="186"/>
      <c r="T110" s="187"/>
      <c r="U110" s="188"/>
      <c r="V110" s="189"/>
      <c r="W110" s="190"/>
      <c r="X110" s="191"/>
      <c r="Y110" s="192"/>
      <c r="Z110" s="192"/>
      <c r="AA110" s="192"/>
      <c r="AB110" s="192"/>
      <c r="AC110" s="192"/>
      <c r="AD110" s="6">
        <f t="shared" si="39"/>
        <v>0</v>
      </c>
      <c r="AE110" s="191"/>
      <c r="AF110" s="192"/>
      <c r="AG110" s="192"/>
      <c r="AH110" s="192"/>
      <c r="AI110" s="192"/>
      <c r="AJ110" s="192"/>
      <c r="AK110" s="6">
        <f t="shared" si="40"/>
        <v>0</v>
      </c>
      <c r="AL110" s="191"/>
      <c r="AM110" s="192"/>
      <c r="AN110" s="192"/>
      <c r="AO110" s="192"/>
      <c r="AP110" s="192"/>
      <c r="AQ110" s="192"/>
      <c r="AR110" s="6">
        <f t="shared" si="41"/>
        <v>0</v>
      </c>
      <c r="AS110" s="191"/>
      <c r="AT110" s="192"/>
      <c r="AU110" s="192"/>
      <c r="AV110" s="192"/>
      <c r="AW110" s="192"/>
      <c r="AX110" s="192"/>
      <c r="AY110" s="6">
        <f t="shared" si="42"/>
        <v>0</v>
      </c>
      <c r="AZ110" s="191"/>
      <c r="BA110" s="192"/>
      <c r="BB110" s="192"/>
      <c r="BC110" s="192"/>
      <c r="BD110" s="192"/>
      <c r="BE110" s="192"/>
      <c r="BF110" s="6">
        <f t="shared" si="43"/>
        <v>0</v>
      </c>
    </row>
    <row r="111" spans="1:58" ht="24.75" thickTop="1" thickBot="1" x14ac:dyDescent="0.3">
      <c r="A111" s="178"/>
      <c r="B111" s="179">
        <f t="shared" si="51"/>
        <v>0</v>
      </c>
      <c r="C111" s="180">
        <f t="shared" si="44"/>
        <v>0</v>
      </c>
      <c r="D111" s="181"/>
      <c r="E111" s="182">
        <f t="shared" si="45"/>
        <v>0</v>
      </c>
      <c r="F111" s="177" t="str">
        <f t="shared" si="38"/>
        <v/>
      </c>
      <c r="G111" s="182">
        <f t="shared" si="46"/>
        <v>0</v>
      </c>
      <c r="H111" s="182">
        <f t="shared" si="47"/>
        <v>0</v>
      </c>
      <c r="I111" s="182">
        <f t="shared" si="48"/>
        <v>0</v>
      </c>
      <c r="J111" s="182">
        <f t="shared" si="49"/>
        <v>0</v>
      </c>
      <c r="K111" s="182">
        <f t="shared" si="50"/>
        <v>0</v>
      </c>
      <c r="L111" s="183">
        <f t="shared" si="52"/>
        <v>0</v>
      </c>
      <c r="M111" s="184"/>
      <c r="N111" s="184"/>
      <c r="O111" s="183"/>
      <c r="P111" s="185"/>
      <c r="Q111" s="183"/>
      <c r="R111" s="183"/>
      <c r="S111" s="186"/>
      <c r="T111" s="187"/>
      <c r="U111" s="188"/>
      <c r="V111" s="189"/>
      <c r="W111" s="190"/>
      <c r="X111" s="191"/>
      <c r="Y111" s="192"/>
      <c r="Z111" s="192"/>
      <c r="AA111" s="192"/>
      <c r="AB111" s="192"/>
      <c r="AC111" s="192"/>
      <c r="AD111" s="6">
        <f t="shared" si="39"/>
        <v>0</v>
      </c>
      <c r="AE111" s="191"/>
      <c r="AF111" s="192"/>
      <c r="AG111" s="192"/>
      <c r="AH111" s="192"/>
      <c r="AI111" s="192"/>
      <c r="AJ111" s="192"/>
      <c r="AK111" s="6">
        <f t="shared" si="40"/>
        <v>0</v>
      </c>
      <c r="AL111" s="191"/>
      <c r="AM111" s="192"/>
      <c r="AN111" s="192"/>
      <c r="AO111" s="192"/>
      <c r="AP111" s="192"/>
      <c r="AQ111" s="192"/>
      <c r="AR111" s="6">
        <f t="shared" si="41"/>
        <v>0</v>
      </c>
      <c r="AS111" s="191"/>
      <c r="AT111" s="192"/>
      <c r="AU111" s="192"/>
      <c r="AV111" s="192"/>
      <c r="AW111" s="192"/>
      <c r="AX111" s="192"/>
      <c r="AY111" s="6">
        <f t="shared" si="42"/>
        <v>0</v>
      </c>
      <c r="AZ111" s="191"/>
      <c r="BA111" s="192"/>
      <c r="BB111" s="192"/>
      <c r="BC111" s="192"/>
      <c r="BD111" s="192"/>
      <c r="BE111" s="192"/>
      <c r="BF111" s="6">
        <f t="shared" si="43"/>
        <v>0</v>
      </c>
    </row>
    <row r="112" spans="1:58" ht="24.75" thickTop="1" thickBot="1" x14ac:dyDescent="0.3">
      <c r="A112" s="178"/>
      <c r="B112" s="179">
        <f t="shared" si="51"/>
        <v>0</v>
      </c>
      <c r="C112" s="180">
        <f t="shared" si="44"/>
        <v>0</v>
      </c>
      <c r="D112" s="181"/>
      <c r="E112" s="182">
        <f t="shared" si="45"/>
        <v>0</v>
      </c>
      <c r="F112" s="177" t="str">
        <f t="shared" si="38"/>
        <v/>
      </c>
      <c r="G112" s="182">
        <f t="shared" si="46"/>
        <v>0</v>
      </c>
      <c r="H112" s="182">
        <f t="shared" si="47"/>
        <v>0</v>
      </c>
      <c r="I112" s="182">
        <f t="shared" si="48"/>
        <v>0</v>
      </c>
      <c r="J112" s="182">
        <f t="shared" si="49"/>
        <v>0</v>
      </c>
      <c r="K112" s="182">
        <f t="shared" si="50"/>
        <v>0</v>
      </c>
      <c r="L112" s="183">
        <f t="shared" si="52"/>
        <v>0</v>
      </c>
      <c r="M112" s="184"/>
      <c r="N112" s="184"/>
      <c r="O112" s="183"/>
      <c r="P112" s="185"/>
      <c r="Q112" s="183"/>
      <c r="R112" s="183"/>
      <c r="S112" s="186"/>
      <c r="T112" s="187"/>
      <c r="U112" s="188"/>
      <c r="V112" s="189"/>
      <c r="W112" s="190"/>
      <c r="X112" s="191"/>
      <c r="Y112" s="192"/>
      <c r="Z112" s="192"/>
      <c r="AA112" s="192"/>
      <c r="AB112" s="192"/>
      <c r="AC112" s="192"/>
      <c r="AD112" s="6">
        <f t="shared" si="39"/>
        <v>0</v>
      </c>
      <c r="AE112" s="191"/>
      <c r="AF112" s="192"/>
      <c r="AG112" s="192"/>
      <c r="AH112" s="192"/>
      <c r="AI112" s="192"/>
      <c r="AJ112" s="192"/>
      <c r="AK112" s="6">
        <f t="shared" si="40"/>
        <v>0</v>
      </c>
      <c r="AL112" s="191"/>
      <c r="AM112" s="192"/>
      <c r="AN112" s="192"/>
      <c r="AO112" s="192"/>
      <c r="AP112" s="192"/>
      <c r="AQ112" s="192"/>
      <c r="AR112" s="6">
        <f t="shared" si="41"/>
        <v>0</v>
      </c>
      <c r="AS112" s="191"/>
      <c r="AT112" s="192"/>
      <c r="AU112" s="192"/>
      <c r="AV112" s="192"/>
      <c r="AW112" s="192"/>
      <c r="AX112" s="192"/>
      <c r="AY112" s="6">
        <f t="shared" si="42"/>
        <v>0</v>
      </c>
      <c r="AZ112" s="191"/>
      <c r="BA112" s="192"/>
      <c r="BB112" s="192"/>
      <c r="BC112" s="192"/>
      <c r="BD112" s="192"/>
      <c r="BE112" s="192"/>
      <c r="BF112" s="6">
        <f t="shared" si="43"/>
        <v>0</v>
      </c>
    </row>
    <row r="113" spans="1:58" ht="24.75" thickTop="1" thickBot="1" x14ac:dyDescent="0.3">
      <c r="A113" s="178"/>
      <c r="B113" s="179">
        <f t="shared" si="51"/>
        <v>0</v>
      </c>
      <c r="C113" s="180">
        <f t="shared" si="44"/>
        <v>0</v>
      </c>
      <c r="D113" s="181"/>
      <c r="E113" s="182">
        <f t="shared" si="45"/>
        <v>0</v>
      </c>
      <c r="F113" s="177" t="str">
        <f t="shared" si="38"/>
        <v/>
      </c>
      <c r="G113" s="182">
        <f t="shared" si="46"/>
        <v>0</v>
      </c>
      <c r="H113" s="182">
        <f t="shared" si="47"/>
        <v>0</v>
      </c>
      <c r="I113" s="182">
        <f t="shared" si="48"/>
        <v>0</v>
      </c>
      <c r="J113" s="182">
        <f t="shared" si="49"/>
        <v>0</v>
      </c>
      <c r="K113" s="182">
        <f t="shared" si="50"/>
        <v>0</v>
      </c>
      <c r="L113" s="183">
        <f t="shared" si="52"/>
        <v>0</v>
      </c>
      <c r="M113" s="184"/>
      <c r="N113" s="184"/>
      <c r="O113" s="183"/>
      <c r="P113" s="185"/>
      <c r="Q113" s="183"/>
      <c r="R113" s="183"/>
      <c r="S113" s="186"/>
      <c r="T113" s="187"/>
      <c r="U113" s="188"/>
      <c r="V113" s="189"/>
      <c r="W113" s="190"/>
      <c r="X113" s="191"/>
      <c r="Y113" s="192"/>
      <c r="Z113" s="192"/>
      <c r="AA113" s="192"/>
      <c r="AB113" s="192"/>
      <c r="AC113" s="192"/>
      <c r="AD113" s="6">
        <f t="shared" si="39"/>
        <v>0</v>
      </c>
      <c r="AE113" s="191"/>
      <c r="AF113" s="192"/>
      <c r="AG113" s="192"/>
      <c r="AH113" s="192"/>
      <c r="AI113" s="192"/>
      <c r="AJ113" s="192"/>
      <c r="AK113" s="6">
        <f t="shared" si="40"/>
        <v>0</v>
      </c>
      <c r="AL113" s="191"/>
      <c r="AM113" s="192"/>
      <c r="AN113" s="192"/>
      <c r="AO113" s="192"/>
      <c r="AP113" s="192"/>
      <c r="AQ113" s="192"/>
      <c r="AR113" s="6">
        <f t="shared" si="41"/>
        <v>0</v>
      </c>
      <c r="AS113" s="191"/>
      <c r="AT113" s="192"/>
      <c r="AU113" s="192"/>
      <c r="AV113" s="192"/>
      <c r="AW113" s="192"/>
      <c r="AX113" s="192"/>
      <c r="AY113" s="6">
        <f t="shared" si="42"/>
        <v>0</v>
      </c>
      <c r="AZ113" s="191"/>
      <c r="BA113" s="192"/>
      <c r="BB113" s="192"/>
      <c r="BC113" s="192"/>
      <c r="BD113" s="192"/>
      <c r="BE113" s="192"/>
      <c r="BF113" s="6">
        <f t="shared" si="43"/>
        <v>0</v>
      </c>
    </row>
    <row r="114" spans="1:58" ht="24.75" thickTop="1" thickBot="1" x14ac:dyDescent="0.3">
      <c r="A114" s="178"/>
      <c r="B114" s="179">
        <f t="shared" si="51"/>
        <v>0</v>
      </c>
      <c r="C114" s="180">
        <f t="shared" si="44"/>
        <v>0</v>
      </c>
      <c r="D114" s="181"/>
      <c r="E114" s="182">
        <f t="shared" si="45"/>
        <v>0</v>
      </c>
      <c r="F114" s="177" t="str">
        <f t="shared" si="38"/>
        <v/>
      </c>
      <c r="G114" s="182">
        <f t="shared" si="46"/>
        <v>0</v>
      </c>
      <c r="H114" s="182">
        <f t="shared" si="47"/>
        <v>0</v>
      </c>
      <c r="I114" s="182">
        <f t="shared" si="48"/>
        <v>0</v>
      </c>
      <c r="J114" s="182">
        <f t="shared" si="49"/>
        <v>0</v>
      </c>
      <c r="K114" s="182">
        <f t="shared" si="50"/>
        <v>0</v>
      </c>
      <c r="L114" s="183">
        <f t="shared" si="52"/>
        <v>0</v>
      </c>
      <c r="M114" s="184"/>
      <c r="N114" s="184"/>
      <c r="O114" s="183"/>
      <c r="P114" s="185"/>
      <c r="Q114" s="183"/>
      <c r="R114" s="183"/>
      <c r="S114" s="186"/>
      <c r="T114" s="187"/>
      <c r="U114" s="188"/>
      <c r="V114" s="189"/>
      <c r="W114" s="190"/>
      <c r="X114" s="191"/>
      <c r="Y114" s="192"/>
      <c r="Z114" s="192"/>
      <c r="AA114" s="192"/>
      <c r="AB114" s="192"/>
      <c r="AC114" s="192"/>
      <c r="AD114" s="6">
        <f t="shared" si="39"/>
        <v>0</v>
      </c>
      <c r="AE114" s="191"/>
      <c r="AF114" s="192"/>
      <c r="AG114" s="192"/>
      <c r="AH114" s="192"/>
      <c r="AI114" s="192"/>
      <c r="AJ114" s="192"/>
      <c r="AK114" s="6">
        <f t="shared" si="40"/>
        <v>0</v>
      </c>
      <c r="AL114" s="191"/>
      <c r="AM114" s="192"/>
      <c r="AN114" s="192"/>
      <c r="AO114" s="192"/>
      <c r="AP114" s="192"/>
      <c r="AQ114" s="192"/>
      <c r="AR114" s="6">
        <f t="shared" si="41"/>
        <v>0</v>
      </c>
      <c r="AS114" s="191"/>
      <c r="AT114" s="192"/>
      <c r="AU114" s="192"/>
      <c r="AV114" s="192"/>
      <c r="AW114" s="192"/>
      <c r="AX114" s="192"/>
      <c r="AY114" s="6">
        <f t="shared" si="42"/>
        <v>0</v>
      </c>
      <c r="AZ114" s="191"/>
      <c r="BA114" s="192"/>
      <c r="BB114" s="192"/>
      <c r="BC114" s="192"/>
      <c r="BD114" s="192"/>
      <c r="BE114" s="192"/>
      <c r="BF114" s="6">
        <f t="shared" si="43"/>
        <v>0</v>
      </c>
    </row>
    <row r="115" spans="1:58" ht="24.75" thickTop="1" thickBot="1" x14ac:dyDescent="0.3">
      <c r="A115" s="178"/>
      <c r="B115" s="179">
        <f t="shared" si="51"/>
        <v>0</v>
      </c>
      <c r="C115" s="180">
        <f t="shared" si="44"/>
        <v>0</v>
      </c>
      <c r="D115" s="181"/>
      <c r="E115" s="182">
        <f t="shared" si="45"/>
        <v>0</v>
      </c>
      <c r="F115" s="177" t="str">
        <f t="shared" si="38"/>
        <v/>
      </c>
      <c r="G115" s="182">
        <f t="shared" si="46"/>
        <v>0</v>
      </c>
      <c r="H115" s="182">
        <f t="shared" si="47"/>
        <v>0</v>
      </c>
      <c r="I115" s="182">
        <f t="shared" si="48"/>
        <v>0</v>
      </c>
      <c r="J115" s="182">
        <f t="shared" si="49"/>
        <v>0</v>
      </c>
      <c r="K115" s="182">
        <f t="shared" si="50"/>
        <v>0</v>
      </c>
      <c r="L115" s="183">
        <f t="shared" si="52"/>
        <v>0</v>
      </c>
      <c r="M115" s="184"/>
      <c r="N115" s="184"/>
      <c r="O115" s="183"/>
      <c r="P115" s="185"/>
      <c r="Q115" s="183"/>
      <c r="R115" s="183"/>
      <c r="S115" s="186"/>
      <c r="T115" s="187"/>
      <c r="U115" s="188"/>
      <c r="V115" s="189"/>
      <c r="W115" s="190"/>
      <c r="X115" s="191"/>
      <c r="Y115" s="192"/>
      <c r="Z115" s="192"/>
      <c r="AA115" s="192"/>
      <c r="AB115" s="192"/>
      <c r="AC115" s="192"/>
      <c r="AD115" s="6">
        <f t="shared" si="39"/>
        <v>0</v>
      </c>
      <c r="AE115" s="191"/>
      <c r="AF115" s="192"/>
      <c r="AG115" s="192"/>
      <c r="AH115" s="192"/>
      <c r="AI115" s="192"/>
      <c r="AJ115" s="192"/>
      <c r="AK115" s="6">
        <f t="shared" si="40"/>
        <v>0</v>
      </c>
      <c r="AL115" s="191"/>
      <c r="AM115" s="192"/>
      <c r="AN115" s="192"/>
      <c r="AO115" s="192"/>
      <c r="AP115" s="192"/>
      <c r="AQ115" s="192"/>
      <c r="AR115" s="6">
        <f t="shared" si="41"/>
        <v>0</v>
      </c>
      <c r="AS115" s="191"/>
      <c r="AT115" s="192"/>
      <c r="AU115" s="192"/>
      <c r="AV115" s="192"/>
      <c r="AW115" s="192"/>
      <c r="AX115" s="192"/>
      <c r="AY115" s="6">
        <f t="shared" si="42"/>
        <v>0</v>
      </c>
      <c r="AZ115" s="191"/>
      <c r="BA115" s="192"/>
      <c r="BB115" s="192"/>
      <c r="BC115" s="192"/>
      <c r="BD115" s="192"/>
      <c r="BE115" s="192"/>
      <c r="BF115" s="6">
        <f t="shared" si="43"/>
        <v>0</v>
      </c>
    </row>
    <row r="116" spans="1:58" ht="24.75" thickTop="1" thickBot="1" x14ac:dyDescent="0.3">
      <c r="A116" s="178"/>
      <c r="B116" s="179">
        <f t="shared" si="51"/>
        <v>0</v>
      </c>
      <c r="C116" s="180">
        <f t="shared" si="44"/>
        <v>0</v>
      </c>
      <c r="D116" s="181"/>
      <c r="E116" s="182">
        <f t="shared" si="45"/>
        <v>0</v>
      </c>
      <c r="F116" s="177" t="str">
        <f t="shared" si="38"/>
        <v/>
      </c>
      <c r="G116" s="182">
        <f t="shared" si="46"/>
        <v>0</v>
      </c>
      <c r="H116" s="182">
        <f t="shared" si="47"/>
        <v>0</v>
      </c>
      <c r="I116" s="182">
        <f t="shared" si="48"/>
        <v>0</v>
      </c>
      <c r="J116" s="182">
        <f t="shared" si="49"/>
        <v>0</v>
      </c>
      <c r="K116" s="182">
        <f t="shared" si="50"/>
        <v>0</v>
      </c>
      <c r="L116" s="183">
        <f t="shared" si="52"/>
        <v>0</v>
      </c>
      <c r="M116" s="184"/>
      <c r="N116" s="184"/>
      <c r="O116" s="183"/>
      <c r="P116" s="185"/>
      <c r="Q116" s="183"/>
      <c r="R116" s="183"/>
      <c r="S116" s="186"/>
      <c r="T116" s="187"/>
      <c r="U116" s="188"/>
      <c r="V116" s="189"/>
      <c r="W116" s="190"/>
      <c r="X116" s="191"/>
      <c r="Y116" s="192"/>
      <c r="Z116" s="192"/>
      <c r="AA116" s="192"/>
      <c r="AB116" s="192"/>
      <c r="AC116" s="192"/>
      <c r="AD116" s="6">
        <f t="shared" si="39"/>
        <v>0</v>
      </c>
      <c r="AE116" s="191"/>
      <c r="AF116" s="192"/>
      <c r="AG116" s="192"/>
      <c r="AH116" s="192"/>
      <c r="AI116" s="192"/>
      <c r="AJ116" s="192"/>
      <c r="AK116" s="6">
        <f t="shared" si="40"/>
        <v>0</v>
      </c>
      <c r="AL116" s="191"/>
      <c r="AM116" s="192"/>
      <c r="AN116" s="192"/>
      <c r="AO116" s="192"/>
      <c r="AP116" s="192"/>
      <c r="AQ116" s="192"/>
      <c r="AR116" s="6">
        <f t="shared" si="41"/>
        <v>0</v>
      </c>
      <c r="AS116" s="191"/>
      <c r="AT116" s="192"/>
      <c r="AU116" s="192"/>
      <c r="AV116" s="192"/>
      <c r="AW116" s="192"/>
      <c r="AX116" s="192"/>
      <c r="AY116" s="6">
        <f t="shared" si="42"/>
        <v>0</v>
      </c>
      <c r="AZ116" s="191"/>
      <c r="BA116" s="192"/>
      <c r="BB116" s="192"/>
      <c r="BC116" s="192"/>
      <c r="BD116" s="192"/>
      <c r="BE116" s="192"/>
      <c r="BF116" s="6">
        <f t="shared" si="43"/>
        <v>0</v>
      </c>
    </row>
    <row r="117" spans="1:58" ht="24.75" thickTop="1" thickBot="1" x14ac:dyDescent="0.3">
      <c r="A117" s="178"/>
      <c r="B117" s="179">
        <f t="shared" si="51"/>
        <v>0</v>
      </c>
      <c r="C117" s="180">
        <f t="shared" si="44"/>
        <v>0</v>
      </c>
      <c r="D117" s="181"/>
      <c r="E117" s="182">
        <f t="shared" si="45"/>
        <v>0</v>
      </c>
      <c r="F117" s="177" t="str">
        <f t="shared" si="38"/>
        <v/>
      </c>
      <c r="G117" s="182">
        <f t="shared" si="46"/>
        <v>0</v>
      </c>
      <c r="H117" s="182">
        <f t="shared" si="47"/>
        <v>0</v>
      </c>
      <c r="I117" s="182">
        <f t="shared" si="48"/>
        <v>0</v>
      </c>
      <c r="J117" s="182">
        <f t="shared" si="49"/>
        <v>0</v>
      </c>
      <c r="K117" s="182">
        <f t="shared" si="50"/>
        <v>0</v>
      </c>
      <c r="L117" s="183">
        <f t="shared" si="52"/>
        <v>0</v>
      </c>
      <c r="M117" s="184"/>
      <c r="N117" s="184"/>
      <c r="O117" s="183"/>
      <c r="P117" s="185"/>
      <c r="Q117" s="183"/>
      <c r="R117" s="183"/>
      <c r="S117" s="186"/>
      <c r="T117" s="187"/>
      <c r="U117" s="188"/>
      <c r="V117" s="189"/>
      <c r="W117" s="190"/>
      <c r="X117" s="191"/>
      <c r="Y117" s="192"/>
      <c r="Z117" s="192"/>
      <c r="AA117" s="192"/>
      <c r="AB117" s="192"/>
      <c r="AC117" s="192"/>
      <c r="AD117" s="6">
        <f t="shared" si="39"/>
        <v>0</v>
      </c>
      <c r="AE117" s="191"/>
      <c r="AF117" s="192"/>
      <c r="AG117" s="192"/>
      <c r="AH117" s="192"/>
      <c r="AI117" s="192"/>
      <c r="AJ117" s="192"/>
      <c r="AK117" s="6">
        <f t="shared" si="40"/>
        <v>0</v>
      </c>
      <c r="AL117" s="191"/>
      <c r="AM117" s="192"/>
      <c r="AN117" s="192"/>
      <c r="AO117" s="192"/>
      <c r="AP117" s="192"/>
      <c r="AQ117" s="192"/>
      <c r="AR117" s="6">
        <f t="shared" si="41"/>
        <v>0</v>
      </c>
      <c r="AS117" s="191"/>
      <c r="AT117" s="192"/>
      <c r="AU117" s="192"/>
      <c r="AV117" s="192"/>
      <c r="AW117" s="192"/>
      <c r="AX117" s="192"/>
      <c r="AY117" s="6">
        <f t="shared" si="42"/>
        <v>0</v>
      </c>
      <c r="AZ117" s="191"/>
      <c r="BA117" s="192"/>
      <c r="BB117" s="192"/>
      <c r="BC117" s="192"/>
      <c r="BD117" s="192"/>
      <c r="BE117" s="192"/>
      <c r="BF117" s="6">
        <f t="shared" si="43"/>
        <v>0</v>
      </c>
    </row>
    <row r="118" spans="1:58" ht="24.75" thickTop="1" thickBot="1" x14ac:dyDescent="0.3">
      <c r="A118" s="178"/>
      <c r="B118" s="179">
        <f t="shared" si="51"/>
        <v>0</v>
      </c>
      <c r="C118" s="180">
        <f t="shared" si="44"/>
        <v>0</v>
      </c>
      <c r="D118" s="181"/>
      <c r="E118" s="182">
        <f t="shared" si="45"/>
        <v>0</v>
      </c>
      <c r="F118" s="177" t="str">
        <f t="shared" si="38"/>
        <v/>
      </c>
      <c r="G118" s="182">
        <f t="shared" si="46"/>
        <v>0</v>
      </c>
      <c r="H118" s="182">
        <f t="shared" si="47"/>
        <v>0</v>
      </c>
      <c r="I118" s="182">
        <f t="shared" si="48"/>
        <v>0</v>
      </c>
      <c r="J118" s="182">
        <f t="shared" si="49"/>
        <v>0</v>
      </c>
      <c r="K118" s="182">
        <f t="shared" si="50"/>
        <v>0</v>
      </c>
      <c r="L118" s="183">
        <f t="shared" si="52"/>
        <v>0</v>
      </c>
      <c r="M118" s="184"/>
      <c r="N118" s="184"/>
      <c r="O118" s="183"/>
      <c r="P118" s="185"/>
      <c r="Q118" s="183"/>
      <c r="R118" s="183"/>
      <c r="S118" s="186"/>
      <c r="T118" s="187"/>
      <c r="U118" s="188"/>
      <c r="V118" s="189"/>
      <c r="W118" s="190"/>
      <c r="X118" s="191"/>
      <c r="Y118" s="192"/>
      <c r="Z118" s="192"/>
      <c r="AA118" s="192"/>
      <c r="AB118" s="192"/>
      <c r="AC118" s="192"/>
      <c r="AD118" s="6">
        <f t="shared" si="39"/>
        <v>0</v>
      </c>
      <c r="AE118" s="191"/>
      <c r="AF118" s="192"/>
      <c r="AG118" s="192"/>
      <c r="AH118" s="192"/>
      <c r="AI118" s="192"/>
      <c r="AJ118" s="192"/>
      <c r="AK118" s="6">
        <f t="shared" si="40"/>
        <v>0</v>
      </c>
      <c r="AL118" s="191"/>
      <c r="AM118" s="192"/>
      <c r="AN118" s="192"/>
      <c r="AO118" s="192"/>
      <c r="AP118" s="192"/>
      <c r="AQ118" s="192"/>
      <c r="AR118" s="6">
        <f t="shared" si="41"/>
        <v>0</v>
      </c>
      <c r="AS118" s="191"/>
      <c r="AT118" s="192"/>
      <c r="AU118" s="192"/>
      <c r="AV118" s="192"/>
      <c r="AW118" s="192"/>
      <c r="AX118" s="192"/>
      <c r="AY118" s="6">
        <f t="shared" si="42"/>
        <v>0</v>
      </c>
      <c r="AZ118" s="191"/>
      <c r="BA118" s="192"/>
      <c r="BB118" s="192"/>
      <c r="BC118" s="192"/>
      <c r="BD118" s="192"/>
      <c r="BE118" s="192"/>
      <c r="BF118" s="6">
        <f t="shared" si="43"/>
        <v>0</v>
      </c>
    </row>
    <row r="119" spans="1:58" ht="24.75" thickTop="1" thickBot="1" x14ac:dyDescent="0.3">
      <c r="A119" s="178"/>
      <c r="B119" s="179">
        <f t="shared" si="51"/>
        <v>0</v>
      </c>
      <c r="C119" s="180">
        <f t="shared" si="44"/>
        <v>0</v>
      </c>
      <c r="D119" s="181"/>
      <c r="E119" s="182">
        <f t="shared" si="45"/>
        <v>0</v>
      </c>
      <c r="F119" s="177" t="str">
        <f t="shared" si="38"/>
        <v/>
      </c>
      <c r="G119" s="182">
        <f t="shared" si="46"/>
        <v>0</v>
      </c>
      <c r="H119" s="182">
        <f t="shared" si="47"/>
        <v>0</v>
      </c>
      <c r="I119" s="182">
        <f t="shared" si="48"/>
        <v>0</v>
      </c>
      <c r="J119" s="182">
        <f t="shared" si="49"/>
        <v>0</v>
      </c>
      <c r="K119" s="182">
        <f t="shared" si="50"/>
        <v>0</v>
      </c>
      <c r="L119" s="183">
        <f t="shared" si="52"/>
        <v>0</v>
      </c>
      <c r="M119" s="184"/>
      <c r="N119" s="184"/>
      <c r="O119" s="183"/>
      <c r="P119" s="185"/>
      <c r="Q119" s="183"/>
      <c r="R119" s="183"/>
      <c r="S119" s="186"/>
      <c r="T119" s="187"/>
      <c r="U119" s="188"/>
      <c r="V119" s="189"/>
      <c r="W119" s="190"/>
      <c r="X119" s="191"/>
      <c r="Y119" s="192"/>
      <c r="Z119" s="192"/>
      <c r="AA119" s="192"/>
      <c r="AB119" s="192"/>
      <c r="AC119" s="192"/>
      <c r="AD119" s="6">
        <f t="shared" si="39"/>
        <v>0</v>
      </c>
      <c r="AE119" s="191"/>
      <c r="AF119" s="192"/>
      <c r="AG119" s="192"/>
      <c r="AH119" s="192"/>
      <c r="AI119" s="192"/>
      <c r="AJ119" s="192"/>
      <c r="AK119" s="6">
        <f t="shared" si="40"/>
        <v>0</v>
      </c>
      <c r="AL119" s="191"/>
      <c r="AM119" s="192"/>
      <c r="AN119" s="192"/>
      <c r="AO119" s="192"/>
      <c r="AP119" s="192"/>
      <c r="AQ119" s="192"/>
      <c r="AR119" s="6">
        <f t="shared" si="41"/>
        <v>0</v>
      </c>
      <c r="AS119" s="191"/>
      <c r="AT119" s="192"/>
      <c r="AU119" s="192"/>
      <c r="AV119" s="192"/>
      <c r="AW119" s="192"/>
      <c r="AX119" s="192"/>
      <c r="AY119" s="6">
        <f t="shared" si="42"/>
        <v>0</v>
      </c>
      <c r="AZ119" s="191"/>
      <c r="BA119" s="192"/>
      <c r="BB119" s="192"/>
      <c r="BC119" s="192"/>
      <c r="BD119" s="192"/>
      <c r="BE119" s="192"/>
      <c r="BF119" s="6">
        <f t="shared" si="43"/>
        <v>0</v>
      </c>
    </row>
    <row r="120" spans="1:58" ht="24.75" thickTop="1" thickBot="1" x14ac:dyDescent="0.3">
      <c r="A120" s="178"/>
      <c r="B120" s="179">
        <f t="shared" si="51"/>
        <v>0</v>
      </c>
      <c r="C120" s="180">
        <f t="shared" si="44"/>
        <v>0</v>
      </c>
      <c r="D120" s="181"/>
      <c r="E120" s="182">
        <f t="shared" si="45"/>
        <v>0</v>
      </c>
      <c r="F120" s="177" t="str">
        <f t="shared" si="38"/>
        <v/>
      </c>
      <c r="G120" s="182">
        <f t="shared" si="46"/>
        <v>0</v>
      </c>
      <c r="H120" s="182">
        <f t="shared" si="47"/>
        <v>0</v>
      </c>
      <c r="I120" s="182">
        <f t="shared" si="48"/>
        <v>0</v>
      </c>
      <c r="J120" s="182">
        <f t="shared" si="49"/>
        <v>0</v>
      </c>
      <c r="K120" s="182">
        <f t="shared" si="50"/>
        <v>0</v>
      </c>
      <c r="L120" s="183">
        <f t="shared" si="52"/>
        <v>0</v>
      </c>
      <c r="M120" s="184"/>
      <c r="N120" s="184"/>
      <c r="O120" s="183"/>
      <c r="P120" s="185"/>
      <c r="Q120" s="183"/>
      <c r="R120" s="183"/>
      <c r="S120" s="186"/>
      <c r="T120" s="187"/>
      <c r="U120" s="188"/>
      <c r="V120" s="189"/>
      <c r="W120" s="190"/>
      <c r="X120" s="191"/>
      <c r="Y120" s="192"/>
      <c r="Z120" s="192"/>
      <c r="AA120" s="192"/>
      <c r="AB120" s="192"/>
      <c r="AC120" s="192"/>
      <c r="AD120" s="6">
        <f t="shared" si="39"/>
        <v>0</v>
      </c>
      <c r="AE120" s="191"/>
      <c r="AF120" s="192"/>
      <c r="AG120" s="192"/>
      <c r="AH120" s="192"/>
      <c r="AI120" s="192"/>
      <c r="AJ120" s="192"/>
      <c r="AK120" s="6">
        <f t="shared" si="40"/>
        <v>0</v>
      </c>
      <c r="AL120" s="191"/>
      <c r="AM120" s="192"/>
      <c r="AN120" s="192"/>
      <c r="AO120" s="192"/>
      <c r="AP120" s="192"/>
      <c r="AQ120" s="192"/>
      <c r="AR120" s="6">
        <f t="shared" si="41"/>
        <v>0</v>
      </c>
      <c r="AS120" s="191"/>
      <c r="AT120" s="192"/>
      <c r="AU120" s="192"/>
      <c r="AV120" s="192"/>
      <c r="AW120" s="192"/>
      <c r="AX120" s="192"/>
      <c r="AY120" s="6">
        <f t="shared" si="42"/>
        <v>0</v>
      </c>
      <c r="AZ120" s="191"/>
      <c r="BA120" s="192"/>
      <c r="BB120" s="192"/>
      <c r="BC120" s="192"/>
      <c r="BD120" s="192"/>
      <c r="BE120" s="192"/>
      <c r="BF120" s="6">
        <f t="shared" si="43"/>
        <v>0</v>
      </c>
    </row>
    <row r="121" spans="1:58" ht="24.75" thickTop="1" thickBot="1" x14ac:dyDescent="0.3">
      <c r="A121" s="178"/>
      <c r="B121" s="179">
        <f t="shared" si="51"/>
        <v>0</v>
      </c>
      <c r="C121" s="180">
        <f t="shared" si="44"/>
        <v>0</v>
      </c>
      <c r="D121" s="181"/>
      <c r="E121" s="182">
        <f t="shared" si="45"/>
        <v>0</v>
      </c>
      <c r="F121" s="177" t="str">
        <f t="shared" si="38"/>
        <v/>
      </c>
      <c r="G121" s="182">
        <f t="shared" si="46"/>
        <v>0</v>
      </c>
      <c r="H121" s="182">
        <f t="shared" si="47"/>
        <v>0</v>
      </c>
      <c r="I121" s="182">
        <f t="shared" si="48"/>
        <v>0</v>
      </c>
      <c r="J121" s="182">
        <f t="shared" si="49"/>
        <v>0</v>
      </c>
      <c r="K121" s="182">
        <f t="shared" si="50"/>
        <v>0</v>
      </c>
      <c r="L121" s="183">
        <f t="shared" si="52"/>
        <v>0</v>
      </c>
      <c r="M121" s="184"/>
      <c r="N121" s="184"/>
      <c r="O121" s="183"/>
      <c r="P121" s="185"/>
      <c r="Q121" s="183"/>
      <c r="R121" s="183"/>
      <c r="S121" s="186"/>
      <c r="T121" s="187"/>
      <c r="U121" s="188"/>
      <c r="V121" s="189"/>
      <c r="W121" s="190"/>
      <c r="X121" s="191"/>
      <c r="Y121" s="192"/>
      <c r="Z121" s="192"/>
      <c r="AA121" s="192"/>
      <c r="AB121" s="192"/>
      <c r="AC121" s="192"/>
      <c r="AD121" s="6">
        <f t="shared" si="39"/>
        <v>0</v>
      </c>
      <c r="AE121" s="191"/>
      <c r="AF121" s="192"/>
      <c r="AG121" s="192"/>
      <c r="AH121" s="192"/>
      <c r="AI121" s="192"/>
      <c r="AJ121" s="192"/>
      <c r="AK121" s="6">
        <f t="shared" si="40"/>
        <v>0</v>
      </c>
      <c r="AL121" s="191"/>
      <c r="AM121" s="192"/>
      <c r="AN121" s="192"/>
      <c r="AO121" s="192"/>
      <c r="AP121" s="192"/>
      <c r="AQ121" s="192"/>
      <c r="AR121" s="6">
        <f t="shared" si="41"/>
        <v>0</v>
      </c>
      <c r="AS121" s="191"/>
      <c r="AT121" s="192"/>
      <c r="AU121" s="192"/>
      <c r="AV121" s="192"/>
      <c r="AW121" s="192"/>
      <c r="AX121" s="192"/>
      <c r="AY121" s="6">
        <f t="shared" si="42"/>
        <v>0</v>
      </c>
      <c r="AZ121" s="191"/>
      <c r="BA121" s="192"/>
      <c r="BB121" s="192"/>
      <c r="BC121" s="192"/>
      <c r="BD121" s="192"/>
      <c r="BE121" s="192"/>
      <c r="BF121" s="6">
        <f t="shared" si="43"/>
        <v>0</v>
      </c>
    </row>
    <row r="122" spans="1:58" ht="24.75" thickTop="1" thickBot="1" x14ac:dyDescent="0.3">
      <c r="A122" s="178"/>
      <c r="B122" s="179">
        <f t="shared" si="51"/>
        <v>0</v>
      </c>
      <c r="C122" s="180">
        <f t="shared" si="44"/>
        <v>0</v>
      </c>
      <c r="D122" s="181"/>
      <c r="E122" s="182">
        <f t="shared" si="45"/>
        <v>0</v>
      </c>
      <c r="F122" s="177" t="str">
        <f t="shared" si="38"/>
        <v/>
      </c>
      <c r="G122" s="182">
        <f t="shared" si="46"/>
        <v>0</v>
      </c>
      <c r="H122" s="182">
        <f t="shared" si="47"/>
        <v>0</v>
      </c>
      <c r="I122" s="182">
        <f t="shared" si="48"/>
        <v>0</v>
      </c>
      <c r="J122" s="182">
        <f t="shared" si="49"/>
        <v>0</v>
      </c>
      <c r="K122" s="182">
        <f t="shared" si="50"/>
        <v>0</v>
      </c>
      <c r="L122" s="183">
        <f t="shared" si="52"/>
        <v>0</v>
      </c>
      <c r="M122" s="184"/>
      <c r="N122" s="184"/>
      <c r="O122" s="183"/>
      <c r="P122" s="185"/>
      <c r="Q122" s="183"/>
      <c r="R122" s="183"/>
      <c r="S122" s="186"/>
      <c r="T122" s="187"/>
      <c r="U122" s="188"/>
      <c r="V122" s="189"/>
      <c r="W122" s="190"/>
      <c r="X122" s="191"/>
      <c r="Y122" s="192"/>
      <c r="Z122" s="192"/>
      <c r="AA122" s="192"/>
      <c r="AB122" s="192"/>
      <c r="AC122" s="192"/>
      <c r="AD122" s="6">
        <f t="shared" si="39"/>
        <v>0</v>
      </c>
      <c r="AE122" s="191"/>
      <c r="AF122" s="192"/>
      <c r="AG122" s="192"/>
      <c r="AH122" s="192"/>
      <c r="AI122" s="192"/>
      <c r="AJ122" s="192"/>
      <c r="AK122" s="6">
        <f t="shared" si="40"/>
        <v>0</v>
      </c>
      <c r="AL122" s="191"/>
      <c r="AM122" s="192"/>
      <c r="AN122" s="192"/>
      <c r="AO122" s="192"/>
      <c r="AP122" s="192"/>
      <c r="AQ122" s="192"/>
      <c r="AR122" s="6">
        <f t="shared" si="41"/>
        <v>0</v>
      </c>
      <c r="AS122" s="191"/>
      <c r="AT122" s="192"/>
      <c r="AU122" s="192"/>
      <c r="AV122" s="192"/>
      <c r="AW122" s="192"/>
      <c r="AX122" s="192"/>
      <c r="AY122" s="6">
        <f t="shared" si="42"/>
        <v>0</v>
      </c>
      <c r="AZ122" s="191"/>
      <c r="BA122" s="192"/>
      <c r="BB122" s="192"/>
      <c r="BC122" s="192"/>
      <c r="BD122" s="192"/>
      <c r="BE122" s="192"/>
      <c r="BF122" s="6">
        <f t="shared" si="43"/>
        <v>0</v>
      </c>
    </row>
    <row r="123" spans="1:58" ht="24.75" thickTop="1" thickBot="1" x14ac:dyDescent="0.3">
      <c r="A123" s="178"/>
      <c r="B123" s="179">
        <f t="shared" si="51"/>
        <v>0</v>
      </c>
      <c r="C123" s="180">
        <f t="shared" si="44"/>
        <v>0</v>
      </c>
      <c r="D123" s="181"/>
      <c r="E123" s="182">
        <f t="shared" si="45"/>
        <v>0</v>
      </c>
      <c r="F123" s="177" t="str">
        <f t="shared" si="38"/>
        <v/>
      </c>
      <c r="G123" s="182">
        <f t="shared" si="46"/>
        <v>0</v>
      </c>
      <c r="H123" s="182">
        <f t="shared" si="47"/>
        <v>0</v>
      </c>
      <c r="I123" s="182">
        <f t="shared" si="48"/>
        <v>0</v>
      </c>
      <c r="J123" s="182">
        <f t="shared" si="49"/>
        <v>0</v>
      </c>
      <c r="K123" s="182">
        <f t="shared" si="50"/>
        <v>0</v>
      </c>
      <c r="L123" s="183">
        <f t="shared" si="52"/>
        <v>0</v>
      </c>
      <c r="M123" s="184"/>
      <c r="N123" s="184"/>
      <c r="O123" s="183"/>
      <c r="P123" s="185"/>
      <c r="Q123" s="183"/>
      <c r="R123" s="183"/>
      <c r="S123" s="186"/>
      <c r="T123" s="187"/>
      <c r="U123" s="188"/>
      <c r="V123" s="189"/>
      <c r="W123" s="190"/>
      <c r="X123" s="191"/>
      <c r="Y123" s="192"/>
      <c r="Z123" s="192"/>
      <c r="AA123" s="192"/>
      <c r="AB123" s="192"/>
      <c r="AC123" s="192"/>
      <c r="AD123" s="6">
        <f t="shared" si="39"/>
        <v>0</v>
      </c>
      <c r="AE123" s="191"/>
      <c r="AF123" s="192"/>
      <c r="AG123" s="192"/>
      <c r="AH123" s="192"/>
      <c r="AI123" s="192"/>
      <c r="AJ123" s="192"/>
      <c r="AK123" s="6">
        <f t="shared" si="40"/>
        <v>0</v>
      </c>
      <c r="AL123" s="191"/>
      <c r="AM123" s="192"/>
      <c r="AN123" s="192"/>
      <c r="AO123" s="192"/>
      <c r="AP123" s="192"/>
      <c r="AQ123" s="192"/>
      <c r="AR123" s="6">
        <f t="shared" si="41"/>
        <v>0</v>
      </c>
      <c r="AS123" s="191"/>
      <c r="AT123" s="192"/>
      <c r="AU123" s="192"/>
      <c r="AV123" s="192"/>
      <c r="AW123" s="192"/>
      <c r="AX123" s="192"/>
      <c r="AY123" s="6">
        <f t="shared" si="42"/>
        <v>0</v>
      </c>
      <c r="AZ123" s="191"/>
      <c r="BA123" s="192"/>
      <c r="BB123" s="192"/>
      <c r="BC123" s="192"/>
      <c r="BD123" s="192"/>
      <c r="BE123" s="192"/>
      <c r="BF123" s="6">
        <f t="shared" si="43"/>
        <v>0</v>
      </c>
    </row>
    <row r="124" spans="1:58" ht="24.75" thickTop="1" thickBot="1" x14ac:dyDescent="0.3">
      <c r="A124" s="178"/>
      <c r="B124" s="179">
        <f t="shared" si="51"/>
        <v>0</v>
      </c>
      <c r="C124" s="180">
        <f t="shared" si="44"/>
        <v>0</v>
      </c>
      <c r="D124" s="181"/>
      <c r="E124" s="182">
        <f t="shared" si="45"/>
        <v>0</v>
      </c>
      <c r="F124" s="177" t="str">
        <f t="shared" si="38"/>
        <v/>
      </c>
      <c r="G124" s="182">
        <f t="shared" si="46"/>
        <v>0</v>
      </c>
      <c r="H124" s="182">
        <f t="shared" si="47"/>
        <v>0</v>
      </c>
      <c r="I124" s="182">
        <f t="shared" si="48"/>
        <v>0</v>
      </c>
      <c r="J124" s="182">
        <f t="shared" si="49"/>
        <v>0</v>
      </c>
      <c r="K124" s="182">
        <f t="shared" si="50"/>
        <v>0</v>
      </c>
      <c r="L124" s="183">
        <f t="shared" si="52"/>
        <v>0</v>
      </c>
      <c r="M124" s="184"/>
      <c r="N124" s="184"/>
      <c r="O124" s="183"/>
      <c r="P124" s="185"/>
      <c r="Q124" s="183"/>
      <c r="R124" s="183"/>
      <c r="S124" s="186"/>
      <c r="T124" s="187"/>
      <c r="U124" s="188"/>
      <c r="V124" s="189"/>
      <c r="W124" s="190"/>
      <c r="X124" s="191"/>
      <c r="Y124" s="192"/>
      <c r="Z124" s="192"/>
      <c r="AA124" s="192"/>
      <c r="AB124" s="192"/>
      <c r="AC124" s="192"/>
      <c r="AD124" s="6">
        <f t="shared" si="39"/>
        <v>0</v>
      </c>
      <c r="AE124" s="191"/>
      <c r="AF124" s="192"/>
      <c r="AG124" s="192"/>
      <c r="AH124" s="192"/>
      <c r="AI124" s="192"/>
      <c r="AJ124" s="192"/>
      <c r="AK124" s="6">
        <f t="shared" si="40"/>
        <v>0</v>
      </c>
      <c r="AL124" s="191"/>
      <c r="AM124" s="192"/>
      <c r="AN124" s="192"/>
      <c r="AO124" s="192"/>
      <c r="AP124" s="192"/>
      <c r="AQ124" s="192"/>
      <c r="AR124" s="6">
        <f t="shared" si="41"/>
        <v>0</v>
      </c>
      <c r="AS124" s="191"/>
      <c r="AT124" s="192"/>
      <c r="AU124" s="192"/>
      <c r="AV124" s="192"/>
      <c r="AW124" s="192"/>
      <c r="AX124" s="192"/>
      <c r="AY124" s="6">
        <f t="shared" si="42"/>
        <v>0</v>
      </c>
      <c r="AZ124" s="191"/>
      <c r="BA124" s="192"/>
      <c r="BB124" s="192"/>
      <c r="BC124" s="192"/>
      <c r="BD124" s="192"/>
      <c r="BE124" s="192"/>
      <c r="BF124" s="6">
        <f t="shared" si="43"/>
        <v>0</v>
      </c>
    </row>
    <row r="125" spans="1:58" ht="24.75" thickTop="1" thickBot="1" x14ac:dyDescent="0.3">
      <c r="A125" s="178"/>
      <c r="B125" s="179">
        <f t="shared" si="51"/>
        <v>0</v>
      </c>
      <c r="C125" s="180">
        <f t="shared" si="44"/>
        <v>0</v>
      </c>
      <c r="D125" s="181"/>
      <c r="E125" s="182">
        <f t="shared" si="45"/>
        <v>0</v>
      </c>
      <c r="F125" s="177" t="str">
        <f t="shared" si="38"/>
        <v/>
      </c>
      <c r="G125" s="182">
        <f t="shared" si="46"/>
        <v>0</v>
      </c>
      <c r="H125" s="182">
        <f t="shared" si="47"/>
        <v>0</v>
      </c>
      <c r="I125" s="182">
        <f t="shared" si="48"/>
        <v>0</v>
      </c>
      <c r="J125" s="182">
        <f t="shared" si="49"/>
        <v>0</v>
      </c>
      <c r="K125" s="182">
        <f t="shared" si="50"/>
        <v>0</v>
      </c>
      <c r="L125" s="183">
        <f t="shared" si="52"/>
        <v>0</v>
      </c>
      <c r="M125" s="184"/>
      <c r="N125" s="184"/>
      <c r="O125" s="183"/>
      <c r="P125" s="185"/>
      <c r="Q125" s="183"/>
      <c r="R125" s="183"/>
      <c r="S125" s="186"/>
      <c r="T125" s="187"/>
      <c r="U125" s="188"/>
      <c r="V125" s="189"/>
      <c r="W125" s="190"/>
      <c r="X125" s="191"/>
      <c r="Y125" s="192"/>
      <c r="Z125" s="192"/>
      <c r="AA125" s="192"/>
      <c r="AB125" s="192"/>
      <c r="AC125" s="192"/>
      <c r="AD125" s="6">
        <f t="shared" si="39"/>
        <v>0</v>
      </c>
      <c r="AE125" s="191"/>
      <c r="AF125" s="192"/>
      <c r="AG125" s="192"/>
      <c r="AH125" s="192"/>
      <c r="AI125" s="192"/>
      <c r="AJ125" s="192"/>
      <c r="AK125" s="6">
        <f t="shared" si="40"/>
        <v>0</v>
      </c>
      <c r="AL125" s="191"/>
      <c r="AM125" s="192"/>
      <c r="AN125" s="192"/>
      <c r="AO125" s="192"/>
      <c r="AP125" s="192"/>
      <c r="AQ125" s="192"/>
      <c r="AR125" s="6">
        <f t="shared" si="41"/>
        <v>0</v>
      </c>
      <c r="AS125" s="191"/>
      <c r="AT125" s="192"/>
      <c r="AU125" s="192"/>
      <c r="AV125" s="192"/>
      <c r="AW125" s="192"/>
      <c r="AX125" s="192"/>
      <c r="AY125" s="6">
        <f t="shared" si="42"/>
        <v>0</v>
      </c>
      <c r="AZ125" s="191"/>
      <c r="BA125" s="192"/>
      <c r="BB125" s="192"/>
      <c r="BC125" s="192"/>
      <c r="BD125" s="192"/>
      <c r="BE125" s="192"/>
      <c r="BF125" s="6">
        <f t="shared" si="43"/>
        <v>0</v>
      </c>
    </row>
    <row r="126" spans="1:58" ht="24.75" thickTop="1" thickBot="1" x14ac:dyDescent="0.3">
      <c r="A126" s="178"/>
      <c r="B126" s="179">
        <f t="shared" si="51"/>
        <v>0</v>
      </c>
      <c r="C126" s="180">
        <f t="shared" si="44"/>
        <v>0</v>
      </c>
      <c r="D126" s="181"/>
      <c r="E126" s="182">
        <f t="shared" si="45"/>
        <v>0</v>
      </c>
      <c r="F126" s="177" t="str">
        <f t="shared" si="38"/>
        <v/>
      </c>
      <c r="G126" s="182">
        <f t="shared" si="46"/>
        <v>0</v>
      </c>
      <c r="H126" s="182">
        <f t="shared" si="47"/>
        <v>0</v>
      </c>
      <c r="I126" s="182">
        <f t="shared" si="48"/>
        <v>0</v>
      </c>
      <c r="J126" s="182">
        <f t="shared" si="49"/>
        <v>0</v>
      </c>
      <c r="K126" s="182">
        <f t="shared" si="50"/>
        <v>0</v>
      </c>
      <c r="L126" s="183">
        <f t="shared" si="52"/>
        <v>0</v>
      </c>
      <c r="M126" s="184"/>
      <c r="N126" s="184"/>
      <c r="O126" s="183"/>
      <c r="P126" s="185"/>
      <c r="Q126" s="183"/>
      <c r="R126" s="183"/>
      <c r="S126" s="186"/>
      <c r="T126" s="187"/>
      <c r="U126" s="188"/>
      <c r="V126" s="189"/>
      <c r="W126" s="190"/>
      <c r="X126" s="191"/>
      <c r="Y126" s="192"/>
      <c r="Z126" s="192"/>
      <c r="AA126" s="192"/>
      <c r="AB126" s="192"/>
      <c r="AC126" s="192"/>
      <c r="AD126" s="6">
        <f t="shared" si="39"/>
        <v>0</v>
      </c>
      <c r="AE126" s="191"/>
      <c r="AF126" s="192"/>
      <c r="AG126" s="192"/>
      <c r="AH126" s="192"/>
      <c r="AI126" s="192"/>
      <c r="AJ126" s="192"/>
      <c r="AK126" s="6">
        <f t="shared" si="40"/>
        <v>0</v>
      </c>
      <c r="AL126" s="191"/>
      <c r="AM126" s="192"/>
      <c r="AN126" s="192"/>
      <c r="AO126" s="192"/>
      <c r="AP126" s="192"/>
      <c r="AQ126" s="192"/>
      <c r="AR126" s="6">
        <f t="shared" si="41"/>
        <v>0</v>
      </c>
      <c r="AS126" s="191"/>
      <c r="AT126" s="192"/>
      <c r="AU126" s="192"/>
      <c r="AV126" s="192"/>
      <c r="AW126" s="192"/>
      <c r="AX126" s="192"/>
      <c r="AY126" s="6">
        <f t="shared" si="42"/>
        <v>0</v>
      </c>
      <c r="AZ126" s="191"/>
      <c r="BA126" s="192"/>
      <c r="BB126" s="192"/>
      <c r="BC126" s="192"/>
      <c r="BD126" s="192"/>
      <c r="BE126" s="192"/>
      <c r="BF126" s="6">
        <f t="shared" si="43"/>
        <v>0</v>
      </c>
    </row>
    <row r="127" spans="1:58" ht="24.75" thickTop="1" thickBot="1" x14ac:dyDescent="0.3">
      <c r="A127" s="178"/>
      <c r="B127" s="179">
        <f t="shared" si="51"/>
        <v>0</v>
      </c>
      <c r="C127" s="180">
        <f t="shared" si="44"/>
        <v>0</v>
      </c>
      <c r="D127" s="181"/>
      <c r="E127" s="182">
        <f t="shared" si="45"/>
        <v>0</v>
      </c>
      <c r="F127" s="177" t="str">
        <f t="shared" si="38"/>
        <v/>
      </c>
      <c r="G127" s="182">
        <f t="shared" si="46"/>
        <v>0</v>
      </c>
      <c r="H127" s="182">
        <f t="shared" si="47"/>
        <v>0</v>
      </c>
      <c r="I127" s="182">
        <f t="shared" si="48"/>
        <v>0</v>
      </c>
      <c r="J127" s="182">
        <f t="shared" si="49"/>
        <v>0</v>
      </c>
      <c r="K127" s="182">
        <f t="shared" si="50"/>
        <v>0</v>
      </c>
      <c r="L127" s="183">
        <f t="shared" si="52"/>
        <v>0</v>
      </c>
      <c r="M127" s="184"/>
      <c r="N127" s="184"/>
      <c r="O127" s="183"/>
      <c r="P127" s="185"/>
      <c r="Q127" s="183"/>
      <c r="R127" s="183"/>
      <c r="S127" s="186"/>
      <c r="T127" s="187"/>
      <c r="U127" s="188"/>
      <c r="V127" s="189"/>
      <c r="W127" s="190"/>
      <c r="X127" s="191"/>
      <c r="Y127" s="192"/>
      <c r="Z127" s="192"/>
      <c r="AA127" s="192"/>
      <c r="AB127" s="192"/>
      <c r="AC127" s="192"/>
      <c r="AD127" s="6">
        <f t="shared" si="39"/>
        <v>0</v>
      </c>
      <c r="AE127" s="191"/>
      <c r="AF127" s="192"/>
      <c r="AG127" s="192"/>
      <c r="AH127" s="192"/>
      <c r="AI127" s="192"/>
      <c r="AJ127" s="192"/>
      <c r="AK127" s="6">
        <f t="shared" si="40"/>
        <v>0</v>
      </c>
      <c r="AL127" s="191"/>
      <c r="AM127" s="192"/>
      <c r="AN127" s="192"/>
      <c r="AO127" s="192"/>
      <c r="AP127" s="192"/>
      <c r="AQ127" s="192"/>
      <c r="AR127" s="6">
        <f t="shared" si="41"/>
        <v>0</v>
      </c>
      <c r="AS127" s="191"/>
      <c r="AT127" s="192"/>
      <c r="AU127" s="192"/>
      <c r="AV127" s="192"/>
      <c r="AW127" s="192"/>
      <c r="AX127" s="192"/>
      <c r="AY127" s="6">
        <f t="shared" si="42"/>
        <v>0</v>
      </c>
      <c r="AZ127" s="191"/>
      <c r="BA127" s="192"/>
      <c r="BB127" s="192"/>
      <c r="BC127" s="192"/>
      <c r="BD127" s="192"/>
      <c r="BE127" s="192"/>
      <c r="BF127" s="6">
        <f t="shared" si="43"/>
        <v>0</v>
      </c>
    </row>
    <row r="128" spans="1:58" ht="24.75" thickTop="1" thickBot="1" x14ac:dyDescent="0.3">
      <c r="A128" s="178"/>
      <c r="B128" s="179">
        <f t="shared" si="51"/>
        <v>0</v>
      </c>
      <c r="C128" s="180">
        <f t="shared" si="44"/>
        <v>0</v>
      </c>
      <c r="D128" s="181"/>
      <c r="E128" s="182">
        <f t="shared" si="45"/>
        <v>0</v>
      </c>
      <c r="F128" s="177" t="str">
        <f t="shared" si="38"/>
        <v/>
      </c>
      <c r="G128" s="182">
        <f t="shared" si="46"/>
        <v>0</v>
      </c>
      <c r="H128" s="182">
        <f t="shared" si="47"/>
        <v>0</v>
      </c>
      <c r="I128" s="182">
        <f t="shared" si="48"/>
        <v>0</v>
      </c>
      <c r="J128" s="182">
        <f t="shared" si="49"/>
        <v>0</v>
      </c>
      <c r="K128" s="182">
        <f t="shared" si="50"/>
        <v>0</v>
      </c>
      <c r="L128" s="183">
        <f t="shared" si="52"/>
        <v>0</v>
      </c>
      <c r="M128" s="184"/>
      <c r="N128" s="184"/>
      <c r="O128" s="183"/>
      <c r="P128" s="185"/>
      <c r="Q128" s="183"/>
      <c r="R128" s="183"/>
      <c r="S128" s="186"/>
      <c r="T128" s="187"/>
      <c r="U128" s="188"/>
      <c r="V128" s="189"/>
      <c r="W128" s="190"/>
      <c r="X128" s="191"/>
      <c r="Y128" s="192"/>
      <c r="Z128" s="192"/>
      <c r="AA128" s="192"/>
      <c r="AB128" s="192"/>
      <c r="AC128" s="192"/>
      <c r="AD128" s="6">
        <f t="shared" si="39"/>
        <v>0</v>
      </c>
      <c r="AE128" s="191"/>
      <c r="AF128" s="192"/>
      <c r="AG128" s="192"/>
      <c r="AH128" s="192"/>
      <c r="AI128" s="192"/>
      <c r="AJ128" s="192"/>
      <c r="AK128" s="6">
        <f t="shared" si="40"/>
        <v>0</v>
      </c>
      <c r="AL128" s="191"/>
      <c r="AM128" s="192"/>
      <c r="AN128" s="192"/>
      <c r="AO128" s="192"/>
      <c r="AP128" s="192"/>
      <c r="AQ128" s="192"/>
      <c r="AR128" s="6">
        <f t="shared" si="41"/>
        <v>0</v>
      </c>
      <c r="AS128" s="191"/>
      <c r="AT128" s="192"/>
      <c r="AU128" s="192"/>
      <c r="AV128" s="192"/>
      <c r="AW128" s="192"/>
      <c r="AX128" s="192"/>
      <c r="AY128" s="6">
        <f t="shared" si="42"/>
        <v>0</v>
      </c>
      <c r="AZ128" s="191"/>
      <c r="BA128" s="192"/>
      <c r="BB128" s="192"/>
      <c r="BC128" s="192"/>
      <c r="BD128" s="192"/>
      <c r="BE128" s="192"/>
      <c r="BF128" s="6">
        <f t="shared" si="43"/>
        <v>0</v>
      </c>
    </row>
    <row r="129" spans="1:58" ht="24.75" thickTop="1" thickBot="1" x14ac:dyDescent="0.3">
      <c r="A129" s="178"/>
      <c r="B129" s="179">
        <f t="shared" si="51"/>
        <v>0</v>
      </c>
      <c r="C129" s="180">
        <f t="shared" si="44"/>
        <v>0</v>
      </c>
      <c r="D129" s="181"/>
      <c r="E129" s="182">
        <f t="shared" si="45"/>
        <v>0</v>
      </c>
      <c r="F129" s="177" t="str">
        <f t="shared" si="38"/>
        <v/>
      </c>
      <c r="G129" s="182">
        <f t="shared" si="46"/>
        <v>0</v>
      </c>
      <c r="H129" s="182">
        <f t="shared" si="47"/>
        <v>0</v>
      </c>
      <c r="I129" s="182">
        <f t="shared" si="48"/>
        <v>0</v>
      </c>
      <c r="J129" s="182">
        <f t="shared" si="49"/>
        <v>0</v>
      </c>
      <c r="K129" s="182">
        <f t="shared" si="50"/>
        <v>0</v>
      </c>
      <c r="L129" s="183">
        <f t="shared" si="52"/>
        <v>0</v>
      </c>
      <c r="M129" s="184"/>
      <c r="N129" s="184"/>
      <c r="O129" s="183"/>
      <c r="P129" s="185"/>
      <c r="Q129" s="183"/>
      <c r="R129" s="183"/>
      <c r="S129" s="186"/>
      <c r="T129" s="187"/>
      <c r="U129" s="188"/>
      <c r="V129" s="189"/>
      <c r="W129" s="190"/>
      <c r="X129" s="191"/>
      <c r="Y129" s="192"/>
      <c r="Z129" s="192"/>
      <c r="AA129" s="192"/>
      <c r="AB129" s="192"/>
      <c r="AC129" s="192"/>
      <c r="AD129" s="6">
        <f t="shared" si="39"/>
        <v>0</v>
      </c>
      <c r="AE129" s="191"/>
      <c r="AF129" s="192"/>
      <c r="AG129" s="192"/>
      <c r="AH129" s="192"/>
      <c r="AI129" s="192"/>
      <c r="AJ129" s="192"/>
      <c r="AK129" s="6">
        <f t="shared" si="40"/>
        <v>0</v>
      </c>
      <c r="AL129" s="191"/>
      <c r="AM129" s="192"/>
      <c r="AN129" s="192"/>
      <c r="AO129" s="192"/>
      <c r="AP129" s="192"/>
      <c r="AQ129" s="192"/>
      <c r="AR129" s="6">
        <f t="shared" si="41"/>
        <v>0</v>
      </c>
      <c r="AS129" s="191"/>
      <c r="AT129" s="192"/>
      <c r="AU129" s="192"/>
      <c r="AV129" s="192"/>
      <c r="AW129" s="192"/>
      <c r="AX129" s="192"/>
      <c r="AY129" s="6">
        <f t="shared" si="42"/>
        <v>0</v>
      </c>
      <c r="AZ129" s="191"/>
      <c r="BA129" s="192"/>
      <c r="BB129" s="192"/>
      <c r="BC129" s="192"/>
      <c r="BD129" s="192"/>
      <c r="BE129" s="192"/>
      <c r="BF129" s="6">
        <f t="shared" si="43"/>
        <v>0</v>
      </c>
    </row>
    <row r="130" spans="1:58" ht="24.75" thickTop="1" thickBot="1" x14ac:dyDescent="0.3">
      <c r="A130" s="178"/>
      <c r="B130" s="179">
        <f t="shared" si="51"/>
        <v>0</v>
      </c>
      <c r="C130" s="180">
        <f t="shared" si="44"/>
        <v>0</v>
      </c>
      <c r="D130" s="181"/>
      <c r="E130" s="182">
        <f t="shared" si="45"/>
        <v>0</v>
      </c>
      <c r="F130" s="177" t="str">
        <f t="shared" si="38"/>
        <v/>
      </c>
      <c r="G130" s="182">
        <f t="shared" si="46"/>
        <v>0</v>
      </c>
      <c r="H130" s="182">
        <f t="shared" si="47"/>
        <v>0</v>
      </c>
      <c r="I130" s="182">
        <f t="shared" si="48"/>
        <v>0</v>
      </c>
      <c r="J130" s="182">
        <f t="shared" si="49"/>
        <v>0</v>
      </c>
      <c r="K130" s="182">
        <f t="shared" si="50"/>
        <v>0</v>
      </c>
      <c r="L130" s="183">
        <f t="shared" si="52"/>
        <v>0</v>
      </c>
      <c r="M130" s="184"/>
      <c r="N130" s="184"/>
      <c r="O130" s="183"/>
      <c r="P130" s="185"/>
      <c r="Q130" s="183"/>
      <c r="R130" s="183"/>
      <c r="S130" s="186"/>
      <c r="T130" s="187"/>
      <c r="U130" s="188"/>
      <c r="V130" s="189"/>
      <c r="W130" s="190"/>
      <c r="X130" s="191"/>
      <c r="Y130" s="192"/>
      <c r="Z130" s="192"/>
      <c r="AA130" s="192"/>
      <c r="AB130" s="192"/>
      <c r="AC130" s="192"/>
      <c r="AD130" s="6">
        <f t="shared" si="39"/>
        <v>0</v>
      </c>
      <c r="AE130" s="191"/>
      <c r="AF130" s="192"/>
      <c r="AG130" s="192"/>
      <c r="AH130" s="192"/>
      <c r="AI130" s="192"/>
      <c r="AJ130" s="192"/>
      <c r="AK130" s="6">
        <f t="shared" si="40"/>
        <v>0</v>
      </c>
      <c r="AL130" s="191"/>
      <c r="AM130" s="192"/>
      <c r="AN130" s="192"/>
      <c r="AO130" s="192"/>
      <c r="AP130" s="192"/>
      <c r="AQ130" s="192"/>
      <c r="AR130" s="6">
        <f t="shared" si="41"/>
        <v>0</v>
      </c>
      <c r="AS130" s="191"/>
      <c r="AT130" s="192"/>
      <c r="AU130" s="192"/>
      <c r="AV130" s="192"/>
      <c r="AW130" s="192"/>
      <c r="AX130" s="192"/>
      <c r="AY130" s="6">
        <f t="shared" si="42"/>
        <v>0</v>
      </c>
      <c r="AZ130" s="191"/>
      <c r="BA130" s="192"/>
      <c r="BB130" s="192"/>
      <c r="BC130" s="192"/>
      <c r="BD130" s="192"/>
      <c r="BE130" s="192"/>
      <c r="BF130" s="6">
        <f t="shared" si="43"/>
        <v>0</v>
      </c>
    </row>
    <row r="131" spans="1:58" ht="24.75" thickTop="1" thickBot="1" x14ac:dyDescent="0.3">
      <c r="A131" s="178"/>
      <c r="B131" s="179">
        <f t="shared" si="51"/>
        <v>0</v>
      </c>
      <c r="C131" s="180">
        <f t="shared" si="44"/>
        <v>0</v>
      </c>
      <c r="D131" s="181"/>
      <c r="E131" s="182">
        <f t="shared" si="45"/>
        <v>0</v>
      </c>
      <c r="F131" s="177" t="str">
        <f t="shared" si="38"/>
        <v/>
      </c>
      <c r="G131" s="182">
        <f t="shared" si="46"/>
        <v>0</v>
      </c>
      <c r="H131" s="182">
        <f t="shared" si="47"/>
        <v>0</v>
      </c>
      <c r="I131" s="182">
        <f t="shared" si="48"/>
        <v>0</v>
      </c>
      <c r="J131" s="182">
        <f t="shared" si="49"/>
        <v>0</v>
      </c>
      <c r="K131" s="182">
        <f t="shared" si="50"/>
        <v>0</v>
      </c>
      <c r="L131" s="183">
        <f t="shared" si="52"/>
        <v>0</v>
      </c>
      <c r="M131" s="184"/>
      <c r="N131" s="184"/>
      <c r="O131" s="183"/>
      <c r="P131" s="185"/>
      <c r="Q131" s="183"/>
      <c r="R131" s="183"/>
      <c r="S131" s="186"/>
      <c r="T131" s="187"/>
      <c r="U131" s="188"/>
      <c r="V131" s="189"/>
      <c r="W131" s="190"/>
      <c r="X131" s="191"/>
      <c r="Y131" s="192"/>
      <c r="Z131" s="192"/>
      <c r="AA131" s="192"/>
      <c r="AB131" s="192"/>
      <c r="AC131" s="192"/>
      <c r="AD131" s="6">
        <f t="shared" si="39"/>
        <v>0</v>
      </c>
      <c r="AE131" s="191"/>
      <c r="AF131" s="192"/>
      <c r="AG131" s="192"/>
      <c r="AH131" s="192"/>
      <c r="AI131" s="192"/>
      <c r="AJ131" s="192"/>
      <c r="AK131" s="6">
        <f t="shared" si="40"/>
        <v>0</v>
      </c>
      <c r="AL131" s="191"/>
      <c r="AM131" s="192"/>
      <c r="AN131" s="192"/>
      <c r="AO131" s="192"/>
      <c r="AP131" s="192"/>
      <c r="AQ131" s="192"/>
      <c r="AR131" s="6">
        <f t="shared" si="41"/>
        <v>0</v>
      </c>
      <c r="AS131" s="191"/>
      <c r="AT131" s="192"/>
      <c r="AU131" s="192"/>
      <c r="AV131" s="192"/>
      <c r="AW131" s="192"/>
      <c r="AX131" s="192"/>
      <c r="AY131" s="6">
        <f t="shared" si="42"/>
        <v>0</v>
      </c>
      <c r="AZ131" s="191"/>
      <c r="BA131" s="192"/>
      <c r="BB131" s="192"/>
      <c r="BC131" s="192"/>
      <c r="BD131" s="192"/>
      <c r="BE131" s="192"/>
      <c r="BF131" s="6">
        <f t="shared" si="43"/>
        <v>0</v>
      </c>
    </row>
    <row r="132" spans="1:58" ht="24.75" thickTop="1" thickBot="1" x14ac:dyDescent="0.3">
      <c r="A132" s="178"/>
      <c r="B132" s="179">
        <f t="shared" si="51"/>
        <v>0</v>
      </c>
      <c r="C132" s="180">
        <f t="shared" si="44"/>
        <v>0</v>
      </c>
      <c r="D132" s="181"/>
      <c r="E132" s="182">
        <f t="shared" si="45"/>
        <v>0</v>
      </c>
      <c r="F132" s="177" t="str">
        <f t="shared" si="38"/>
        <v/>
      </c>
      <c r="G132" s="182">
        <f t="shared" si="46"/>
        <v>0</v>
      </c>
      <c r="H132" s="182">
        <f t="shared" si="47"/>
        <v>0</v>
      </c>
      <c r="I132" s="182">
        <f t="shared" si="48"/>
        <v>0</v>
      </c>
      <c r="J132" s="182">
        <f t="shared" si="49"/>
        <v>0</v>
      </c>
      <c r="K132" s="182">
        <f t="shared" si="50"/>
        <v>0</v>
      </c>
      <c r="L132" s="183">
        <f t="shared" si="52"/>
        <v>0</v>
      </c>
      <c r="M132" s="184"/>
      <c r="N132" s="184"/>
      <c r="O132" s="183"/>
      <c r="P132" s="185"/>
      <c r="Q132" s="183"/>
      <c r="R132" s="183"/>
      <c r="S132" s="186"/>
      <c r="T132" s="187"/>
      <c r="U132" s="188"/>
      <c r="V132" s="189"/>
      <c r="W132" s="190"/>
      <c r="X132" s="191"/>
      <c r="Y132" s="192"/>
      <c r="Z132" s="192"/>
      <c r="AA132" s="192"/>
      <c r="AB132" s="192"/>
      <c r="AC132" s="192"/>
      <c r="AD132" s="6">
        <f t="shared" si="39"/>
        <v>0</v>
      </c>
      <c r="AE132" s="191"/>
      <c r="AF132" s="192"/>
      <c r="AG132" s="192"/>
      <c r="AH132" s="192"/>
      <c r="AI132" s="192"/>
      <c r="AJ132" s="192"/>
      <c r="AK132" s="6">
        <f t="shared" si="40"/>
        <v>0</v>
      </c>
      <c r="AL132" s="191"/>
      <c r="AM132" s="192"/>
      <c r="AN132" s="192"/>
      <c r="AO132" s="192"/>
      <c r="AP132" s="192"/>
      <c r="AQ132" s="192"/>
      <c r="AR132" s="6">
        <f t="shared" si="41"/>
        <v>0</v>
      </c>
      <c r="AS132" s="191"/>
      <c r="AT132" s="192"/>
      <c r="AU132" s="192"/>
      <c r="AV132" s="192"/>
      <c r="AW132" s="192"/>
      <c r="AX132" s="192"/>
      <c r="AY132" s="6">
        <f t="shared" si="42"/>
        <v>0</v>
      </c>
      <c r="AZ132" s="191"/>
      <c r="BA132" s="192"/>
      <c r="BB132" s="192"/>
      <c r="BC132" s="192"/>
      <c r="BD132" s="192"/>
      <c r="BE132" s="192"/>
      <c r="BF132" s="6">
        <f t="shared" si="43"/>
        <v>0</v>
      </c>
    </row>
    <row r="133" spans="1:58" ht="24.75" thickTop="1" thickBot="1" x14ac:dyDescent="0.3">
      <c r="A133" s="178"/>
      <c r="B133" s="179">
        <f t="shared" si="51"/>
        <v>0</v>
      </c>
      <c r="C133" s="180">
        <f t="shared" si="44"/>
        <v>0</v>
      </c>
      <c r="D133" s="181"/>
      <c r="E133" s="182">
        <f t="shared" si="45"/>
        <v>0</v>
      </c>
      <c r="F133" s="177" t="str">
        <f t="shared" si="38"/>
        <v/>
      </c>
      <c r="G133" s="182">
        <f t="shared" si="46"/>
        <v>0</v>
      </c>
      <c r="H133" s="182">
        <f t="shared" si="47"/>
        <v>0</v>
      </c>
      <c r="I133" s="182">
        <f t="shared" si="48"/>
        <v>0</v>
      </c>
      <c r="J133" s="182">
        <f t="shared" si="49"/>
        <v>0</v>
      </c>
      <c r="K133" s="182">
        <f t="shared" si="50"/>
        <v>0</v>
      </c>
      <c r="L133" s="183">
        <f t="shared" si="52"/>
        <v>0</v>
      </c>
      <c r="M133" s="184"/>
      <c r="N133" s="184"/>
      <c r="O133" s="183"/>
      <c r="P133" s="185"/>
      <c r="Q133" s="183"/>
      <c r="R133" s="183"/>
      <c r="S133" s="186"/>
      <c r="T133" s="187"/>
      <c r="U133" s="188"/>
      <c r="V133" s="189"/>
      <c r="W133" s="190"/>
      <c r="X133" s="191"/>
      <c r="Y133" s="192"/>
      <c r="Z133" s="192"/>
      <c r="AA133" s="192"/>
      <c r="AB133" s="192"/>
      <c r="AC133" s="192"/>
      <c r="AD133" s="6">
        <f t="shared" si="39"/>
        <v>0</v>
      </c>
      <c r="AE133" s="191"/>
      <c r="AF133" s="192"/>
      <c r="AG133" s="192"/>
      <c r="AH133" s="192"/>
      <c r="AI133" s="192"/>
      <c r="AJ133" s="192"/>
      <c r="AK133" s="6">
        <f t="shared" si="40"/>
        <v>0</v>
      </c>
      <c r="AL133" s="191"/>
      <c r="AM133" s="192"/>
      <c r="AN133" s="192"/>
      <c r="AO133" s="192"/>
      <c r="AP133" s="192"/>
      <c r="AQ133" s="192"/>
      <c r="AR133" s="6">
        <f t="shared" si="41"/>
        <v>0</v>
      </c>
      <c r="AS133" s="191"/>
      <c r="AT133" s="192"/>
      <c r="AU133" s="192"/>
      <c r="AV133" s="192"/>
      <c r="AW133" s="192"/>
      <c r="AX133" s="192"/>
      <c r="AY133" s="6">
        <f t="shared" si="42"/>
        <v>0</v>
      </c>
      <c r="AZ133" s="191"/>
      <c r="BA133" s="192"/>
      <c r="BB133" s="192"/>
      <c r="BC133" s="192"/>
      <c r="BD133" s="192"/>
      <c r="BE133" s="192"/>
      <c r="BF133" s="6">
        <f t="shared" si="43"/>
        <v>0</v>
      </c>
    </row>
    <row r="134" spans="1:58" ht="24.75" thickTop="1" thickBot="1" x14ac:dyDescent="0.3">
      <c r="A134" s="178"/>
      <c r="B134" s="179">
        <f t="shared" si="51"/>
        <v>0</v>
      </c>
      <c r="C134" s="180">
        <f t="shared" si="44"/>
        <v>0</v>
      </c>
      <c r="D134" s="181"/>
      <c r="E134" s="182">
        <f t="shared" si="45"/>
        <v>0</v>
      </c>
      <c r="F134" s="177" t="str">
        <f t="shared" ref="F134:F144" si="53">IF(D134&gt;0,(D134+2.5-E134),"")</f>
        <v/>
      </c>
      <c r="G134" s="182">
        <f t="shared" si="46"/>
        <v>0</v>
      </c>
      <c r="H134" s="182">
        <f t="shared" si="47"/>
        <v>0</v>
      </c>
      <c r="I134" s="182">
        <f t="shared" si="48"/>
        <v>0</v>
      </c>
      <c r="J134" s="182">
        <f t="shared" si="49"/>
        <v>0</v>
      </c>
      <c r="K134" s="182">
        <f t="shared" si="50"/>
        <v>0</v>
      </c>
      <c r="L134" s="183">
        <f t="shared" si="52"/>
        <v>0</v>
      </c>
      <c r="M134" s="184"/>
      <c r="N134" s="184"/>
      <c r="O134" s="183"/>
      <c r="P134" s="185"/>
      <c r="Q134" s="183"/>
      <c r="R134" s="183"/>
      <c r="S134" s="186"/>
      <c r="T134" s="187"/>
      <c r="U134" s="188"/>
      <c r="V134" s="189"/>
      <c r="W134" s="190"/>
      <c r="X134" s="191"/>
      <c r="Y134" s="192"/>
      <c r="Z134" s="192"/>
      <c r="AA134" s="192"/>
      <c r="AB134" s="192"/>
      <c r="AC134" s="192"/>
      <c r="AD134" s="6">
        <f t="shared" si="39"/>
        <v>0</v>
      </c>
      <c r="AE134" s="191"/>
      <c r="AF134" s="192"/>
      <c r="AG134" s="192"/>
      <c r="AH134" s="192"/>
      <c r="AI134" s="192"/>
      <c r="AJ134" s="192"/>
      <c r="AK134" s="6">
        <f t="shared" si="40"/>
        <v>0</v>
      </c>
      <c r="AL134" s="191"/>
      <c r="AM134" s="192"/>
      <c r="AN134" s="192"/>
      <c r="AO134" s="192"/>
      <c r="AP134" s="192"/>
      <c r="AQ134" s="192"/>
      <c r="AR134" s="6">
        <f t="shared" si="41"/>
        <v>0</v>
      </c>
      <c r="AS134" s="191"/>
      <c r="AT134" s="192"/>
      <c r="AU134" s="192"/>
      <c r="AV134" s="192"/>
      <c r="AW134" s="192"/>
      <c r="AX134" s="192"/>
      <c r="AY134" s="6">
        <f t="shared" si="42"/>
        <v>0</v>
      </c>
      <c r="AZ134" s="191"/>
      <c r="BA134" s="192"/>
      <c r="BB134" s="192"/>
      <c r="BC134" s="192"/>
      <c r="BD134" s="192"/>
      <c r="BE134" s="192"/>
      <c r="BF134" s="6">
        <f t="shared" si="43"/>
        <v>0</v>
      </c>
    </row>
    <row r="135" spans="1:58" ht="24.75" thickTop="1" thickBot="1" x14ac:dyDescent="0.3">
      <c r="A135" s="178"/>
      <c r="B135" s="179">
        <f t="shared" si="51"/>
        <v>0</v>
      </c>
      <c r="C135" s="180">
        <f t="shared" si="44"/>
        <v>0</v>
      </c>
      <c r="D135" s="181"/>
      <c r="E135" s="182">
        <f t="shared" si="45"/>
        <v>0</v>
      </c>
      <c r="F135" s="177" t="str">
        <f t="shared" si="53"/>
        <v/>
      </c>
      <c r="G135" s="182">
        <f t="shared" si="46"/>
        <v>0</v>
      </c>
      <c r="H135" s="182">
        <f t="shared" si="47"/>
        <v>0</v>
      </c>
      <c r="I135" s="182">
        <f t="shared" si="48"/>
        <v>0</v>
      </c>
      <c r="J135" s="182">
        <f t="shared" si="49"/>
        <v>0</v>
      </c>
      <c r="K135" s="182">
        <f t="shared" si="50"/>
        <v>0</v>
      </c>
      <c r="L135" s="183">
        <f t="shared" si="52"/>
        <v>0</v>
      </c>
      <c r="M135" s="184"/>
      <c r="N135" s="184"/>
      <c r="O135" s="183"/>
      <c r="P135" s="185"/>
      <c r="Q135" s="183"/>
      <c r="R135" s="183"/>
      <c r="S135" s="186"/>
      <c r="T135" s="187"/>
      <c r="U135" s="188"/>
      <c r="V135" s="189"/>
      <c r="W135" s="190"/>
      <c r="X135" s="191"/>
      <c r="Y135" s="192"/>
      <c r="Z135" s="192"/>
      <c r="AA135" s="192"/>
      <c r="AB135" s="192"/>
      <c r="AC135" s="192"/>
      <c r="AD135" s="6">
        <f t="shared" si="39"/>
        <v>0</v>
      </c>
      <c r="AE135" s="191"/>
      <c r="AF135" s="192"/>
      <c r="AG135" s="192"/>
      <c r="AH135" s="192"/>
      <c r="AI135" s="192"/>
      <c r="AJ135" s="192"/>
      <c r="AK135" s="6">
        <f t="shared" si="40"/>
        <v>0</v>
      </c>
      <c r="AL135" s="191"/>
      <c r="AM135" s="192"/>
      <c r="AN135" s="192"/>
      <c r="AO135" s="192"/>
      <c r="AP135" s="192"/>
      <c r="AQ135" s="192"/>
      <c r="AR135" s="6">
        <f t="shared" si="41"/>
        <v>0</v>
      </c>
      <c r="AS135" s="191"/>
      <c r="AT135" s="192"/>
      <c r="AU135" s="192"/>
      <c r="AV135" s="192"/>
      <c r="AW135" s="192"/>
      <c r="AX135" s="192"/>
      <c r="AY135" s="6">
        <f t="shared" si="42"/>
        <v>0</v>
      </c>
      <c r="AZ135" s="191"/>
      <c r="BA135" s="192"/>
      <c r="BB135" s="192"/>
      <c r="BC135" s="192"/>
      <c r="BD135" s="192"/>
      <c r="BE135" s="192"/>
      <c r="BF135" s="6">
        <f t="shared" si="43"/>
        <v>0</v>
      </c>
    </row>
    <row r="136" spans="1:58" ht="24.75" thickTop="1" thickBot="1" x14ac:dyDescent="0.3">
      <c r="A136" s="178"/>
      <c r="B136" s="179">
        <f t="shared" si="51"/>
        <v>0</v>
      </c>
      <c r="C136" s="180">
        <f t="shared" si="44"/>
        <v>0</v>
      </c>
      <c r="D136" s="181"/>
      <c r="E136" s="182">
        <f t="shared" si="45"/>
        <v>0</v>
      </c>
      <c r="F136" s="177" t="str">
        <f t="shared" si="53"/>
        <v/>
      </c>
      <c r="G136" s="182">
        <f t="shared" si="46"/>
        <v>0</v>
      </c>
      <c r="H136" s="182">
        <f t="shared" si="47"/>
        <v>0</v>
      </c>
      <c r="I136" s="182">
        <f t="shared" si="48"/>
        <v>0</v>
      </c>
      <c r="J136" s="182">
        <f t="shared" si="49"/>
        <v>0</v>
      </c>
      <c r="K136" s="182">
        <f t="shared" si="50"/>
        <v>0</v>
      </c>
      <c r="L136" s="183">
        <f t="shared" si="52"/>
        <v>0</v>
      </c>
      <c r="M136" s="184"/>
      <c r="N136" s="184"/>
      <c r="O136" s="183"/>
      <c r="P136" s="185"/>
      <c r="Q136" s="183"/>
      <c r="R136" s="183"/>
      <c r="S136" s="186"/>
      <c r="T136" s="187"/>
      <c r="U136" s="188"/>
      <c r="V136" s="189"/>
      <c r="W136" s="190"/>
      <c r="X136" s="191"/>
      <c r="Y136" s="192"/>
      <c r="Z136" s="192"/>
      <c r="AA136" s="192"/>
      <c r="AB136" s="192"/>
      <c r="AC136" s="192"/>
      <c r="AD136" s="6">
        <f t="shared" ref="AD136:AD184" si="54">SUM(X136:AC136)</f>
        <v>0</v>
      </c>
      <c r="AE136" s="191"/>
      <c r="AF136" s="192"/>
      <c r="AG136" s="192"/>
      <c r="AH136" s="192"/>
      <c r="AI136" s="192"/>
      <c r="AJ136" s="192"/>
      <c r="AK136" s="6">
        <f t="shared" ref="AK136:AK184" si="55">SUM(AE136:AJ136)</f>
        <v>0</v>
      </c>
      <c r="AL136" s="191"/>
      <c r="AM136" s="192"/>
      <c r="AN136" s="192"/>
      <c r="AO136" s="192"/>
      <c r="AP136" s="192"/>
      <c r="AQ136" s="192"/>
      <c r="AR136" s="6">
        <f t="shared" ref="AR136:AR184" si="56">SUM(AL136:AQ136)</f>
        <v>0</v>
      </c>
      <c r="AS136" s="191"/>
      <c r="AT136" s="192"/>
      <c r="AU136" s="192"/>
      <c r="AV136" s="192"/>
      <c r="AW136" s="192"/>
      <c r="AX136" s="192"/>
      <c r="AY136" s="6">
        <f t="shared" ref="AY136:AY184" si="57">SUM(AS136:AX136)</f>
        <v>0</v>
      </c>
      <c r="AZ136" s="191"/>
      <c r="BA136" s="192"/>
      <c r="BB136" s="192"/>
      <c r="BC136" s="192"/>
      <c r="BD136" s="192"/>
      <c r="BE136" s="192"/>
      <c r="BF136" s="6">
        <f t="shared" ref="BF136:BF184" si="58">SUM(AZ136:BE136)</f>
        <v>0</v>
      </c>
    </row>
    <row r="137" spans="1:58" ht="24.75" thickTop="1" thickBot="1" x14ac:dyDescent="0.3">
      <c r="A137" s="178"/>
      <c r="B137" s="179">
        <f t="shared" si="51"/>
        <v>0</v>
      </c>
      <c r="C137" s="180">
        <f t="shared" si="44"/>
        <v>0</v>
      </c>
      <c r="D137" s="181"/>
      <c r="E137" s="182">
        <f t="shared" si="45"/>
        <v>0</v>
      </c>
      <c r="F137" s="177" t="str">
        <f t="shared" si="53"/>
        <v/>
      </c>
      <c r="G137" s="182">
        <f t="shared" si="46"/>
        <v>0</v>
      </c>
      <c r="H137" s="182">
        <f t="shared" si="47"/>
        <v>0</v>
      </c>
      <c r="I137" s="182">
        <f t="shared" si="48"/>
        <v>0</v>
      </c>
      <c r="J137" s="182">
        <f t="shared" si="49"/>
        <v>0</v>
      </c>
      <c r="K137" s="182">
        <f t="shared" si="50"/>
        <v>0</v>
      </c>
      <c r="L137" s="183">
        <f t="shared" si="52"/>
        <v>0</v>
      </c>
      <c r="M137" s="184"/>
      <c r="N137" s="184"/>
      <c r="O137" s="183"/>
      <c r="P137" s="185"/>
      <c r="Q137" s="183"/>
      <c r="R137" s="183"/>
      <c r="S137" s="186"/>
      <c r="T137" s="187"/>
      <c r="U137" s="188"/>
      <c r="V137" s="189"/>
      <c r="W137" s="190"/>
      <c r="X137" s="191"/>
      <c r="Y137" s="192"/>
      <c r="Z137" s="192"/>
      <c r="AA137" s="192"/>
      <c r="AB137" s="192"/>
      <c r="AC137" s="192"/>
      <c r="AD137" s="6">
        <f t="shared" si="54"/>
        <v>0</v>
      </c>
      <c r="AE137" s="191"/>
      <c r="AF137" s="192"/>
      <c r="AG137" s="192"/>
      <c r="AH137" s="192"/>
      <c r="AI137" s="192"/>
      <c r="AJ137" s="192"/>
      <c r="AK137" s="6">
        <f t="shared" si="55"/>
        <v>0</v>
      </c>
      <c r="AL137" s="191"/>
      <c r="AM137" s="192"/>
      <c r="AN137" s="192"/>
      <c r="AO137" s="192"/>
      <c r="AP137" s="192"/>
      <c r="AQ137" s="192"/>
      <c r="AR137" s="6">
        <f t="shared" si="56"/>
        <v>0</v>
      </c>
      <c r="AS137" s="191"/>
      <c r="AT137" s="192"/>
      <c r="AU137" s="192"/>
      <c r="AV137" s="192"/>
      <c r="AW137" s="192"/>
      <c r="AX137" s="192"/>
      <c r="AY137" s="6">
        <f t="shared" si="57"/>
        <v>0</v>
      </c>
      <c r="AZ137" s="191"/>
      <c r="BA137" s="192"/>
      <c r="BB137" s="192"/>
      <c r="BC137" s="192"/>
      <c r="BD137" s="192"/>
      <c r="BE137" s="192"/>
      <c r="BF137" s="6">
        <f t="shared" si="58"/>
        <v>0</v>
      </c>
    </row>
    <row r="138" spans="1:58" ht="24.75" thickTop="1" thickBot="1" x14ac:dyDescent="0.3">
      <c r="A138" s="178"/>
      <c r="B138" s="179">
        <f t="shared" si="51"/>
        <v>0</v>
      </c>
      <c r="C138" s="180">
        <f t="shared" si="44"/>
        <v>0</v>
      </c>
      <c r="D138" s="181"/>
      <c r="E138" s="182">
        <f t="shared" si="45"/>
        <v>0</v>
      </c>
      <c r="F138" s="177" t="str">
        <f t="shared" si="53"/>
        <v/>
      </c>
      <c r="G138" s="182">
        <f t="shared" si="46"/>
        <v>0</v>
      </c>
      <c r="H138" s="182">
        <f t="shared" si="47"/>
        <v>0</v>
      </c>
      <c r="I138" s="182">
        <f t="shared" si="48"/>
        <v>0</v>
      </c>
      <c r="J138" s="182">
        <f t="shared" si="49"/>
        <v>0</v>
      </c>
      <c r="K138" s="182">
        <f t="shared" si="50"/>
        <v>0</v>
      </c>
      <c r="L138" s="183">
        <f t="shared" si="52"/>
        <v>0</v>
      </c>
      <c r="M138" s="184"/>
      <c r="N138" s="184"/>
      <c r="O138" s="183"/>
      <c r="P138" s="185"/>
      <c r="Q138" s="183"/>
      <c r="R138" s="183"/>
      <c r="S138" s="186"/>
      <c r="T138" s="187"/>
      <c r="U138" s="188"/>
      <c r="V138" s="189"/>
      <c r="W138" s="190"/>
      <c r="X138" s="191"/>
      <c r="Y138" s="192"/>
      <c r="Z138" s="192"/>
      <c r="AA138" s="192"/>
      <c r="AB138" s="192"/>
      <c r="AC138" s="192"/>
      <c r="AD138" s="6">
        <f t="shared" si="54"/>
        <v>0</v>
      </c>
      <c r="AE138" s="191"/>
      <c r="AF138" s="192"/>
      <c r="AG138" s="192"/>
      <c r="AH138" s="192"/>
      <c r="AI138" s="192"/>
      <c r="AJ138" s="192"/>
      <c r="AK138" s="6">
        <f t="shared" si="55"/>
        <v>0</v>
      </c>
      <c r="AL138" s="191"/>
      <c r="AM138" s="192"/>
      <c r="AN138" s="192"/>
      <c r="AO138" s="192"/>
      <c r="AP138" s="192"/>
      <c r="AQ138" s="192"/>
      <c r="AR138" s="6">
        <f t="shared" si="56"/>
        <v>0</v>
      </c>
      <c r="AS138" s="191"/>
      <c r="AT138" s="192"/>
      <c r="AU138" s="192"/>
      <c r="AV138" s="192"/>
      <c r="AW138" s="192"/>
      <c r="AX138" s="192"/>
      <c r="AY138" s="6">
        <f t="shared" si="57"/>
        <v>0</v>
      </c>
      <c r="AZ138" s="191"/>
      <c r="BA138" s="192"/>
      <c r="BB138" s="192"/>
      <c r="BC138" s="192"/>
      <c r="BD138" s="192"/>
      <c r="BE138" s="192"/>
      <c r="BF138" s="6">
        <f t="shared" si="58"/>
        <v>0</v>
      </c>
    </row>
    <row r="139" spans="1:58" ht="24.75" thickTop="1" thickBot="1" x14ac:dyDescent="0.3">
      <c r="A139" s="178"/>
      <c r="B139" s="179">
        <f t="shared" si="51"/>
        <v>0</v>
      </c>
      <c r="C139" s="180">
        <f t="shared" si="44"/>
        <v>0</v>
      </c>
      <c r="D139" s="181"/>
      <c r="E139" s="182">
        <f t="shared" si="45"/>
        <v>0</v>
      </c>
      <c r="F139" s="177" t="str">
        <f t="shared" si="53"/>
        <v/>
      </c>
      <c r="G139" s="182">
        <f t="shared" si="46"/>
        <v>0</v>
      </c>
      <c r="H139" s="182">
        <f t="shared" si="47"/>
        <v>0</v>
      </c>
      <c r="I139" s="182">
        <f t="shared" si="48"/>
        <v>0</v>
      </c>
      <c r="J139" s="182">
        <f t="shared" si="49"/>
        <v>0</v>
      </c>
      <c r="K139" s="182">
        <f t="shared" si="50"/>
        <v>0</v>
      </c>
      <c r="L139" s="183">
        <f t="shared" si="52"/>
        <v>0</v>
      </c>
      <c r="M139" s="184"/>
      <c r="N139" s="184"/>
      <c r="O139" s="183"/>
      <c r="P139" s="185"/>
      <c r="Q139" s="183"/>
      <c r="R139" s="183"/>
      <c r="S139" s="186"/>
      <c r="T139" s="187"/>
      <c r="U139" s="188"/>
      <c r="V139" s="189"/>
      <c r="W139" s="190"/>
      <c r="X139" s="191"/>
      <c r="Y139" s="192"/>
      <c r="Z139" s="192"/>
      <c r="AA139" s="192"/>
      <c r="AB139" s="192"/>
      <c r="AC139" s="192"/>
      <c r="AD139" s="6">
        <f t="shared" si="54"/>
        <v>0</v>
      </c>
      <c r="AE139" s="191"/>
      <c r="AF139" s="192"/>
      <c r="AG139" s="192"/>
      <c r="AH139" s="192"/>
      <c r="AI139" s="192"/>
      <c r="AJ139" s="192"/>
      <c r="AK139" s="6">
        <f t="shared" si="55"/>
        <v>0</v>
      </c>
      <c r="AL139" s="191"/>
      <c r="AM139" s="192"/>
      <c r="AN139" s="192"/>
      <c r="AO139" s="192"/>
      <c r="AP139" s="192"/>
      <c r="AQ139" s="192"/>
      <c r="AR139" s="6">
        <f t="shared" si="56"/>
        <v>0</v>
      </c>
      <c r="AS139" s="191"/>
      <c r="AT139" s="192"/>
      <c r="AU139" s="192"/>
      <c r="AV139" s="192"/>
      <c r="AW139" s="192"/>
      <c r="AX139" s="192"/>
      <c r="AY139" s="6">
        <f t="shared" si="57"/>
        <v>0</v>
      </c>
      <c r="AZ139" s="191"/>
      <c r="BA139" s="192"/>
      <c r="BB139" s="192"/>
      <c r="BC139" s="192"/>
      <c r="BD139" s="192"/>
      <c r="BE139" s="192"/>
      <c r="BF139" s="6">
        <f t="shared" si="58"/>
        <v>0</v>
      </c>
    </row>
    <row r="140" spans="1:58" ht="24.75" thickTop="1" thickBot="1" x14ac:dyDescent="0.3">
      <c r="A140" s="178"/>
      <c r="B140" s="179">
        <f t="shared" si="51"/>
        <v>0</v>
      </c>
      <c r="C140" s="180">
        <f t="shared" si="44"/>
        <v>0</v>
      </c>
      <c r="D140" s="181"/>
      <c r="E140" s="182">
        <f t="shared" si="45"/>
        <v>0</v>
      </c>
      <c r="F140" s="177" t="str">
        <f t="shared" si="53"/>
        <v/>
      </c>
      <c r="G140" s="182">
        <f t="shared" si="46"/>
        <v>0</v>
      </c>
      <c r="H140" s="182">
        <f t="shared" si="47"/>
        <v>0</v>
      </c>
      <c r="I140" s="182">
        <f t="shared" si="48"/>
        <v>0</v>
      </c>
      <c r="J140" s="182">
        <f t="shared" si="49"/>
        <v>0</v>
      </c>
      <c r="K140" s="182">
        <f t="shared" si="50"/>
        <v>0</v>
      </c>
      <c r="L140" s="183">
        <f t="shared" si="52"/>
        <v>0</v>
      </c>
      <c r="M140" s="184"/>
      <c r="N140" s="184"/>
      <c r="O140" s="183"/>
      <c r="P140" s="185"/>
      <c r="Q140" s="183"/>
      <c r="R140" s="183"/>
      <c r="S140" s="186"/>
      <c r="T140" s="187"/>
      <c r="U140" s="188"/>
      <c r="V140" s="189"/>
      <c r="W140" s="190"/>
      <c r="X140" s="191"/>
      <c r="Y140" s="192"/>
      <c r="Z140" s="192"/>
      <c r="AA140" s="192"/>
      <c r="AB140" s="192"/>
      <c r="AC140" s="192"/>
      <c r="AD140" s="6">
        <f t="shared" si="54"/>
        <v>0</v>
      </c>
      <c r="AE140" s="191"/>
      <c r="AF140" s="192"/>
      <c r="AG140" s="192"/>
      <c r="AH140" s="192"/>
      <c r="AI140" s="192"/>
      <c r="AJ140" s="192"/>
      <c r="AK140" s="6">
        <f t="shared" si="55"/>
        <v>0</v>
      </c>
      <c r="AL140" s="191"/>
      <c r="AM140" s="192"/>
      <c r="AN140" s="192"/>
      <c r="AO140" s="192"/>
      <c r="AP140" s="192"/>
      <c r="AQ140" s="192"/>
      <c r="AR140" s="6">
        <f t="shared" si="56"/>
        <v>0</v>
      </c>
      <c r="AS140" s="191"/>
      <c r="AT140" s="192"/>
      <c r="AU140" s="192"/>
      <c r="AV140" s="192"/>
      <c r="AW140" s="192"/>
      <c r="AX140" s="192"/>
      <c r="AY140" s="6">
        <f t="shared" si="57"/>
        <v>0</v>
      </c>
      <c r="AZ140" s="191"/>
      <c r="BA140" s="192"/>
      <c r="BB140" s="192"/>
      <c r="BC140" s="192"/>
      <c r="BD140" s="192"/>
      <c r="BE140" s="192"/>
      <c r="BF140" s="6">
        <f t="shared" si="58"/>
        <v>0</v>
      </c>
    </row>
    <row r="141" spans="1:58" ht="24.75" thickTop="1" thickBot="1" x14ac:dyDescent="0.3">
      <c r="A141" s="178"/>
      <c r="B141" s="179">
        <f t="shared" si="51"/>
        <v>0</v>
      </c>
      <c r="C141" s="180">
        <f t="shared" si="44"/>
        <v>0</v>
      </c>
      <c r="D141" s="181"/>
      <c r="E141" s="182">
        <f t="shared" si="45"/>
        <v>0</v>
      </c>
      <c r="F141" s="177" t="str">
        <f t="shared" si="53"/>
        <v/>
      </c>
      <c r="G141" s="182">
        <f t="shared" si="46"/>
        <v>0</v>
      </c>
      <c r="H141" s="182">
        <f t="shared" si="47"/>
        <v>0</v>
      </c>
      <c r="I141" s="182">
        <f t="shared" si="48"/>
        <v>0</v>
      </c>
      <c r="J141" s="182">
        <f t="shared" si="49"/>
        <v>0</v>
      </c>
      <c r="K141" s="182">
        <f t="shared" si="50"/>
        <v>0</v>
      </c>
      <c r="L141" s="183">
        <f t="shared" si="52"/>
        <v>0</v>
      </c>
      <c r="M141" s="184"/>
      <c r="N141" s="184"/>
      <c r="O141" s="183"/>
      <c r="P141" s="185"/>
      <c r="Q141" s="183"/>
      <c r="R141" s="183"/>
      <c r="S141" s="186"/>
      <c r="T141" s="187"/>
      <c r="U141" s="188"/>
      <c r="V141" s="189"/>
      <c r="W141" s="190"/>
      <c r="X141" s="191"/>
      <c r="Y141" s="192"/>
      <c r="Z141" s="192"/>
      <c r="AA141" s="192"/>
      <c r="AB141" s="192"/>
      <c r="AC141" s="192"/>
      <c r="AD141" s="6">
        <f t="shared" si="54"/>
        <v>0</v>
      </c>
      <c r="AE141" s="191"/>
      <c r="AF141" s="192"/>
      <c r="AG141" s="192"/>
      <c r="AH141" s="192"/>
      <c r="AI141" s="192"/>
      <c r="AJ141" s="192"/>
      <c r="AK141" s="6">
        <f t="shared" si="55"/>
        <v>0</v>
      </c>
      <c r="AL141" s="191"/>
      <c r="AM141" s="192"/>
      <c r="AN141" s="192"/>
      <c r="AO141" s="192"/>
      <c r="AP141" s="192"/>
      <c r="AQ141" s="192"/>
      <c r="AR141" s="6">
        <f t="shared" si="56"/>
        <v>0</v>
      </c>
      <c r="AS141" s="191"/>
      <c r="AT141" s="192"/>
      <c r="AU141" s="192"/>
      <c r="AV141" s="192"/>
      <c r="AW141" s="192"/>
      <c r="AX141" s="192"/>
      <c r="AY141" s="6">
        <f t="shared" si="57"/>
        <v>0</v>
      </c>
      <c r="AZ141" s="191"/>
      <c r="BA141" s="192"/>
      <c r="BB141" s="192"/>
      <c r="BC141" s="192"/>
      <c r="BD141" s="192"/>
      <c r="BE141" s="192"/>
      <c r="BF141" s="6">
        <f t="shared" si="58"/>
        <v>0</v>
      </c>
    </row>
    <row r="142" spans="1:58" ht="24.75" thickTop="1" thickBot="1" x14ac:dyDescent="0.3">
      <c r="A142" s="178"/>
      <c r="B142" s="179">
        <f t="shared" si="51"/>
        <v>0</v>
      </c>
      <c r="C142" s="180">
        <f t="shared" ref="C142:C190" si="59">COUNTA(X142:AC142,AE142:AJ142,AL142:AQ142,AS142:AX142,AZ142:BE142)-E142-I142-J142-K142-G142-H142</f>
        <v>0</v>
      </c>
      <c r="D142" s="181"/>
      <c r="E142" s="182">
        <f t="shared" ref="E142:E190" si="60">COUNTIF(X142:BF142,"CP")</f>
        <v>0</v>
      </c>
      <c r="F142" s="177" t="str">
        <f t="shared" si="53"/>
        <v/>
      </c>
      <c r="G142" s="182">
        <f t="shared" ref="G142:G190" si="61">COUNTIF(X142:BF142,"CP-SS")</f>
        <v>0</v>
      </c>
      <c r="H142" s="182">
        <f t="shared" ref="H142:H190" si="62">COUNTIF(X142:BF142,"CE")</f>
        <v>0</v>
      </c>
      <c r="I142" s="182">
        <f t="shared" ref="I142:I190" si="63">COUNTIF(X142:BF142,"RECUP")</f>
        <v>0</v>
      </c>
      <c r="J142" s="182">
        <f t="shared" ref="J142:J190" si="64">COUNTIF(X142:BF142,"AM")</f>
        <v>0</v>
      </c>
      <c r="K142" s="182">
        <f t="shared" ref="K142:K190" si="65">COUNTIF(X142:BF142,"AT")</f>
        <v>0</v>
      </c>
      <c r="L142" s="183">
        <f t="shared" si="52"/>
        <v>0</v>
      </c>
      <c r="M142" s="184"/>
      <c r="N142" s="184"/>
      <c r="O142" s="183"/>
      <c r="P142" s="185"/>
      <c r="Q142" s="183"/>
      <c r="R142" s="183"/>
      <c r="S142" s="186"/>
      <c r="T142" s="187"/>
      <c r="U142" s="188"/>
      <c r="V142" s="189"/>
      <c r="W142" s="190"/>
      <c r="X142" s="191"/>
      <c r="Y142" s="192"/>
      <c r="Z142" s="192"/>
      <c r="AA142" s="192"/>
      <c r="AB142" s="192"/>
      <c r="AC142" s="192"/>
      <c r="AD142" s="6">
        <f t="shared" si="54"/>
        <v>0</v>
      </c>
      <c r="AE142" s="191"/>
      <c r="AF142" s="192"/>
      <c r="AG142" s="192"/>
      <c r="AH142" s="192"/>
      <c r="AI142" s="192"/>
      <c r="AJ142" s="192"/>
      <c r="AK142" s="6">
        <f t="shared" si="55"/>
        <v>0</v>
      </c>
      <c r="AL142" s="191"/>
      <c r="AM142" s="192"/>
      <c r="AN142" s="192"/>
      <c r="AO142" s="192"/>
      <c r="AP142" s="192"/>
      <c r="AQ142" s="192"/>
      <c r="AR142" s="6">
        <f t="shared" si="56"/>
        <v>0</v>
      </c>
      <c r="AS142" s="191"/>
      <c r="AT142" s="192"/>
      <c r="AU142" s="192"/>
      <c r="AV142" s="192"/>
      <c r="AW142" s="192"/>
      <c r="AX142" s="192"/>
      <c r="AY142" s="6">
        <f t="shared" si="57"/>
        <v>0</v>
      </c>
      <c r="AZ142" s="191"/>
      <c r="BA142" s="192"/>
      <c r="BB142" s="192"/>
      <c r="BC142" s="192"/>
      <c r="BD142" s="192"/>
      <c r="BE142" s="192"/>
      <c r="BF142" s="6">
        <f t="shared" si="58"/>
        <v>0</v>
      </c>
    </row>
    <row r="143" spans="1:58" ht="24.75" thickTop="1" thickBot="1" x14ac:dyDescent="0.3">
      <c r="A143" s="178"/>
      <c r="B143" s="179">
        <f t="shared" ref="B143:B191" si="66">SUM(X143:AC143)+SUM(AE143:AJ143)+SUM(AL143:AQ143)+SUM(AZ143:BE143)+SUM(AS143:AX143)</f>
        <v>0</v>
      </c>
      <c r="C143" s="180">
        <f t="shared" si="59"/>
        <v>0</v>
      </c>
      <c r="D143" s="181"/>
      <c r="E143" s="182">
        <f t="shared" si="60"/>
        <v>0</v>
      </c>
      <c r="F143" s="177" t="str">
        <f t="shared" si="53"/>
        <v/>
      </c>
      <c r="G143" s="182">
        <f t="shared" si="61"/>
        <v>0</v>
      </c>
      <c r="H143" s="182">
        <f t="shared" si="62"/>
        <v>0</v>
      </c>
      <c r="I143" s="182">
        <f t="shared" si="63"/>
        <v>0</v>
      </c>
      <c r="J143" s="182">
        <f t="shared" si="64"/>
        <v>0</v>
      </c>
      <c r="K143" s="182">
        <f t="shared" si="65"/>
        <v>0</v>
      </c>
      <c r="L143" s="183">
        <f t="shared" ref="L143:L191" si="67">COUNTIF(X143:BF143,"RH")</f>
        <v>0</v>
      </c>
      <c r="M143" s="184"/>
      <c r="N143" s="184"/>
      <c r="O143" s="183"/>
      <c r="P143" s="185"/>
      <c r="Q143" s="183"/>
      <c r="R143" s="183"/>
      <c r="S143" s="186"/>
      <c r="T143" s="187"/>
      <c r="U143" s="188"/>
      <c r="V143" s="189"/>
      <c r="W143" s="190"/>
      <c r="X143" s="191"/>
      <c r="Y143" s="192"/>
      <c r="Z143" s="192"/>
      <c r="AA143" s="192"/>
      <c r="AB143" s="192"/>
      <c r="AC143" s="192"/>
      <c r="AD143" s="6">
        <f t="shared" si="54"/>
        <v>0</v>
      </c>
      <c r="AE143" s="191"/>
      <c r="AF143" s="192"/>
      <c r="AG143" s="192"/>
      <c r="AH143" s="192"/>
      <c r="AI143" s="192"/>
      <c r="AJ143" s="192"/>
      <c r="AK143" s="6">
        <f t="shared" si="55"/>
        <v>0</v>
      </c>
      <c r="AL143" s="191"/>
      <c r="AM143" s="192"/>
      <c r="AN143" s="192"/>
      <c r="AO143" s="192"/>
      <c r="AP143" s="192"/>
      <c r="AQ143" s="192"/>
      <c r="AR143" s="6">
        <f t="shared" si="56"/>
        <v>0</v>
      </c>
      <c r="AS143" s="191"/>
      <c r="AT143" s="192"/>
      <c r="AU143" s="192"/>
      <c r="AV143" s="192"/>
      <c r="AW143" s="192"/>
      <c r="AX143" s="192"/>
      <c r="AY143" s="6">
        <f t="shared" si="57"/>
        <v>0</v>
      </c>
      <c r="AZ143" s="191"/>
      <c r="BA143" s="192"/>
      <c r="BB143" s="192"/>
      <c r="BC143" s="192"/>
      <c r="BD143" s="192"/>
      <c r="BE143" s="192"/>
      <c r="BF143" s="6">
        <f t="shared" si="58"/>
        <v>0</v>
      </c>
    </row>
    <row r="144" spans="1:58" ht="24.75" thickTop="1" thickBot="1" x14ac:dyDescent="0.3">
      <c r="A144" s="178"/>
      <c r="B144" s="179">
        <f t="shared" si="66"/>
        <v>0</v>
      </c>
      <c r="C144" s="180">
        <f t="shared" si="59"/>
        <v>0</v>
      </c>
      <c r="D144" s="181"/>
      <c r="E144" s="182">
        <f t="shared" si="60"/>
        <v>0</v>
      </c>
      <c r="F144" s="177" t="str">
        <f t="shared" si="53"/>
        <v/>
      </c>
      <c r="G144" s="182">
        <f t="shared" si="61"/>
        <v>0</v>
      </c>
      <c r="H144" s="182">
        <f t="shared" si="62"/>
        <v>0</v>
      </c>
      <c r="I144" s="182">
        <f t="shared" si="63"/>
        <v>0</v>
      </c>
      <c r="J144" s="182">
        <f t="shared" si="64"/>
        <v>0</v>
      </c>
      <c r="K144" s="182">
        <f t="shared" si="65"/>
        <v>0</v>
      </c>
      <c r="L144" s="183">
        <f t="shared" si="67"/>
        <v>0</v>
      </c>
      <c r="M144" s="184"/>
      <c r="N144" s="184"/>
      <c r="O144" s="183"/>
      <c r="P144" s="185"/>
      <c r="Q144" s="183"/>
      <c r="R144" s="183"/>
      <c r="S144" s="186"/>
      <c r="T144" s="187"/>
      <c r="U144" s="188"/>
      <c r="V144" s="189"/>
      <c r="W144" s="190"/>
      <c r="X144" s="191"/>
      <c r="Y144" s="192"/>
      <c r="Z144" s="192"/>
      <c r="AA144" s="192"/>
      <c r="AB144" s="192"/>
      <c r="AC144" s="192"/>
      <c r="AD144" s="6">
        <f t="shared" si="54"/>
        <v>0</v>
      </c>
      <c r="AE144" s="191"/>
      <c r="AF144" s="192"/>
      <c r="AG144" s="192"/>
      <c r="AH144" s="192"/>
      <c r="AI144" s="192"/>
      <c r="AJ144" s="192"/>
      <c r="AK144" s="6">
        <f t="shared" si="55"/>
        <v>0</v>
      </c>
      <c r="AL144" s="191"/>
      <c r="AM144" s="192"/>
      <c r="AN144" s="192"/>
      <c r="AO144" s="192"/>
      <c r="AP144" s="192"/>
      <c r="AQ144" s="192"/>
      <c r="AR144" s="6">
        <f t="shared" si="56"/>
        <v>0</v>
      </c>
      <c r="AS144" s="191"/>
      <c r="AT144" s="192"/>
      <c r="AU144" s="192"/>
      <c r="AV144" s="192"/>
      <c r="AW144" s="192"/>
      <c r="AX144" s="192"/>
      <c r="AY144" s="6">
        <f t="shared" si="57"/>
        <v>0</v>
      </c>
      <c r="AZ144" s="191"/>
      <c r="BA144" s="192"/>
      <c r="BB144" s="192"/>
      <c r="BC144" s="192"/>
      <c r="BD144" s="192"/>
      <c r="BE144" s="192"/>
      <c r="BF144" s="6">
        <f t="shared" si="58"/>
        <v>0</v>
      </c>
    </row>
    <row r="145" ht="16.5" thickTop="1" x14ac:dyDescent="0.25"/>
  </sheetData>
  <sheetProtection formatColumns="0" sort="0" autoFilter="0" pivotTables="0"/>
  <autoFilter ref="A3:U13" xr:uid="{FCC97BB0-80A0-4496-8045-B3F90EDBBF68}"/>
  <mergeCells count="2">
    <mergeCell ref="Q1:S2"/>
    <mergeCell ref="U2:W2"/>
  </mergeCells>
  <conditionalFormatting sqref="AR2">
    <cfRule type="cellIs" dxfId="56" priority="174" operator="equal">
      <formula>"AT"</formula>
    </cfRule>
    <cfRule type="cellIs" dxfId="55" priority="175" operator="equal">
      <formula>"AM"</formula>
    </cfRule>
    <cfRule type="cellIs" dxfId="54" priority="176" operator="equal">
      <formula>"RECUP"</formula>
    </cfRule>
    <cfRule type="cellIs" dxfId="53" priority="177" operator="equal">
      <formula>"CE"</formula>
    </cfRule>
    <cfRule type="cellIs" dxfId="52" priority="178" operator="equal">
      <formula>"C.S.S"</formula>
    </cfRule>
    <cfRule type="cellIs" dxfId="51" priority="179" operator="equal">
      <formula>"CP"</formula>
    </cfRule>
  </conditionalFormatting>
  <conditionalFormatting sqref="AY2">
    <cfRule type="cellIs" dxfId="50" priority="168" operator="equal">
      <formula>"AT"</formula>
    </cfRule>
    <cfRule type="cellIs" dxfId="49" priority="169" operator="equal">
      <formula>"AM"</formula>
    </cfRule>
    <cfRule type="cellIs" dxfId="48" priority="170" operator="equal">
      <formula>"RECUP"</formula>
    </cfRule>
    <cfRule type="cellIs" dxfId="47" priority="171" operator="equal">
      <formula>"CE"</formula>
    </cfRule>
    <cfRule type="cellIs" dxfId="46" priority="172" operator="equal">
      <formula>"C.S.S"</formula>
    </cfRule>
    <cfRule type="cellIs" dxfId="45" priority="173" operator="equal">
      <formula>"CP"</formula>
    </cfRule>
  </conditionalFormatting>
  <conditionalFormatting sqref="BF2">
    <cfRule type="cellIs" dxfId="44" priority="162" operator="equal">
      <formula>"AT"</formula>
    </cfRule>
    <cfRule type="cellIs" dxfId="43" priority="163" operator="equal">
      <formula>"AM"</formula>
    </cfRule>
    <cfRule type="cellIs" dxfId="42" priority="164" operator="equal">
      <formula>"RECUP"</formula>
    </cfRule>
    <cfRule type="cellIs" dxfId="41" priority="165" operator="equal">
      <formula>"CE"</formula>
    </cfRule>
    <cfRule type="cellIs" dxfId="40" priority="166" operator="equal">
      <formula>"C.S.S"</formula>
    </cfRule>
    <cfRule type="cellIs" dxfId="39" priority="167" operator="equal">
      <formula>"CP"</formula>
    </cfRule>
  </conditionalFormatting>
  <conditionalFormatting sqref="AZ2:AZ3">
    <cfRule type="cellIs" dxfId="38" priority="156" operator="equal">
      <formula>"AT"</formula>
    </cfRule>
    <cfRule type="cellIs" dxfId="37" priority="157" operator="equal">
      <formula>"AM"</formula>
    </cfRule>
    <cfRule type="cellIs" dxfId="36" priority="158" operator="equal">
      <formula>"RECUP"</formula>
    </cfRule>
    <cfRule type="cellIs" dxfId="35" priority="159" operator="equal">
      <formula>"CE"</formula>
    </cfRule>
    <cfRule type="cellIs" dxfId="34" priority="160" operator="equal">
      <formula>"C.S.S"</formula>
    </cfRule>
    <cfRule type="cellIs" dxfId="33" priority="161" operator="equal">
      <formula>"CP"</formula>
    </cfRule>
  </conditionalFormatting>
  <conditionalFormatting sqref="S15:S87">
    <cfRule type="cellIs" dxfId="32" priority="63" operator="greaterThanOrEqual">
      <formula>$BH$2</formula>
    </cfRule>
  </conditionalFormatting>
  <conditionalFormatting sqref="S88:S144">
    <cfRule type="cellIs" dxfId="31" priority="62" operator="greaterThanOrEqual">
      <formula>$BH$2</formula>
    </cfRule>
  </conditionalFormatting>
  <conditionalFormatting sqref="S4:S14">
    <cfRule type="cellIs" dxfId="30" priority="31" operator="greaterThanOrEqual">
      <formula>$BH$2</formula>
    </cfRule>
  </conditionalFormatting>
  <dataValidations count="2">
    <dataValidation type="list" allowBlank="1" showInputMessage="1" showErrorMessage="1" sqref="N4:N13" xr:uid="{B9DA27FD-E19B-4DCE-BBCF-ADBEE9977CBA}">
      <formula1>$C$2:$C$6</formula1>
    </dataValidation>
    <dataValidation type="list" allowBlank="1" showInputMessage="1" showErrorMessage="1" sqref="O4:O13" xr:uid="{F3C8E632-1252-447D-9457-74A250FBD83F}">
      <formula1>$C$3:$C$4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53" operator="containsText" id="{71D40B58-A9C3-4A03-800B-C25F51D0A4A6}">
            <xm:f>NOT(ISERROR(SEARCH('Choix déroulants'!$B$7,X4)))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354" operator="containsText" id="{9A1ECF43-C299-410C-96FB-88403A486D26}">
            <xm:f>NOT(ISERROR(SEARCH('Choix déroulants'!$B$6,X4)))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1355" operator="containsText" id="{DDB370FE-283A-4E68-B6B0-5D0956E4E627}">
            <xm:f>NOT(ISERROR(SEARCH('Choix déroulants'!$B$8,X4)))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1356" operator="containsText" id="{22D8D234-F83C-41CA-BD01-5EAACDB08B07}">
            <xm:f>NOT(ISERROR(SEARCH('Choix déroulants'!$B$9,X4)))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1357" operator="containsText" id="{E591E324-8AA5-499C-85AC-2557B6421D1E}">
            <xm:f>NOT(ISERROR(SEARCH('Choix déroulants'!$B$5,X4)))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358" operator="containsText" id="{F94684D6-2F1D-4CDF-9A7C-E341F5CBEB4E}">
            <xm:f>NOT(ISERROR(SEARCH('Choix déroulants'!$B$4,X4)))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X4:AC144</xm:sqref>
        </x14:conditionalFormatting>
        <x14:conditionalFormatting xmlns:xm="http://schemas.microsoft.com/office/excel/2006/main">
          <x14:cfRule type="containsText" priority="19" operator="containsText" id="{4106A6C1-F794-4E76-94C2-E100D3AB446F}">
            <xm:f>NOT(ISERROR(SEARCH('Choix déroulants'!$B$7,AE4)))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541672E7-17B3-446F-9B5A-3F5EFCA63241}">
            <xm:f>NOT(ISERROR(SEARCH('Choix déroulants'!$B$6,AE4)))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21" operator="containsText" id="{8F3940D5-C967-4DD5-8C42-75D2F1D9070C}">
            <xm:f>NOT(ISERROR(SEARCH('Choix déroulants'!$B$8,AE4)))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22" operator="containsText" id="{E2F99D88-08B5-40F9-AAEC-D5FAA9FB408F}">
            <xm:f>NOT(ISERROR(SEARCH('Choix déroulants'!$B$9,AE4)))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23" operator="containsText" id="{A74B7F61-A0B0-4C09-8E32-FA6C4777C9B6}">
            <xm:f>NOT(ISERROR(SEARCH('Choix déroulants'!$B$5,AE4)))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24" operator="containsText" id="{E2BCEA2A-1B61-4499-AA63-01D7DEC808D4}">
            <xm:f>NOT(ISERROR(SEARCH('Choix déroulants'!$B$4,AE4)))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AE4:AJ144</xm:sqref>
        </x14:conditionalFormatting>
        <x14:conditionalFormatting xmlns:xm="http://schemas.microsoft.com/office/excel/2006/main">
          <x14:cfRule type="containsText" priority="13" operator="containsText" id="{92D7EF4F-36FD-42F4-B6CF-B5426E495EC8}">
            <xm:f>NOT(ISERROR(SEARCH('Choix déroulants'!$B$7,AL4)))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447F82D5-9B69-404D-A02B-680271DB421B}">
            <xm:f>NOT(ISERROR(SEARCH('Choix déroulants'!$B$6,AL4)))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15" operator="containsText" id="{8CA96E78-9263-4BFE-AF05-B4C82FD8ECFB}">
            <xm:f>NOT(ISERROR(SEARCH('Choix déroulants'!$B$8,AL4)))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16" operator="containsText" id="{AE3C2307-A7D5-4E52-BD82-8DC64DBF1C0E}">
            <xm:f>NOT(ISERROR(SEARCH('Choix déroulants'!$B$9,AL4)))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17" operator="containsText" id="{7B2DF4FB-E6FD-4715-948C-9E9E95F6FF37}">
            <xm:f>NOT(ISERROR(SEARCH('Choix déroulants'!$B$5,AL4)))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7F18D3AD-E0CF-45DD-AD60-7F29435C89BD}">
            <xm:f>NOT(ISERROR(SEARCH('Choix déroulants'!$B$4,AL4)))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AL4:AQ144</xm:sqref>
        </x14:conditionalFormatting>
        <x14:conditionalFormatting xmlns:xm="http://schemas.microsoft.com/office/excel/2006/main">
          <x14:cfRule type="containsText" priority="7" operator="containsText" id="{7D79419E-0711-4F4D-93B6-669BA264D03F}">
            <xm:f>NOT(ISERROR(SEARCH('Choix déroulants'!$B$7,AS4)))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687FDD24-A448-4220-83E6-F5188FC21B42}">
            <xm:f>NOT(ISERROR(SEARCH('Choix déroulants'!$B$6,AS4)))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9" operator="containsText" id="{243F836B-7816-4A46-97A6-E59BF7A27051}">
            <xm:f>NOT(ISERROR(SEARCH('Choix déroulants'!$B$8,AS4)))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10" operator="containsText" id="{EFF918FC-C5F0-4FB3-9A2B-5BE4864194FB}">
            <xm:f>NOT(ISERROR(SEARCH('Choix déroulants'!$B$9,AS4)))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11" operator="containsText" id="{6A95492F-F0F0-4732-92C1-0F0EA7794BBF}">
            <xm:f>NOT(ISERROR(SEARCH('Choix déroulants'!$B$5,AS4)))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2" operator="containsText" id="{6D2D29F7-781E-4AC6-B80C-D234E7DA12BB}">
            <xm:f>NOT(ISERROR(SEARCH('Choix déroulants'!$B$4,AS4)))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AS4:AX144</xm:sqref>
        </x14:conditionalFormatting>
        <x14:conditionalFormatting xmlns:xm="http://schemas.microsoft.com/office/excel/2006/main">
          <x14:cfRule type="containsText" priority="1" operator="containsText" id="{8B5857DD-5A26-4383-804D-5719DC332D57}">
            <xm:f>NOT(ISERROR(SEARCH('Choix déroulants'!$B$7,AZ4)))</xm:f>
            <xm:f>'Choix déroulants'!$B$7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3969A0CE-E794-42CF-90EE-6BE4838BE552}">
            <xm:f>NOT(ISERROR(SEARCH('Choix déroulants'!$B$6,AZ4)))</xm:f>
            <xm:f>'Choix déroulants'!$B$6</xm:f>
            <x14:dxf>
              <font>
                <b/>
                <i val="0"/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3" operator="containsText" id="{ECED1ED7-38DB-4447-BBD0-1DDB981D7C16}">
            <xm:f>NOT(ISERROR(SEARCH('Choix déroulants'!$B$8,AZ4)))</xm:f>
            <xm:f>'Choix déroulants'!$B$8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ontainsText" priority="4" operator="containsText" id="{3D9E8ED7-99CA-453E-8BE3-7A540466D805}">
            <xm:f>NOT(ISERROR(SEARCH('Choix déroulants'!$B$9,AZ4)))</xm:f>
            <xm:f>'Choix déroulants'!$B$9</xm:f>
            <x14:dxf>
              <font>
                <b/>
                <i val="0"/>
              </font>
              <fill>
                <patternFill>
                  <bgColor theme="0" tint="-0.34998626667073579"/>
                </patternFill>
              </fill>
            </x14:dxf>
          </x14:cfRule>
          <x14:cfRule type="containsText" priority="5" operator="containsText" id="{6F5D2217-95D4-483A-AE55-BC3FA441BF54}">
            <xm:f>NOT(ISERROR(SEARCH('Choix déroulants'!$B$5,AZ4)))</xm:f>
            <xm:f>'Choix déroulants'!$B$5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6" operator="containsText" id="{AD71412F-2EFE-4E76-B145-E563958576E8}">
            <xm:f>NOT(ISERROR(SEARCH('Choix déroulants'!$B$4,AZ4)))</xm:f>
            <xm:f>'Choix déroulants'!$B$4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m:sqref>AZ4:BE144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9E5F69FB-F138-4621-8292-843E3DC697A6}">
          <x14:formula1>
            <xm:f>'Choix déroulants'!$B$3:$B$9</xm:f>
          </x14:formula1>
          <xm:sqref>X4:AC144 AE4:AJ144 AL4:AQ144 AS4:AX144 AZ4:BE144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 déroulants</vt:lpstr>
      <vt:lpstr>Index</vt:lpstr>
      <vt:lpstr>AVRIL</vt:lpstr>
      <vt:lpstr>MAI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Gael</cp:lastModifiedBy>
  <cp:lastPrinted>2018-11-30T08:05:09Z</cp:lastPrinted>
  <dcterms:created xsi:type="dcterms:W3CDTF">2018-03-14T19:36:19Z</dcterms:created>
  <dcterms:modified xsi:type="dcterms:W3CDTF">2020-03-30T16:01:55Z</dcterms:modified>
</cp:coreProperties>
</file>