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activeTab="2"/>
  </bookViews>
  <sheets>
    <sheet name="import BDD" sheetId="1" r:id="rId1"/>
    <sheet name="tcd" sheetId="2" r:id="rId2"/>
    <sheet name="resultat attendu sans tcd" sheetId="4" r:id="rId3"/>
  </sheets>
  <calcPr calcId="152511"/>
  <pivotCaches>
    <pivotCache cacheId="18" r:id="rId4"/>
  </pivotCaches>
</workbook>
</file>

<file path=xl/calcChain.xml><?xml version="1.0" encoding="utf-8"?>
<calcChain xmlns="http://schemas.openxmlformats.org/spreadsheetml/2006/main">
  <c r="C16" i="2" l="1"/>
  <c r="C4" i="2"/>
  <c r="C8" i="2"/>
  <c r="C12" i="2"/>
  <c r="C5" i="2"/>
  <c r="C9" i="2"/>
  <c r="C13" i="2"/>
  <c r="C11" i="2"/>
  <c r="C6" i="2"/>
  <c r="C10" i="2"/>
  <c r="C14" i="2"/>
  <c r="C7" i="2"/>
  <c r="C15" i="2"/>
  <c r="C3" i="2"/>
</calcChain>
</file>

<file path=xl/sharedStrings.xml><?xml version="1.0" encoding="utf-8"?>
<sst xmlns="http://schemas.openxmlformats.org/spreadsheetml/2006/main" count="53" uniqueCount="18">
  <si>
    <t>compte</t>
  </si>
  <si>
    <t xml:space="preserve">solde </t>
  </si>
  <si>
    <t>Total général</t>
  </si>
  <si>
    <t>sd</t>
  </si>
  <si>
    <t>df</t>
  </si>
  <si>
    <t>kj</t>
  </si>
  <si>
    <t>kl</t>
  </si>
  <si>
    <t>gg</t>
  </si>
  <si>
    <t>mm</t>
  </si>
  <si>
    <t>cf</t>
  </si>
  <si>
    <t>jj</t>
  </si>
  <si>
    <t>kk</t>
  </si>
  <si>
    <t>hh</t>
  </si>
  <si>
    <t>yui</t>
  </si>
  <si>
    <t>%</t>
  </si>
  <si>
    <t xml:space="preserve">Somme de solde </t>
  </si>
  <si>
    <t>Total</t>
  </si>
  <si>
    <t>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</si>
</sst>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">
    <xf numFmtId="0" fontId="0" fillId="0" borderId="0" xfId="0"/>
    <xf numFmtId="43" fontId="0" fillId="0" borderId="0" xfId="1" applyFont="1"/>
    <xf numFmtId="0" fontId="0" fillId="0" borderId="0" xfId="0" pivotButton="1"/>
    <xf numFmtId="9" fontId="0" fillId="0" borderId="0" xfId="2" applyFont="1"/>
    <xf numFmtId="10" fontId="0" fillId="0" borderId="0" xfId="2" applyNumberFormat="1" applyFont="1"/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5434.966029513889" createdVersion="5" refreshedVersion="5" minRefreshableVersion="3" recordCount="39">
  <cacheSource type="worksheet">
    <worksheetSource ref="A1:D40" sheet="import BDD"/>
  </cacheSource>
  <cacheFields count="4">
    <cacheField name="compte" numFmtId="0">
      <sharedItems containsSemiMixedTypes="0" containsString="0" containsNumber="1" containsInteger="1" minValue="876864634" maxValue="876864646" count="13">
        <n v="876864634"/>
        <n v="876864635"/>
        <n v="876864636"/>
        <n v="876864637"/>
        <n v="876864638"/>
        <n v="876864639"/>
        <n v="876864640"/>
        <n v="876864641"/>
        <n v="876864642"/>
        <n v="876864643"/>
        <n v="876864644"/>
        <n v="876864645"/>
        <n v="876864646"/>
      </sharedItems>
    </cacheField>
    <cacheField name="solde " numFmtId="43">
      <sharedItems containsSemiMixedTypes="0" containsString="0" containsNumber="1" containsInteger="1" minValue="225" maxValue="452752200"/>
    </cacheField>
    <cacheField name="yui" numFmtId="0">
      <sharedItems count="10">
        <s v="sd"/>
        <s v="df"/>
        <s v="kj"/>
        <s v="kl"/>
        <s v="gg"/>
        <s v="mm"/>
        <s v="cf"/>
        <s v="jj"/>
        <s v="kk"/>
        <s v="hh"/>
      </sharedItems>
    </cacheField>
    <cacheField name="%" numFmtId="9">
      <sharedItems containsSemiMixedTypes="0" containsString="0" containsNumber="1" minValue="0.1" maxValue="38.1" count="32">
        <n v="0.1"/>
        <n v="1.1000000000000001"/>
        <n v="2.1"/>
        <n v="3.1"/>
        <n v="4.0999999999999996"/>
        <n v="5.0999999999999996"/>
        <n v="6.1"/>
        <n v="27.1"/>
        <n v="28.1"/>
        <n v="29.1"/>
        <n v="10.1"/>
        <n v="11.1"/>
        <n v="12.1"/>
        <n v="13.1"/>
        <n v="14.1"/>
        <n v="15.1"/>
        <n v="16.100000000000001"/>
        <n v="17.100000000000001"/>
        <n v="18.100000000000001"/>
        <n v="19.100000000000001"/>
        <n v="20.100000000000001"/>
        <n v="21.1"/>
        <n v="22.1"/>
        <n v="23.1"/>
        <n v="24.1"/>
        <n v="25.1"/>
        <n v="26.1"/>
        <n v="7.1"/>
        <n v="8.1"/>
        <n v="36.1"/>
        <n v="37.1"/>
        <n v="38.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n v="100052"/>
    <x v="0"/>
    <x v="0"/>
  </r>
  <r>
    <x v="1"/>
    <n v="25365100"/>
    <x v="1"/>
    <x v="1"/>
  </r>
  <r>
    <x v="2"/>
    <n v="2580000"/>
    <x v="2"/>
    <x v="2"/>
  </r>
  <r>
    <x v="3"/>
    <n v="452752200"/>
    <x v="3"/>
    <x v="3"/>
  </r>
  <r>
    <x v="4"/>
    <n v="2200"/>
    <x v="4"/>
    <x v="4"/>
  </r>
  <r>
    <x v="5"/>
    <n v="2752742"/>
    <x v="5"/>
    <x v="5"/>
  </r>
  <r>
    <x v="6"/>
    <n v="225"/>
    <x v="6"/>
    <x v="6"/>
  </r>
  <r>
    <x v="7"/>
    <n v="5854"/>
    <x v="7"/>
    <x v="7"/>
  </r>
  <r>
    <x v="8"/>
    <n v="28285"/>
    <x v="8"/>
    <x v="8"/>
  </r>
  <r>
    <x v="9"/>
    <n v="252433"/>
    <x v="9"/>
    <x v="9"/>
  </r>
  <r>
    <x v="10"/>
    <n v="755"/>
    <x v="7"/>
    <x v="10"/>
  </r>
  <r>
    <x v="11"/>
    <n v="8555"/>
    <x v="8"/>
    <x v="11"/>
  </r>
  <r>
    <x v="12"/>
    <n v="15555"/>
    <x v="0"/>
    <x v="12"/>
  </r>
  <r>
    <x v="0"/>
    <n v="100052"/>
    <x v="1"/>
    <x v="13"/>
  </r>
  <r>
    <x v="1"/>
    <n v="25365100"/>
    <x v="2"/>
    <x v="14"/>
  </r>
  <r>
    <x v="2"/>
    <n v="2580000"/>
    <x v="3"/>
    <x v="15"/>
  </r>
  <r>
    <x v="3"/>
    <n v="452752200"/>
    <x v="4"/>
    <x v="16"/>
  </r>
  <r>
    <x v="4"/>
    <n v="2200"/>
    <x v="5"/>
    <x v="17"/>
  </r>
  <r>
    <x v="5"/>
    <n v="2752742"/>
    <x v="6"/>
    <x v="18"/>
  </r>
  <r>
    <x v="6"/>
    <n v="225"/>
    <x v="7"/>
    <x v="19"/>
  </r>
  <r>
    <x v="7"/>
    <n v="5854"/>
    <x v="8"/>
    <x v="20"/>
  </r>
  <r>
    <x v="8"/>
    <n v="28285"/>
    <x v="9"/>
    <x v="21"/>
  </r>
  <r>
    <x v="9"/>
    <n v="252433"/>
    <x v="7"/>
    <x v="22"/>
  </r>
  <r>
    <x v="10"/>
    <n v="755"/>
    <x v="8"/>
    <x v="23"/>
  </r>
  <r>
    <x v="11"/>
    <n v="8555"/>
    <x v="0"/>
    <x v="24"/>
  </r>
  <r>
    <x v="12"/>
    <n v="15555"/>
    <x v="1"/>
    <x v="25"/>
  </r>
  <r>
    <x v="0"/>
    <n v="100052"/>
    <x v="2"/>
    <x v="26"/>
  </r>
  <r>
    <x v="1"/>
    <n v="25365100"/>
    <x v="3"/>
    <x v="0"/>
  </r>
  <r>
    <x v="2"/>
    <n v="2580000"/>
    <x v="4"/>
    <x v="1"/>
  </r>
  <r>
    <x v="3"/>
    <n v="452752200"/>
    <x v="5"/>
    <x v="2"/>
  </r>
  <r>
    <x v="4"/>
    <n v="2200"/>
    <x v="6"/>
    <x v="3"/>
  </r>
  <r>
    <x v="5"/>
    <n v="2752742"/>
    <x v="7"/>
    <x v="4"/>
  </r>
  <r>
    <x v="6"/>
    <n v="225"/>
    <x v="8"/>
    <x v="5"/>
  </r>
  <r>
    <x v="7"/>
    <n v="5854"/>
    <x v="9"/>
    <x v="6"/>
  </r>
  <r>
    <x v="8"/>
    <n v="28285"/>
    <x v="7"/>
    <x v="27"/>
  </r>
  <r>
    <x v="9"/>
    <n v="252433"/>
    <x v="8"/>
    <x v="28"/>
  </r>
  <r>
    <x v="10"/>
    <n v="755"/>
    <x v="0"/>
    <x v="29"/>
  </r>
  <r>
    <x v="11"/>
    <n v="8555"/>
    <x v="1"/>
    <x v="30"/>
  </r>
  <r>
    <x v="12"/>
    <n v="15555"/>
    <x v="2"/>
    <x v="3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18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gridDropZones="1" multipleFieldFilters="0">
  <location ref="A1:B16" firstHeaderRow="2" firstDataRow="2" firstDataCol="1"/>
  <pivotFields count="4">
    <pivotField axis="axisRow" compact="0" outline="0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43" outline="0" showAll="0"/>
    <pivotField compact="0" outline="0" showAll="0">
      <items count="11">
        <item x="6"/>
        <item x="1"/>
        <item x="4"/>
        <item x="9"/>
        <item x="7"/>
        <item x="2"/>
        <item x="8"/>
        <item x="3"/>
        <item x="5"/>
        <item x="0"/>
        <item t="default"/>
      </items>
    </pivotField>
    <pivotField compact="0" numFmtId="9" outline="0" showAll="0">
      <items count="33">
        <item x="0"/>
        <item x="1"/>
        <item x="2"/>
        <item x="3"/>
        <item x="4"/>
        <item x="5"/>
        <item x="6"/>
        <item x="27"/>
        <item x="28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7"/>
        <item x="8"/>
        <item x="9"/>
        <item x="29"/>
        <item x="30"/>
        <item x="31"/>
        <item t="default"/>
      </items>
    </pivotField>
  </pivotFields>
  <rowFields count="1">
    <field x="0"/>
  </rowFields>
  <row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 t="grand">
      <x/>
    </i>
  </rowItems>
  <colItems count="1">
    <i/>
  </colItems>
  <dataFields count="1">
    <dataField name="Somme de solde " fld="1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>
      <selection activeCell="B16" sqref="B16"/>
    </sheetView>
  </sheetViews>
  <sheetFormatPr baseColWidth="10" defaultColWidth="9.140625" defaultRowHeight="15" x14ac:dyDescent="0.25"/>
  <cols>
    <col min="1" max="1" width="13" customWidth="1"/>
    <col min="2" max="2" width="20.42578125" style="1" customWidth="1"/>
  </cols>
  <sheetData>
    <row r="1" spans="1:4" x14ac:dyDescent="0.25">
      <c r="A1" t="s">
        <v>0</v>
      </c>
      <c r="B1" s="1" t="s">
        <v>1</v>
      </c>
      <c r="C1" t="s">
        <v>13</v>
      </c>
      <c r="D1" t="s">
        <v>14</v>
      </c>
    </row>
    <row r="2" spans="1:4" x14ac:dyDescent="0.25">
      <c r="A2">
        <v>876864634</v>
      </c>
      <c r="B2" s="1">
        <v>100052</v>
      </c>
      <c r="C2" t="s">
        <v>3</v>
      </c>
      <c r="D2" s="3">
        <v>0.1</v>
      </c>
    </row>
    <row r="3" spans="1:4" x14ac:dyDescent="0.25">
      <c r="A3">
        <v>876864635</v>
      </c>
      <c r="B3" s="1">
        <v>25365100</v>
      </c>
      <c r="C3" t="s">
        <v>4</v>
      </c>
      <c r="D3" s="3">
        <v>1.1000000000000001</v>
      </c>
    </row>
    <row r="4" spans="1:4" x14ac:dyDescent="0.25">
      <c r="A4">
        <v>876864636</v>
      </c>
      <c r="B4" s="1">
        <v>2580000</v>
      </c>
      <c r="C4" t="s">
        <v>5</v>
      </c>
      <c r="D4" s="3">
        <v>2.1</v>
      </c>
    </row>
    <row r="5" spans="1:4" x14ac:dyDescent="0.25">
      <c r="A5">
        <v>876864637</v>
      </c>
      <c r="B5" s="1">
        <v>452752200</v>
      </c>
      <c r="C5" t="s">
        <v>6</v>
      </c>
      <c r="D5" s="3">
        <v>3.1</v>
      </c>
    </row>
    <row r="6" spans="1:4" x14ac:dyDescent="0.25">
      <c r="A6">
        <v>876864638</v>
      </c>
      <c r="B6" s="1">
        <v>2200</v>
      </c>
      <c r="C6" t="s">
        <v>7</v>
      </c>
      <c r="D6" s="3">
        <v>4.0999999999999996</v>
      </c>
    </row>
    <row r="7" spans="1:4" x14ac:dyDescent="0.25">
      <c r="A7">
        <v>876864639</v>
      </c>
      <c r="B7" s="1">
        <v>2752742</v>
      </c>
      <c r="C7" t="s">
        <v>8</v>
      </c>
      <c r="D7" s="3">
        <v>5.0999999999999996</v>
      </c>
    </row>
    <row r="8" spans="1:4" x14ac:dyDescent="0.25">
      <c r="A8">
        <v>876864640</v>
      </c>
      <c r="B8" s="1">
        <v>225</v>
      </c>
      <c r="C8" t="s">
        <v>9</v>
      </c>
      <c r="D8" s="3">
        <v>6.1</v>
      </c>
    </row>
    <row r="9" spans="1:4" x14ac:dyDescent="0.25">
      <c r="A9">
        <v>876864641</v>
      </c>
      <c r="B9" s="1">
        <v>5854</v>
      </c>
      <c r="C9" t="s">
        <v>10</v>
      </c>
      <c r="D9" s="3">
        <v>27.1</v>
      </c>
    </row>
    <row r="10" spans="1:4" x14ac:dyDescent="0.25">
      <c r="A10">
        <v>876864642</v>
      </c>
      <c r="B10" s="1">
        <v>28285</v>
      </c>
      <c r="C10" t="s">
        <v>11</v>
      </c>
      <c r="D10" s="3">
        <v>28.1</v>
      </c>
    </row>
    <row r="11" spans="1:4" x14ac:dyDescent="0.25">
      <c r="A11">
        <v>876864643</v>
      </c>
      <c r="B11" s="1">
        <v>252433</v>
      </c>
      <c r="C11" t="s">
        <v>12</v>
      </c>
      <c r="D11" s="3">
        <v>29.1</v>
      </c>
    </row>
    <row r="12" spans="1:4" x14ac:dyDescent="0.25">
      <c r="A12">
        <v>876864644</v>
      </c>
      <c r="B12" s="1">
        <v>755</v>
      </c>
      <c r="C12" t="s">
        <v>10</v>
      </c>
      <c r="D12" s="3">
        <v>10.1</v>
      </c>
    </row>
    <row r="13" spans="1:4" x14ac:dyDescent="0.25">
      <c r="A13">
        <v>876864645</v>
      </c>
      <c r="B13" s="1">
        <v>8555</v>
      </c>
      <c r="C13" t="s">
        <v>11</v>
      </c>
      <c r="D13" s="3">
        <v>11.1</v>
      </c>
    </row>
    <row r="14" spans="1:4" x14ac:dyDescent="0.25">
      <c r="A14">
        <v>876864646</v>
      </c>
      <c r="B14" s="1">
        <v>15555</v>
      </c>
      <c r="C14" t="s">
        <v>3</v>
      </c>
      <c r="D14" s="3">
        <v>12.1</v>
      </c>
    </row>
    <row r="15" spans="1:4" x14ac:dyDescent="0.25">
      <c r="A15">
        <v>876864634</v>
      </c>
      <c r="B15" s="1">
        <v>100052</v>
      </c>
      <c r="C15" t="s">
        <v>4</v>
      </c>
      <c r="D15" s="3">
        <v>13.1</v>
      </c>
    </row>
    <row r="16" spans="1:4" x14ac:dyDescent="0.25">
      <c r="A16">
        <v>876864635</v>
      </c>
      <c r="B16" s="1">
        <v>25365100</v>
      </c>
      <c r="C16" t="s">
        <v>5</v>
      </c>
      <c r="D16" s="3">
        <v>14.1</v>
      </c>
    </row>
    <row r="17" spans="1:4" x14ac:dyDescent="0.25">
      <c r="A17">
        <v>876864636</v>
      </c>
      <c r="B17" s="1">
        <v>2580000</v>
      </c>
      <c r="C17" t="s">
        <v>6</v>
      </c>
      <c r="D17" s="3">
        <v>15.1</v>
      </c>
    </row>
    <row r="18" spans="1:4" x14ac:dyDescent="0.25">
      <c r="A18">
        <v>876864637</v>
      </c>
      <c r="B18" s="1">
        <v>452752200</v>
      </c>
      <c r="C18" t="s">
        <v>7</v>
      </c>
      <c r="D18" s="3">
        <v>16.100000000000001</v>
      </c>
    </row>
    <row r="19" spans="1:4" x14ac:dyDescent="0.25">
      <c r="A19">
        <v>876864638</v>
      </c>
      <c r="B19" s="1">
        <v>2200</v>
      </c>
      <c r="C19" t="s">
        <v>8</v>
      </c>
      <c r="D19" s="3">
        <v>17.100000000000001</v>
      </c>
    </row>
    <row r="20" spans="1:4" x14ac:dyDescent="0.25">
      <c r="A20">
        <v>876864639</v>
      </c>
      <c r="B20" s="1">
        <v>2752742</v>
      </c>
      <c r="C20" t="s">
        <v>9</v>
      </c>
      <c r="D20" s="3">
        <v>18.100000000000001</v>
      </c>
    </row>
    <row r="21" spans="1:4" x14ac:dyDescent="0.25">
      <c r="A21">
        <v>876864640</v>
      </c>
      <c r="B21" s="1">
        <v>225</v>
      </c>
      <c r="C21" t="s">
        <v>10</v>
      </c>
      <c r="D21" s="3">
        <v>19.100000000000001</v>
      </c>
    </row>
    <row r="22" spans="1:4" x14ac:dyDescent="0.25">
      <c r="A22">
        <v>876864641</v>
      </c>
      <c r="B22" s="1">
        <v>5854</v>
      </c>
      <c r="C22" t="s">
        <v>11</v>
      </c>
      <c r="D22" s="3">
        <v>20.100000000000001</v>
      </c>
    </row>
    <row r="23" spans="1:4" x14ac:dyDescent="0.25">
      <c r="A23">
        <v>876864642</v>
      </c>
      <c r="B23" s="1">
        <v>28285</v>
      </c>
      <c r="C23" t="s">
        <v>12</v>
      </c>
      <c r="D23" s="3">
        <v>21.1</v>
      </c>
    </row>
    <row r="24" spans="1:4" x14ac:dyDescent="0.25">
      <c r="A24">
        <v>876864643</v>
      </c>
      <c r="B24" s="1">
        <v>252433</v>
      </c>
      <c r="C24" t="s">
        <v>10</v>
      </c>
      <c r="D24" s="3">
        <v>22.1</v>
      </c>
    </row>
    <row r="25" spans="1:4" x14ac:dyDescent="0.25">
      <c r="A25">
        <v>876864644</v>
      </c>
      <c r="B25" s="1">
        <v>755</v>
      </c>
      <c r="C25" t="s">
        <v>11</v>
      </c>
      <c r="D25" s="3">
        <v>23.1</v>
      </c>
    </row>
    <row r="26" spans="1:4" x14ac:dyDescent="0.25">
      <c r="A26">
        <v>876864645</v>
      </c>
      <c r="B26" s="1">
        <v>8555</v>
      </c>
      <c r="C26" t="s">
        <v>3</v>
      </c>
      <c r="D26" s="3">
        <v>24.1</v>
      </c>
    </row>
    <row r="27" spans="1:4" x14ac:dyDescent="0.25">
      <c r="A27">
        <v>876864646</v>
      </c>
      <c r="B27" s="1">
        <v>15555</v>
      </c>
      <c r="C27" t="s">
        <v>4</v>
      </c>
      <c r="D27" s="3">
        <v>25.1</v>
      </c>
    </row>
    <row r="28" spans="1:4" x14ac:dyDescent="0.25">
      <c r="A28">
        <v>876864634</v>
      </c>
      <c r="B28" s="1">
        <v>100052</v>
      </c>
      <c r="C28" t="s">
        <v>5</v>
      </c>
      <c r="D28" s="3">
        <v>26.1</v>
      </c>
    </row>
    <row r="29" spans="1:4" x14ac:dyDescent="0.25">
      <c r="A29">
        <v>876864635</v>
      </c>
      <c r="B29" s="1">
        <v>25365100</v>
      </c>
      <c r="C29" t="s">
        <v>6</v>
      </c>
      <c r="D29" s="3">
        <v>0.1</v>
      </c>
    </row>
    <row r="30" spans="1:4" x14ac:dyDescent="0.25">
      <c r="A30">
        <v>876864636</v>
      </c>
      <c r="B30" s="1">
        <v>2580000</v>
      </c>
      <c r="C30" t="s">
        <v>7</v>
      </c>
      <c r="D30" s="3">
        <v>1.1000000000000001</v>
      </c>
    </row>
    <row r="31" spans="1:4" x14ac:dyDescent="0.25">
      <c r="A31">
        <v>876864637</v>
      </c>
      <c r="B31" s="1">
        <v>452752200</v>
      </c>
      <c r="C31" t="s">
        <v>8</v>
      </c>
      <c r="D31" s="3">
        <v>2.1</v>
      </c>
    </row>
    <row r="32" spans="1:4" x14ac:dyDescent="0.25">
      <c r="A32">
        <v>876864638</v>
      </c>
      <c r="B32" s="1">
        <v>2200</v>
      </c>
      <c r="C32" t="s">
        <v>9</v>
      </c>
      <c r="D32" s="3">
        <v>3.1</v>
      </c>
    </row>
    <row r="33" spans="1:4" x14ac:dyDescent="0.25">
      <c r="A33">
        <v>876864639</v>
      </c>
      <c r="B33" s="1">
        <v>2752742</v>
      </c>
      <c r="C33" t="s">
        <v>10</v>
      </c>
      <c r="D33" s="3">
        <v>4.0999999999999996</v>
      </c>
    </row>
    <row r="34" spans="1:4" x14ac:dyDescent="0.25">
      <c r="A34">
        <v>876864640</v>
      </c>
      <c r="B34" s="1">
        <v>225</v>
      </c>
      <c r="C34" t="s">
        <v>11</v>
      </c>
      <c r="D34" s="3">
        <v>5.0999999999999996</v>
      </c>
    </row>
    <row r="35" spans="1:4" x14ac:dyDescent="0.25">
      <c r="A35">
        <v>876864641</v>
      </c>
      <c r="B35" s="1">
        <v>5854</v>
      </c>
      <c r="C35" t="s">
        <v>12</v>
      </c>
      <c r="D35" s="3">
        <v>6.1</v>
      </c>
    </row>
    <row r="36" spans="1:4" x14ac:dyDescent="0.25">
      <c r="A36">
        <v>876864642</v>
      </c>
      <c r="B36" s="1">
        <v>28285</v>
      </c>
      <c r="C36" t="s">
        <v>10</v>
      </c>
      <c r="D36" s="3">
        <v>7.1</v>
      </c>
    </row>
    <row r="37" spans="1:4" x14ac:dyDescent="0.25">
      <c r="A37">
        <v>876864643</v>
      </c>
      <c r="B37" s="1">
        <v>252433</v>
      </c>
      <c r="C37" t="s">
        <v>11</v>
      </c>
      <c r="D37" s="3">
        <v>8.1</v>
      </c>
    </row>
    <row r="38" spans="1:4" x14ac:dyDescent="0.25">
      <c r="A38">
        <v>876864644</v>
      </c>
      <c r="B38" s="1">
        <v>755</v>
      </c>
      <c r="C38" t="s">
        <v>3</v>
      </c>
      <c r="D38" s="3">
        <v>36.1</v>
      </c>
    </row>
    <row r="39" spans="1:4" x14ac:dyDescent="0.25">
      <c r="A39">
        <v>876864645</v>
      </c>
      <c r="B39" s="1">
        <v>8555</v>
      </c>
      <c r="C39" t="s">
        <v>4</v>
      </c>
      <c r="D39" s="3">
        <v>37.1</v>
      </c>
    </row>
    <row r="40" spans="1:4" x14ac:dyDescent="0.25">
      <c r="A40">
        <v>876864646</v>
      </c>
      <c r="B40" s="1">
        <v>15555</v>
      </c>
      <c r="C40" t="s">
        <v>5</v>
      </c>
      <c r="D40" s="3">
        <v>38.1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workbookViewId="0">
      <selection activeCell="A17" sqref="A1:D17"/>
    </sheetView>
  </sheetViews>
  <sheetFormatPr baseColWidth="10" defaultRowHeight="15" x14ac:dyDescent="0.25"/>
  <cols>
    <col min="1" max="1" width="16.28515625" customWidth="1"/>
    <col min="2" max="3" width="17.85546875" style="1" bestFit="1" customWidth="1"/>
    <col min="4" max="5" width="14.28515625" bestFit="1" customWidth="1"/>
    <col min="6" max="7" width="8" customWidth="1"/>
    <col min="8" max="8" width="5.5703125" customWidth="1"/>
    <col min="9" max="9" width="6" customWidth="1"/>
    <col min="10" max="10" width="7" customWidth="1"/>
    <col min="11" max="13" width="6.5703125" customWidth="1"/>
    <col min="14" max="14" width="7" customWidth="1"/>
    <col min="15" max="15" width="9" customWidth="1"/>
    <col min="16" max="16" width="8" customWidth="1"/>
    <col min="17" max="17" width="10" customWidth="1"/>
    <col min="18" max="18" width="6.5703125" customWidth="1"/>
    <col min="19" max="19" width="8" customWidth="1"/>
    <col min="20" max="22" width="6.5703125" customWidth="1"/>
    <col min="23" max="23" width="7" customWidth="1"/>
    <col min="24" max="26" width="6.5703125" customWidth="1"/>
    <col min="27" max="27" width="7" customWidth="1"/>
    <col min="28" max="29" width="6.5703125" customWidth="1"/>
    <col min="30" max="30" width="7" customWidth="1"/>
    <col min="31" max="33" width="6.5703125" customWidth="1"/>
    <col min="34" max="34" width="12.5703125" bestFit="1" customWidth="1"/>
  </cols>
  <sheetData>
    <row r="1" spans="1:4" x14ac:dyDescent="0.25">
      <c r="A1" s="2" t="s">
        <v>15</v>
      </c>
      <c r="C1" t="s">
        <v>17</v>
      </c>
      <c r="D1" s="1">
        <v>5200000</v>
      </c>
    </row>
    <row r="2" spans="1:4" x14ac:dyDescent="0.25">
      <c r="A2" s="2" t="s">
        <v>0</v>
      </c>
      <c r="B2" s="1" t="s">
        <v>16</v>
      </c>
      <c r="C2"/>
    </row>
    <row r="3" spans="1:4" x14ac:dyDescent="0.25">
      <c r="A3">
        <v>876864634</v>
      </c>
      <c r="B3" s="1">
        <v>300156</v>
      </c>
      <c r="C3" s="4">
        <f>GETPIVOTDATA("solde ",$A$1,"compte",A3)/$D$1</f>
        <v>5.7722307692307691E-2</v>
      </c>
    </row>
    <row r="4" spans="1:4" x14ac:dyDescent="0.25">
      <c r="A4">
        <v>876864635</v>
      </c>
      <c r="B4" s="1">
        <v>76095300</v>
      </c>
      <c r="C4" s="4">
        <f t="shared" ref="C4:C16" si="0">GETPIVOTDATA("solde ",$A$1,"compte",A4)/$D$1</f>
        <v>14.633711538461538</v>
      </c>
    </row>
    <row r="5" spans="1:4" x14ac:dyDescent="0.25">
      <c r="A5">
        <v>876864636</v>
      </c>
      <c r="B5" s="1">
        <v>7740000</v>
      </c>
      <c r="C5" s="4">
        <f t="shared" si="0"/>
        <v>1.4884615384615385</v>
      </c>
    </row>
    <row r="6" spans="1:4" x14ac:dyDescent="0.25">
      <c r="A6">
        <v>876864637</v>
      </c>
      <c r="B6" s="1">
        <v>1358256600</v>
      </c>
      <c r="C6" s="4">
        <f t="shared" si="0"/>
        <v>261.20319230769229</v>
      </c>
    </row>
    <row r="7" spans="1:4" x14ac:dyDescent="0.25">
      <c r="A7">
        <v>876864638</v>
      </c>
      <c r="B7" s="1">
        <v>6600</v>
      </c>
      <c r="C7" s="4">
        <f t="shared" si="0"/>
        <v>1.2692307692307692E-3</v>
      </c>
    </row>
    <row r="8" spans="1:4" x14ac:dyDescent="0.25">
      <c r="A8">
        <v>876864639</v>
      </c>
      <c r="B8" s="1">
        <v>8258226</v>
      </c>
      <c r="C8" s="4">
        <f t="shared" si="0"/>
        <v>1.5881203846153846</v>
      </c>
    </row>
    <row r="9" spans="1:4" x14ac:dyDescent="0.25">
      <c r="A9">
        <v>876864640</v>
      </c>
      <c r="B9" s="1">
        <v>675</v>
      </c>
      <c r="C9" s="4">
        <f t="shared" si="0"/>
        <v>1.2980769230769231E-4</v>
      </c>
    </row>
    <row r="10" spans="1:4" x14ac:dyDescent="0.25">
      <c r="A10">
        <v>876864641</v>
      </c>
      <c r="B10" s="1">
        <v>17562</v>
      </c>
      <c r="C10" s="4">
        <f t="shared" si="0"/>
        <v>3.3773076923076925E-3</v>
      </c>
    </row>
    <row r="11" spans="1:4" x14ac:dyDescent="0.25">
      <c r="A11">
        <v>876864642</v>
      </c>
      <c r="B11" s="1">
        <v>84855</v>
      </c>
      <c r="C11" s="4">
        <f t="shared" si="0"/>
        <v>1.631826923076923E-2</v>
      </c>
    </row>
    <row r="12" spans="1:4" x14ac:dyDescent="0.25">
      <c r="A12">
        <v>876864643</v>
      </c>
      <c r="B12" s="1">
        <v>757299</v>
      </c>
      <c r="C12" s="4">
        <f t="shared" si="0"/>
        <v>0.14563442307692306</v>
      </c>
    </row>
    <row r="13" spans="1:4" x14ac:dyDescent="0.25">
      <c r="A13">
        <v>876864644</v>
      </c>
      <c r="B13" s="1">
        <v>2265</v>
      </c>
      <c r="C13" s="4">
        <f t="shared" si="0"/>
        <v>4.3557692307692308E-4</v>
      </c>
    </row>
    <row r="14" spans="1:4" x14ac:dyDescent="0.25">
      <c r="A14">
        <v>876864645</v>
      </c>
      <c r="B14" s="1">
        <v>25665</v>
      </c>
      <c r="C14" s="4">
        <f t="shared" si="0"/>
        <v>4.9355769230769227E-3</v>
      </c>
    </row>
    <row r="15" spans="1:4" x14ac:dyDescent="0.25">
      <c r="A15">
        <v>876864646</v>
      </c>
      <c r="B15" s="1">
        <v>46665</v>
      </c>
      <c r="C15" s="4">
        <f t="shared" si="0"/>
        <v>8.9740384615384621E-3</v>
      </c>
    </row>
    <row r="16" spans="1:4" x14ac:dyDescent="0.25">
      <c r="A16" t="s">
        <v>2</v>
      </c>
      <c r="B16" s="1">
        <v>1451591868</v>
      </c>
      <c r="C16" s="4">
        <f>GETPIVOTDATA("solde ",$A$1)/$D$1</f>
        <v>279.1522823076923</v>
      </c>
    </row>
    <row r="17" spans="3:3" x14ac:dyDescent="0.25">
      <c r="C17"/>
    </row>
    <row r="18" spans="3:3" x14ac:dyDescent="0.25">
      <c r="C18"/>
    </row>
    <row r="19" spans="3:3" x14ac:dyDescent="0.25">
      <c r="C19"/>
    </row>
    <row r="20" spans="3:3" x14ac:dyDescent="0.25">
      <c r="C20"/>
    </row>
    <row r="21" spans="3:3" x14ac:dyDescent="0.25">
      <c r="C21"/>
    </row>
    <row r="22" spans="3:3" x14ac:dyDescent="0.25">
      <c r="C22"/>
    </row>
    <row r="23" spans="3:3" x14ac:dyDescent="0.25">
      <c r="C23"/>
    </row>
    <row r="24" spans="3:3" x14ac:dyDescent="0.25">
      <c r="C24"/>
    </row>
    <row r="25" spans="3:3" x14ac:dyDescent="0.25">
      <c r="C25"/>
    </row>
    <row r="26" spans="3:3" x14ac:dyDescent="0.25">
      <c r="C26"/>
    </row>
    <row r="27" spans="3:3" x14ac:dyDescent="0.25">
      <c r="C27"/>
    </row>
    <row r="28" spans="3:3" x14ac:dyDescent="0.25">
      <c r="C28"/>
    </row>
    <row r="29" spans="3:3" x14ac:dyDescent="0.25">
      <c r="C29"/>
    </row>
    <row r="30" spans="3:3" x14ac:dyDescent="0.25">
      <c r="C30"/>
    </row>
    <row r="31" spans="3:3" x14ac:dyDescent="0.25">
      <c r="C31"/>
    </row>
    <row r="32" spans="3:3" x14ac:dyDescent="0.25">
      <c r="C32"/>
    </row>
    <row r="33" spans="3:3" x14ac:dyDescent="0.25">
      <c r="C33"/>
    </row>
    <row r="34" spans="3:3" x14ac:dyDescent="0.25">
      <c r="C34"/>
    </row>
    <row r="35" spans="3:3" x14ac:dyDescent="0.25">
      <c r="C35"/>
    </row>
    <row r="36" spans="3:3" x14ac:dyDescent="0.25">
      <c r="C36"/>
    </row>
    <row r="37" spans="3:3" x14ac:dyDescent="0.25">
      <c r="C37"/>
    </row>
    <row r="38" spans="3:3" x14ac:dyDescent="0.25">
      <c r="C38"/>
    </row>
    <row r="39" spans="3:3" x14ac:dyDescent="0.25">
      <c r="C39"/>
    </row>
    <row r="40" spans="3:3" x14ac:dyDescent="0.25">
      <c r="C40"/>
    </row>
    <row r="41" spans="3:3" x14ac:dyDescent="0.25">
      <c r="C41"/>
    </row>
    <row r="42" spans="3:3" x14ac:dyDescent="0.25">
      <c r="C4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D1" sqref="D1"/>
    </sheetView>
  </sheetViews>
  <sheetFormatPr baseColWidth="10" defaultRowHeight="15" x14ac:dyDescent="0.25"/>
  <cols>
    <col min="1" max="1" width="16.28515625" bestFit="1" customWidth="1"/>
    <col min="2" max="2" width="17.85546875" style="1" bestFit="1" customWidth="1"/>
    <col min="3" max="3" width="11.42578125" style="4"/>
    <col min="4" max="4" width="14.140625" style="4" bestFit="1" customWidth="1"/>
  </cols>
  <sheetData>
    <row r="1" spans="1:4" x14ac:dyDescent="0.25">
      <c r="A1" t="s">
        <v>15</v>
      </c>
      <c r="C1" s="4" t="s">
        <v>17</v>
      </c>
      <c r="D1" s="1">
        <v>5200000</v>
      </c>
    </row>
    <row r="2" spans="1:4" x14ac:dyDescent="0.25">
      <c r="A2" t="s">
        <v>0</v>
      </c>
      <c r="B2" s="1" t="s">
        <v>16</v>
      </c>
    </row>
    <row r="3" spans="1:4" x14ac:dyDescent="0.25">
      <c r="A3">
        <v>876864637</v>
      </c>
      <c r="B3" s="1">
        <v>1358256600</v>
      </c>
      <c r="C3" s="4">
        <v>261.20319230769229</v>
      </c>
    </row>
    <row r="4" spans="1:4" x14ac:dyDescent="0.25">
      <c r="A4">
        <v>876864635</v>
      </c>
      <c r="B4" s="1">
        <v>76095300</v>
      </c>
      <c r="C4" s="4">
        <v>14.633711538461538</v>
      </c>
    </row>
    <row r="5" spans="1:4" x14ac:dyDescent="0.25">
      <c r="A5">
        <v>876864639</v>
      </c>
      <c r="B5" s="1">
        <v>8258226</v>
      </c>
      <c r="C5" s="4">
        <v>1.5881203846153846</v>
      </c>
    </row>
    <row r="6" spans="1:4" x14ac:dyDescent="0.25">
      <c r="A6">
        <v>876864636</v>
      </c>
      <c r="B6" s="1">
        <v>7740000</v>
      </c>
      <c r="C6" s="4">
        <v>1.4884615384615385</v>
      </c>
    </row>
    <row r="7" spans="1:4" x14ac:dyDescent="0.25">
      <c r="A7">
        <v>876864643</v>
      </c>
      <c r="B7" s="1">
        <v>757299</v>
      </c>
      <c r="C7" s="4">
        <v>0.14563442307692306</v>
      </c>
    </row>
    <row r="8" spans="1:4" x14ac:dyDescent="0.25">
      <c r="A8">
        <v>876864634</v>
      </c>
      <c r="B8" s="1">
        <v>300156</v>
      </c>
      <c r="C8" s="4">
        <v>5.7722307692307691E-2</v>
      </c>
    </row>
    <row r="9" spans="1:4" x14ac:dyDescent="0.25">
      <c r="A9">
        <v>876864642</v>
      </c>
      <c r="B9" s="1">
        <v>84855</v>
      </c>
      <c r="C9" s="4">
        <v>1.631826923076923E-2</v>
      </c>
    </row>
    <row r="10" spans="1:4" x14ac:dyDescent="0.25">
      <c r="A10">
        <v>876864646</v>
      </c>
      <c r="B10" s="1">
        <v>46665</v>
      </c>
      <c r="C10" s="4">
        <v>8.9740384615384621E-3</v>
      </c>
    </row>
    <row r="11" spans="1:4" x14ac:dyDescent="0.25">
      <c r="A11">
        <v>876864645</v>
      </c>
      <c r="B11" s="1">
        <v>25665</v>
      </c>
      <c r="C11" s="4">
        <v>4.9355769230769227E-3</v>
      </c>
    </row>
    <row r="12" spans="1:4" x14ac:dyDescent="0.25">
      <c r="A12">
        <v>876864641</v>
      </c>
      <c r="B12" s="1">
        <v>17562</v>
      </c>
      <c r="C12" s="4">
        <v>3.3773076923076925E-3</v>
      </c>
    </row>
    <row r="13" spans="1:4" x14ac:dyDescent="0.25">
      <c r="A13">
        <v>876864638</v>
      </c>
      <c r="B13" s="1">
        <v>6600</v>
      </c>
      <c r="C13" s="4">
        <v>1.2692307692307692E-3</v>
      </c>
    </row>
    <row r="14" spans="1:4" x14ac:dyDescent="0.25">
      <c r="A14">
        <v>876864644</v>
      </c>
      <c r="B14" s="1">
        <v>2265</v>
      </c>
      <c r="C14" s="4">
        <v>4.3557692307692308E-4</v>
      </c>
    </row>
    <row r="15" spans="1:4" x14ac:dyDescent="0.25">
      <c r="A15">
        <v>876864640</v>
      </c>
      <c r="B15" s="1">
        <v>675</v>
      </c>
      <c r="C15" s="4">
        <v>1.2980769230769231E-4</v>
      </c>
    </row>
    <row r="16" spans="1:4" x14ac:dyDescent="0.25">
      <c r="A16" t="s">
        <v>2</v>
      </c>
      <c r="B16" s="1">
        <v>1451591868</v>
      </c>
    </row>
  </sheetData>
  <sortState ref="A1:D42">
    <sortCondition descending="1" ref="C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import BDD</vt:lpstr>
      <vt:lpstr>tcd</vt:lpstr>
      <vt:lpstr>resultat attendu sans tcd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2024-05-22T21:35:18Z</dcterms:modified>
</cp:coreProperties>
</file>